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66925"/>
  <xr:revisionPtr revIDLastSave="0" documentId="10_ncr:100000_{96269467-0C0E-4F64-89E6-135C01DC67B0}" xr6:coauthVersionLast="31" xr6:coauthVersionMax="31" xr10:uidLastSave="{00000000-0000-0000-0000-000000000000}"/>
  <bookViews>
    <workbookView xWindow="0" yWindow="0" windowWidth="20490" windowHeight="8835" activeTab="3" xr2:uid="{00000000-000D-0000-FFFF-FFFF00000000}"/>
  </bookViews>
  <sheets>
    <sheet name="PANEL COMPLETO" sheetId="1" r:id="rId1"/>
    <sheet name="2013" sheetId="2" r:id="rId2"/>
    <sheet name="2014" sheetId="3" r:id="rId3"/>
    <sheet name="2015" sheetId="4" r:id="rId4"/>
  </sheets>
  <definedNames>
    <definedName name="_xlnm._FilterDatabase" localSheetId="1" hidden="1">'2013'!$A$1:$AD$615</definedName>
    <definedName name="_xlnm._FilterDatabase" localSheetId="2" hidden="1">'2014'!$A$1:$AD$615</definedName>
    <definedName name="_xlnm._FilterDatabase" localSheetId="3" hidden="1">'2015'!$A$1:$AF$615</definedName>
    <definedName name="_xlnm._FilterDatabase" localSheetId="0" hidden="1">'PANEL COMPLETO'!$A$1:$AD$1843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3" i="2" l="1"/>
  <c r="AD75" i="2"/>
  <c r="AB2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4" i="4"/>
  <c r="AB205" i="4"/>
  <c r="AB206" i="4"/>
  <c r="AB207" i="4"/>
  <c r="AB208" i="4"/>
  <c r="AB209" i="4"/>
  <c r="AB211" i="4"/>
  <c r="AB212" i="4"/>
  <c r="AB213" i="4"/>
  <c r="AB214" i="4"/>
  <c r="AB216" i="4"/>
  <c r="AB217" i="4"/>
  <c r="AB218" i="4"/>
  <c r="AB219" i="4"/>
  <c r="AB220" i="4"/>
  <c r="AB222" i="4"/>
  <c r="AB224" i="4"/>
  <c r="AB225" i="4"/>
  <c r="AB226" i="4"/>
  <c r="AB227" i="4"/>
  <c r="AB228" i="4"/>
  <c r="AB229" i="4"/>
  <c r="AB231" i="4"/>
  <c r="AB234" i="4"/>
  <c r="AB236" i="4"/>
  <c r="AB237" i="4"/>
  <c r="AB238" i="4"/>
  <c r="AB239" i="4"/>
  <c r="AB240" i="4"/>
  <c r="AB241" i="4"/>
  <c r="AB242" i="4"/>
  <c r="AB243" i="4"/>
  <c r="AB244" i="4"/>
  <c r="AB246" i="4"/>
  <c r="AB247" i="4"/>
  <c r="AB248" i="4"/>
  <c r="AB249" i="4"/>
  <c r="AB250" i="4"/>
  <c r="AB251" i="4"/>
  <c r="AB252" i="4"/>
  <c r="AB253" i="4"/>
  <c r="AB254" i="4"/>
  <c r="AB255" i="4"/>
  <c r="AB257" i="4"/>
  <c r="AB258" i="4"/>
  <c r="AB259" i="4"/>
  <c r="AB261" i="4"/>
  <c r="AB262" i="4"/>
  <c r="AB263" i="4"/>
  <c r="AB264" i="4"/>
  <c r="AB265" i="4"/>
  <c r="AB266" i="4"/>
  <c r="AB267" i="4"/>
  <c r="AB268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D3" i="2"/>
  <c r="AF69" i="4" l="1"/>
  <c r="AD69" i="4"/>
  <c r="AC69" i="4"/>
  <c r="AA69" i="4"/>
  <c r="W69" i="4"/>
  <c r="S69" i="4"/>
  <c r="Z69" i="4" s="1"/>
  <c r="AF70" i="4"/>
  <c r="AC70" i="4"/>
  <c r="AA70" i="4"/>
  <c r="W70" i="4"/>
  <c r="S70" i="4"/>
  <c r="Z70" i="4" s="1"/>
  <c r="AF447" i="4"/>
  <c r="AC447" i="4"/>
  <c r="AA447" i="4"/>
  <c r="W447" i="4"/>
  <c r="S447" i="4"/>
  <c r="Z447" i="4" s="1"/>
  <c r="AF496" i="4"/>
  <c r="AC496" i="4"/>
  <c r="AA496" i="4"/>
  <c r="W496" i="4"/>
  <c r="S496" i="4"/>
  <c r="Z496" i="4" s="1"/>
  <c r="AF514" i="4"/>
  <c r="AA514" i="4"/>
  <c r="W514" i="4"/>
  <c r="U514" i="4"/>
  <c r="AC514" i="4" s="1"/>
  <c r="S514" i="4"/>
  <c r="AF299" i="4"/>
  <c r="AC299" i="4"/>
  <c r="AA299" i="4"/>
  <c r="W299" i="4"/>
  <c r="S299" i="4"/>
  <c r="Z299" i="4" s="1"/>
  <c r="AF37" i="4"/>
  <c r="AC37" i="4"/>
  <c r="AA37" i="4"/>
  <c r="W37" i="4"/>
  <c r="S37" i="4"/>
  <c r="Z37" i="4" s="1"/>
  <c r="AF189" i="4"/>
  <c r="AC189" i="4"/>
  <c r="AA189" i="4"/>
  <c r="W189" i="4"/>
  <c r="S189" i="4"/>
  <c r="Z189" i="4" s="1"/>
  <c r="AF188" i="4"/>
  <c r="AC188" i="4"/>
  <c r="AA188" i="4"/>
  <c r="W188" i="4"/>
  <c r="S188" i="4"/>
  <c r="Z188" i="4" s="1"/>
  <c r="AF298" i="4"/>
  <c r="AC298" i="4"/>
  <c r="AA298" i="4"/>
  <c r="W298" i="4"/>
  <c r="S298" i="4"/>
  <c r="Z298" i="4" s="1"/>
  <c r="AF300" i="4"/>
  <c r="AC300" i="4"/>
  <c r="AA300" i="4"/>
  <c r="W300" i="4"/>
  <c r="S300" i="4"/>
  <c r="Z300" i="4" s="1"/>
  <c r="AF301" i="4"/>
  <c r="AC301" i="4"/>
  <c r="AA301" i="4"/>
  <c r="W301" i="4"/>
  <c r="S301" i="4"/>
  <c r="Z301" i="4" s="1"/>
  <c r="AF304" i="4"/>
  <c r="AD304" i="4"/>
  <c r="AC304" i="4"/>
  <c r="AA304" i="4"/>
  <c r="W304" i="4"/>
  <c r="S304" i="4"/>
  <c r="Z304" i="4" s="1"/>
  <c r="AF38" i="4"/>
  <c r="AC38" i="4"/>
  <c r="AA38" i="4"/>
  <c r="W38" i="4"/>
  <c r="S38" i="4"/>
  <c r="Z38" i="4" s="1"/>
  <c r="AF190" i="4"/>
  <c r="AC190" i="4"/>
  <c r="AA190" i="4"/>
  <c r="W190" i="4"/>
  <c r="S190" i="4"/>
  <c r="Z190" i="4" s="1"/>
  <c r="AF197" i="4"/>
  <c r="AD197" i="4"/>
  <c r="AC197" i="4"/>
  <c r="AA197" i="4"/>
  <c r="W197" i="4"/>
  <c r="S197" i="4"/>
  <c r="Z197" i="4" s="1"/>
  <c r="AF302" i="4"/>
  <c r="AC302" i="4"/>
  <c r="AA302" i="4"/>
  <c r="W302" i="4"/>
  <c r="S302" i="4"/>
  <c r="Z302" i="4" s="1"/>
  <c r="AF303" i="4"/>
  <c r="AC303" i="4"/>
  <c r="AA303" i="4"/>
  <c r="W303" i="4"/>
  <c r="S303" i="4"/>
  <c r="Z303" i="4" s="1"/>
  <c r="AF191" i="4"/>
  <c r="AC191" i="4"/>
  <c r="AA191" i="4"/>
  <c r="S191" i="4"/>
  <c r="Z191" i="4" s="1"/>
  <c r="AF194" i="4"/>
  <c r="AC194" i="4"/>
  <c r="AA194" i="4"/>
  <c r="W194" i="4"/>
  <c r="S194" i="4"/>
  <c r="Z194" i="4" s="1"/>
  <c r="AF192" i="4"/>
  <c r="AC192" i="4"/>
  <c r="AA192" i="4"/>
  <c r="W192" i="4"/>
  <c r="S192" i="4"/>
  <c r="Z192" i="4" s="1"/>
  <c r="AF305" i="4"/>
  <c r="AD305" i="4"/>
  <c r="AC305" i="4"/>
  <c r="AA305" i="4"/>
  <c r="W305" i="4"/>
  <c r="S305" i="4"/>
  <c r="Z305" i="4" s="1"/>
  <c r="AF193" i="4"/>
  <c r="AC193" i="4"/>
  <c r="AA193" i="4"/>
  <c r="W193" i="4"/>
  <c r="S193" i="4"/>
  <c r="AF306" i="4"/>
  <c r="AA306" i="4"/>
  <c r="W306" i="4"/>
  <c r="U306" i="4"/>
  <c r="AC306" i="4" s="1"/>
  <c r="S306" i="4"/>
  <c r="AF308" i="4"/>
  <c r="AC308" i="4"/>
  <c r="AA308" i="4"/>
  <c r="W308" i="4"/>
  <c r="S308" i="4"/>
  <c r="Z308" i="4" s="1"/>
  <c r="AF307" i="4"/>
  <c r="AC307" i="4"/>
  <c r="AA307" i="4"/>
  <c r="W307" i="4"/>
  <c r="S307" i="4"/>
  <c r="Z307" i="4" s="1"/>
  <c r="AF198" i="4"/>
  <c r="AC198" i="4"/>
  <c r="AA198" i="4"/>
  <c r="W198" i="4"/>
  <c r="S198" i="4"/>
  <c r="Z198" i="4" s="1"/>
  <c r="AF195" i="4"/>
  <c r="AC195" i="4"/>
  <c r="AA195" i="4"/>
  <c r="W195" i="4"/>
  <c r="S195" i="4"/>
  <c r="Z195" i="4" s="1"/>
  <c r="AF309" i="4"/>
  <c r="AC309" i="4"/>
  <c r="AA309" i="4"/>
  <c r="W309" i="4"/>
  <c r="S309" i="4"/>
  <c r="Z309" i="4" s="1"/>
  <c r="AF196" i="4"/>
  <c r="AC196" i="4"/>
  <c r="AA196" i="4"/>
  <c r="W196" i="4"/>
  <c r="S196" i="4"/>
  <c r="Z196" i="4" s="1"/>
  <c r="AF310" i="4"/>
  <c r="AC310" i="4"/>
  <c r="AA310" i="4"/>
  <c r="W310" i="4"/>
  <c r="S310" i="4"/>
  <c r="Z310" i="4" s="1"/>
  <c r="AF199" i="4"/>
  <c r="AC199" i="4"/>
  <c r="AA199" i="4"/>
  <c r="W199" i="4"/>
  <c r="S199" i="4"/>
  <c r="Z199" i="4" s="1"/>
  <c r="AF313" i="4"/>
  <c r="AC313" i="4"/>
  <c r="AA313" i="4"/>
  <c r="W313" i="4"/>
  <c r="S313" i="4"/>
  <c r="Z313" i="4" s="1"/>
  <c r="AF311" i="4"/>
  <c r="AC311" i="4"/>
  <c r="AA311" i="4"/>
  <c r="W311" i="4"/>
  <c r="S311" i="4"/>
  <c r="Z311" i="4" s="1"/>
  <c r="AF312" i="4"/>
  <c r="AC312" i="4"/>
  <c r="AA312" i="4"/>
  <c r="W312" i="4"/>
  <c r="S312" i="4"/>
  <c r="Z312" i="4" s="1"/>
  <c r="AF315" i="4"/>
  <c r="AD315" i="4"/>
  <c r="AC315" i="4"/>
  <c r="AA315" i="4"/>
  <c r="W315" i="4"/>
  <c r="S315" i="4"/>
  <c r="Z315" i="4" s="1"/>
  <c r="AF316" i="4"/>
  <c r="AC316" i="4"/>
  <c r="AA316" i="4"/>
  <c r="W316" i="4"/>
  <c r="S316" i="4"/>
  <c r="Z316" i="4" s="1"/>
  <c r="AF200" i="4"/>
  <c r="AC200" i="4"/>
  <c r="AA200" i="4"/>
  <c r="W200" i="4"/>
  <c r="S200" i="4"/>
  <c r="Z200" i="4" s="1"/>
  <c r="AF314" i="4"/>
  <c r="AC314" i="4"/>
  <c r="AA314" i="4"/>
  <c r="W314" i="4"/>
  <c r="S314" i="4"/>
  <c r="Z314" i="4" s="1"/>
  <c r="AF317" i="4"/>
  <c r="AC317" i="4"/>
  <c r="AA317" i="4"/>
  <c r="W317" i="4"/>
  <c r="S317" i="4"/>
  <c r="Z317" i="4" s="1"/>
  <c r="AF202" i="4"/>
  <c r="AC202" i="4"/>
  <c r="AA202" i="4"/>
  <c r="W202" i="4"/>
  <c r="S202" i="4"/>
  <c r="Z202" i="4" s="1"/>
  <c r="AF201" i="4"/>
  <c r="AC201" i="4"/>
  <c r="AA201" i="4"/>
  <c r="W201" i="4"/>
  <c r="S201" i="4"/>
  <c r="Z201" i="4" s="1"/>
  <c r="AF322" i="4"/>
  <c r="AC322" i="4"/>
  <c r="AA322" i="4"/>
  <c r="W322" i="4"/>
  <c r="S322" i="4"/>
  <c r="Z322" i="4" s="1"/>
  <c r="AF323" i="4"/>
  <c r="AC323" i="4"/>
  <c r="AA323" i="4"/>
  <c r="W323" i="4"/>
  <c r="S323" i="4"/>
  <c r="Z323" i="4" s="1"/>
  <c r="W203" i="4"/>
  <c r="S203" i="4"/>
  <c r="Z203" i="4" s="1"/>
  <c r="AF318" i="4"/>
  <c r="AC318" i="4"/>
  <c r="AA318" i="4"/>
  <c r="W318" i="4"/>
  <c r="S318" i="4"/>
  <c r="Z318" i="4" s="1"/>
  <c r="AF319" i="4"/>
  <c r="AD319" i="4"/>
  <c r="AC319" i="4"/>
  <c r="AA319" i="4"/>
  <c r="W319" i="4"/>
  <c r="S319" i="4"/>
  <c r="Z319" i="4" s="1"/>
  <c r="AF204" i="4"/>
  <c r="AC204" i="4"/>
  <c r="AA204" i="4"/>
  <c r="W204" i="4"/>
  <c r="S204" i="4"/>
  <c r="Z204" i="4" s="1"/>
  <c r="AF321" i="4"/>
  <c r="AC321" i="4"/>
  <c r="AA321" i="4"/>
  <c r="W321" i="4"/>
  <c r="S321" i="4"/>
  <c r="Z321" i="4" s="1"/>
  <c r="AF320" i="4"/>
  <c r="AC320" i="4"/>
  <c r="AA320" i="4"/>
  <c r="W320" i="4"/>
  <c r="S320" i="4"/>
  <c r="Z320" i="4" s="1"/>
  <c r="AF205" i="4"/>
  <c r="AC205" i="4"/>
  <c r="AA205" i="4"/>
  <c r="W205" i="4"/>
  <c r="S205" i="4"/>
  <c r="Z205" i="4" s="1"/>
  <c r="AF326" i="4"/>
  <c r="AD326" i="4"/>
  <c r="AC326" i="4"/>
  <c r="AA326" i="4"/>
  <c r="W326" i="4"/>
  <c r="S326" i="4"/>
  <c r="Z326" i="4" s="1"/>
  <c r="AF324" i="4"/>
  <c r="AC324" i="4"/>
  <c r="AA324" i="4"/>
  <c r="W324" i="4"/>
  <c r="S324" i="4"/>
  <c r="Z324" i="4" s="1"/>
  <c r="AF39" i="4"/>
  <c r="AA39" i="4"/>
  <c r="W39" i="4"/>
  <c r="U39" i="4"/>
  <c r="AC39" i="4" s="1"/>
  <c r="S39" i="4"/>
  <c r="Z39" i="4" s="1"/>
  <c r="AF325" i="4"/>
  <c r="AC325" i="4"/>
  <c r="AA325" i="4"/>
  <c r="W325" i="4"/>
  <c r="S325" i="4"/>
  <c r="AF207" i="4"/>
  <c r="AC207" i="4"/>
  <c r="AA207" i="4"/>
  <c r="W207" i="4"/>
  <c r="S207" i="4"/>
  <c r="AF327" i="4"/>
  <c r="AC327" i="4"/>
  <c r="AA327" i="4"/>
  <c r="W327" i="4"/>
  <c r="S327" i="4"/>
  <c r="AF42" i="4"/>
  <c r="AC42" i="4"/>
  <c r="AA42" i="4"/>
  <c r="W42" i="4"/>
  <c r="S42" i="4"/>
  <c r="Z42" i="4" s="1"/>
  <c r="AF206" i="4"/>
  <c r="AA206" i="4"/>
  <c r="W206" i="4"/>
  <c r="U206" i="4"/>
  <c r="AC206" i="4" s="1"/>
  <c r="S206" i="4"/>
  <c r="AF242" i="4"/>
  <c r="AC242" i="4"/>
  <c r="AA242" i="4"/>
  <c r="W242" i="4"/>
  <c r="S242" i="4"/>
  <c r="Z242" i="4" s="1"/>
  <c r="AF407" i="4"/>
  <c r="AC407" i="4"/>
  <c r="AA407" i="4"/>
  <c r="W407" i="4"/>
  <c r="S407" i="4"/>
  <c r="AF408" i="4"/>
  <c r="AC408" i="4"/>
  <c r="AA408" i="4"/>
  <c r="W408" i="4"/>
  <c r="S408" i="4"/>
  <c r="Z408" i="4" s="1"/>
  <c r="AF65" i="4"/>
  <c r="AD65" i="4"/>
  <c r="AC65" i="4"/>
  <c r="AA65" i="4"/>
  <c r="W65" i="4"/>
  <c r="S65" i="4"/>
  <c r="Z65" i="4" s="1"/>
  <c r="AF64" i="4"/>
  <c r="AC64" i="4"/>
  <c r="AA64" i="4"/>
  <c r="W64" i="4"/>
  <c r="S64" i="4"/>
  <c r="Z64" i="4" s="1"/>
  <c r="AF243" i="4"/>
  <c r="AC243" i="4"/>
  <c r="AA243" i="4"/>
  <c r="W243" i="4"/>
  <c r="S243" i="4"/>
  <c r="Z243" i="4" s="1"/>
  <c r="AF244" i="4"/>
  <c r="AC244" i="4"/>
  <c r="AA244" i="4"/>
  <c r="W244" i="4"/>
  <c r="S244" i="4"/>
  <c r="Z244" i="4" s="1"/>
  <c r="AF63" i="4"/>
  <c r="AC63" i="4"/>
  <c r="AA63" i="4"/>
  <c r="W63" i="4"/>
  <c r="S63" i="4"/>
  <c r="Z63" i="4" s="1"/>
  <c r="AF248" i="4"/>
  <c r="AC248" i="4"/>
  <c r="AA248" i="4"/>
  <c r="W248" i="4"/>
  <c r="S248" i="4"/>
  <c r="Z248" i="4" s="1"/>
  <c r="AF412" i="4"/>
  <c r="AC412" i="4"/>
  <c r="AA412" i="4"/>
  <c r="W412" i="4"/>
  <c r="S412" i="4"/>
  <c r="Z412" i="4" s="1"/>
  <c r="AF246" i="4"/>
  <c r="AC246" i="4"/>
  <c r="AA246" i="4"/>
  <c r="W246" i="4"/>
  <c r="S246" i="4"/>
  <c r="Z246" i="4" s="1"/>
  <c r="AF417" i="4"/>
  <c r="AA417" i="4"/>
  <c r="W417" i="4"/>
  <c r="U417" i="4"/>
  <c r="AC417" i="4" s="1"/>
  <c r="S417" i="4"/>
  <c r="W416" i="4"/>
  <c r="S416" i="4"/>
  <c r="Z416" i="4" s="1"/>
  <c r="AF414" i="4"/>
  <c r="AC414" i="4"/>
  <c r="AA414" i="4"/>
  <c r="W414" i="4"/>
  <c r="S414" i="4"/>
  <c r="Z414" i="4" s="1"/>
  <c r="AF419" i="4"/>
  <c r="AC419" i="4"/>
  <c r="AA419" i="4"/>
  <c r="W419" i="4"/>
  <c r="S419" i="4"/>
  <c r="Z419" i="4" s="1"/>
  <c r="AF418" i="4"/>
  <c r="AC418" i="4"/>
  <c r="AA418" i="4"/>
  <c r="W418" i="4"/>
  <c r="S418" i="4"/>
  <c r="AF423" i="4"/>
  <c r="AC423" i="4"/>
  <c r="AA423" i="4"/>
  <c r="W423" i="4"/>
  <c r="S423" i="4"/>
  <c r="Z423" i="4" s="1"/>
  <c r="AF422" i="4"/>
  <c r="AA422" i="4"/>
  <c r="W422" i="4"/>
  <c r="U422" i="4"/>
  <c r="AC422" i="4" s="1"/>
  <c r="S422" i="4"/>
  <c r="AF424" i="4"/>
  <c r="AC424" i="4"/>
  <c r="AA424" i="4"/>
  <c r="W424" i="4"/>
  <c r="S424" i="4"/>
  <c r="Z424" i="4" s="1"/>
  <c r="AF425" i="4"/>
  <c r="AC425" i="4"/>
  <c r="AA425" i="4"/>
  <c r="W425" i="4"/>
  <c r="S425" i="4"/>
  <c r="Z425" i="4" s="1"/>
  <c r="AF428" i="4"/>
  <c r="AC428" i="4"/>
  <c r="AA428" i="4"/>
  <c r="W428" i="4"/>
  <c r="S428" i="4"/>
  <c r="Z428" i="4" s="1"/>
  <c r="AF72" i="4"/>
  <c r="AC72" i="4"/>
  <c r="AA72" i="4"/>
  <c r="W72" i="4"/>
  <c r="S72" i="4"/>
  <c r="Z72" i="4" s="1"/>
  <c r="AF433" i="4"/>
  <c r="AC433" i="4"/>
  <c r="AA433" i="4"/>
  <c r="W433" i="4"/>
  <c r="S433" i="4"/>
  <c r="Z433" i="4" s="1"/>
  <c r="AF6" i="4"/>
  <c r="AA6" i="4"/>
  <c r="W6" i="4"/>
  <c r="U6" i="4"/>
  <c r="AC6" i="4" s="1"/>
  <c r="S6" i="4"/>
  <c r="AF434" i="4"/>
  <c r="AC434" i="4"/>
  <c r="AA434" i="4"/>
  <c r="W434" i="4"/>
  <c r="S434" i="4"/>
  <c r="Z434" i="4" s="1"/>
  <c r="AF439" i="4"/>
  <c r="AC439" i="4"/>
  <c r="AA439" i="4"/>
  <c r="W439" i="4"/>
  <c r="S439" i="4"/>
  <c r="AF427" i="4"/>
  <c r="AC427" i="4"/>
  <c r="AA427" i="4"/>
  <c r="W427" i="4"/>
  <c r="S427" i="4"/>
  <c r="Z427" i="4" s="1"/>
  <c r="AF432" i="4"/>
  <c r="AD432" i="4"/>
  <c r="AC432" i="4"/>
  <c r="AA432" i="4"/>
  <c r="W432" i="4"/>
  <c r="S432" i="4"/>
  <c r="Z432" i="4" s="1"/>
  <c r="AF429" i="4"/>
  <c r="AC429" i="4"/>
  <c r="AA429" i="4"/>
  <c r="W429" i="4"/>
  <c r="S429" i="4"/>
  <c r="Z429" i="4" s="1"/>
  <c r="AF75" i="4"/>
  <c r="AD75" i="4"/>
  <c r="AC75" i="4"/>
  <c r="AA75" i="4"/>
  <c r="W75" i="4"/>
  <c r="S75" i="4"/>
  <c r="Z75" i="4" s="1"/>
  <c r="AF453" i="4"/>
  <c r="AD453" i="4"/>
  <c r="AC453" i="4"/>
  <c r="AA453" i="4"/>
  <c r="W453" i="4"/>
  <c r="S453" i="4"/>
  <c r="Z453" i="4" s="1"/>
  <c r="AF76" i="4"/>
  <c r="AD76" i="4"/>
  <c r="AC76" i="4"/>
  <c r="AA76" i="4"/>
  <c r="W76" i="4"/>
  <c r="S76" i="4"/>
  <c r="Z76" i="4" s="1"/>
  <c r="AF442" i="4"/>
  <c r="AC442" i="4"/>
  <c r="AA442" i="4"/>
  <c r="W442" i="4"/>
  <c r="S442" i="4"/>
  <c r="Z442" i="4" s="1"/>
  <c r="AF252" i="4"/>
  <c r="AC252" i="4"/>
  <c r="AA252" i="4"/>
  <c r="W252" i="4"/>
  <c r="S252" i="4"/>
  <c r="Z252" i="4" s="1"/>
  <c r="AF446" i="4"/>
  <c r="AC446" i="4"/>
  <c r="AA446" i="4"/>
  <c r="W446" i="4"/>
  <c r="S446" i="4"/>
  <c r="Z446" i="4" s="1"/>
  <c r="AF79" i="4"/>
  <c r="AC79" i="4"/>
  <c r="AA79" i="4"/>
  <c r="W79" i="4"/>
  <c r="S79" i="4"/>
  <c r="AF448" i="4"/>
  <c r="AC448" i="4"/>
  <c r="AA448" i="4"/>
  <c r="W448" i="4"/>
  <c r="S448" i="4"/>
  <c r="Z448" i="4" s="1"/>
  <c r="AF253" i="4"/>
  <c r="AC253" i="4"/>
  <c r="AA253" i="4"/>
  <c r="W253" i="4"/>
  <c r="S253" i="4"/>
  <c r="Z253" i="4" s="1"/>
  <c r="AF452" i="4"/>
  <c r="AC452" i="4"/>
  <c r="AA452" i="4"/>
  <c r="W452" i="4"/>
  <c r="S452" i="4"/>
  <c r="Z452" i="4" s="1"/>
  <c r="AF80" i="4"/>
  <c r="AD80" i="4"/>
  <c r="AC80" i="4"/>
  <c r="AA80" i="4"/>
  <c r="W80" i="4"/>
  <c r="S80" i="4"/>
  <c r="AF451" i="4"/>
  <c r="AC451" i="4"/>
  <c r="AA451" i="4"/>
  <c r="W451" i="4"/>
  <c r="S451" i="4"/>
  <c r="Z451" i="4" s="1"/>
  <c r="AF456" i="4"/>
  <c r="AD456" i="4"/>
  <c r="AC456" i="4"/>
  <c r="AA456" i="4"/>
  <c r="W456" i="4"/>
  <c r="S456" i="4"/>
  <c r="AF82" i="4"/>
  <c r="AC82" i="4"/>
  <c r="AA82" i="4"/>
  <c r="W82" i="4"/>
  <c r="S82" i="4"/>
  <c r="Z82" i="4" s="1"/>
  <c r="AF459" i="4"/>
  <c r="AD459" i="4"/>
  <c r="AC459" i="4"/>
  <c r="AA459" i="4"/>
  <c r="W459" i="4"/>
  <c r="S459" i="4"/>
  <c r="Z459" i="4" s="1"/>
  <c r="AF462" i="4"/>
  <c r="AC462" i="4"/>
  <c r="AA462" i="4"/>
  <c r="W462" i="4"/>
  <c r="S462" i="4"/>
  <c r="Z462" i="4" s="1"/>
  <c r="AF83" i="4"/>
  <c r="AC83" i="4"/>
  <c r="AA83" i="4"/>
  <c r="W83" i="4"/>
  <c r="S83" i="4"/>
  <c r="AF464" i="4"/>
  <c r="AC464" i="4"/>
  <c r="AA464" i="4"/>
  <c r="W464" i="4"/>
  <c r="S464" i="4"/>
  <c r="Z464" i="4" s="1"/>
  <c r="AF463" i="4"/>
  <c r="AC463" i="4"/>
  <c r="AA463" i="4"/>
  <c r="W463" i="4"/>
  <c r="S463" i="4"/>
  <c r="AF84" i="4"/>
  <c r="AC84" i="4"/>
  <c r="AA84" i="4"/>
  <c r="W84" i="4"/>
  <c r="S84" i="4"/>
  <c r="Z84" i="4" s="1"/>
  <c r="AF468" i="4"/>
  <c r="AD468" i="4"/>
  <c r="AC468" i="4"/>
  <c r="AA468" i="4"/>
  <c r="W468" i="4"/>
  <c r="S468" i="4"/>
  <c r="Z468" i="4" s="1"/>
  <c r="AF86" i="4"/>
  <c r="AC86" i="4"/>
  <c r="AA86" i="4"/>
  <c r="W86" i="4"/>
  <c r="S86" i="4"/>
  <c r="AF85" i="4"/>
  <c r="AC85" i="4"/>
  <c r="AA85" i="4"/>
  <c r="W85" i="4"/>
  <c r="S85" i="4"/>
  <c r="Z85" i="4" s="1"/>
  <c r="AF470" i="4"/>
  <c r="AC470" i="4"/>
  <c r="AA470" i="4"/>
  <c r="W470" i="4"/>
  <c r="S470" i="4"/>
  <c r="Z470" i="4" s="1"/>
  <c r="AF87" i="4"/>
  <c r="AD87" i="4"/>
  <c r="AC87" i="4"/>
  <c r="AA87" i="4"/>
  <c r="W87" i="4"/>
  <c r="S87" i="4"/>
  <c r="Z87" i="4" s="1"/>
  <c r="AF484" i="4"/>
  <c r="AC484" i="4"/>
  <c r="AA484" i="4"/>
  <c r="W484" i="4"/>
  <c r="S484" i="4"/>
  <c r="AF8" i="4"/>
  <c r="AC8" i="4"/>
  <c r="AA8" i="4"/>
  <c r="W8" i="4"/>
  <c r="S8" i="4"/>
  <c r="Z8" i="4" s="1"/>
  <c r="AF9" i="4"/>
  <c r="AA9" i="4"/>
  <c r="W9" i="4"/>
  <c r="U9" i="4"/>
  <c r="AC9" i="4" s="1"/>
  <c r="S9" i="4"/>
  <c r="AF10" i="4"/>
  <c r="AC10" i="4"/>
  <c r="AA10" i="4"/>
  <c r="W10" i="4"/>
  <c r="S10" i="4"/>
  <c r="Z10" i="4" s="1"/>
  <c r="AF90" i="4"/>
  <c r="AD90" i="4"/>
  <c r="AC90" i="4"/>
  <c r="AA90" i="4"/>
  <c r="W90" i="4"/>
  <c r="S90" i="4"/>
  <c r="Z90" i="4" s="1"/>
  <c r="AF479" i="4"/>
  <c r="AC479" i="4"/>
  <c r="AA479" i="4"/>
  <c r="W479" i="4"/>
  <c r="S479" i="4"/>
  <c r="Z479" i="4" s="1"/>
  <c r="AF12" i="4"/>
  <c r="AD12" i="4"/>
  <c r="AC12" i="4"/>
  <c r="AA12" i="4"/>
  <c r="W12" i="4"/>
  <c r="S12" i="4"/>
  <c r="Z12" i="4" s="1"/>
  <c r="AF494" i="4"/>
  <c r="AA494" i="4"/>
  <c r="W494" i="4"/>
  <c r="U494" i="4"/>
  <c r="AC494" i="4" s="1"/>
  <c r="S494" i="4"/>
  <c r="Z494" i="4" s="1"/>
  <c r="AF478" i="4"/>
  <c r="AC478" i="4"/>
  <c r="AA478" i="4"/>
  <c r="W478" i="4"/>
  <c r="S478" i="4"/>
  <c r="Z478" i="4" s="1"/>
  <c r="AF93" i="4"/>
  <c r="AC93" i="4"/>
  <c r="AA93" i="4"/>
  <c r="W93" i="4"/>
  <c r="S93" i="4"/>
  <c r="Z93" i="4" s="1"/>
  <c r="AF482" i="4"/>
  <c r="AC482" i="4"/>
  <c r="AA482" i="4"/>
  <c r="W482" i="4"/>
  <c r="S482" i="4"/>
  <c r="AF487" i="4"/>
  <c r="AC487" i="4"/>
  <c r="AA487" i="4"/>
  <c r="W487" i="4"/>
  <c r="S487" i="4"/>
  <c r="Z487" i="4" s="1"/>
  <c r="AF480" i="4"/>
  <c r="AC480" i="4"/>
  <c r="AA480" i="4"/>
  <c r="W480" i="4"/>
  <c r="S480" i="4"/>
  <c r="Z480" i="4" s="1"/>
  <c r="AF493" i="4"/>
  <c r="AC493" i="4"/>
  <c r="AA493" i="4"/>
  <c r="W493" i="4"/>
  <c r="S493" i="4"/>
  <c r="Z493" i="4" s="1"/>
  <c r="W490" i="4"/>
  <c r="S490" i="4"/>
  <c r="Z490" i="4" s="1"/>
  <c r="AF97" i="4"/>
  <c r="AD97" i="4"/>
  <c r="AC97" i="4"/>
  <c r="AA97" i="4"/>
  <c r="W97" i="4"/>
  <c r="S97" i="4"/>
  <c r="Z97" i="4" s="1"/>
  <c r="AF100" i="4"/>
  <c r="AC100" i="4"/>
  <c r="AA100" i="4"/>
  <c r="W100" i="4"/>
  <c r="S100" i="4"/>
  <c r="AF98" i="4"/>
  <c r="AD98" i="4"/>
  <c r="AC98" i="4"/>
  <c r="AA98" i="4"/>
  <c r="W98" i="4"/>
  <c r="S98" i="4"/>
  <c r="Z98" i="4" s="1"/>
  <c r="AF99" i="4"/>
  <c r="AD99" i="4"/>
  <c r="AC99" i="4"/>
  <c r="AA99" i="4"/>
  <c r="W99" i="4"/>
  <c r="S99" i="4"/>
  <c r="Z99" i="4" s="1"/>
  <c r="AF501" i="4"/>
  <c r="AC501" i="4"/>
  <c r="AA501" i="4"/>
  <c r="W501" i="4"/>
  <c r="S501" i="4"/>
  <c r="Z501" i="4" s="1"/>
  <c r="AF498" i="4"/>
  <c r="AC498" i="4"/>
  <c r="AA498" i="4"/>
  <c r="W498" i="4"/>
  <c r="S498" i="4"/>
  <c r="Z498" i="4" s="1"/>
  <c r="AF504" i="4"/>
  <c r="AC504" i="4"/>
  <c r="AA504" i="4"/>
  <c r="W504" i="4"/>
  <c r="S504" i="4"/>
  <c r="Z504" i="4" s="1"/>
  <c r="AF503" i="4"/>
  <c r="AC503" i="4"/>
  <c r="AA503" i="4"/>
  <c r="W503" i="4"/>
  <c r="S503" i="4"/>
  <c r="Z503" i="4" s="1"/>
  <c r="AF102" i="4"/>
  <c r="AC102" i="4"/>
  <c r="AA102" i="4"/>
  <c r="W102" i="4"/>
  <c r="S102" i="4"/>
  <c r="AF13" i="4"/>
  <c r="AD13" i="4"/>
  <c r="AC13" i="4"/>
  <c r="AA13" i="4"/>
  <c r="W13" i="4"/>
  <c r="S13" i="4"/>
  <c r="Z13" i="4" s="1"/>
  <c r="AF507" i="4"/>
  <c r="AC507" i="4"/>
  <c r="AA507" i="4"/>
  <c r="W507" i="4"/>
  <c r="S507" i="4"/>
  <c r="Z507" i="4" s="1"/>
  <c r="AF103" i="4"/>
  <c r="AC103" i="4"/>
  <c r="AA103" i="4"/>
  <c r="W103" i="4"/>
  <c r="S103" i="4"/>
  <c r="Z103" i="4" s="1"/>
  <c r="AF104" i="4"/>
  <c r="AA104" i="4"/>
  <c r="W104" i="4"/>
  <c r="U104" i="4"/>
  <c r="AC104" i="4" s="1"/>
  <c r="S104" i="4"/>
  <c r="AF512" i="4"/>
  <c r="AC512" i="4"/>
  <c r="AA512" i="4"/>
  <c r="W512" i="4"/>
  <c r="S512" i="4"/>
  <c r="AF105" i="4"/>
  <c r="AC105" i="4"/>
  <c r="AA105" i="4"/>
  <c r="W105" i="4"/>
  <c r="S105" i="4"/>
  <c r="Z105" i="4" s="1"/>
  <c r="AF510" i="4"/>
  <c r="AC510" i="4"/>
  <c r="AA510" i="4"/>
  <c r="W510" i="4"/>
  <c r="S510" i="4"/>
  <c r="Z510" i="4" s="1"/>
  <c r="AF511" i="4"/>
  <c r="AC511" i="4"/>
  <c r="AA511" i="4"/>
  <c r="W511" i="4"/>
  <c r="S511" i="4"/>
  <c r="Z511" i="4" s="1"/>
  <c r="AF106" i="4"/>
  <c r="AC106" i="4"/>
  <c r="AA106" i="4"/>
  <c r="W106" i="4"/>
  <c r="S106" i="4"/>
  <c r="Z106" i="4" s="1"/>
  <c r="AF523" i="4"/>
  <c r="AC523" i="4"/>
  <c r="AA523" i="4"/>
  <c r="W523" i="4"/>
  <c r="S523" i="4"/>
  <c r="AF517" i="4"/>
  <c r="AC517" i="4"/>
  <c r="AA517" i="4"/>
  <c r="W517" i="4"/>
  <c r="S517" i="4"/>
  <c r="AF516" i="4"/>
  <c r="AC516" i="4"/>
  <c r="AA516" i="4"/>
  <c r="W516" i="4"/>
  <c r="S516" i="4"/>
  <c r="Z516" i="4" s="1"/>
  <c r="AF519" i="4"/>
  <c r="AC519" i="4"/>
  <c r="AA519" i="4"/>
  <c r="W519" i="4"/>
  <c r="S519" i="4"/>
  <c r="AF520" i="4"/>
  <c r="AD520" i="4"/>
  <c r="AC520" i="4"/>
  <c r="AA520" i="4"/>
  <c r="W520" i="4"/>
  <c r="S520" i="4"/>
  <c r="Z520" i="4" s="1"/>
  <c r="AF14" i="4"/>
  <c r="AC14" i="4"/>
  <c r="AA14" i="4"/>
  <c r="W14" i="4"/>
  <c r="S14" i="4"/>
  <c r="Z14" i="4" s="1"/>
  <c r="AF518" i="4"/>
  <c r="AC518" i="4"/>
  <c r="AA518" i="4"/>
  <c r="W518" i="4"/>
  <c r="S518" i="4"/>
  <c r="Z518" i="4" s="1"/>
  <c r="AF109" i="4"/>
  <c r="AC109" i="4"/>
  <c r="AA109" i="4"/>
  <c r="W109" i="4"/>
  <c r="S109" i="4"/>
  <c r="Z109" i="4" s="1"/>
  <c r="AF110" i="4"/>
  <c r="AC110" i="4"/>
  <c r="AA110" i="4"/>
  <c r="W110" i="4"/>
  <c r="S110" i="4"/>
  <c r="Z110" i="4" s="1"/>
  <c r="AF111" i="4"/>
  <c r="AC111" i="4"/>
  <c r="AA111" i="4"/>
  <c r="W111" i="4"/>
  <c r="S111" i="4"/>
  <c r="Z111" i="4" s="1"/>
  <c r="AF15" i="4"/>
  <c r="AD15" i="4"/>
  <c r="AC15" i="4"/>
  <c r="AA15" i="4"/>
  <c r="W15" i="4"/>
  <c r="S15" i="4"/>
  <c r="Z15" i="4" s="1"/>
  <c r="AF526" i="4"/>
  <c r="AC526" i="4"/>
  <c r="AA526" i="4"/>
  <c r="W526" i="4"/>
  <c r="S526" i="4"/>
  <c r="Z526" i="4" s="1"/>
  <c r="AF40" i="4"/>
  <c r="AD40" i="4"/>
  <c r="AC40" i="4"/>
  <c r="AA40" i="4"/>
  <c r="W40" i="4"/>
  <c r="S40" i="4"/>
  <c r="Z40" i="4" s="1"/>
  <c r="AF530" i="4"/>
  <c r="AC530" i="4"/>
  <c r="AA530" i="4"/>
  <c r="W530" i="4"/>
  <c r="S530" i="4"/>
  <c r="AF114" i="4"/>
  <c r="AC114" i="4"/>
  <c r="AA114" i="4"/>
  <c r="W114" i="4"/>
  <c r="S114" i="4"/>
  <c r="AF328" i="4"/>
  <c r="AC328" i="4"/>
  <c r="AA328" i="4"/>
  <c r="W328" i="4"/>
  <c r="S328" i="4"/>
  <c r="AF41" i="4"/>
  <c r="AC41" i="4"/>
  <c r="AA41" i="4"/>
  <c r="W41" i="4"/>
  <c r="S41" i="4"/>
  <c r="AF208" i="4"/>
  <c r="AC208" i="4"/>
  <c r="AA208" i="4"/>
  <c r="W208" i="4"/>
  <c r="S208" i="4"/>
  <c r="AF329" i="4"/>
  <c r="AC329" i="4"/>
  <c r="AA329" i="4"/>
  <c r="W329" i="4"/>
  <c r="S329" i="4"/>
  <c r="Z329" i="4" s="1"/>
  <c r="AF330" i="4"/>
  <c r="AC330" i="4"/>
  <c r="AA330" i="4"/>
  <c r="W330" i="4"/>
  <c r="S330" i="4"/>
  <c r="Z330" i="4" s="1"/>
  <c r="AF332" i="4"/>
  <c r="AC332" i="4"/>
  <c r="AA332" i="4"/>
  <c r="W332" i="4"/>
  <c r="S332" i="4"/>
  <c r="W210" i="4"/>
  <c r="S210" i="4"/>
  <c r="AF359" i="4"/>
  <c r="AC359" i="4"/>
  <c r="AA359" i="4"/>
  <c r="W359" i="4"/>
  <c r="S359" i="4"/>
  <c r="Z359" i="4" s="1"/>
  <c r="AF333" i="4"/>
  <c r="AC333" i="4"/>
  <c r="AA333" i="4"/>
  <c r="W333" i="4"/>
  <c r="S333" i="4"/>
  <c r="Z333" i="4" s="1"/>
  <c r="AF212" i="4"/>
  <c r="AC212" i="4"/>
  <c r="AA212" i="4"/>
  <c r="W212" i="4"/>
  <c r="S212" i="4"/>
  <c r="Z212" i="4" s="1"/>
  <c r="AF43" i="4"/>
  <c r="AC43" i="4"/>
  <c r="AA43" i="4"/>
  <c r="W43" i="4"/>
  <c r="S43" i="4"/>
  <c r="AF211" i="4"/>
  <c r="AC211" i="4"/>
  <c r="AA211" i="4"/>
  <c r="S211" i="4"/>
  <c r="Z211" i="4" s="1"/>
  <c r="AF209" i="4"/>
  <c r="AC209" i="4"/>
  <c r="AA209" i="4"/>
  <c r="S209" i="4"/>
  <c r="AF340" i="4"/>
  <c r="AC340" i="4"/>
  <c r="AA340" i="4"/>
  <c r="W340" i="4"/>
  <c r="S340" i="4"/>
  <c r="Z340" i="4" s="1"/>
  <c r="AF331" i="4"/>
  <c r="AC331" i="4"/>
  <c r="AA331" i="4"/>
  <c r="W331" i="4"/>
  <c r="S331" i="4"/>
  <c r="Z331" i="4" s="1"/>
  <c r="AF334" i="4"/>
  <c r="AC334" i="4"/>
  <c r="AA334" i="4"/>
  <c r="W334" i="4"/>
  <c r="S334" i="4"/>
  <c r="Z334" i="4" s="1"/>
  <c r="AF337" i="4"/>
  <c r="AC337" i="4"/>
  <c r="AA337" i="4"/>
  <c r="W337" i="4"/>
  <c r="S337" i="4"/>
  <c r="AF44" i="4"/>
  <c r="AC44" i="4"/>
  <c r="AA44" i="4"/>
  <c r="W44" i="4"/>
  <c r="S44" i="4"/>
  <c r="Z44" i="4" s="1"/>
  <c r="AF338" i="4"/>
  <c r="AC338" i="4"/>
  <c r="AA338" i="4"/>
  <c r="W338" i="4"/>
  <c r="S338" i="4"/>
  <c r="AF335" i="4"/>
  <c r="AC335" i="4"/>
  <c r="AA335" i="4"/>
  <c r="W335" i="4"/>
  <c r="S335" i="4"/>
  <c r="Z335" i="4" s="1"/>
  <c r="AF46" i="4"/>
  <c r="AC46" i="4"/>
  <c r="AA46" i="4"/>
  <c r="W46" i="4"/>
  <c r="S46" i="4"/>
  <c r="Z46" i="4" s="1"/>
  <c r="AF54" i="4"/>
  <c r="AC54" i="4"/>
  <c r="AA54" i="4"/>
  <c r="W54" i="4"/>
  <c r="S54" i="4"/>
  <c r="AF53" i="4"/>
  <c r="AC53" i="4"/>
  <c r="AA53" i="4"/>
  <c r="W53" i="4"/>
  <c r="S53" i="4"/>
  <c r="AF358" i="4"/>
  <c r="AC358" i="4"/>
  <c r="AA358" i="4"/>
  <c r="W358" i="4"/>
  <c r="S358" i="4"/>
  <c r="Z358" i="4" s="1"/>
  <c r="AF336" i="4"/>
  <c r="AC336" i="4"/>
  <c r="AA336" i="4"/>
  <c r="W336" i="4"/>
  <c r="S336" i="4"/>
  <c r="AF214" i="4"/>
  <c r="AC214" i="4"/>
  <c r="AA214" i="4"/>
  <c r="W214" i="4"/>
  <c r="S214" i="4"/>
  <c r="AF213" i="4"/>
  <c r="AC213" i="4"/>
  <c r="AA213" i="4"/>
  <c r="S213" i="4"/>
  <c r="AF339" i="4"/>
  <c r="AC339" i="4"/>
  <c r="AA339" i="4"/>
  <c r="W339" i="4"/>
  <c r="S339" i="4"/>
  <c r="AF224" i="4"/>
  <c r="AC224" i="4"/>
  <c r="AA224" i="4"/>
  <c r="W224" i="4"/>
  <c r="S224" i="4"/>
  <c r="Z224" i="4" s="1"/>
  <c r="AF344" i="4"/>
  <c r="AC344" i="4"/>
  <c r="AA344" i="4"/>
  <c r="W344" i="4"/>
  <c r="S344" i="4"/>
  <c r="AF45" i="4"/>
  <c r="AD45" i="4"/>
  <c r="AC45" i="4"/>
  <c r="AA45" i="4"/>
  <c r="W45" i="4"/>
  <c r="S45" i="4"/>
  <c r="Z45" i="4" s="1"/>
  <c r="AF343" i="4"/>
  <c r="AC343" i="4"/>
  <c r="AA343" i="4"/>
  <c r="W343" i="4"/>
  <c r="S343" i="4"/>
  <c r="Z343" i="4" s="1"/>
  <c r="AF2" i="4"/>
  <c r="AC2" i="4"/>
  <c r="AA2" i="4"/>
  <c r="W2" i="4"/>
  <c r="S2" i="4"/>
  <c r="AF341" i="4"/>
  <c r="AC341" i="4"/>
  <c r="AA341" i="4"/>
  <c r="W341" i="4"/>
  <c r="S341" i="4"/>
  <c r="AF342" i="4"/>
  <c r="AA342" i="4"/>
  <c r="W342" i="4"/>
  <c r="U342" i="4"/>
  <c r="AC342" i="4" s="1"/>
  <c r="S342" i="4"/>
  <c r="AF346" i="4"/>
  <c r="AC346" i="4"/>
  <c r="AA346" i="4"/>
  <c r="W346" i="4"/>
  <c r="S346" i="4"/>
  <c r="Z346" i="4" s="1"/>
  <c r="W215" i="4"/>
  <c r="S215" i="4"/>
  <c r="AF345" i="4"/>
  <c r="AC345" i="4"/>
  <c r="AA345" i="4"/>
  <c r="W345" i="4"/>
  <c r="S345" i="4"/>
  <c r="AF349" i="4"/>
  <c r="AC349" i="4"/>
  <c r="AA349" i="4"/>
  <c r="W349" i="4"/>
  <c r="S349" i="4"/>
  <c r="AF216" i="4"/>
  <c r="AC216" i="4"/>
  <c r="AA216" i="4"/>
  <c r="W216" i="4"/>
  <c r="S216" i="4"/>
  <c r="Z216" i="4" s="1"/>
  <c r="AF48" i="4"/>
  <c r="AD48" i="4"/>
  <c r="AC48" i="4"/>
  <c r="AA48" i="4"/>
  <c r="W48" i="4"/>
  <c r="S48" i="4"/>
  <c r="Z48" i="4" s="1"/>
  <c r="AF47" i="4"/>
  <c r="AD47" i="4"/>
  <c r="AC47" i="4"/>
  <c r="AA47" i="4"/>
  <c r="W47" i="4"/>
  <c r="S47" i="4"/>
  <c r="AF348" i="4"/>
  <c r="AC348" i="4"/>
  <c r="AA348" i="4"/>
  <c r="W348" i="4"/>
  <c r="S348" i="4"/>
  <c r="Z348" i="4" s="1"/>
  <c r="AF347" i="4"/>
  <c r="AD347" i="4"/>
  <c r="AC347" i="4"/>
  <c r="AA347" i="4"/>
  <c r="W347" i="4"/>
  <c r="S347" i="4"/>
  <c r="AF354" i="4"/>
  <c r="AC354" i="4"/>
  <c r="AA354" i="4"/>
  <c r="W354" i="4"/>
  <c r="S354" i="4"/>
  <c r="AF353" i="4"/>
  <c r="AC353" i="4"/>
  <c r="AA353" i="4"/>
  <c r="W353" i="4"/>
  <c r="S353" i="4"/>
  <c r="Z353" i="4" s="1"/>
  <c r="AF217" i="4"/>
  <c r="AC217" i="4"/>
  <c r="AA217" i="4"/>
  <c r="W217" i="4"/>
  <c r="S217" i="4"/>
  <c r="AF351" i="4"/>
  <c r="AC351" i="4"/>
  <c r="AA351" i="4"/>
  <c r="W351" i="4"/>
  <c r="S351" i="4"/>
  <c r="AF350" i="4"/>
  <c r="AD350" i="4"/>
  <c r="AC350" i="4"/>
  <c r="AA350" i="4"/>
  <c r="W350" i="4"/>
  <c r="S350" i="4"/>
  <c r="AF49" i="4"/>
  <c r="AC49" i="4"/>
  <c r="AA49" i="4"/>
  <c r="W49" i="4"/>
  <c r="S49" i="4"/>
  <c r="AF50" i="4"/>
  <c r="AD50" i="4"/>
  <c r="AC50" i="4"/>
  <c r="AA50" i="4"/>
  <c r="W50" i="4"/>
  <c r="S50" i="4"/>
  <c r="Z50" i="4" s="1"/>
  <c r="AF51" i="4"/>
  <c r="AC51" i="4"/>
  <c r="AA51" i="4"/>
  <c r="W51" i="4"/>
  <c r="S51" i="4"/>
  <c r="Z51" i="4" s="1"/>
  <c r="AF355" i="4"/>
  <c r="AC355" i="4"/>
  <c r="AA355" i="4"/>
  <c r="W355" i="4"/>
  <c r="S355" i="4"/>
  <c r="Z355" i="4" s="1"/>
  <c r="AF352" i="4"/>
  <c r="AC352" i="4"/>
  <c r="AA352" i="4"/>
  <c r="W352" i="4"/>
  <c r="S352" i="4"/>
  <c r="Z352" i="4" s="1"/>
  <c r="AF218" i="4"/>
  <c r="AC218" i="4"/>
  <c r="AA218" i="4"/>
  <c r="S218" i="4"/>
  <c r="Z218" i="4" s="1"/>
  <c r="AF219" i="4"/>
  <c r="AC219" i="4"/>
  <c r="AA219" i="4"/>
  <c r="W219" i="4"/>
  <c r="S219" i="4"/>
  <c r="AF357" i="4"/>
  <c r="AD357" i="4"/>
  <c r="AC357" i="4"/>
  <c r="AA357" i="4"/>
  <c r="W357" i="4"/>
  <c r="S357" i="4"/>
  <c r="Z357" i="4" s="1"/>
  <c r="AF356" i="4"/>
  <c r="AC356" i="4"/>
  <c r="AA356" i="4"/>
  <c r="W356" i="4"/>
  <c r="S356" i="4"/>
  <c r="Z356" i="4" s="1"/>
  <c r="AF55" i="4"/>
  <c r="AC55" i="4"/>
  <c r="AA55" i="4"/>
  <c r="W55" i="4"/>
  <c r="S55" i="4"/>
  <c r="Z55" i="4" s="1"/>
  <c r="AF52" i="4"/>
  <c r="AC52" i="4"/>
  <c r="AA52" i="4"/>
  <c r="W52" i="4"/>
  <c r="S52" i="4"/>
  <c r="Z52" i="4" s="1"/>
  <c r="AF360" i="4"/>
  <c r="AC360" i="4"/>
  <c r="AA360" i="4"/>
  <c r="W360" i="4"/>
  <c r="S360" i="4"/>
  <c r="Z360" i="4" s="1"/>
  <c r="AF361" i="4"/>
  <c r="AC361" i="4"/>
  <c r="AA361" i="4"/>
  <c r="W361" i="4"/>
  <c r="S361" i="4"/>
  <c r="Z361" i="4" s="1"/>
  <c r="AF364" i="4"/>
  <c r="AC364" i="4"/>
  <c r="AA364" i="4"/>
  <c r="W364" i="4"/>
  <c r="S364" i="4"/>
  <c r="Z364" i="4" s="1"/>
  <c r="AF372" i="4"/>
  <c r="AD372" i="4"/>
  <c r="AA372" i="4"/>
  <c r="W372" i="4"/>
  <c r="U372" i="4"/>
  <c r="AC372" i="4" s="1"/>
  <c r="S372" i="4"/>
  <c r="AF362" i="4"/>
  <c r="AC362" i="4"/>
  <c r="AA362" i="4"/>
  <c r="W362" i="4"/>
  <c r="S362" i="4"/>
  <c r="AF220" i="4"/>
  <c r="AC220" i="4"/>
  <c r="AA220" i="4"/>
  <c r="W220" i="4"/>
  <c r="S220" i="4"/>
  <c r="AF363" i="4"/>
  <c r="AC363" i="4"/>
  <c r="AA363" i="4"/>
  <c r="W363" i="4"/>
  <c r="S363" i="4"/>
  <c r="Z363" i="4" s="1"/>
  <c r="AF365" i="4"/>
  <c r="AA365" i="4"/>
  <c r="W365" i="4"/>
  <c r="U365" i="4"/>
  <c r="AC365" i="4" s="1"/>
  <c r="S365" i="4"/>
  <c r="AF56" i="4"/>
  <c r="AC56" i="4"/>
  <c r="AA56" i="4"/>
  <c r="W56" i="4"/>
  <c r="S56" i="4"/>
  <c r="W221" i="4"/>
  <c r="S221" i="4"/>
  <c r="AF366" i="4"/>
  <c r="AC366" i="4"/>
  <c r="AA366" i="4"/>
  <c r="W366" i="4"/>
  <c r="S366" i="4"/>
  <c r="AF368" i="4"/>
  <c r="AC368" i="4"/>
  <c r="AA368" i="4"/>
  <c r="W368" i="4"/>
  <c r="S368" i="4"/>
  <c r="W223" i="4"/>
  <c r="S223" i="4"/>
  <c r="Z223" i="4" s="1"/>
  <c r="AF367" i="4"/>
  <c r="AD367" i="4"/>
  <c r="AC367" i="4"/>
  <c r="AA367" i="4"/>
  <c r="W367" i="4"/>
  <c r="S367" i="4"/>
  <c r="AF222" i="4"/>
  <c r="AC222" i="4"/>
  <c r="AA222" i="4"/>
  <c r="W222" i="4"/>
  <c r="S222" i="4"/>
  <c r="Z222" i="4" s="1"/>
  <c r="AF369" i="4"/>
  <c r="AA369" i="4"/>
  <c r="W369" i="4"/>
  <c r="U369" i="4"/>
  <c r="AC369" i="4" s="1"/>
  <c r="S369" i="4"/>
  <c r="AF370" i="4"/>
  <c r="AC370" i="4"/>
  <c r="AA370" i="4"/>
  <c r="W370" i="4"/>
  <c r="S370" i="4"/>
  <c r="AF234" i="4"/>
  <c r="AC234" i="4"/>
  <c r="AA234" i="4"/>
  <c r="W234" i="4"/>
  <c r="S234" i="4"/>
  <c r="AF371" i="4"/>
  <c r="AA371" i="4"/>
  <c r="W371" i="4"/>
  <c r="U371" i="4"/>
  <c r="AC371" i="4" s="1"/>
  <c r="S371" i="4"/>
  <c r="AF373" i="4"/>
  <c r="AC373" i="4"/>
  <c r="AA373" i="4"/>
  <c r="W373" i="4"/>
  <c r="S373" i="4"/>
  <c r="Z373" i="4" s="1"/>
  <c r="AF225" i="4"/>
  <c r="AC225" i="4"/>
  <c r="AA225" i="4"/>
  <c r="W225" i="4"/>
  <c r="S225" i="4"/>
  <c r="Z225" i="4" s="1"/>
  <c r="AF57" i="4"/>
  <c r="AC57" i="4"/>
  <c r="AA57" i="4"/>
  <c r="W57" i="4"/>
  <c r="S57" i="4"/>
  <c r="Z57" i="4" s="1"/>
  <c r="AF376" i="4"/>
  <c r="AD376" i="4"/>
  <c r="AC376" i="4"/>
  <c r="AA376" i="4"/>
  <c r="W376" i="4"/>
  <c r="S376" i="4"/>
  <c r="Z376" i="4" s="1"/>
  <c r="AF227" i="4"/>
  <c r="AC227" i="4"/>
  <c r="AA227" i="4"/>
  <c r="W227" i="4"/>
  <c r="S227" i="4"/>
  <c r="Z227" i="4" s="1"/>
  <c r="AF228" i="4"/>
  <c r="AC228" i="4"/>
  <c r="AA228" i="4"/>
  <c r="W228" i="4"/>
  <c r="S228" i="4"/>
  <c r="AF375" i="4"/>
  <c r="AD375" i="4"/>
  <c r="AC375" i="4"/>
  <c r="AA375" i="4"/>
  <c r="W375" i="4"/>
  <c r="S375" i="4"/>
  <c r="Z375" i="4" s="1"/>
  <c r="AF377" i="4"/>
  <c r="AD377" i="4"/>
  <c r="AC377" i="4"/>
  <c r="AA377" i="4"/>
  <c r="W377" i="4"/>
  <c r="S377" i="4"/>
  <c r="AF226" i="4"/>
  <c r="AC226" i="4"/>
  <c r="AA226" i="4"/>
  <c r="W226" i="4"/>
  <c r="S226" i="4"/>
  <c r="AF374" i="4"/>
  <c r="AC374" i="4"/>
  <c r="AA374" i="4"/>
  <c r="W374" i="4"/>
  <c r="S374" i="4"/>
  <c r="Z374" i="4" s="1"/>
  <c r="W230" i="4"/>
  <c r="S230" i="4"/>
  <c r="Z230" i="4" s="1"/>
  <c r="AF229" i="4"/>
  <c r="AC229" i="4"/>
  <c r="AA229" i="4"/>
  <c r="W229" i="4"/>
  <c r="S229" i="4"/>
  <c r="Z229" i="4" s="1"/>
  <c r="AF437" i="4"/>
  <c r="AC437" i="4"/>
  <c r="AA437" i="4"/>
  <c r="W437" i="4"/>
  <c r="S437" i="4"/>
  <c r="AF231" i="4"/>
  <c r="AC231" i="4"/>
  <c r="AA231" i="4"/>
  <c r="W231" i="4"/>
  <c r="S231" i="4"/>
  <c r="AF66" i="4"/>
  <c r="AC66" i="4"/>
  <c r="AA66" i="4"/>
  <c r="W66" i="4"/>
  <c r="S66" i="4"/>
  <c r="Z66" i="4" s="1"/>
  <c r="AF411" i="4"/>
  <c r="AC411" i="4"/>
  <c r="AA411" i="4"/>
  <c r="W411" i="4"/>
  <c r="S411" i="4"/>
  <c r="AF410" i="4"/>
  <c r="AC410" i="4"/>
  <c r="AA410" i="4"/>
  <c r="W410" i="4"/>
  <c r="S410" i="4"/>
  <c r="AF409" i="4"/>
  <c r="AD409" i="4"/>
  <c r="AA409" i="4"/>
  <c r="W409" i="4"/>
  <c r="U409" i="4"/>
  <c r="AC409" i="4" s="1"/>
  <c r="S409" i="4"/>
  <c r="Z409" i="4" s="1"/>
  <c r="AF67" i="4"/>
  <c r="AC67" i="4"/>
  <c r="AA67" i="4"/>
  <c r="W67" i="4"/>
  <c r="S67" i="4"/>
  <c r="Z67" i="4" s="1"/>
  <c r="AF68" i="4"/>
  <c r="AC68" i="4"/>
  <c r="AA68" i="4"/>
  <c r="W68" i="4"/>
  <c r="S68" i="4"/>
  <c r="AF415" i="4"/>
  <c r="AC415" i="4"/>
  <c r="AA415" i="4"/>
  <c r="W415" i="4"/>
  <c r="S415" i="4"/>
  <c r="W245" i="4"/>
  <c r="S245" i="4"/>
  <c r="Z245" i="4" s="1"/>
  <c r="AF247" i="4"/>
  <c r="AC247" i="4"/>
  <c r="AA247" i="4"/>
  <c r="W247" i="4"/>
  <c r="S247" i="4"/>
  <c r="Z247" i="4" s="1"/>
  <c r="AF421" i="4"/>
  <c r="AC421" i="4"/>
  <c r="AA421" i="4"/>
  <c r="W421" i="4"/>
  <c r="S421" i="4"/>
  <c r="Z421" i="4" s="1"/>
  <c r="AF420" i="4"/>
  <c r="AC420" i="4"/>
  <c r="AA420" i="4"/>
  <c r="W420" i="4"/>
  <c r="S420" i="4"/>
  <c r="Z420" i="4" s="1"/>
  <c r="AF249" i="4"/>
  <c r="AC249" i="4"/>
  <c r="AA249" i="4"/>
  <c r="W249" i="4"/>
  <c r="S249" i="4"/>
  <c r="Z249" i="4" s="1"/>
  <c r="AF426" i="4"/>
  <c r="AC426" i="4"/>
  <c r="AA426" i="4"/>
  <c r="W426" i="4"/>
  <c r="S426" i="4"/>
  <c r="Z426" i="4" s="1"/>
  <c r="AF71" i="4"/>
  <c r="AC71" i="4"/>
  <c r="AA71" i="4"/>
  <c r="W71" i="4"/>
  <c r="S71" i="4"/>
  <c r="AF250" i="4"/>
  <c r="AC250" i="4"/>
  <c r="AA250" i="4"/>
  <c r="W250" i="4"/>
  <c r="S250" i="4"/>
  <c r="Z250" i="4" s="1"/>
  <c r="AF431" i="4"/>
  <c r="AC431" i="4"/>
  <c r="AA431" i="4"/>
  <c r="W431" i="4"/>
  <c r="S431" i="4"/>
  <c r="Z431" i="4" s="1"/>
  <c r="AF251" i="4"/>
  <c r="AC251" i="4"/>
  <c r="AA251" i="4"/>
  <c r="W251" i="4"/>
  <c r="S251" i="4"/>
  <c r="Z251" i="4" s="1"/>
  <c r="AF435" i="4"/>
  <c r="AA435" i="4"/>
  <c r="W435" i="4"/>
  <c r="U435" i="4"/>
  <c r="AC435" i="4" s="1"/>
  <c r="S435" i="4"/>
  <c r="Z435" i="4" s="1"/>
  <c r="AF74" i="4"/>
  <c r="AD74" i="4"/>
  <c r="AC74" i="4"/>
  <c r="AA74" i="4"/>
  <c r="W74" i="4"/>
  <c r="S74" i="4"/>
  <c r="AF438" i="4"/>
  <c r="AC438" i="4"/>
  <c r="AA438" i="4"/>
  <c r="W438" i="4"/>
  <c r="S438" i="4"/>
  <c r="Z438" i="4" s="1"/>
  <c r="AF440" i="4"/>
  <c r="AC440" i="4"/>
  <c r="AA440" i="4"/>
  <c r="W440" i="4"/>
  <c r="S440" i="4"/>
  <c r="Z440" i="4" s="1"/>
  <c r="AF441" i="4"/>
  <c r="AD441" i="4"/>
  <c r="AC441" i="4"/>
  <c r="AA441" i="4"/>
  <c r="W441" i="4"/>
  <c r="S441" i="4"/>
  <c r="AF77" i="4"/>
  <c r="AD77" i="4"/>
  <c r="AC77" i="4"/>
  <c r="AA77" i="4"/>
  <c r="W77" i="4"/>
  <c r="S77" i="4"/>
  <c r="Z77" i="4" s="1"/>
  <c r="AF443" i="4"/>
  <c r="AC443" i="4"/>
  <c r="AA443" i="4"/>
  <c r="W443" i="4"/>
  <c r="S443" i="4"/>
  <c r="AF485" i="4"/>
  <c r="AC485" i="4"/>
  <c r="AA485" i="4"/>
  <c r="W485" i="4"/>
  <c r="S485" i="4"/>
  <c r="Z485" i="4" s="1"/>
  <c r="AF78" i="4"/>
  <c r="AD78" i="4"/>
  <c r="AC78" i="4"/>
  <c r="AA78" i="4"/>
  <c r="W78" i="4"/>
  <c r="S78" i="4"/>
  <c r="Z78" i="4" s="1"/>
  <c r="AF444" i="4"/>
  <c r="AC444" i="4"/>
  <c r="AA444" i="4"/>
  <c r="W444" i="4"/>
  <c r="S444" i="4"/>
  <c r="AF445" i="4"/>
  <c r="AC445" i="4"/>
  <c r="AA445" i="4"/>
  <c r="W445" i="4"/>
  <c r="S445" i="4"/>
  <c r="Z445" i="4" s="1"/>
  <c r="AF257" i="4"/>
  <c r="AC257" i="4"/>
  <c r="AA257" i="4"/>
  <c r="S257" i="4"/>
  <c r="Z257" i="4" s="1"/>
  <c r="AF255" i="4"/>
  <c r="AC255" i="4"/>
  <c r="AA255" i="4"/>
  <c r="W255" i="4"/>
  <c r="S255" i="4"/>
  <c r="Z255" i="4" s="1"/>
  <c r="W256" i="4"/>
  <c r="S256" i="4"/>
  <c r="AF254" i="4"/>
  <c r="AC254" i="4"/>
  <c r="AA254" i="4"/>
  <c r="W254" i="4"/>
  <c r="S254" i="4"/>
  <c r="AF449" i="4"/>
  <c r="AC449" i="4"/>
  <c r="AA449" i="4"/>
  <c r="W449" i="4"/>
  <c r="S449" i="4"/>
  <c r="Z449" i="4" s="1"/>
  <c r="AF7" i="4"/>
  <c r="AC7" i="4"/>
  <c r="AA7" i="4"/>
  <c r="W7" i="4"/>
  <c r="S7" i="4"/>
  <c r="AF454" i="4"/>
  <c r="AC454" i="4"/>
  <c r="AA454" i="4"/>
  <c r="W454" i="4"/>
  <c r="S454" i="4"/>
  <c r="Z454" i="4" s="1"/>
  <c r="AF258" i="4"/>
  <c r="AC258" i="4"/>
  <c r="AA258" i="4"/>
  <c r="W258" i="4"/>
  <c r="S258" i="4"/>
  <c r="AF259" i="4"/>
  <c r="AC259" i="4"/>
  <c r="AA259" i="4"/>
  <c r="W259" i="4"/>
  <c r="S259" i="4"/>
  <c r="AF81" i="4"/>
  <c r="AC81" i="4"/>
  <c r="AA81" i="4"/>
  <c r="W81" i="4"/>
  <c r="S81" i="4"/>
  <c r="Z81" i="4" s="1"/>
  <c r="AF455" i="4"/>
  <c r="AC455" i="4"/>
  <c r="AA455" i="4"/>
  <c r="W455" i="4"/>
  <c r="S455" i="4"/>
  <c r="AF461" i="4"/>
  <c r="AC461" i="4"/>
  <c r="AA461" i="4"/>
  <c r="W461" i="4"/>
  <c r="S461" i="4"/>
  <c r="AF458" i="4"/>
  <c r="AC458" i="4"/>
  <c r="AA458" i="4"/>
  <c r="W458" i="4"/>
  <c r="S458" i="4"/>
  <c r="Z458" i="4" s="1"/>
  <c r="AF261" i="4"/>
  <c r="AC261" i="4"/>
  <c r="AA261" i="4"/>
  <c r="W261" i="4"/>
  <c r="S261" i="4"/>
  <c r="AF466" i="4"/>
  <c r="AC466" i="4"/>
  <c r="AA466" i="4"/>
  <c r="W466" i="4"/>
  <c r="S466" i="4"/>
  <c r="AF469" i="4"/>
  <c r="AC469" i="4"/>
  <c r="AA469" i="4"/>
  <c r="W469" i="4"/>
  <c r="S469" i="4"/>
  <c r="AF471" i="4"/>
  <c r="AC471" i="4"/>
  <c r="AA471" i="4"/>
  <c r="W471" i="4"/>
  <c r="S471" i="4"/>
  <c r="AF88" i="4"/>
  <c r="AD88" i="4"/>
  <c r="AC88" i="4"/>
  <c r="AA88" i="4"/>
  <c r="W88" i="4"/>
  <c r="S88" i="4"/>
  <c r="Z88" i="4" s="1"/>
  <c r="AF472" i="4"/>
  <c r="AC472" i="4"/>
  <c r="AA472" i="4"/>
  <c r="W472" i="4"/>
  <c r="S472" i="4"/>
  <c r="Z472" i="4" s="1"/>
  <c r="AF473" i="4"/>
  <c r="AC473" i="4"/>
  <c r="AA473" i="4"/>
  <c r="W473" i="4"/>
  <c r="S473" i="4"/>
  <c r="AF475" i="4"/>
  <c r="AC475" i="4"/>
  <c r="AA475" i="4"/>
  <c r="W475" i="4"/>
  <c r="S475" i="4"/>
  <c r="Z475" i="4" s="1"/>
  <c r="AF11" i="4"/>
  <c r="AC11" i="4"/>
  <c r="AA11" i="4"/>
  <c r="W11" i="4"/>
  <c r="S11" i="4"/>
  <c r="AF89" i="4"/>
  <c r="AC89" i="4"/>
  <c r="AA89" i="4"/>
  <c r="W89" i="4"/>
  <c r="S89" i="4"/>
  <c r="Z89" i="4" s="1"/>
  <c r="AF476" i="4"/>
  <c r="AC476" i="4"/>
  <c r="AA476" i="4"/>
  <c r="W476" i="4"/>
  <c r="S476" i="4"/>
  <c r="Z476" i="4" s="1"/>
  <c r="AF91" i="4"/>
  <c r="AC91" i="4"/>
  <c r="AA91" i="4"/>
  <c r="W91" i="4"/>
  <c r="S91" i="4"/>
  <c r="Z91" i="4" s="1"/>
  <c r="AF92" i="4"/>
  <c r="AC92" i="4"/>
  <c r="AA92" i="4"/>
  <c r="W92" i="4"/>
  <c r="S92" i="4"/>
  <c r="Z92" i="4" s="1"/>
  <c r="AF481" i="4"/>
  <c r="AC481" i="4"/>
  <c r="AA481" i="4"/>
  <c r="W481" i="4"/>
  <c r="S481" i="4"/>
  <c r="Z481" i="4" s="1"/>
  <c r="AF483" i="4"/>
  <c r="AC483" i="4"/>
  <c r="AA483" i="4"/>
  <c r="W483" i="4"/>
  <c r="S483" i="4"/>
  <c r="AF486" i="4"/>
  <c r="AC486" i="4"/>
  <c r="AA486" i="4"/>
  <c r="W486" i="4"/>
  <c r="S486" i="4"/>
  <c r="Z486" i="4" s="1"/>
  <c r="AF488" i="4"/>
  <c r="AC488" i="4"/>
  <c r="AA488" i="4"/>
  <c r="W488" i="4"/>
  <c r="S488" i="4"/>
  <c r="AF489" i="4"/>
  <c r="AA489" i="4"/>
  <c r="W489" i="4"/>
  <c r="U489" i="4"/>
  <c r="AC489" i="4" s="1"/>
  <c r="S489" i="4"/>
  <c r="AF491" i="4"/>
  <c r="AC491" i="4"/>
  <c r="AA491" i="4"/>
  <c r="W491" i="4"/>
  <c r="S491" i="4"/>
  <c r="Z491" i="4" s="1"/>
  <c r="AF495" i="4"/>
  <c r="AC495" i="4"/>
  <c r="AA495" i="4"/>
  <c r="W495" i="4"/>
  <c r="S495" i="4"/>
  <c r="AF499" i="4"/>
  <c r="AC499" i="4"/>
  <c r="AA499" i="4"/>
  <c r="W499" i="4"/>
  <c r="S499" i="4"/>
  <c r="Z499" i="4" s="1"/>
  <c r="AF262" i="4"/>
  <c r="AC262" i="4"/>
  <c r="AA262" i="4"/>
  <c r="W262" i="4"/>
  <c r="S262" i="4"/>
  <c r="AF500" i="4"/>
  <c r="AC500" i="4"/>
  <c r="AA500" i="4"/>
  <c r="W500" i="4"/>
  <c r="S500" i="4"/>
  <c r="Z500" i="4" s="1"/>
  <c r="AF502" i="4"/>
  <c r="AC502" i="4"/>
  <c r="AA502" i="4"/>
  <c r="W502" i="4"/>
  <c r="S502" i="4"/>
  <c r="AF101" i="4"/>
  <c r="AA101" i="4"/>
  <c r="W101" i="4"/>
  <c r="U101" i="4"/>
  <c r="AC101" i="4" s="1"/>
  <c r="S101" i="4"/>
  <c r="AF508" i="4"/>
  <c r="AC508" i="4"/>
  <c r="AA508" i="4"/>
  <c r="W508" i="4"/>
  <c r="S508" i="4"/>
  <c r="Z508" i="4" s="1"/>
  <c r="AF505" i="4"/>
  <c r="AC505" i="4"/>
  <c r="AA505" i="4"/>
  <c r="W505" i="4"/>
  <c r="S505" i="4"/>
  <c r="Z505" i="4" s="1"/>
  <c r="AF509" i="4"/>
  <c r="AA509" i="4"/>
  <c r="W509" i="4"/>
  <c r="U509" i="4"/>
  <c r="AC509" i="4" s="1"/>
  <c r="S509" i="4"/>
  <c r="AF263" i="4"/>
  <c r="AC263" i="4"/>
  <c r="AA263" i="4"/>
  <c r="W263" i="4"/>
  <c r="S263" i="4"/>
  <c r="Z263" i="4" s="1"/>
  <c r="AF265" i="4"/>
  <c r="AC265" i="4"/>
  <c r="AA265" i="4"/>
  <c r="W265" i="4"/>
  <c r="S265" i="4"/>
  <c r="AF264" i="4"/>
  <c r="AC264" i="4"/>
  <c r="AA264" i="4"/>
  <c r="W264" i="4"/>
  <c r="S264" i="4"/>
  <c r="Z264" i="4" s="1"/>
  <c r="AF513" i="4"/>
  <c r="AC513" i="4"/>
  <c r="AA513" i="4"/>
  <c r="W513" i="4"/>
  <c r="S513" i="4"/>
  <c r="Z513" i="4" s="1"/>
  <c r="AF266" i="4"/>
  <c r="AC266" i="4"/>
  <c r="AA266" i="4"/>
  <c r="W266" i="4"/>
  <c r="S266" i="4"/>
  <c r="Z266" i="4" s="1"/>
  <c r="AF107" i="4"/>
  <c r="AC107" i="4"/>
  <c r="AA107" i="4"/>
  <c r="W107" i="4"/>
  <c r="S107" i="4"/>
  <c r="AF515" i="4"/>
  <c r="AC515" i="4"/>
  <c r="AA515" i="4"/>
  <c r="W515" i="4"/>
  <c r="S515" i="4"/>
  <c r="Z515" i="4" s="1"/>
  <c r="AF108" i="4"/>
  <c r="AD108" i="4"/>
  <c r="AC108" i="4"/>
  <c r="AA108" i="4"/>
  <c r="W108" i="4"/>
  <c r="S108" i="4"/>
  <c r="Z108" i="4" s="1"/>
  <c r="AF268" i="4"/>
  <c r="AC268" i="4"/>
  <c r="AA268" i="4"/>
  <c r="W268" i="4"/>
  <c r="S268" i="4"/>
  <c r="Z268" i="4" s="1"/>
  <c r="AF267" i="4"/>
  <c r="AC267" i="4"/>
  <c r="AA267" i="4"/>
  <c r="W267" i="4"/>
  <c r="S267" i="4"/>
  <c r="Z267" i="4" s="1"/>
  <c r="AF524" i="4"/>
  <c r="AC524" i="4"/>
  <c r="AA524" i="4"/>
  <c r="W524" i="4"/>
  <c r="S524" i="4"/>
  <c r="Z524" i="4" s="1"/>
  <c r="W269" i="4"/>
  <c r="S269" i="4"/>
  <c r="AF527" i="4"/>
  <c r="AC527" i="4"/>
  <c r="AA527" i="4"/>
  <c r="W527" i="4"/>
  <c r="S527" i="4"/>
  <c r="AF528" i="4"/>
  <c r="AD528" i="4"/>
  <c r="AC528" i="4"/>
  <c r="AA528" i="4"/>
  <c r="W528" i="4"/>
  <c r="S528" i="4"/>
  <c r="Z528" i="4" s="1"/>
  <c r="AF112" i="4"/>
  <c r="AC112" i="4"/>
  <c r="AA112" i="4"/>
  <c r="W112" i="4"/>
  <c r="S112" i="4"/>
  <c r="Z112" i="4" s="1"/>
  <c r="W270" i="4"/>
  <c r="S270" i="4"/>
  <c r="Z270" i="4" s="1"/>
  <c r="AF529" i="4"/>
  <c r="AC529" i="4"/>
  <c r="AA529" i="4"/>
  <c r="W529" i="4"/>
  <c r="S529" i="4"/>
  <c r="Z529" i="4" s="1"/>
  <c r="AF113" i="4"/>
  <c r="AC113" i="4"/>
  <c r="AA113" i="4"/>
  <c r="W113" i="4"/>
  <c r="S113" i="4"/>
  <c r="Z113" i="4" s="1"/>
  <c r="AF531" i="4"/>
  <c r="AC531" i="4"/>
  <c r="AA531" i="4"/>
  <c r="W531" i="4"/>
  <c r="S531" i="4"/>
  <c r="Z531" i="4" s="1"/>
  <c r="AF532" i="4"/>
  <c r="AC532" i="4"/>
  <c r="AA532" i="4"/>
  <c r="W532" i="4"/>
  <c r="S532" i="4"/>
  <c r="AF533" i="4"/>
  <c r="AC533" i="4"/>
  <c r="AA533" i="4"/>
  <c r="W533" i="4"/>
  <c r="S533" i="4"/>
  <c r="AF536" i="4"/>
  <c r="AC536" i="4"/>
  <c r="AA536" i="4"/>
  <c r="W536" i="4"/>
  <c r="S536" i="4"/>
  <c r="Z536" i="4" s="1"/>
  <c r="AF534" i="4"/>
  <c r="AC534" i="4"/>
  <c r="AA534" i="4"/>
  <c r="W534" i="4"/>
  <c r="S534" i="4"/>
  <c r="Z534" i="4" s="1"/>
  <c r="AF273" i="4"/>
  <c r="AC273" i="4"/>
  <c r="AA273" i="4"/>
  <c r="W273" i="4"/>
  <c r="S273" i="4"/>
  <c r="AF118" i="4"/>
  <c r="AA118" i="4"/>
  <c r="W118" i="4"/>
  <c r="U118" i="4"/>
  <c r="AC118" i="4" s="1"/>
  <c r="S118" i="4"/>
  <c r="Z118" i="4" s="1"/>
  <c r="AF115" i="4"/>
  <c r="AC115" i="4"/>
  <c r="AA115" i="4"/>
  <c r="W115" i="4"/>
  <c r="S115" i="4"/>
  <c r="Z115" i="4" s="1"/>
  <c r="AF538" i="4"/>
  <c r="AD538" i="4"/>
  <c r="AC538" i="4"/>
  <c r="AA538" i="4"/>
  <c r="W538" i="4"/>
  <c r="S538" i="4"/>
  <c r="Z538" i="4" s="1"/>
  <c r="AF540" i="4"/>
  <c r="AA540" i="4"/>
  <c r="W540" i="4"/>
  <c r="U540" i="4"/>
  <c r="AC540" i="4" s="1"/>
  <c r="S540" i="4"/>
  <c r="Z540" i="4" s="1"/>
  <c r="AF539" i="4"/>
  <c r="AC539" i="4"/>
  <c r="AA539" i="4"/>
  <c r="W539" i="4"/>
  <c r="S539" i="4"/>
  <c r="Z539" i="4" s="1"/>
  <c r="AF553" i="4"/>
  <c r="AC553" i="4"/>
  <c r="AA553" i="4"/>
  <c r="W553" i="4"/>
  <c r="S553" i="4"/>
  <c r="AF119" i="4"/>
  <c r="AC119" i="4"/>
  <c r="AA119" i="4"/>
  <c r="W119" i="4"/>
  <c r="S119" i="4"/>
  <c r="Z119" i="4" s="1"/>
  <c r="AF120" i="4"/>
  <c r="AD120" i="4"/>
  <c r="AC120" i="4"/>
  <c r="AA120" i="4"/>
  <c r="W120" i="4"/>
  <c r="S120" i="4"/>
  <c r="Z120" i="4" s="1"/>
  <c r="AF274" i="4"/>
  <c r="AC274" i="4"/>
  <c r="AA274" i="4"/>
  <c r="W274" i="4"/>
  <c r="S274" i="4"/>
  <c r="Z274" i="4" s="1"/>
  <c r="AF16" i="4"/>
  <c r="AC16" i="4"/>
  <c r="AA16" i="4"/>
  <c r="W16" i="4"/>
  <c r="S16" i="4"/>
  <c r="Z16" i="4" s="1"/>
  <c r="AF546" i="4"/>
  <c r="AC546" i="4"/>
  <c r="AA546" i="4"/>
  <c r="W546" i="4"/>
  <c r="S546" i="4"/>
  <c r="Z546" i="4" s="1"/>
  <c r="AF276" i="4"/>
  <c r="AC276" i="4"/>
  <c r="AA276" i="4"/>
  <c r="W276" i="4"/>
  <c r="S276" i="4"/>
  <c r="Z276" i="4" s="1"/>
  <c r="AF124" i="4"/>
  <c r="AC124" i="4"/>
  <c r="AA124" i="4"/>
  <c r="W124" i="4"/>
  <c r="S124" i="4"/>
  <c r="Z124" i="4" s="1"/>
  <c r="AF275" i="4"/>
  <c r="AC275" i="4"/>
  <c r="AA275" i="4"/>
  <c r="W275" i="4"/>
  <c r="S275" i="4"/>
  <c r="Z275" i="4" s="1"/>
  <c r="AF548" i="4"/>
  <c r="AC548" i="4"/>
  <c r="AA548" i="4"/>
  <c r="W548" i="4"/>
  <c r="S548" i="4"/>
  <c r="Z548" i="4" s="1"/>
  <c r="AF125" i="4"/>
  <c r="AC125" i="4"/>
  <c r="AA125" i="4"/>
  <c r="W125" i="4"/>
  <c r="S125" i="4"/>
  <c r="Z125" i="4" s="1"/>
  <c r="AF550" i="4"/>
  <c r="AC550" i="4"/>
  <c r="AA550" i="4"/>
  <c r="W550" i="4"/>
  <c r="S550" i="4"/>
  <c r="Z550" i="4" s="1"/>
  <c r="AF549" i="4"/>
  <c r="AC549" i="4"/>
  <c r="AA549" i="4"/>
  <c r="W549" i="4"/>
  <c r="S549" i="4"/>
  <c r="Z549" i="4" s="1"/>
  <c r="AF564" i="4"/>
  <c r="AC564" i="4"/>
  <c r="AA564" i="4"/>
  <c r="W564" i="4"/>
  <c r="S564" i="4"/>
  <c r="Z564" i="4" s="1"/>
  <c r="AF129" i="4"/>
  <c r="AC129" i="4"/>
  <c r="AA129" i="4"/>
  <c r="W129" i="4"/>
  <c r="S129" i="4"/>
  <c r="Z129" i="4" s="1"/>
  <c r="AF555" i="4"/>
  <c r="AC555" i="4"/>
  <c r="AA555" i="4"/>
  <c r="W555" i="4"/>
  <c r="S555" i="4"/>
  <c r="Z555" i="4" s="1"/>
  <c r="AF131" i="4"/>
  <c r="AD131" i="4"/>
  <c r="AC131" i="4"/>
  <c r="AA131" i="4"/>
  <c r="W131" i="4"/>
  <c r="S131" i="4"/>
  <c r="Z131" i="4" s="1"/>
  <c r="AF132" i="4"/>
  <c r="AC132" i="4"/>
  <c r="AA132" i="4"/>
  <c r="W132" i="4"/>
  <c r="S132" i="4"/>
  <c r="Z132" i="4" s="1"/>
  <c r="AF133" i="4"/>
  <c r="AC133" i="4"/>
  <c r="AA133" i="4"/>
  <c r="W133" i="4"/>
  <c r="S133" i="4"/>
  <c r="AF277" i="4"/>
  <c r="AC277" i="4"/>
  <c r="AA277" i="4"/>
  <c r="W277" i="4"/>
  <c r="S277" i="4"/>
  <c r="Z277" i="4" s="1"/>
  <c r="AF560" i="4"/>
  <c r="AC560" i="4"/>
  <c r="AA560" i="4"/>
  <c r="W560" i="4"/>
  <c r="S560" i="4"/>
  <c r="Z560" i="4" s="1"/>
  <c r="AF562" i="4"/>
  <c r="AD562" i="4"/>
  <c r="AC562" i="4"/>
  <c r="AA562" i="4"/>
  <c r="W562" i="4"/>
  <c r="S562" i="4"/>
  <c r="AF279" i="4"/>
  <c r="AC279" i="4"/>
  <c r="AA279" i="4"/>
  <c r="W279" i="4"/>
  <c r="S279" i="4"/>
  <c r="Z279" i="4" s="1"/>
  <c r="AF280" i="4"/>
  <c r="AC280" i="4"/>
  <c r="AA280" i="4"/>
  <c r="W280" i="4"/>
  <c r="S280" i="4"/>
  <c r="Z280" i="4" s="1"/>
  <c r="AF18" i="4"/>
  <c r="AC18" i="4"/>
  <c r="AA18" i="4"/>
  <c r="W18" i="4"/>
  <c r="S18" i="4"/>
  <c r="Z18" i="4" s="1"/>
  <c r="AF378" i="4"/>
  <c r="AD378" i="4"/>
  <c r="AC378" i="4"/>
  <c r="AA378" i="4"/>
  <c r="W378" i="4"/>
  <c r="S378" i="4"/>
  <c r="AF3" i="4"/>
  <c r="AD3" i="4"/>
  <c r="AC3" i="4"/>
  <c r="AA3" i="4"/>
  <c r="W3" i="4"/>
  <c r="S3" i="4"/>
  <c r="Z3" i="4" s="1"/>
  <c r="W233" i="4"/>
  <c r="S233" i="4"/>
  <c r="W232" i="4"/>
  <c r="S232" i="4"/>
  <c r="AF385" i="4"/>
  <c r="AC385" i="4"/>
  <c r="AA385" i="4"/>
  <c r="W385" i="4"/>
  <c r="S385" i="4"/>
  <c r="AF380" i="4"/>
  <c r="AD380" i="4"/>
  <c r="AC380" i="4"/>
  <c r="AA380" i="4"/>
  <c r="W380" i="4"/>
  <c r="S380" i="4"/>
  <c r="AF379" i="4"/>
  <c r="AD379" i="4"/>
  <c r="AC379" i="4"/>
  <c r="AA379" i="4"/>
  <c r="W379" i="4"/>
  <c r="S379" i="4"/>
  <c r="Z379" i="4" s="1"/>
  <c r="AF413" i="4"/>
  <c r="AC413" i="4"/>
  <c r="AA413" i="4"/>
  <c r="W413" i="4"/>
  <c r="S413" i="4"/>
  <c r="Z413" i="4" s="1"/>
  <c r="AF430" i="4"/>
  <c r="AC430" i="4"/>
  <c r="AA430" i="4"/>
  <c r="W430" i="4"/>
  <c r="S430" i="4"/>
  <c r="Z430" i="4" s="1"/>
  <c r="AF73" i="4"/>
  <c r="AC73" i="4"/>
  <c r="AA73" i="4"/>
  <c r="W73" i="4"/>
  <c r="S73" i="4"/>
  <c r="Z73" i="4" s="1"/>
  <c r="AF436" i="4"/>
  <c r="AC436" i="4"/>
  <c r="AA436" i="4"/>
  <c r="W436" i="4"/>
  <c r="S436" i="4"/>
  <c r="Z436" i="4" s="1"/>
  <c r="AF450" i="4"/>
  <c r="AC450" i="4"/>
  <c r="AA450" i="4"/>
  <c r="W450" i="4"/>
  <c r="S450" i="4"/>
  <c r="Z450" i="4" s="1"/>
  <c r="AF477" i="4"/>
  <c r="AC477" i="4"/>
  <c r="AA477" i="4"/>
  <c r="W477" i="4"/>
  <c r="S477" i="4"/>
  <c r="Z477" i="4" s="1"/>
  <c r="W260" i="4"/>
  <c r="S260" i="4"/>
  <c r="AF457" i="4"/>
  <c r="AD457" i="4"/>
  <c r="AC457" i="4"/>
  <c r="AA457" i="4"/>
  <c r="W457" i="4"/>
  <c r="S457" i="4"/>
  <c r="Z457" i="4" s="1"/>
  <c r="AF460" i="4"/>
  <c r="AC460" i="4"/>
  <c r="AA460" i="4"/>
  <c r="W460" i="4"/>
  <c r="S460" i="4"/>
  <c r="Z460" i="4" s="1"/>
  <c r="AF272" i="4"/>
  <c r="AC272" i="4"/>
  <c r="AA272" i="4"/>
  <c r="W272" i="4"/>
  <c r="S272" i="4"/>
  <c r="Z272" i="4" s="1"/>
  <c r="AF535" i="4"/>
  <c r="AC535" i="4"/>
  <c r="AA535" i="4"/>
  <c r="W535" i="4"/>
  <c r="S535" i="4"/>
  <c r="Z535" i="4" s="1"/>
  <c r="AF116" i="4"/>
  <c r="AC116" i="4"/>
  <c r="AA116" i="4"/>
  <c r="W116" i="4"/>
  <c r="S116" i="4"/>
  <c r="Z116" i="4" s="1"/>
  <c r="AF117" i="4"/>
  <c r="AD117" i="4"/>
  <c r="AC117" i="4"/>
  <c r="AA117" i="4"/>
  <c r="W117" i="4"/>
  <c r="S117" i="4"/>
  <c r="AF541" i="4"/>
  <c r="AC541" i="4"/>
  <c r="AA541" i="4"/>
  <c r="W541" i="4"/>
  <c r="S541" i="4"/>
  <c r="AF121" i="4"/>
  <c r="AC121" i="4"/>
  <c r="AA121" i="4"/>
  <c r="W121" i="4"/>
  <c r="S121" i="4"/>
  <c r="Z121" i="4" s="1"/>
  <c r="AF122" i="4"/>
  <c r="AD122" i="4"/>
  <c r="AC122" i="4"/>
  <c r="AA122" i="4"/>
  <c r="W122" i="4"/>
  <c r="S122" i="4"/>
  <c r="AF544" i="4"/>
  <c r="AD544" i="4"/>
  <c r="AC544" i="4"/>
  <c r="AA544" i="4"/>
  <c r="W544" i="4"/>
  <c r="S544" i="4"/>
  <c r="Z544" i="4" s="1"/>
  <c r="AF123" i="4"/>
  <c r="AD123" i="4"/>
  <c r="AC123" i="4"/>
  <c r="AA123" i="4"/>
  <c r="W123" i="4"/>
  <c r="S123" i="4"/>
  <c r="Z123" i="4" s="1"/>
  <c r="AF551" i="4"/>
  <c r="AC551" i="4"/>
  <c r="AA551" i="4"/>
  <c r="W551" i="4"/>
  <c r="S551" i="4"/>
  <c r="Z551" i="4" s="1"/>
  <c r="AF126" i="4"/>
  <c r="AC126" i="4"/>
  <c r="AA126" i="4"/>
  <c r="W126" i="4"/>
  <c r="S126" i="4"/>
  <c r="Z126" i="4" s="1"/>
  <c r="AF552" i="4"/>
  <c r="AD552" i="4"/>
  <c r="AC552" i="4"/>
  <c r="AA552" i="4"/>
  <c r="W552" i="4"/>
  <c r="S552" i="4"/>
  <c r="AF127" i="4"/>
  <c r="AA127" i="4"/>
  <c r="W127" i="4"/>
  <c r="U127" i="4"/>
  <c r="AC127" i="4" s="1"/>
  <c r="S127" i="4"/>
  <c r="AF128" i="4"/>
  <c r="AC128" i="4"/>
  <c r="AA128" i="4"/>
  <c r="W128" i="4"/>
  <c r="S128" i="4"/>
  <c r="AF556" i="4"/>
  <c r="AC556" i="4"/>
  <c r="AA556" i="4"/>
  <c r="W556" i="4"/>
  <c r="S556" i="4"/>
  <c r="Z556" i="4" s="1"/>
  <c r="AF130" i="4"/>
  <c r="AC130" i="4"/>
  <c r="AA130" i="4"/>
  <c r="W130" i="4"/>
  <c r="S130" i="4"/>
  <c r="AF559" i="4"/>
  <c r="AC559" i="4"/>
  <c r="AA559" i="4"/>
  <c r="W559" i="4"/>
  <c r="S559" i="4"/>
  <c r="Z559" i="4" s="1"/>
  <c r="AF558" i="4"/>
  <c r="AC558" i="4"/>
  <c r="AA558" i="4"/>
  <c r="W558" i="4"/>
  <c r="S558" i="4"/>
  <c r="AF134" i="4"/>
  <c r="AC134" i="4"/>
  <c r="AA134" i="4"/>
  <c r="W134" i="4"/>
  <c r="S134" i="4"/>
  <c r="Z134" i="4" s="1"/>
  <c r="AF561" i="4"/>
  <c r="AC561" i="4"/>
  <c r="AA561" i="4"/>
  <c r="W561" i="4"/>
  <c r="S561" i="4"/>
  <c r="Z561" i="4" s="1"/>
  <c r="AF278" i="4"/>
  <c r="AC278" i="4"/>
  <c r="AA278" i="4"/>
  <c r="W278" i="4"/>
  <c r="S278" i="4"/>
  <c r="Z278" i="4" s="1"/>
  <c r="AF135" i="4"/>
  <c r="AC135" i="4"/>
  <c r="AA135" i="4"/>
  <c r="W135" i="4"/>
  <c r="S135" i="4"/>
  <c r="AF563" i="4"/>
  <c r="AC563" i="4"/>
  <c r="AA563" i="4"/>
  <c r="W563" i="4"/>
  <c r="S563" i="4"/>
  <c r="Z563" i="4" s="1"/>
  <c r="AF136" i="4"/>
  <c r="AD136" i="4"/>
  <c r="AC136" i="4"/>
  <c r="AA136" i="4"/>
  <c r="W136" i="4"/>
  <c r="S136" i="4"/>
  <c r="AF138" i="4"/>
  <c r="AD138" i="4"/>
  <c r="AC138" i="4"/>
  <c r="AA138" i="4"/>
  <c r="W138" i="4"/>
  <c r="S138" i="4"/>
  <c r="Z138" i="4" s="1"/>
  <c r="AF137" i="4"/>
  <c r="AD137" i="4"/>
  <c r="AC137" i="4"/>
  <c r="AA137" i="4"/>
  <c r="W137" i="4"/>
  <c r="S137" i="4"/>
  <c r="Z137" i="4" s="1"/>
  <c r="AF19" i="4"/>
  <c r="AC19" i="4"/>
  <c r="AA19" i="4"/>
  <c r="W19" i="4"/>
  <c r="S19" i="4"/>
  <c r="Z19" i="4" s="1"/>
  <c r="AF565" i="4"/>
  <c r="AC565" i="4"/>
  <c r="AA565" i="4"/>
  <c r="W565" i="4"/>
  <c r="S565" i="4"/>
  <c r="AF577" i="4"/>
  <c r="AC577" i="4"/>
  <c r="AA577" i="4"/>
  <c r="W577" i="4"/>
  <c r="S577" i="4"/>
  <c r="AF140" i="4"/>
  <c r="AC140" i="4"/>
  <c r="AA140" i="4"/>
  <c r="W140" i="4"/>
  <c r="S140" i="4"/>
  <c r="Z140" i="4" s="1"/>
  <c r="AF20" i="4"/>
  <c r="AC20" i="4"/>
  <c r="AA20" i="4"/>
  <c r="W20" i="4"/>
  <c r="S20" i="4"/>
  <c r="Z20" i="4" s="1"/>
  <c r="AF568" i="4"/>
  <c r="AC568" i="4"/>
  <c r="AA568" i="4"/>
  <c r="W568" i="4"/>
  <c r="S568" i="4"/>
  <c r="Z568" i="4" s="1"/>
  <c r="AF571" i="4"/>
  <c r="AC571" i="4"/>
  <c r="AA571" i="4"/>
  <c r="W571" i="4"/>
  <c r="S571" i="4"/>
  <c r="Z571" i="4" s="1"/>
  <c r="AF572" i="4"/>
  <c r="AC572" i="4"/>
  <c r="AA572" i="4"/>
  <c r="W572" i="4"/>
  <c r="S572" i="4"/>
  <c r="Z572" i="4" s="1"/>
  <c r="AF149" i="4"/>
  <c r="AC149" i="4"/>
  <c r="AA149" i="4"/>
  <c r="W149" i="4"/>
  <c r="S149" i="4"/>
  <c r="Z149" i="4" s="1"/>
  <c r="AF153" i="4"/>
  <c r="AC153" i="4"/>
  <c r="AA153" i="4"/>
  <c r="W153" i="4"/>
  <c r="S153" i="4"/>
  <c r="AF566" i="4"/>
  <c r="AD566" i="4"/>
  <c r="AC566" i="4"/>
  <c r="AA566" i="4"/>
  <c r="W566" i="4"/>
  <c r="S566" i="4"/>
  <c r="Z566" i="4" s="1"/>
  <c r="AF142" i="4"/>
  <c r="AD142" i="4"/>
  <c r="AC142" i="4"/>
  <c r="AA142" i="4"/>
  <c r="W142" i="4"/>
  <c r="S142" i="4"/>
  <c r="AF281" i="4"/>
  <c r="AC281" i="4"/>
  <c r="AA281" i="4"/>
  <c r="W281" i="4"/>
  <c r="S281" i="4"/>
  <c r="AF569" i="4"/>
  <c r="AD569" i="4"/>
  <c r="AC569" i="4"/>
  <c r="AA569" i="4"/>
  <c r="W569" i="4"/>
  <c r="S569" i="4"/>
  <c r="Z569" i="4" s="1"/>
  <c r="AF144" i="4"/>
  <c r="AC144" i="4"/>
  <c r="AA144" i="4"/>
  <c r="W144" i="4"/>
  <c r="S144" i="4"/>
  <c r="Z144" i="4" s="1"/>
  <c r="AF574" i="4"/>
  <c r="AC574" i="4"/>
  <c r="AA574" i="4"/>
  <c r="W574" i="4"/>
  <c r="S574" i="4"/>
  <c r="Z574" i="4" s="1"/>
  <c r="AF147" i="4"/>
  <c r="AD147" i="4"/>
  <c r="AC147" i="4"/>
  <c r="AA147" i="4"/>
  <c r="W147" i="4"/>
  <c r="S147" i="4"/>
  <c r="Z147" i="4" s="1"/>
  <c r="AF146" i="4"/>
  <c r="AD146" i="4"/>
  <c r="AC146" i="4"/>
  <c r="AA146" i="4"/>
  <c r="W146" i="4"/>
  <c r="S146" i="4"/>
  <c r="AF148" i="4"/>
  <c r="AC148" i="4"/>
  <c r="AA148" i="4"/>
  <c r="W148" i="4"/>
  <c r="S148" i="4"/>
  <c r="Z148" i="4" s="1"/>
  <c r="AF573" i="4"/>
  <c r="AC573" i="4"/>
  <c r="AA573" i="4"/>
  <c r="W573" i="4"/>
  <c r="S573" i="4"/>
  <c r="Z573" i="4" s="1"/>
  <c r="AF578" i="4"/>
  <c r="AC578" i="4"/>
  <c r="AA578" i="4"/>
  <c r="W578" i="4"/>
  <c r="S578" i="4"/>
  <c r="Z578" i="4" s="1"/>
  <c r="AF579" i="4"/>
  <c r="AC579" i="4"/>
  <c r="AA579" i="4"/>
  <c r="W579" i="4"/>
  <c r="S579" i="4"/>
  <c r="AF151" i="4"/>
  <c r="AC151" i="4"/>
  <c r="AA151" i="4"/>
  <c r="W151" i="4"/>
  <c r="S151" i="4"/>
  <c r="Z151" i="4" s="1"/>
  <c r="AF154" i="4"/>
  <c r="AC154" i="4"/>
  <c r="AA154" i="4"/>
  <c r="W154" i="4"/>
  <c r="S154" i="4"/>
  <c r="AF580" i="4"/>
  <c r="AC580" i="4"/>
  <c r="AA580" i="4"/>
  <c r="W580" i="4"/>
  <c r="S580" i="4"/>
  <c r="AF583" i="4"/>
  <c r="AC583" i="4"/>
  <c r="AA583" i="4"/>
  <c r="W583" i="4"/>
  <c r="S583" i="4"/>
  <c r="AF282" i="4"/>
  <c r="AC282" i="4"/>
  <c r="AA282" i="4"/>
  <c r="W282" i="4"/>
  <c r="S282" i="4"/>
  <c r="Z282" i="4" s="1"/>
  <c r="AF156" i="4"/>
  <c r="AD156" i="4"/>
  <c r="AC156" i="4"/>
  <c r="AA156" i="4"/>
  <c r="W156" i="4"/>
  <c r="S156" i="4"/>
  <c r="AF157" i="4"/>
  <c r="AD157" i="4"/>
  <c r="AC157" i="4"/>
  <c r="AA157" i="4"/>
  <c r="W157" i="4"/>
  <c r="S157" i="4"/>
  <c r="Z157" i="4" s="1"/>
  <c r="AF585" i="4"/>
  <c r="AC585" i="4"/>
  <c r="AA585" i="4"/>
  <c r="W585" i="4"/>
  <c r="S585" i="4"/>
  <c r="AF159" i="4"/>
  <c r="AC159" i="4"/>
  <c r="AA159" i="4"/>
  <c r="W159" i="4"/>
  <c r="S159" i="4"/>
  <c r="Z159" i="4" s="1"/>
  <c r="AF588" i="4"/>
  <c r="AD588" i="4"/>
  <c r="AC588" i="4"/>
  <c r="AA588" i="4"/>
  <c r="W588" i="4"/>
  <c r="S588" i="4"/>
  <c r="Z588" i="4" s="1"/>
  <c r="AF287" i="4"/>
  <c r="AC287" i="4"/>
  <c r="AA287" i="4"/>
  <c r="W287" i="4"/>
  <c r="S287" i="4"/>
  <c r="AF162" i="4"/>
  <c r="AD162" i="4"/>
  <c r="AC162" i="4"/>
  <c r="AA162" i="4"/>
  <c r="W162" i="4"/>
  <c r="S162" i="4"/>
  <c r="AF163" i="4"/>
  <c r="AC163" i="4"/>
  <c r="AA163" i="4"/>
  <c r="W163" i="4"/>
  <c r="S163" i="4"/>
  <c r="Z163" i="4" s="1"/>
  <c r="AF286" i="4"/>
  <c r="AC286" i="4"/>
  <c r="AA286" i="4"/>
  <c r="W286" i="4"/>
  <c r="S286" i="4"/>
  <c r="AF25" i="4"/>
  <c r="AC25" i="4"/>
  <c r="AA25" i="4"/>
  <c r="W25" i="4"/>
  <c r="S25" i="4"/>
  <c r="AF381" i="4"/>
  <c r="AD381" i="4"/>
  <c r="AC381" i="4"/>
  <c r="AA381" i="4"/>
  <c r="W381" i="4"/>
  <c r="S381" i="4"/>
  <c r="Z381" i="4" s="1"/>
  <c r="AF382" i="4"/>
  <c r="AC382" i="4"/>
  <c r="AA382" i="4"/>
  <c r="W382" i="4"/>
  <c r="S382" i="4"/>
  <c r="Z382" i="4" s="1"/>
  <c r="AF236" i="4"/>
  <c r="AC236" i="4"/>
  <c r="AA236" i="4"/>
  <c r="W236" i="4"/>
  <c r="S236" i="4"/>
  <c r="Z236" i="4" s="1"/>
  <c r="AF383" i="4"/>
  <c r="AC383" i="4"/>
  <c r="AA383" i="4"/>
  <c r="W383" i="4"/>
  <c r="S383" i="4"/>
  <c r="Z383" i="4" s="1"/>
  <c r="AF58" i="4"/>
  <c r="AC58" i="4"/>
  <c r="AA58" i="4"/>
  <c r="W58" i="4"/>
  <c r="S58" i="4"/>
  <c r="Z58" i="4" s="1"/>
  <c r="AF384" i="4"/>
  <c r="AD384" i="4"/>
  <c r="AC384" i="4"/>
  <c r="AA384" i="4"/>
  <c r="W384" i="4"/>
  <c r="S384" i="4"/>
  <c r="Z384" i="4" s="1"/>
  <c r="AF386" i="4"/>
  <c r="AC386" i="4"/>
  <c r="AA386" i="4"/>
  <c r="W386" i="4"/>
  <c r="S386" i="4"/>
  <c r="AF396" i="4"/>
  <c r="AD396" i="4"/>
  <c r="AC396" i="4"/>
  <c r="AA396" i="4"/>
  <c r="W396" i="4"/>
  <c r="S396" i="4"/>
  <c r="AF239" i="4"/>
  <c r="AD239" i="4"/>
  <c r="AC239" i="4"/>
  <c r="AA239" i="4"/>
  <c r="W239" i="4"/>
  <c r="S239" i="4"/>
  <c r="AF388" i="4"/>
  <c r="AC388" i="4"/>
  <c r="AA388" i="4"/>
  <c r="W388" i="4"/>
  <c r="S388" i="4"/>
  <c r="Z388" i="4" s="1"/>
  <c r="AF387" i="4"/>
  <c r="AC387" i="4"/>
  <c r="AA387" i="4"/>
  <c r="W387" i="4"/>
  <c r="S387" i="4"/>
  <c r="AF389" i="4"/>
  <c r="AC389" i="4"/>
  <c r="AA389" i="4"/>
  <c r="W389" i="4"/>
  <c r="S389" i="4"/>
  <c r="W235" i="4"/>
  <c r="S235" i="4"/>
  <c r="Z235" i="4" s="1"/>
  <c r="AF392" i="4"/>
  <c r="AC392" i="4"/>
  <c r="AA392" i="4"/>
  <c r="W392" i="4"/>
  <c r="S392" i="4"/>
  <c r="Z392" i="4" s="1"/>
  <c r="AF391" i="4"/>
  <c r="AC391" i="4"/>
  <c r="AA391" i="4"/>
  <c r="W391" i="4"/>
  <c r="S391" i="4"/>
  <c r="AF390" i="4"/>
  <c r="AA390" i="4"/>
  <c r="W390" i="4"/>
  <c r="U390" i="4"/>
  <c r="AC390" i="4" s="1"/>
  <c r="S390" i="4"/>
  <c r="Z390" i="4" s="1"/>
  <c r="AF393" i="4"/>
  <c r="AC393" i="4"/>
  <c r="AA393" i="4"/>
  <c r="W393" i="4"/>
  <c r="S393" i="4"/>
  <c r="AF237" i="4"/>
  <c r="AC237" i="4"/>
  <c r="AA237" i="4"/>
  <c r="W237" i="4"/>
  <c r="S237" i="4"/>
  <c r="Z237" i="4" s="1"/>
  <c r="AF395" i="4"/>
  <c r="AC395" i="4"/>
  <c r="AA395" i="4"/>
  <c r="W395" i="4"/>
  <c r="S395" i="4"/>
  <c r="AF394" i="4"/>
  <c r="AC394" i="4"/>
  <c r="AA394" i="4"/>
  <c r="W394" i="4"/>
  <c r="S394" i="4"/>
  <c r="Z394" i="4" s="1"/>
  <c r="AF4" i="4"/>
  <c r="AD4" i="4"/>
  <c r="AC4" i="4"/>
  <c r="AA4" i="4"/>
  <c r="W4" i="4"/>
  <c r="S4" i="4"/>
  <c r="Z4" i="4" s="1"/>
  <c r="AF238" i="4"/>
  <c r="AC238" i="4"/>
  <c r="AA238" i="4"/>
  <c r="W238" i="4"/>
  <c r="S238" i="4"/>
  <c r="Z238" i="4" s="1"/>
  <c r="AF401" i="4"/>
  <c r="AC401" i="4"/>
  <c r="AA401" i="4"/>
  <c r="W401" i="4"/>
  <c r="S401" i="4"/>
  <c r="Z401" i="4" s="1"/>
  <c r="AF398" i="4"/>
  <c r="AC398" i="4"/>
  <c r="AA398" i="4"/>
  <c r="W398" i="4"/>
  <c r="S398" i="4"/>
  <c r="Z398" i="4" s="1"/>
  <c r="AF397" i="4"/>
  <c r="AC397" i="4"/>
  <c r="AA397" i="4"/>
  <c r="W397" i="4"/>
  <c r="S397" i="4"/>
  <c r="Z397" i="4" s="1"/>
  <c r="AF400" i="4"/>
  <c r="AC400" i="4"/>
  <c r="AA400" i="4"/>
  <c r="W400" i="4"/>
  <c r="S400" i="4"/>
  <c r="Z400" i="4" s="1"/>
  <c r="AF240" i="4"/>
  <c r="AC240" i="4"/>
  <c r="AA240" i="4"/>
  <c r="W240" i="4"/>
  <c r="S240" i="4"/>
  <c r="Z240" i="4" s="1"/>
  <c r="AF593" i="4"/>
  <c r="AC593" i="4"/>
  <c r="AA593" i="4"/>
  <c r="W593" i="4"/>
  <c r="S593" i="4"/>
  <c r="Z593" i="4" s="1"/>
  <c r="AF289" i="4"/>
  <c r="AC289" i="4"/>
  <c r="AA289" i="4"/>
  <c r="W289" i="4"/>
  <c r="S289" i="4"/>
  <c r="Z289" i="4" s="1"/>
  <c r="AF290" i="4"/>
  <c r="AC290" i="4"/>
  <c r="AA290" i="4"/>
  <c r="W290" i="4"/>
  <c r="S290" i="4"/>
  <c r="Z290" i="4" s="1"/>
  <c r="AF167" i="4"/>
  <c r="AC167" i="4"/>
  <c r="AA167" i="4"/>
  <c r="W167" i="4"/>
  <c r="S167" i="4"/>
  <c r="Z167" i="4" s="1"/>
  <c r="AF145" i="4"/>
  <c r="AC145" i="4"/>
  <c r="AA145" i="4"/>
  <c r="W145" i="4"/>
  <c r="S145" i="4"/>
  <c r="Z145" i="4" s="1"/>
  <c r="AF570" i="4"/>
  <c r="AC570" i="4"/>
  <c r="AA570" i="4"/>
  <c r="W570" i="4"/>
  <c r="S570" i="4"/>
  <c r="Z570" i="4" s="1"/>
  <c r="AF21" i="4"/>
  <c r="AC21" i="4"/>
  <c r="AA21" i="4"/>
  <c r="W21" i="4"/>
  <c r="S21" i="4"/>
  <c r="Z21" i="4" s="1"/>
  <c r="AF576" i="4"/>
  <c r="AC576" i="4"/>
  <c r="AA576" i="4"/>
  <c r="W576" i="4"/>
  <c r="S576" i="4"/>
  <c r="Z576" i="4" s="1"/>
  <c r="AF582" i="4"/>
  <c r="AC582" i="4"/>
  <c r="AA582" i="4"/>
  <c r="W582" i="4"/>
  <c r="S582" i="4"/>
  <c r="Z582" i="4" s="1"/>
  <c r="AF584" i="4"/>
  <c r="AD584" i="4"/>
  <c r="AC584" i="4"/>
  <c r="AA584" i="4"/>
  <c r="W584" i="4"/>
  <c r="S584" i="4"/>
  <c r="Z584" i="4" s="1"/>
  <c r="AF158" i="4"/>
  <c r="AC158" i="4"/>
  <c r="AA158" i="4"/>
  <c r="W158" i="4"/>
  <c r="S158" i="4"/>
  <c r="Z158" i="4" s="1"/>
  <c r="W283" i="4"/>
  <c r="S283" i="4"/>
  <c r="Z283" i="4" s="1"/>
  <c r="AF285" i="4"/>
  <c r="AC285" i="4"/>
  <c r="AA285" i="4"/>
  <c r="W285" i="4"/>
  <c r="S285" i="4"/>
  <c r="Z285" i="4" s="1"/>
  <c r="AF591" i="4"/>
  <c r="AC591" i="4"/>
  <c r="AA591" i="4"/>
  <c r="W591" i="4"/>
  <c r="S591" i="4"/>
  <c r="Z591" i="4" s="1"/>
  <c r="AF26" i="4"/>
  <c r="AC26" i="4"/>
  <c r="AA26" i="4"/>
  <c r="W26" i="4"/>
  <c r="S26" i="4"/>
  <c r="Z26" i="4" s="1"/>
  <c r="AF150" i="4"/>
  <c r="AC150" i="4"/>
  <c r="AA150" i="4"/>
  <c r="W150" i="4"/>
  <c r="S150" i="4"/>
  <c r="Z150" i="4" s="1"/>
  <c r="AF152" i="4"/>
  <c r="AD152" i="4"/>
  <c r="AC152" i="4"/>
  <c r="AA152" i="4"/>
  <c r="W152" i="4"/>
  <c r="S152" i="4"/>
  <c r="AF155" i="4"/>
  <c r="AD155" i="4"/>
  <c r="AC155" i="4"/>
  <c r="AA155" i="4"/>
  <c r="W155" i="4"/>
  <c r="S155" i="4"/>
  <c r="AF581" i="4"/>
  <c r="AD581" i="4"/>
  <c r="AC581" i="4"/>
  <c r="AA581" i="4"/>
  <c r="W581" i="4"/>
  <c r="S581" i="4"/>
  <c r="AF22" i="4"/>
  <c r="AC22" i="4"/>
  <c r="AA22" i="4"/>
  <c r="W22" i="4"/>
  <c r="S22" i="4"/>
  <c r="AF284" i="4"/>
  <c r="AC284" i="4"/>
  <c r="AA284" i="4"/>
  <c r="W284" i="4"/>
  <c r="S284" i="4"/>
  <c r="AF160" i="4"/>
  <c r="AD160" i="4"/>
  <c r="AC160" i="4"/>
  <c r="AA160" i="4"/>
  <c r="W160" i="4"/>
  <c r="S160" i="4"/>
  <c r="Z160" i="4" s="1"/>
  <c r="AF23" i="4"/>
  <c r="AC23" i="4"/>
  <c r="AA23" i="4"/>
  <c r="W23" i="4"/>
  <c r="S23" i="4"/>
  <c r="Z23" i="4" s="1"/>
  <c r="AF590" i="4"/>
  <c r="AD590" i="4"/>
  <c r="AC590" i="4"/>
  <c r="AA590" i="4"/>
  <c r="W590" i="4"/>
  <c r="S590" i="4"/>
  <c r="Z590" i="4" s="1"/>
  <c r="AF164" i="4"/>
  <c r="AC164" i="4"/>
  <c r="AA164" i="4"/>
  <c r="W164" i="4"/>
  <c r="S164" i="4"/>
  <c r="AF24" i="4"/>
  <c r="AC24" i="4"/>
  <c r="AA24" i="4"/>
  <c r="W24" i="4"/>
  <c r="S24" i="4"/>
  <c r="AF165" i="4"/>
  <c r="AC165" i="4"/>
  <c r="AA165" i="4"/>
  <c r="W165" i="4"/>
  <c r="S165" i="4"/>
  <c r="Z165" i="4" s="1"/>
  <c r="AF288" i="4"/>
  <c r="AC288" i="4"/>
  <c r="AA288" i="4"/>
  <c r="W288" i="4"/>
  <c r="S288" i="4"/>
  <c r="Z288" i="4" s="1"/>
  <c r="AF27" i="4"/>
  <c r="AD27" i="4"/>
  <c r="AC27" i="4"/>
  <c r="AA27" i="4"/>
  <c r="W27" i="4"/>
  <c r="S27" i="4"/>
  <c r="AF169" i="4"/>
  <c r="AC169" i="4"/>
  <c r="AA169" i="4"/>
  <c r="W169" i="4"/>
  <c r="S169" i="4"/>
  <c r="AF170" i="4"/>
  <c r="AC170" i="4"/>
  <c r="AA170" i="4"/>
  <c r="W170" i="4"/>
  <c r="S170" i="4"/>
  <c r="AF598" i="4"/>
  <c r="AC598" i="4"/>
  <c r="AA598" i="4"/>
  <c r="W598" i="4"/>
  <c r="S598" i="4"/>
  <c r="Z598" i="4" s="1"/>
  <c r="AF292" i="4"/>
  <c r="AC292" i="4"/>
  <c r="AA292" i="4"/>
  <c r="W292" i="4"/>
  <c r="S292" i="4"/>
  <c r="Z292" i="4" s="1"/>
  <c r="AF171" i="4"/>
  <c r="AC171" i="4"/>
  <c r="AA171" i="4"/>
  <c r="W171" i="4"/>
  <c r="S171" i="4"/>
  <c r="AF599" i="4"/>
  <c r="AC599" i="4"/>
  <c r="AA599" i="4"/>
  <c r="W599" i="4"/>
  <c r="S599" i="4"/>
  <c r="Z599" i="4" s="1"/>
  <c r="AF59" i="4"/>
  <c r="AD59" i="4"/>
  <c r="AC59" i="4"/>
  <c r="AA59" i="4"/>
  <c r="W59" i="4"/>
  <c r="S59" i="4"/>
  <c r="Z59" i="4" s="1"/>
  <c r="AF166" i="4"/>
  <c r="AC166" i="4"/>
  <c r="AA166" i="4"/>
  <c r="W166" i="4"/>
  <c r="S166" i="4"/>
  <c r="AF492" i="4"/>
  <c r="AC492" i="4"/>
  <c r="AA492" i="4"/>
  <c r="W492" i="4"/>
  <c r="S492" i="4"/>
  <c r="Z492" i="4" s="1"/>
  <c r="AF522" i="4"/>
  <c r="AC522" i="4"/>
  <c r="AA522" i="4"/>
  <c r="W522" i="4"/>
  <c r="S522" i="4"/>
  <c r="AF545" i="4"/>
  <c r="AC545" i="4"/>
  <c r="AA545" i="4"/>
  <c r="W545" i="4"/>
  <c r="S545" i="4"/>
  <c r="AF567" i="4"/>
  <c r="AC567" i="4"/>
  <c r="AA567" i="4"/>
  <c r="W567" i="4"/>
  <c r="S567" i="4"/>
  <c r="AF586" i="4"/>
  <c r="AD586" i="4"/>
  <c r="AC586" i="4"/>
  <c r="AA586" i="4"/>
  <c r="W586" i="4"/>
  <c r="S586" i="4"/>
  <c r="Z586" i="4" s="1"/>
  <c r="AF399" i="4"/>
  <c r="AC399" i="4"/>
  <c r="AA399" i="4"/>
  <c r="W399" i="4"/>
  <c r="S399" i="4"/>
  <c r="Z399" i="4" s="1"/>
  <c r="AF403" i="4"/>
  <c r="AC403" i="4"/>
  <c r="AA403" i="4"/>
  <c r="W403" i="4"/>
  <c r="S403" i="4"/>
  <c r="Z403" i="4" s="1"/>
  <c r="AF525" i="4"/>
  <c r="AC525" i="4"/>
  <c r="AA525" i="4"/>
  <c r="W525" i="4"/>
  <c r="S525" i="4"/>
  <c r="Z525" i="4" s="1"/>
  <c r="AF575" i="4"/>
  <c r="AC575" i="4"/>
  <c r="AA575" i="4"/>
  <c r="W575" i="4"/>
  <c r="S575" i="4"/>
  <c r="Z575" i="4" s="1"/>
  <c r="AF62" i="4"/>
  <c r="AC62" i="4"/>
  <c r="AA62" i="4"/>
  <c r="W62" i="4"/>
  <c r="S62" i="4"/>
  <c r="Z62" i="4" s="1"/>
  <c r="AF406" i="4"/>
  <c r="AC406" i="4"/>
  <c r="AA406" i="4"/>
  <c r="W406" i="4"/>
  <c r="S406" i="4"/>
  <c r="Z406" i="4" s="1"/>
  <c r="AF402" i="4"/>
  <c r="AC402" i="4"/>
  <c r="AA402" i="4"/>
  <c r="W402" i="4"/>
  <c r="S402" i="4"/>
  <c r="Z402" i="4" s="1"/>
  <c r="AF271" i="4"/>
  <c r="AC271" i="4"/>
  <c r="AA271" i="4"/>
  <c r="W271" i="4"/>
  <c r="S271" i="4"/>
  <c r="Z271" i="4" s="1"/>
  <c r="AF554" i="4"/>
  <c r="AC554" i="4"/>
  <c r="AA554" i="4"/>
  <c r="W554" i="4"/>
  <c r="S554" i="4"/>
  <c r="Z554" i="4" s="1"/>
  <c r="AF161" i="4"/>
  <c r="AC161" i="4"/>
  <c r="AA161" i="4"/>
  <c r="W161" i="4"/>
  <c r="S161" i="4"/>
  <c r="Z161" i="4" s="1"/>
  <c r="AF596" i="4"/>
  <c r="AC596" i="4"/>
  <c r="AA596" i="4"/>
  <c r="W596" i="4"/>
  <c r="S596" i="4"/>
  <c r="Z596" i="4" s="1"/>
  <c r="AF465" i="4"/>
  <c r="AC465" i="4"/>
  <c r="AA465" i="4"/>
  <c r="W465" i="4"/>
  <c r="S465" i="4"/>
  <c r="Z465" i="4" s="1"/>
  <c r="AF467" i="4"/>
  <c r="AC467" i="4"/>
  <c r="AA467" i="4"/>
  <c r="W467" i="4"/>
  <c r="S467" i="4"/>
  <c r="Z467" i="4" s="1"/>
  <c r="AF474" i="4"/>
  <c r="AC474" i="4"/>
  <c r="AA474" i="4"/>
  <c r="W474" i="4"/>
  <c r="S474" i="4"/>
  <c r="Z474" i="4" s="1"/>
  <c r="AF94" i="4"/>
  <c r="AC94" i="4"/>
  <c r="AA94" i="4"/>
  <c r="W94" i="4"/>
  <c r="S94" i="4"/>
  <c r="Z94" i="4" s="1"/>
  <c r="AF95" i="4"/>
  <c r="AC95" i="4"/>
  <c r="AA95" i="4"/>
  <c r="W95" i="4"/>
  <c r="S95" i="4"/>
  <c r="Z95" i="4" s="1"/>
  <c r="AF96" i="4"/>
  <c r="AC96" i="4"/>
  <c r="AA96" i="4"/>
  <c r="W96" i="4"/>
  <c r="S96" i="4"/>
  <c r="Z96" i="4" s="1"/>
  <c r="AF497" i="4"/>
  <c r="AC497" i="4"/>
  <c r="AA497" i="4"/>
  <c r="W497" i="4"/>
  <c r="S497" i="4"/>
  <c r="Z497" i="4" s="1"/>
  <c r="AF506" i="4"/>
  <c r="AC506" i="4"/>
  <c r="AA506" i="4"/>
  <c r="W506" i="4"/>
  <c r="S506" i="4"/>
  <c r="Z506" i="4" s="1"/>
  <c r="AF521" i="4"/>
  <c r="AC521" i="4"/>
  <c r="AA521" i="4"/>
  <c r="W521" i="4"/>
  <c r="S521" i="4"/>
  <c r="Z521" i="4" s="1"/>
  <c r="AF537" i="4"/>
  <c r="AC537" i="4"/>
  <c r="AA537" i="4"/>
  <c r="W537" i="4"/>
  <c r="S537" i="4"/>
  <c r="Z537" i="4" s="1"/>
  <c r="AF542" i="4"/>
  <c r="AD542" i="4"/>
  <c r="AC542" i="4"/>
  <c r="AA542" i="4"/>
  <c r="W542" i="4"/>
  <c r="S542" i="4"/>
  <c r="Z542" i="4" s="1"/>
  <c r="AF543" i="4"/>
  <c r="AC543" i="4"/>
  <c r="AA543" i="4"/>
  <c r="W543" i="4"/>
  <c r="S543" i="4"/>
  <c r="Z543" i="4" s="1"/>
  <c r="AF547" i="4"/>
  <c r="AC547" i="4"/>
  <c r="AA547" i="4"/>
  <c r="W547" i="4"/>
  <c r="S547" i="4"/>
  <c r="Z547" i="4" s="1"/>
  <c r="AF557" i="4"/>
  <c r="AC557" i="4"/>
  <c r="AA557" i="4"/>
  <c r="W557" i="4"/>
  <c r="S557" i="4"/>
  <c r="Z557" i="4" s="1"/>
  <c r="AF17" i="4"/>
  <c r="AD17" i="4"/>
  <c r="AC17" i="4"/>
  <c r="AA17" i="4"/>
  <c r="W17" i="4"/>
  <c r="S17" i="4"/>
  <c r="Z17" i="4" s="1"/>
  <c r="AF589" i="4"/>
  <c r="AC589" i="4"/>
  <c r="AA589" i="4"/>
  <c r="W589" i="4"/>
  <c r="S589" i="4"/>
  <c r="Z589" i="4" s="1"/>
  <c r="AF595" i="4"/>
  <c r="AC595" i="4"/>
  <c r="AA595" i="4"/>
  <c r="W595" i="4"/>
  <c r="S595" i="4"/>
  <c r="Z595" i="4" s="1"/>
  <c r="AF184" i="4"/>
  <c r="AC184" i="4"/>
  <c r="AA184" i="4"/>
  <c r="W184" i="4"/>
  <c r="S184" i="4"/>
  <c r="AF61" i="4"/>
  <c r="AC61" i="4"/>
  <c r="AA61" i="4"/>
  <c r="W61" i="4"/>
  <c r="S61" i="4"/>
  <c r="Z61" i="4" s="1"/>
  <c r="AF60" i="4"/>
  <c r="AD60" i="4"/>
  <c r="AC60" i="4"/>
  <c r="AA60" i="4"/>
  <c r="W60" i="4"/>
  <c r="S60" i="4"/>
  <c r="AF241" i="4"/>
  <c r="AC241" i="4"/>
  <c r="AA241" i="4"/>
  <c r="W241" i="4"/>
  <c r="S241" i="4"/>
  <c r="AF143" i="4"/>
  <c r="AC143" i="4"/>
  <c r="AA143" i="4"/>
  <c r="W143" i="4"/>
  <c r="S143" i="4"/>
  <c r="AF587" i="4"/>
  <c r="AC587" i="4"/>
  <c r="AA587" i="4"/>
  <c r="W587" i="4"/>
  <c r="S587" i="4"/>
  <c r="Z587" i="4" s="1"/>
  <c r="AF592" i="4"/>
  <c r="AC592" i="4"/>
  <c r="AA592" i="4"/>
  <c r="W592" i="4"/>
  <c r="S592" i="4"/>
  <c r="Z592" i="4" s="1"/>
  <c r="AF291" i="4"/>
  <c r="AC291" i="4"/>
  <c r="AA291" i="4"/>
  <c r="W291" i="4"/>
  <c r="S291" i="4"/>
  <c r="AF172" i="4"/>
  <c r="AC172" i="4"/>
  <c r="AA172" i="4"/>
  <c r="W172" i="4"/>
  <c r="S172" i="4"/>
  <c r="AF173" i="4"/>
  <c r="AD173" i="4"/>
  <c r="AC173" i="4"/>
  <c r="AA173" i="4"/>
  <c r="W173" i="4"/>
  <c r="S173" i="4"/>
  <c r="Z173" i="4" s="1"/>
  <c r="AF297" i="4"/>
  <c r="AC297" i="4"/>
  <c r="AA297" i="4"/>
  <c r="W297" i="4"/>
  <c r="S297" i="4"/>
  <c r="Z297" i="4" s="1"/>
  <c r="AF29" i="4"/>
  <c r="AD29" i="4"/>
  <c r="AC29" i="4"/>
  <c r="AA29" i="4"/>
  <c r="W29" i="4"/>
  <c r="S29" i="4"/>
  <c r="Z29" i="4" s="1"/>
  <c r="AF612" i="4"/>
  <c r="AC612" i="4"/>
  <c r="AA612" i="4"/>
  <c r="W612" i="4"/>
  <c r="S612" i="4"/>
  <c r="Z612" i="4" s="1"/>
  <c r="AF186" i="4"/>
  <c r="AC186" i="4"/>
  <c r="AA186" i="4"/>
  <c r="W186" i="4"/>
  <c r="S186" i="4"/>
  <c r="Z186" i="4" s="1"/>
  <c r="AF602" i="4"/>
  <c r="AC602" i="4"/>
  <c r="AA602" i="4"/>
  <c r="W602" i="4"/>
  <c r="S602" i="4"/>
  <c r="Z602" i="4" s="1"/>
  <c r="AF177" i="4"/>
  <c r="AC177" i="4"/>
  <c r="AA177" i="4"/>
  <c r="W177" i="4"/>
  <c r="S177" i="4"/>
  <c r="Z177" i="4" s="1"/>
  <c r="AF594" i="4"/>
  <c r="AC594" i="4"/>
  <c r="AA594" i="4"/>
  <c r="W594" i="4"/>
  <c r="S594" i="4"/>
  <c r="Z594" i="4" s="1"/>
  <c r="AF597" i="4"/>
  <c r="AC597" i="4"/>
  <c r="AA597" i="4"/>
  <c r="W597" i="4"/>
  <c r="S597" i="4"/>
  <c r="Z597" i="4" s="1"/>
  <c r="AF168" i="4"/>
  <c r="AD168" i="4"/>
  <c r="AC168" i="4"/>
  <c r="AA168" i="4"/>
  <c r="W168" i="4"/>
  <c r="S168" i="4"/>
  <c r="Z168" i="4" s="1"/>
  <c r="AF603" i="4"/>
  <c r="AC603" i="4"/>
  <c r="AA603" i="4"/>
  <c r="W603" i="4"/>
  <c r="S603" i="4"/>
  <c r="Z603" i="4" s="1"/>
  <c r="AF601" i="4"/>
  <c r="AC601" i="4"/>
  <c r="AA601" i="4"/>
  <c r="W601" i="4"/>
  <c r="S601" i="4"/>
  <c r="AF600" i="4"/>
  <c r="AC600" i="4"/>
  <c r="AA600" i="4"/>
  <c r="W600" i="4"/>
  <c r="S600" i="4"/>
  <c r="AF28" i="4"/>
  <c r="AC28" i="4"/>
  <c r="AA28" i="4"/>
  <c r="W28" i="4"/>
  <c r="S28" i="4"/>
  <c r="Z28" i="4" s="1"/>
  <c r="AF175" i="4"/>
  <c r="AC175" i="4"/>
  <c r="AA175" i="4"/>
  <c r="W175" i="4"/>
  <c r="S175" i="4"/>
  <c r="Z175" i="4" s="1"/>
  <c r="AF176" i="4"/>
  <c r="AC176" i="4"/>
  <c r="AA176" i="4"/>
  <c r="W176" i="4"/>
  <c r="S176" i="4"/>
  <c r="Z176" i="4" s="1"/>
  <c r="AF606" i="4"/>
  <c r="AC606" i="4"/>
  <c r="AA606" i="4"/>
  <c r="W606" i="4"/>
  <c r="S606" i="4"/>
  <c r="AF179" i="4"/>
  <c r="AD179" i="4"/>
  <c r="AC179" i="4"/>
  <c r="AA179" i="4"/>
  <c r="W179" i="4"/>
  <c r="S179" i="4"/>
  <c r="AF294" i="4"/>
  <c r="AC294" i="4"/>
  <c r="AA294" i="4"/>
  <c r="W294" i="4"/>
  <c r="S294" i="4"/>
  <c r="Z294" i="4" s="1"/>
  <c r="AF609" i="4"/>
  <c r="AC609" i="4"/>
  <c r="AA609" i="4"/>
  <c r="W609" i="4"/>
  <c r="S609" i="4"/>
  <c r="Z609" i="4" s="1"/>
  <c r="AF33" i="4"/>
  <c r="AC33" i="4"/>
  <c r="AA33" i="4"/>
  <c r="W33" i="4"/>
  <c r="S33" i="4"/>
  <c r="Z33" i="4" s="1"/>
  <c r="AF183" i="4"/>
  <c r="AC183" i="4"/>
  <c r="AA183" i="4"/>
  <c r="W183" i="4"/>
  <c r="S183" i="4"/>
  <c r="AF605" i="4"/>
  <c r="AC605" i="4"/>
  <c r="AA605" i="4"/>
  <c r="W605" i="4"/>
  <c r="S605" i="4"/>
  <c r="Z605" i="4" s="1"/>
  <c r="AF295" i="4"/>
  <c r="AC295" i="4"/>
  <c r="AA295" i="4"/>
  <c r="W295" i="4"/>
  <c r="S295" i="4"/>
  <c r="Z295" i="4" s="1"/>
  <c r="AF31" i="4"/>
  <c r="AC31" i="4"/>
  <c r="AA31" i="4"/>
  <c r="W31" i="4"/>
  <c r="S31" i="4"/>
  <c r="AF32" i="4"/>
  <c r="AC32" i="4"/>
  <c r="AA32" i="4"/>
  <c r="W32" i="4"/>
  <c r="S32" i="4"/>
  <c r="W296" i="4"/>
  <c r="S296" i="4"/>
  <c r="Z296" i="4" s="1"/>
  <c r="AF293" i="4"/>
  <c r="AC293" i="4"/>
  <c r="AA293" i="4"/>
  <c r="W293" i="4"/>
  <c r="S293" i="4"/>
  <c r="Z293" i="4" s="1"/>
  <c r="AF604" i="4"/>
  <c r="AC604" i="4"/>
  <c r="AA604" i="4"/>
  <c r="W604" i="4"/>
  <c r="S604" i="4"/>
  <c r="Z604" i="4" s="1"/>
  <c r="AF30" i="4"/>
  <c r="AC30" i="4"/>
  <c r="AA30" i="4"/>
  <c r="W30" i="4"/>
  <c r="S30" i="4"/>
  <c r="Z30" i="4" s="1"/>
  <c r="AF180" i="4"/>
  <c r="AC180" i="4"/>
  <c r="AA180" i="4"/>
  <c r="W180" i="4"/>
  <c r="S180" i="4"/>
  <c r="Z180" i="4" s="1"/>
  <c r="AF607" i="4"/>
  <c r="AD607" i="4"/>
  <c r="AC607" i="4"/>
  <c r="AA607" i="4"/>
  <c r="W607" i="4"/>
  <c r="S607" i="4"/>
  <c r="AF608" i="4"/>
  <c r="AC608" i="4"/>
  <c r="AA608" i="4"/>
  <c r="W608" i="4"/>
  <c r="S608" i="4"/>
  <c r="Z608" i="4" s="1"/>
  <c r="AF139" i="4"/>
  <c r="AC139" i="4"/>
  <c r="AA139" i="4"/>
  <c r="W139" i="4"/>
  <c r="S139" i="4"/>
  <c r="AF141" i="4"/>
  <c r="AC141" i="4"/>
  <c r="AA141" i="4"/>
  <c r="W141" i="4"/>
  <c r="S141" i="4"/>
  <c r="Z141" i="4" s="1"/>
  <c r="AF174" i="4"/>
  <c r="AD174" i="4"/>
  <c r="AC174" i="4"/>
  <c r="AA174" i="4"/>
  <c r="W174" i="4"/>
  <c r="S174" i="4"/>
  <c r="AF178" i="4"/>
  <c r="AC178" i="4"/>
  <c r="AA178" i="4"/>
  <c r="W178" i="4"/>
  <c r="S178" i="4"/>
  <c r="Z178" i="4" s="1"/>
  <c r="AF181" i="4"/>
  <c r="AC181" i="4"/>
  <c r="AA181" i="4"/>
  <c r="W181" i="4"/>
  <c r="S181" i="4"/>
  <c r="Z181" i="4" s="1"/>
  <c r="AF182" i="4"/>
  <c r="AC182" i="4"/>
  <c r="AA182" i="4"/>
  <c r="W182" i="4"/>
  <c r="S182" i="4"/>
  <c r="Z182" i="4" s="1"/>
  <c r="AF5" i="4"/>
  <c r="AC5" i="4"/>
  <c r="AA5" i="4"/>
  <c r="W5" i="4"/>
  <c r="S5" i="4"/>
  <c r="AF405" i="4"/>
  <c r="AC405" i="4"/>
  <c r="AA405" i="4"/>
  <c r="W405" i="4"/>
  <c r="S405" i="4"/>
  <c r="Z405" i="4" s="1"/>
  <c r="AF185" i="4"/>
  <c r="AD185" i="4"/>
  <c r="AC185" i="4"/>
  <c r="AA185" i="4"/>
  <c r="W185" i="4"/>
  <c r="S185" i="4"/>
  <c r="Z185" i="4" s="1"/>
  <c r="AF34" i="4"/>
  <c r="AC34" i="4"/>
  <c r="AA34" i="4"/>
  <c r="W34" i="4"/>
  <c r="S34" i="4"/>
  <c r="Z34" i="4" s="1"/>
  <c r="AF610" i="4"/>
  <c r="AC610" i="4"/>
  <c r="AA610" i="4"/>
  <c r="W610" i="4"/>
  <c r="S610" i="4"/>
  <c r="AF611" i="4"/>
  <c r="AD611" i="4"/>
  <c r="AC611" i="4"/>
  <c r="AA611" i="4"/>
  <c r="W611" i="4"/>
  <c r="S611" i="4"/>
  <c r="Z611" i="4" s="1"/>
  <c r="AF404" i="4"/>
  <c r="AC404" i="4"/>
  <c r="AA404" i="4"/>
  <c r="W404" i="4"/>
  <c r="S404" i="4"/>
  <c r="AF613" i="4"/>
  <c r="AC613" i="4"/>
  <c r="AA613" i="4"/>
  <c r="W613" i="4"/>
  <c r="S613" i="4"/>
  <c r="Z613" i="4" s="1"/>
  <c r="AF615" i="4"/>
  <c r="AD615" i="4"/>
  <c r="AC615" i="4"/>
  <c r="AA615" i="4"/>
  <c r="W615" i="4"/>
  <c r="S615" i="4"/>
  <c r="Z615" i="4" s="1"/>
  <c r="AF35" i="4"/>
  <c r="AC35" i="4"/>
  <c r="AA35" i="4"/>
  <c r="W35" i="4"/>
  <c r="S35" i="4"/>
  <c r="AF187" i="4"/>
  <c r="AC187" i="4"/>
  <c r="AA187" i="4"/>
  <c r="W187" i="4"/>
  <c r="S187" i="4"/>
  <c r="Z187" i="4" s="1"/>
  <c r="AF36" i="4"/>
  <c r="AC36" i="4"/>
  <c r="AA36" i="4"/>
  <c r="W36" i="4"/>
  <c r="S36" i="4"/>
  <c r="Z36" i="4" s="1"/>
  <c r="AF614" i="4"/>
  <c r="AC614" i="4"/>
  <c r="AA614" i="4"/>
  <c r="W614" i="4"/>
  <c r="S614" i="4"/>
  <c r="Z614" i="4" s="1"/>
  <c r="AD98" i="3"/>
  <c r="AA98" i="3"/>
  <c r="Z98" i="3"/>
  <c r="W98" i="3"/>
  <c r="S98" i="3"/>
  <c r="AD187" i="3"/>
  <c r="AA187" i="3"/>
  <c r="Z187" i="3"/>
  <c r="W187" i="3"/>
  <c r="S187" i="3"/>
  <c r="AD615" i="3"/>
  <c r="AB615" i="3"/>
  <c r="AA615" i="3"/>
  <c r="Z615" i="3"/>
  <c r="W615" i="3"/>
  <c r="S615" i="3"/>
  <c r="AD422" i="3"/>
  <c r="AA422" i="3"/>
  <c r="Z422" i="3"/>
  <c r="W422" i="3"/>
  <c r="S422" i="3"/>
  <c r="AD614" i="3"/>
  <c r="AA614" i="3"/>
  <c r="Z614" i="3"/>
  <c r="W614" i="3"/>
  <c r="S614" i="3"/>
  <c r="AD421" i="3"/>
  <c r="AA421" i="3"/>
  <c r="Z421" i="3"/>
  <c r="W421" i="3"/>
  <c r="S421" i="3"/>
  <c r="AD186" i="3"/>
  <c r="AA186" i="3"/>
  <c r="Z186" i="3"/>
  <c r="W186" i="3"/>
  <c r="S186" i="3"/>
  <c r="AD297" i="3"/>
  <c r="AA297" i="3"/>
  <c r="Z297" i="3"/>
  <c r="W297" i="3"/>
  <c r="S297" i="3"/>
  <c r="AD244" i="3"/>
  <c r="AA244" i="3"/>
  <c r="Z244" i="3"/>
  <c r="W244" i="3"/>
  <c r="S244" i="3"/>
  <c r="AD613" i="3"/>
  <c r="AA613" i="3"/>
  <c r="Z613" i="3"/>
  <c r="W613" i="3"/>
  <c r="S613" i="3"/>
  <c r="AD420" i="3"/>
  <c r="AA420" i="3"/>
  <c r="Z420" i="3"/>
  <c r="W420" i="3"/>
  <c r="S420" i="3"/>
  <c r="AD612" i="3"/>
  <c r="AA612" i="3"/>
  <c r="Z612" i="3"/>
  <c r="W612" i="3"/>
  <c r="S612" i="3"/>
  <c r="AD611" i="3"/>
  <c r="AA611" i="3"/>
  <c r="Z611" i="3"/>
  <c r="W611" i="3"/>
  <c r="S611" i="3"/>
  <c r="AD185" i="3"/>
  <c r="AA185" i="3"/>
  <c r="Z185" i="3"/>
  <c r="W185" i="3"/>
  <c r="S185" i="3"/>
  <c r="AD243" i="3"/>
  <c r="AA243" i="3"/>
  <c r="Z243" i="3"/>
  <c r="W243" i="3"/>
  <c r="S243" i="3"/>
  <c r="AD296" i="3"/>
  <c r="AA296" i="3"/>
  <c r="Z296" i="3"/>
  <c r="W296" i="3"/>
  <c r="S296" i="3"/>
  <c r="AD610" i="3"/>
  <c r="AA610" i="3"/>
  <c r="Z610" i="3"/>
  <c r="W610" i="3"/>
  <c r="S610" i="3"/>
  <c r="AD609" i="3"/>
  <c r="AA609" i="3"/>
  <c r="Z609" i="3"/>
  <c r="W609" i="3"/>
  <c r="S609" i="3"/>
  <c r="AD242" i="3"/>
  <c r="AA242" i="3"/>
  <c r="Z242" i="3"/>
  <c r="W242" i="3"/>
  <c r="S242" i="3"/>
  <c r="AD241" i="3"/>
  <c r="AA241" i="3"/>
  <c r="Z241" i="3"/>
  <c r="W241" i="3"/>
  <c r="S241" i="3"/>
  <c r="AD295" i="3"/>
  <c r="AA295" i="3"/>
  <c r="Z295" i="3"/>
  <c r="W295" i="3"/>
  <c r="S295" i="3"/>
  <c r="AD608" i="3"/>
  <c r="AA608" i="3"/>
  <c r="Z608" i="3"/>
  <c r="W608" i="3"/>
  <c r="S608" i="3"/>
  <c r="AD294" i="3"/>
  <c r="AA294" i="3"/>
  <c r="Z294" i="3"/>
  <c r="W294" i="3"/>
  <c r="S294" i="3"/>
  <c r="AD607" i="3"/>
  <c r="AA607" i="3"/>
  <c r="Z607" i="3"/>
  <c r="W607" i="3"/>
  <c r="S607" i="3"/>
  <c r="AD606" i="3"/>
  <c r="AA606" i="3"/>
  <c r="Z606" i="3"/>
  <c r="W606" i="3"/>
  <c r="S606" i="3"/>
  <c r="AD605" i="3"/>
  <c r="AA605" i="3"/>
  <c r="Z605" i="3"/>
  <c r="W605" i="3"/>
  <c r="S605" i="3"/>
  <c r="W293" i="3"/>
  <c r="S293" i="3"/>
  <c r="AD292" i="3"/>
  <c r="AA292" i="3"/>
  <c r="Z292" i="3"/>
  <c r="W292" i="3"/>
  <c r="S292" i="3"/>
  <c r="AD604" i="3"/>
  <c r="AA604" i="3"/>
  <c r="Z604" i="3"/>
  <c r="W604" i="3"/>
  <c r="S604" i="3"/>
  <c r="AD291" i="3"/>
  <c r="AA291" i="3"/>
  <c r="Z291" i="3"/>
  <c r="W291" i="3"/>
  <c r="S291" i="3"/>
  <c r="AD603" i="3"/>
  <c r="AA603" i="3"/>
  <c r="Z603" i="3"/>
  <c r="W603" i="3"/>
  <c r="S603" i="3"/>
  <c r="AD290" i="3"/>
  <c r="AA290" i="3"/>
  <c r="Z290" i="3"/>
  <c r="W290" i="3"/>
  <c r="S290" i="3"/>
  <c r="AD602" i="3"/>
  <c r="AA602" i="3"/>
  <c r="Z602" i="3"/>
  <c r="W602" i="3"/>
  <c r="S602" i="3"/>
  <c r="AD419" i="3"/>
  <c r="AA419" i="3"/>
  <c r="Z419" i="3"/>
  <c r="W419" i="3"/>
  <c r="S419" i="3"/>
  <c r="AD601" i="3"/>
  <c r="AB601" i="3"/>
  <c r="AA601" i="3"/>
  <c r="Z601" i="3"/>
  <c r="W601" i="3"/>
  <c r="S601" i="3"/>
  <c r="AD600" i="3"/>
  <c r="AA600" i="3"/>
  <c r="Z600" i="3"/>
  <c r="W600" i="3"/>
  <c r="S600" i="3"/>
  <c r="AD418" i="3"/>
  <c r="AA418" i="3"/>
  <c r="Z418" i="3"/>
  <c r="W418" i="3"/>
  <c r="S418" i="3"/>
  <c r="AD240" i="3"/>
  <c r="AA240" i="3"/>
  <c r="Z240" i="3"/>
  <c r="W240" i="3"/>
  <c r="S240" i="3"/>
  <c r="AD599" i="3"/>
  <c r="AA599" i="3"/>
  <c r="Z599" i="3"/>
  <c r="W599" i="3"/>
  <c r="S599" i="3"/>
  <c r="AD598" i="3"/>
  <c r="AA598" i="3"/>
  <c r="Z598" i="3"/>
  <c r="W598" i="3"/>
  <c r="S598" i="3"/>
  <c r="AD289" i="3"/>
  <c r="AA289" i="3"/>
  <c r="Z289" i="3"/>
  <c r="W289" i="3"/>
  <c r="S289" i="3"/>
  <c r="AD239" i="3"/>
  <c r="AA239" i="3"/>
  <c r="Z239" i="3"/>
  <c r="W239" i="3"/>
  <c r="S239" i="3"/>
  <c r="AD597" i="3"/>
  <c r="AA597" i="3"/>
  <c r="Z597" i="3"/>
  <c r="W597" i="3"/>
  <c r="S597" i="3"/>
  <c r="AD596" i="3"/>
  <c r="AA596" i="3"/>
  <c r="Z596" i="3"/>
  <c r="W596" i="3"/>
  <c r="S596" i="3"/>
  <c r="AD288" i="3"/>
  <c r="AA288" i="3"/>
  <c r="Z288" i="3"/>
  <c r="W288" i="3"/>
  <c r="S288" i="3"/>
  <c r="AD595" i="3"/>
  <c r="AA595" i="3"/>
  <c r="Z595" i="3"/>
  <c r="W595" i="3"/>
  <c r="S595" i="3"/>
  <c r="AD594" i="3"/>
  <c r="AA594" i="3"/>
  <c r="Z594" i="3"/>
  <c r="W594" i="3"/>
  <c r="S594" i="3"/>
  <c r="AD287" i="3"/>
  <c r="AA287" i="3"/>
  <c r="Z287" i="3"/>
  <c r="W287" i="3"/>
  <c r="S287" i="3"/>
  <c r="AD417" i="3"/>
  <c r="AA417" i="3"/>
  <c r="Z417" i="3"/>
  <c r="W417" i="3"/>
  <c r="S417" i="3"/>
  <c r="AD416" i="3"/>
  <c r="AA416" i="3"/>
  <c r="Z416" i="3"/>
  <c r="W416" i="3"/>
  <c r="S416" i="3"/>
  <c r="AD286" i="3"/>
  <c r="AA286" i="3"/>
  <c r="Z286" i="3"/>
  <c r="W286" i="3"/>
  <c r="S286" i="3"/>
  <c r="AD415" i="3"/>
  <c r="AB415" i="3"/>
  <c r="AA415" i="3"/>
  <c r="Z415" i="3"/>
  <c r="W415" i="3"/>
  <c r="S415" i="3"/>
  <c r="AD593" i="3"/>
  <c r="AA593" i="3"/>
  <c r="Z593" i="3"/>
  <c r="W593" i="3"/>
  <c r="S593" i="3"/>
  <c r="AD184" i="3"/>
  <c r="AA184" i="3"/>
  <c r="Z184" i="3"/>
  <c r="W184" i="3"/>
  <c r="S184" i="3"/>
  <c r="AD592" i="3"/>
  <c r="AA592" i="3"/>
  <c r="Z592" i="3"/>
  <c r="W592" i="3"/>
  <c r="S592" i="3"/>
  <c r="AD285" i="3"/>
  <c r="AA285" i="3"/>
  <c r="Z285" i="3"/>
  <c r="W285" i="3"/>
  <c r="S285" i="3"/>
  <c r="AD591" i="3"/>
  <c r="AA591" i="3"/>
  <c r="Z591" i="3"/>
  <c r="W591" i="3"/>
  <c r="S591" i="3"/>
  <c r="AD183" i="3"/>
  <c r="AA183" i="3"/>
  <c r="Z183" i="3"/>
  <c r="W183" i="3"/>
  <c r="S183" i="3"/>
  <c r="AD284" i="3"/>
  <c r="AB284" i="3"/>
  <c r="AA284" i="3"/>
  <c r="Z284" i="3"/>
  <c r="W284" i="3"/>
  <c r="S284" i="3"/>
  <c r="AD238" i="3"/>
  <c r="AA238" i="3"/>
  <c r="Z238" i="3"/>
  <c r="W238" i="3"/>
  <c r="S238" i="3"/>
  <c r="AD590" i="3"/>
  <c r="AA590" i="3"/>
  <c r="Z590" i="3"/>
  <c r="W590" i="3"/>
  <c r="S590" i="3"/>
  <c r="AD589" i="3"/>
  <c r="AA589" i="3"/>
  <c r="Z589" i="3"/>
  <c r="W589" i="3"/>
  <c r="S589" i="3"/>
  <c r="AD182" i="3"/>
  <c r="AB182" i="3"/>
  <c r="AA182" i="3"/>
  <c r="Z182" i="3"/>
  <c r="W182" i="3"/>
  <c r="S182" i="3"/>
  <c r="AD181" i="3"/>
  <c r="AB181" i="3"/>
  <c r="AA181" i="3"/>
  <c r="Z181" i="3"/>
  <c r="W181" i="3"/>
  <c r="S181" i="3"/>
  <c r="AD237" i="3"/>
  <c r="AA237" i="3"/>
  <c r="Z237" i="3"/>
  <c r="W237" i="3"/>
  <c r="S237" i="3"/>
  <c r="AD236" i="3"/>
  <c r="AA236" i="3"/>
  <c r="Z236" i="3"/>
  <c r="W236" i="3"/>
  <c r="S236" i="3"/>
  <c r="AD97" i="3"/>
  <c r="AA97" i="3"/>
  <c r="Z97" i="3"/>
  <c r="W97" i="3"/>
  <c r="S97" i="3"/>
  <c r="AD283" i="3"/>
  <c r="AA283" i="3"/>
  <c r="Z283" i="3"/>
  <c r="W283" i="3"/>
  <c r="S283" i="3"/>
  <c r="AD414" i="3"/>
  <c r="AA414" i="3"/>
  <c r="Z414" i="3"/>
  <c r="W414" i="3"/>
  <c r="S414" i="3"/>
  <c r="W282" i="3"/>
  <c r="S282" i="3"/>
  <c r="AD588" i="3"/>
  <c r="AA588" i="3"/>
  <c r="Z588" i="3"/>
  <c r="W588" i="3"/>
  <c r="S588" i="3"/>
  <c r="AD587" i="3"/>
  <c r="AA587" i="3"/>
  <c r="Z587" i="3"/>
  <c r="W587" i="3"/>
  <c r="S587" i="3"/>
  <c r="AD413" i="3"/>
  <c r="AA413" i="3"/>
  <c r="Z413" i="3"/>
  <c r="W413" i="3"/>
  <c r="S413" i="3"/>
  <c r="AD412" i="3"/>
  <c r="AA412" i="3"/>
  <c r="Z412" i="3"/>
  <c r="W412" i="3"/>
  <c r="S412" i="3"/>
  <c r="AD411" i="3"/>
  <c r="AA411" i="3"/>
  <c r="Z411" i="3"/>
  <c r="W411" i="3"/>
  <c r="S411" i="3"/>
  <c r="AD586" i="3"/>
  <c r="AB586" i="3"/>
  <c r="AA586" i="3"/>
  <c r="Z586" i="3"/>
  <c r="W586" i="3"/>
  <c r="S586" i="3"/>
  <c r="AD585" i="3"/>
  <c r="AA585" i="3"/>
  <c r="Z585" i="3"/>
  <c r="W585" i="3"/>
  <c r="S585" i="3"/>
  <c r="AD584" i="3"/>
  <c r="AB584" i="3"/>
  <c r="AA584" i="3"/>
  <c r="Z584" i="3"/>
  <c r="W584" i="3"/>
  <c r="S584" i="3"/>
  <c r="AD410" i="3"/>
  <c r="AA410" i="3"/>
  <c r="Z410" i="3"/>
  <c r="W410" i="3"/>
  <c r="S410" i="3"/>
  <c r="AD583" i="3"/>
  <c r="AA583" i="3"/>
  <c r="Z583" i="3"/>
  <c r="W583" i="3"/>
  <c r="S583" i="3"/>
  <c r="AD96" i="3"/>
  <c r="AA96" i="3"/>
  <c r="Z96" i="3"/>
  <c r="W96" i="3"/>
  <c r="S96" i="3"/>
  <c r="AD582" i="3"/>
  <c r="AA582" i="3"/>
  <c r="Z582" i="3"/>
  <c r="W582" i="3"/>
  <c r="S582" i="3"/>
  <c r="AD36" i="3"/>
  <c r="AA36" i="3"/>
  <c r="Z36" i="3"/>
  <c r="W36" i="3"/>
  <c r="S36" i="3"/>
  <c r="AD581" i="3"/>
  <c r="AA581" i="3"/>
  <c r="Z581" i="3"/>
  <c r="W581" i="3"/>
  <c r="S581" i="3"/>
  <c r="AD580" i="3"/>
  <c r="AA580" i="3"/>
  <c r="Z580" i="3"/>
  <c r="W580" i="3"/>
  <c r="S580" i="3"/>
  <c r="AD579" i="3"/>
  <c r="AA579" i="3"/>
  <c r="Z579" i="3"/>
  <c r="W579" i="3"/>
  <c r="S579" i="3"/>
  <c r="AD578" i="3"/>
  <c r="AB578" i="3"/>
  <c r="AA578" i="3"/>
  <c r="Z578" i="3"/>
  <c r="W578" i="3"/>
  <c r="S578" i="3"/>
  <c r="AD409" i="3"/>
  <c r="AA409" i="3"/>
  <c r="Z409" i="3"/>
  <c r="W409" i="3"/>
  <c r="S409" i="3"/>
  <c r="AD95" i="3"/>
  <c r="AA95" i="3"/>
  <c r="Z95" i="3"/>
  <c r="W95" i="3"/>
  <c r="S95" i="3"/>
  <c r="AD408" i="3"/>
  <c r="AB408" i="3"/>
  <c r="AA408" i="3"/>
  <c r="Z408" i="3"/>
  <c r="W408" i="3"/>
  <c r="S408" i="3"/>
  <c r="AD180" i="3"/>
  <c r="AA180" i="3"/>
  <c r="Z180" i="3"/>
  <c r="W180" i="3"/>
  <c r="S180" i="3"/>
  <c r="AD577" i="3"/>
  <c r="AA577" i="3"/>
  <c r="Z577" i="3"/>
  <c r="W577" i="3"/>
  <c r="S577" i="3"/>
  <c r="AD281" i="3"/>
  <c r="AA281" i="3"/>
  <c r="Z281" i="3"/>
  <c r="W281" i="3"/>
  <c r="S281" i="3"/>
  <c r="AD576" i="3"/>
  <c r="AA576" i="3"/>
  <c r="Z576" i="3"/>
  <c r="W576" i="3"/>
  <c r="S576" i="3"/>
  <c r="AD94" i="3"/>
  <c r="AB94" i="3"/>
  <c r="AA94" i="3"/>
  <c r="Z94" i="3"/>
  <c r="W94" i="3"/>
  <c r="S94" i="3"/>
  <c r="AD575" i="3"/>
  <c r="AA575" i="3"/>
  <c r="Z575" i="3"/>
  <c r="W575" i="3"/>
  <c r="S575" i="3"/>
  <c r="AD235" i="3"/>
  <c r="AA235" i="3"/>
  <c r="Z235" i="3"/>
  <c r="W235" i="3"/>
  <c r="S235" i="3"/>
  <c r="AD574" i="3"/>
  <c r="AA574" i="3"/>
  <c r="Z574" i="3"/>
  <c r="W574" i="3"/>
  <c r="S574" i="3"/>
  <c r="AD179" i="3"/>
  <c r="AA179" i="3"/>
  <c r="Z179" i="3"/>
  <c r="W179" i="3"/>
  <c r="S179" i="3"/>
  <c r="AD407" i="3"/>
  <c r="AA407" i="3"/>
  <c r="Z407" i="3"/>
  <c r="W407" i="3"/>
  <c r="S407" i="3"/>
  <c r="AD573" i="3"/>
  <c r="AA573" i="3"/>
  <c r="Z573" i="3"/>
  <c r="W573" i="3"/>
  <c r="S573" i="3"/>
  <c r="AD178" i="3"/>
  <c r="AA178" i="3"/>
  <c r="Z178" i="3"/>
  <c r="W178" i="3"/>
  <c r="S178" i="3"/>
  <c r="AD572" i="3"/>
  <c r="AA572" i="3"/>
  <c r="Z572" i="3"/>
  <c r="W572" i="3"/>
  <c r="S572" i="3"/>
  <c r="AD571" i="3"/>
  <c r="AA571" i="3"/>
  <c r="Z571" i="3"/>
  <c r="W571" i="3"/>
  <c r="S571" i="3"/>
  <c r="AD177" i="3"/>
  <c r="AA177" i="3"/>
  <c r="Z177" i="3"/>
  <c r="W177" i="3"/>
  <c r="S177" i="3"/>
  <c r="AD406" i="3"/>
  <c r="AA406" i="3"/>
  <c r="Z406" i="3"/>
  <c r="W406" i="3"/>
  <c r="S406" i="3"/>
  <c r="AD405" i="3"/>
  <c r="AA405" i="3"/>
  <c r="Z405" i="3"/>
  <c r="W405" i="3"/>
  <c r="S405" i="3"/>
  <c r="AD93" i="3"/>
  <c r="AB93" i="3"/>
  <c r="AA93" i="3"/>
  <c r="Z93" i="3"/>
  <c r="W93" i="3"/>
  <c r="S93" i="3"/>
  <c r="AD404" i="3"/>
  <c r="AA404" i="3"/>
  <c r="Z404" i="3"/>
  <c r="W404" i="3"/>
  <c r="S404" i="3"/>
  <c r="AD92" i="3"/>
  <c r="AA92" i="3"/>
  <c r="Z92" i="3"/>
  <c r="W92" i="3"/>
  <c r="S92" i="3"/>
  <c r="AD176" i="3"/>
  <c r="AA176" i="3"/>
  <c r="Z176" i="3"/>
  <c r="W176" i="3"/>
  <c r="S176" i="3"/>
  <c r="AD403" i="3"/>
  <c r="AA403" i="3"/>
  <c r="Z403" i="3"/>
  <c r="W403" i="3"/>
  <c r="S403" i="3"/>
  <c r="AD175" i="3"/>
  <c r="AB175" i="3"/>
  <c r="AA175" i="3"/>
  <c r="Z175" i="3"/>
  <c r="W175" i="3"/>
  <c r="S175" i="3"/>
  <c r="AD570" i="3"/>
  <c r="AA570" i="3"/>
  <c r="Z570" i="3"/>
  <c r="W570" i="3"/>
  <c r="S570" i="3"/>
  <c r="AD35" i="3"/>
  <c r="AA35" i="3"/>
  <c r="Z35" i="3"/>
  <c r="W35" i="3"/>
  <c r="S35" i="3"/>
  <c r="AD34" i="3"/>
  <c r="AA34" i="3"/>
  <c r="Z34" i="3"/>
  <c r="W34" i="3"/>
  <c r="S34" i="3"/>
  <c r="AD33" i="3"/>
  <c r="AA33" i="3"/>
  <c r="Z33" i="3"/>
  <c r="W33" i="3"/>
  <c r="S33" i="3"/>
  <c r="AD174" i="3"/>
  <c r="AB174" i="3"/>
  <c r="AA174" i="3"/>
  <c r="Z174" i="3"/>
  <c r="W174" i="3"/>
  <c r="S174" i="3"/>
  <c r="AD569" i="3"/>
  <c r="AA569" i="3"/>
  <c r="Z569" i="3"/>
  <c r="W569" i="3"/>
  <c r="S569" i="3"/>
  <c r="AD32" i="3"/>
  <c r="AB32" i="3"/>
  <c r="AA32" i="3"/>
  <c r="Z32" i="3"/>
  <c r="W32" i="3"/>
  <c r="S32" i="3"/>
  <c r="AD568" i="3"/>
  <c r="AA568" i="3"/>
  <c r="Z568" i="3"/>
  <c r="W568" i="3"/>
  <c r="S568" i="3"/>
  <c r="AD567" i="3"/>
  <c r="AA567" i="3"/>
  <c r="Z567" i="3"/>
  <c r="W567" i="3"/>
  <c r="S567" i="3"/>
  <c r="AD173" i="3"/>
  <c r="AA173" i="3"/>
  <c r="Z173" i="3"/>
  <c r="W173" i="3"/>
  <c r="S173" i="3"/>
  <c r="AD566" i="3"/>
  <c r="AA566" i="3"/>
  <c r="Z566" i="3"/>
  <c r="W566" i="3"/>
  <c r="S566" i="3"/>
  <c r="AD402" i="3"/>
  <c r="AA402" i="3"/>
  <c r="Z402" i="3"/>
  <c r="W402" i="3"/>
  <c r="S402" i="3"/>
  <c r="AD565" i="3"/>
  <c r="AA565" i="3"/>
  <c r="Z565" i="3"/>
  <c r="W565" i="3"/>
  <c r="S565" i="3"/>
  <c r="AD401" i="3"/>
  <c r="AA401" i="3"/>
  <c r="Z401" i="3"/>
  <c r="W401" i="3"/>
  <c r="S401" i="3"/>
  <c r="AD564" i="3"/>
  <c r="AA564" i="3"/>
  <c r="Z564" i="3"/>
  <c r="W564" i="3"/>
  <c r="S564" i="3"/>
  <c r="AD172" i="3"/>
  <c r="AA172" i="3"/>
  <c r="Z172" i="3"/>
  <c r="W172" i="3"/>
  <c r="S172" i="3"/>
  <c r="AD171" i="3"/>
  <c r="AA171" i="3"/>
  <c r="Z171" i="3"/>
  <c r="W171" i="3"/>
  <c r="S171" i="3"/>
  <c r="AD170" i="3"/>
  <c r="AB170" i="3"/>
  <c r="AA170" i="3"/>
  <c r="Z170" i="3"/>
  <c r="W170" i="3"/>
  <c r="S170" i="3"/>
  <c r="AD91" i="3"/>
  <c r="AB91" i="3"/>
  <c r="AA91" i="3"/>
  <c r="Z91" i="3"/>
  <c r="W91" i="3"/>
  <c r="S91" i="3"/>
  <c r="AD563" i="3"/>
  <c r="AA563" i="3"/>
  <c r="Z563" i="3"/>
  <c r="W563" i="3"/>
  <c r="S563" i="3"/>
  <c r="AD562" i="3"/>
  <c r="AA562" i="3"/>
  <c r="Z562" i="3"/>
  <c r="W562" i="3"/>
  <c r="S562" i="3"/>
  <c r="AD561" i="3"/>
  <c r="AA561" i="3"/>
  <c r="Z561" i="3"/>
  <c r="W561" i="3"/>
  <c r="S561" i="3"/>
  <c r="AD400" i="3"/>
  <c r="AA400" i="3"/>
  <c r="Z400" i="3"/>
  <c r="W400" i="3"/>
  <c r="S400" i="3"/>
  <c r="AD169" i="3"/>
  <c r="AA169" i="3"/>
  <c r="Z169" i="3"/>
  <c r="W169" i="3"/>
  <c r="S169" i="3"/>
  <c r="AD31" i="3"/>
  <c r="AA31" i="3"/>
  <c r="Z31" i="3"/>
  <c r="W31" i="3"/>
  <c r="S31" i="3"/>
  <c r="AD399" i="3"/>
  <c r="AA399" i="3"/>
  <c r="Z399" i="3"/>
  <c r="W399" i="3"/>
  <c r="S399" i="3"/>
  <c r="AD168" i="3"/>
  <c r="AB168" i="3"/>
  <c r="AA168" i="3"/>
  <c r="Z168" i="3"/>
  <c r="W168" i="3"/>
  <c r="S168" i="3"/>
  <c r="AD167" i="3"/>
  <c r="AA167" i="3"/>
  <c r="Z167" i="3"/>
  <c r="W167" i="3"/>
  <c r="S167" i="3"/>
  <c r="AD560" i="3"/>
  <c r="AA560" i="3"/>
  <c r="Z560" i="3"/>
  <c r="W560" i="3"/>
  <c r="S560" i="3"/>
  <c r="AD166" i="3"/>
  <c r="AA166" i="3"/>
  <c r="Z166" i="3"/>
  <c r="W166" i="3"/>
  <c r="S166" i="3"/>
  <c r="AD559" i="3"/>
  <c r="AA559" i="3"/>
  <c r="Z559" i="3"/>
  <c r="W559" i="3"/>
  <c r="S559" i="3"/>
  <c r="AD558" i="3"/>
  <c r="AA558" i="3"/>
  <c r="Z558" i="3"/>
  <c r="W558" i="3"/>
  <c r="S558" i="3"/>
  <c r="AD165" i="3"/>
  <c r="AA165" i="3"/>
  <c r="Z165" i="3"/>
  <c r="W165" i="3"/>
  <c r="S165" i="3"/>
  <c r="AD398" i="3"/>
  <c r="AA398" i="3"/>
  <c r="Z398" i="3"/>
  <c r="W398" i="3"/>
  <c r="S398" i="3"/>
  <c r="AD397" i="3"/>
  <c r="AA397" i="3"/>
  <c r="Z397" i="3"/>
  <c r="W397" i="3"/>
  <c r="S397" i="3"/>
  <c r="AD557" i="3"/>
  <c r="AA557" i="3"/>
  <c r="Z557" i="3"/>
  <c r="W557" i="3"/>
  <c r="S557" i="3"/>
  <c r="AD556" i="3"/>
  <c r="AA556" i="3"/>
  <c r="Z556" i="3"/>
  <c r="W556" i="3"/>
  <c r="S556" i="3"/>
  <c r="AD396" i="3"/>
  <c r="AA396" i="3"/>
  <c r="Z396" i="3"/>
  <c r="W396" i="3"/>
  <c r="S396" i="3"/>
  <c r="AD30" i="3"/>
  <c r="AA30" i="3"/>
  <c r="Z30" i="3"/>
  <c r="W30" i="3"/>
  <c r="S30" i="3"/>
  <c r="AD555" i="3"/>
  <c r="AA555" i="3"/>
  <c r="Z555" i="3"/>
  <c r="W555" i="3"/>
  <c r="S555" i="3"/>
  <c r="AD90" i="3"/>
  <c r="AA90" i="3"/>
  <c r="Z90" i="3"/>
  <c r="W90" i="3"/>
  <c r="S90" i="3"/>
  <c r="AD164" i="3"/>
  <c r="AB164" i="3"/>
  <c r="AA164" i="3"/>
  <c r="Z164" i="3"/>
  <c r="W164" i="3"/>
  <c r="S164" i="3"/>
  <c r="AD163" i="3"/>
  <c r="AA163" i="3"/>
  <c r="Z163" i="3"/>
  <c r="W163" i="3"/>
  <c r="S163" i="3"/>
  <c r="AD29" i="3"/>
  <c r="AA29" i="3"/>
  <c r="Z29" i="3"/>
  <c r="W29" i="3"/>
  <c r="S29" i="3"/>
  <c r="AD395" i="3"/>
  <c r="AA395" i="3"/>
  <c r="Z395" i="3"/>
  <c r="W395" i="3"/>
  <c r="S395" i="3"/>
  <c r="AD162" i="3"/>
  <c r="AA162" i="3"/>
  <c r="Z162" i="3"/>
  <c r="W162" i="3"/>
  <c r="S162" i="3"/>
  <c r="AD554" i="3"/>
  <c r="AA554" i="3"/>
  <c r="Z554" i="3"/>
  <c r="W554" i="3"/>
  <c r="S554" i="3"/>
  <c r="AD161" i="3"/>
  <c r="AA161" i="3"/>
  <c r="Z161" i="3"/>
  <c r="W161" i="3"/>
  <c r="S161" i="3"/>
  <c r="AD553" i="3"/>
  <c r="AA553" i="3"/>
  <c r="Z553" i="3"/>
  <c r="W553" i="3"/>
  <c r="S553" i="3"/>
  <c r="AD160" i="3"/>
  <c r="AA160" i="3"/>
  <c r="Z160" i="3"/>
  <c r="W160" i="3"/>
  <c r="S160" i="3"/>
  <c r="AD280" i="3"/>
  <c r="AA280" i="3"/>
  <c r="Z280" i="3"/>
  <c r="W280" i="3"/>
  <c r="S280" i="3"/>
  <c r="AD552" i="3"/>
  <c r="AA552" i="3"/>
  <c r="Z552" i="3"/>
  <c r="W552" i="3"/>
  <c r="S552" i="3"/>
  <c r="AD394" i="3"/>
  <c r="AA394" i="3"/>
  <c r="Z394" i="3"/>
  <c r="W394" i="3"/>
  <c r="S394" i="3"/>
  <c r="AD551" i="3"/>
  <c r="AA551" i="3"/>
  <c r="Z551" i="3"/>
  <c r="W551" i="3"/>
  <c r="S551" i="3"/>
  <c r="W279" i="3"/>
  <c r="S279" i="3"/>
  <c r="AD550" i="3"/>
  <c r="AA550" i="3"/>
  <c r="Z550" i="3"/>
  <c r="W550" i="3"/>
  <c r="S550" i="3"/>
  <c r="AD549" i="3"/>
  <c r="AB549" i="3"/>
  <c r="AA549" i="3"/>
  <c r="Z549" i="3"/>
  <c r="W549" i="3"/>
  <c r="S549" i="3"/>
  <c r="AD278" i="3"/>
  <c r="AA278" i="3"/>
  <c r="Z278" i="3"/>
  <c r="W278" i="3"/>
  <c r="S278" i="3"/>
  <c r="AD89" i="3"/>
  <c r="AA89" i="3"/>
  <c r="Z89" i="3"/>
  <c r="W89" i="3"/>
  <c r="S89" i="3"/>
  <c r="AD277" i="3"/>
  <c r="AA277" i="3"/>
  <c r="Z277" i="3"/>
  <c r="W277" i="3"/>
  <c r="S277" i="3"/>
  <c r="AD234" i="3"/>
  <c r="AA234" i="3"/>
  <c r="Z234" i="3"/>
  <c r="W234" i="3"/>
  <c r="S234" i="3"/>
  <c r="AD548" i="3"/>
  <c r="AA548" i="3"/>
  <c r="Z548" i="3"/>
  <c r="W548" i="3"/>
  <c r="S548" i="3"/>
  <c r="AD547" i="3"/>
  <c r="AA547" i="3"/>
  <c r="Z547" i="3"/>
  <c r="W547" i="3"/>
  <c r="S547" i="3"/>
  <c r="AD546" i="3"/>
  <c r="AB546" i="3"/>
  <c r="AA546" i="3"/>
  <c r="Z546" i="3"/>
  <c r="W546" i="3"/>
  <c r="S546" i="3"/>
  <c r="AD545" i="3"/>
  <c r="AA545" i="3"/>
  <c r="Z545" i="3"/>
  <c r="W545" i="3"/>
  <c r="S545" i="3"/>
  <c r="AD159" i="3"/>
  <c r="AB159" i="3"/>
  <c r="AA159" i="3"/>
  <c r="Z159" i="3"/>
  <c r="W159" i="3"/>
  <c r="S159" i="3"/>
  <c r="AD544" i="3"/>
  <c r="AA544" i="3"/>
  <c r="Z544" i="3"/>
  <c r="W544" i="3"/>
  <c r="S544" i="3"/>
  <c r="AD543" i="3"/>
  <c r="AA543" i="3"/>
  <c r="Z543" i="3"/>
  <c r="W543" i="3"/>
  <c r="S543" i="3"/>
  <c r="AD158" i="3"/>
  <c r="AA158" i="3"/>
  <c r="Z158" i="3"/>
  <c r="W158" i="3"/>
  <c r="S158" i="3"/>
  <c r="AD157" i="3"/>
  <c r="AA157" i="3"/>
  <c r="Z157" i="3"/>
  <c r="W157" i="3"/>
  <c r="S157" i="3"/>
  <c r="AD156" i="3"/>
  <c r="AA156" i="3"/>
  <c r="Z156" i="3"/>
  <c r="W156" i="3"/>
  <c r="S156" i="3"/>
  <c r="AD542" i="3"/>
  <c r="AA542" i="3"/>
  <c r="Z542" i="3"/>
  <c r="W542" i="3"/>
  <c r="S542" i="3"/>
  <c r="AD541" i="3"/>
  <c r="AA541" i="3"/>
  <c r="Z541" i="3"/>
  <c r="W541" i="3"/>
  <c r="S541" i="3"/>
  <c r="AD233" i="3"/>
  <c r="AA233" i="3"/>
  <c r="Z233" i="3"/>
  <c r="W233" i="3"/>
  <c r="S233" i="3"/>
  <c r="AD232" i="3"/>
  <c r="AA232" i="3"/>
  <c r="Z232" i="3"/>
  <c r="W232" i="3"/>
  <c r="S232" i="3"/>
  <c r="AD540" i="3"/>
  <c r="AA540" i="3"/>
  <c r="Z540" i="3"/>
  <c r="W540" i="3"/>
  <c r="S540" i="3"/>
  <c r="AD231" i="3"/>
  <c r="AA231" i="3"/>
  <c r="Z231" i="3"/>
  <c r="W231" i="3"/>
  <c r="S231" i="3"/>
  <c r="AD539" i="3"/>
  <c r="AA539" i="3"/>
  <c r="Z539" i="3"/>
  <c r="W539" i="3"/>
  <c r="S539" i="3"/>
  <c r="AD155" i="3"/>
  <c r="AB155" i="3"/>
  <c r="AA155" i="3"/>
  <c r="Z155" i="3"/>
  <c r="W155" i="3"/>
  <c r="S155" i="3"/>
  <c r="AD538" i="3"/>
  <c r="AA538" i="3"/>
  <c r="Z538" i="3"/>
  <c r="W538" i="3"/>
  <c r="S538" i="3"/>
  <c r="AD28" i="3"/>
  <c r="AB28" i="3"/>
  <c r="AA28" i="3"/>
  <c r="Z28" i="3"/>
  <c r="W28" i="3"/>
  <c r="S28" i="3"/>
  <c r="AD537" i="3"/>
  <c r="AA537" i="3"/>
  <c r="Z537" i="3"/>
  <c r="W537" i="3"/>
  <c r="S537" i="3"/>
  <c r="AD536" i="3"/>
  <c r="AA536" i="3"/>
  <c r="Z536" i="3"/>
  <c r="W536" i="3"/>
  <c r="S536" i="3"/>
  <c r="AD393" i="3"/>
  <c r="AA393" i="3"/>
  <c r="Z393" i="3"/>
  <c r="W393" i="3"/>
  <c r="S393" i="3"/>
  <c r="W230" i="3"/>
  <c r="S230" i="3"/>
  <c r="AD535" i="3"/>
  <c r="AB535" i="3"/>
  <c r="AA535" i="3"/>
  <c r="Z535" i="3"/>
  <c r="W535" i="3"/>
  <c r="S535" i="3"/>
  <c r="AD392" i="3"/>
  <c r="AA392" i="3"/>
  <c r="Z392" i="3"/>
  <c r="W392" i="3"/>
  <c r="S392" i="3"/>
  <c r="AD229" i="3"/>
  <c r="AA229" i="3"/>
  <c r="Z229" i="3"/>
  <c r="W229" i="3"/>
  <c r="S229" i="3"/>
  <c r="AD154" i="3"/>
  <c r="AB154" i="3"/>
  <c r="AA154" i="3"/>
  <c r="Z154" i="3"/>
  <c r="W154" i="3"/>
  <c r="S154" i="3"/>
  <c r="AD153" i="3"/>
  <c r="AB153" i="3"/>
  <c r="AA153" i="3"/>
  <c r="Z153" i="3"/>
  <c r="W153" i="3"/>
  <c r="S153" i="3"/>
  <c r="AD534" i="3"/>
  <c r="AA534" i="3"/>
  <c r="Z534" i="3"/>
  <c r="W534" i="3"/>
  <c r="S534" i="3"/>
  <c r="AD533" i="3"/>
  <c r="AA533" i="3"/>
  <c r="Z533" i="3"/>
  <c r="W533" i="3"/>
  <c r="S533" i="3"/>
  <c r="AD532" i="3"/>
  <c r="AA532" i="3"/>
  <c r="Z532" i="3"/>
  <c r="W532" i="3"/>
  <c r="S532" i="3"/>
  <c r="AD531" i="3"/>
  <c r="AA531" i="3"/>
  <c r="Z531" i="3"/>
  <c r="W531" i="3"/>
  <c r="S531" i="3"/>
  <c r="AD228" i="3"/>
  <c r="AA228" i="3"/>
  <c r="Z228" i="3"/>
  <c r="W228" i="3"/>
  <c r="S228" i="3"/>
  <c r="AD391" i="3"/>
  <c r="AA391" i="3"/>
  <c r="Z391" i="3"/>
  <c r="W391" i="3"/>
  <c r="S391" i="3"/>
  <c r="AD530" i="3"/>
  <c r="AA530" i="3"/>
  <c r="Z530" i="3"/>
  <c r="W530" i="3"/>
  <c r="S530" i="3"/>
  <c r="AD152" i="3"/>
  <c r="AB152" i="3"/>
  <c r="AA152" i="3"/>
  <c r="Z152" i="3"/>
  <c r="W152" i="3"/>
  <c r="S152" i="3"/>
  <c r="AD151" i="3"/>
  <c r="AA151" i="3"/>
  <c r="Z151" i="3"/>
  <c r="W151" i="3"/>
  <c r="S151" i="3"/>
  <c r="AD88" i="3"/>
  <c r="AA88" i="3"/>
  <c r="Z88" i="3"/>
  <c r="W88" i="3"/>
  <c r="S88" i="3"/>
  <c r="AD390" i="3"/>
  <c r="AA390" i="3"/>
  <c r="Z390" i="3"/>
  <c r="W390" i="3"/>
  <c r="S390" i="3"/>
  <c r="AD389" i="3"/>
  <c r="AA389" i="3"/>
  <c r="Z389" i="3"/>
  <c r="W389" i="3"/>
  <c r="S389" i="3"/>
  <c r="AD227" i="3"/>
  <c r="AA227" i="3"/>
  <c r="Z227" i="3"/>
  <c r="W227" i="3"/>
  <c r="S227" i="3"/>
  <c r="AD226" i="3"/>
  <c r="AA226" i="3"/>
  <c r="Z226" i="3"/>
  <c r="W226" i="3"/>
  <c r="S226" i="3"/>
  <c r="AD529" i="3"/>
  <c r="AA529" i="3"/>
  <c r="Z529" i="3"/>
  <c r="W529" i="3"/>
  <c r="S529" i="3"/>
  <c r="AD528" i="3"/>
  <c r="AA528" i="3"/>
  <c r="Z528" i="3"/>
  <c r="W528" i="3"/>
  <c r="S528" i="3"/>
  <c r="AD150" i="3"/>
  <c r="AA150" i="3"/>
  <c r="Z150" i="3"/>
  <c r="W150" i="3"/>
  <c r="S150" i="3"/>
  <c r="AD149" i="3"/>
  <c r="AB149" i="3"/>
  <c r="AA149" i="3"/>
  <c r="Z149" i="3"/>
  <c r="W149" i="3"/>
  <c r="S149" i="3"/>
  <c r="AD527" i="3"/>
  <c r="AA527" i="3"/>
  <c r="Z527" i="3"/>
  <c r="W527" i="3"/>
  <c r="S527" i="3"/>
  <c r="AD388" i="3"/>
  <c r="AA388" i="3"/>
  <c r="Z388" i="3"/>
  <c r="W388" i="3"/>
  <c r="S388" i="3"/>
  <c r="AD387" i="3"/>
  <c r="AA387" i="3"/>
  <c r="Z387" i="3"/>
  <c r="W387" i="3"/>
  <c r="S387" i="3"/>
  <c r="AD526" i="3"/>
  <c r="AA526" i="3"/>
  <c r="Z526" i="3"/>
  <c r="W526" i="3"/>
  <c r="S526" i="3"/>
  <c r="AD525" i="3"/>
  <c r="AA525" i="3"/>
  <c r="Z525" i="3"/>
  <c r="W525" i="3"/>
  <c r="S525" i="3"/>
  <c r="AD276" i="3"/>
  <c r="AA276" i="3"/>
  <c r="Z276" i="3"/>
  <c r="W276" i="3"/>
  <c r="S276" i="3"/>
  <c r="AD524" i="3"/>
  <c r="AA524" i="3"/>
  <c r="Z524" i="3"/>
  <c r="W524" i="3"/>
  <c r="S524" i="3"/>
  <c r="AD523" i="3"/>
  <c r="AA523" i="3"/>
  <c r="Z523" i="3"/>
  <c r="W523" i="3"/>
  <c r="S523" i="3"/>
  <c r="AD148" i="3"/>
  <c r="AA148" i="3"/>
  <c r="Z148" i="3"/>
  <c r="W148" i="3"/>
  <c r="S148" i="3"/>
  <c r="W275" i="3"/>
  <c r="S275" i="3"/>
  <c r="AD522" i="3"/>
  <c r="AA522" i="3"/>
  <c r="Z522" i="3"/>
  <c r="W522" i="3"/>
  <c r="S522" i="3"/>
  <c r="AD521" i="3"/>
  <c r="AA521" i="3"/>
  <c r="Z521" i="3"/>
  <c r="W521" i="3"/>
  <c r="S521" i="3"/>
  <c r="W225" i="3"/>
  <c r="S225" i="3"/>
  <c r="AD520" i="3"/>
  <c r="AB520" i="3"/>
  <c r="AA520" i="3"/>
  <c r="Z520" i="3"/>
  <c r="W520" i="3"/>
  <c r="S520" i="3"/>
  <c r="AD224" i="3"/>
  <c r="AA224" i="3"/>
  <c r="Z224" i="3"/>
  <c r="W224" i="3"/>
  <c r="S224" i="3"/>
  <c r="AD519" i="3"/>
  <c r="AA519" i="3"/>
  <c r="Z519" i="3"/>
  <c r="W519" i="3"/>
  <c r="S519" i="3"/>
  <c r="AD386" i="3"/>
  <c r="AA386" i="3"/>
  <c r="Z386" i="3"/>
  <c r="W386" i="3"/>
  <c r="S386" i="3"/>
  <c r="AD274" i="3"/>
  <c r="AA274" i="3"/>
  <c r="Z274" i="3"/>
  <c r="W274" i="3"/>
  <c r="S274" i="3"/>
  <c r="AD518" i="3"/>
  <c r="AA518" i="3"/>
  <c r="Z518" i="3"/>
  <c r="W518" i="3"/>
  <c r="S518" i="3"/>
  <c r="AD385" i="3"/>
  <c r="AA385" i="3"/>
  <c r="Z385" i="3"/>
  <c r="W385" i="3"/>
  <c r="S385" i="3"/>
  <c r="AD223" i="3"/>
  <c r="AA223" i="3"/>
  <c r="Z223" i="3"/>
  <c r="W223" i="3"/>
  <c r="S223" i="3"/>
  <c r="AD147" i="3"/>
  <c r="AA147" i="3"/>
  <c r="Z147" i="3"/>
  <c r="W147" i="3"/>
  <c r="S147" i="3"/>
  <c r="AD517" i="3"/>
  <c r="AB517" i="3"/>
  <c r="AA517" i="3"/>
  <c r="Z517" i="3"/>
  <c r="W517" i="3"/>
  <c r="S517" i="3"/>
  <c r="AD273" i="3"/>
  <c r="AA273" i="3"/>
  <c r="Z273" i="3"/>
  <c r="W273" i="3"/>
  <c r="S273" i="3"/>
  <c r="AD272" i="3"/>
  <c r="AA272" i="3"/>
  <c r="Z272" i="3"/>
  <c r="W272" i="3"/>
  <c r="S272" i="3"/>
  <c r="AD516" i="3"/>
  <c r="AB516" i="3"/>
  <c r="AA516" i="3"/>
  <c r="Z516" i="3"/>
  <c r="W516" i="3"/>
  <c r="S516" i="3"/>
  <c r="AD515" i="3"/>
  <c r="AB515" i="3"/>
  <c r="AA515" i="3"/>
  <c r="Z515" i="3"/>
  <c r="W515" i="3"/>
  <c r="S515" i="3"/>
  <c r="AD222" i="3"/>
  <c r="AB222" i="3"/>
  <c r="AA222" i="3"/>
  <c r="Z222" i="3"/>
  <c r="W222" i="3"/>
  <c r="S222" i="3"/>
  <c r="AD384" i="3"/>
  <c r="AA384" i="3"/>
  <c r="Z384" i="3"/>
  <c r="W384" i="3"/>
  <c r="S384" i="3"/>
  <c r="W271" i="3"/>
  <c r="S271" i="3"/>
  <c r="AD221" i="3"/>
  <c r="AA221" i="3"/>
  <c r="Z221" i="3"/>
  <c r="W221" i="3"/>
  <c r="S221" i="3"/>
  <c r="AD514" i="3"/>
  <c r="AA514" i="3"/>
  <c r="Z514" i="3"/>
  <c r="W514" i="3"/>
  <c r="S514" i="3"/>
  <c r="AD270" i="3"/>
  <c r="AA270" i="3"/>
  <c r="Z270" i="3"/>
  <c r="W270" i="3"/>
  <c r="S270" i="3"/>
  <c r="AD146" i="3"/>
  <c r="AA146" i="3"/>
  <c r="Z146" i="3"/>
  <c r="W146" i="3"/>
  <c r="S146" i="3"/>
  <c r="AD513" i="3"/>
  <c r="AA513" i="3"/>
  <c r="Z513" i="3"/>
  <c r="W513" i="3"/>
  <c r="S513" i="3"/>
  <c r="AD512" i="3"/>
  <c r="AA512" i="3"/>
  <c r="Z512" i="3"/>
  <c r="W512" i="3"/>
  <c r="S512" i="3"/>
  <c r="AD511" i="3"/>
  <c r="AA511" i="3"/>
  <c r="Z511" i="3"/>
  <c r="W511" i="3"/>
  <c r="S511" i="3"/>
  <c r="AD145" i="3"/>
  <c r="AA145" i="3"/>
  <c r="Z145" i="3"/>
  <c r="W145" i="3"/>
  <c r="S145" i="3"/>
  <c r="AD144" i="3"/>
  <c r="AA144" i="3"/>
  <c r="Z144" i="3"/>
  <c r="W144" i="3"/>
  <c r="S144" i="3"/>
  <c r="AD510" i="3"/>
  <c r="AA510" i="3"/>
  <c r="Z510" i="3"/>
  <c r="W510" i="3"/>
  <c r="S510" i="3"/>
  <c r="AD269" i="3"/>
  <c r="AA269" i="3"/>
  <c r="Z269" i="3"/>
  <c r="W269" i="3"/>
  <c r="S269" i="3"/>
  <c r="AD268" i="3"/>
  <c r="AA268" i="3"/>
  <c r="Z268" i="3"/>
  <c r="W268" i="3"/>
  <c r="S268" i="3"/>
  <c r="AD509" i="3"/>
  <c r="AA509" i="3"/>
  <c r="Z509" i="3"/>
  <c r="W509" i="3"/>
  <c r="S509" i="3"/>
  <c r="AD508" i="3"/>
  <c r="AA508" i="3"/>
  <c r="Z508" i="3"/>
  <c r="W508" i="3"/>
  <c r="S508" i="3"/>
  <c r="AD220" i="3"/>
  <c r="AA220" i="3"/>
  <c r="Z220" i="3"/>
  <c r="W220" i="3"/>
  <c r="S220" i="3"/>
  <c r="AD383" i="3"/>
  <c r="AA383" i="3"/>
  <c r="Z383" i="3"/>
  <c r="W383" i="3"/>
  <c r="S383" i="3"/>
  <c r="AD87" i="3"/>
  <c r="AA87" i="3"/>
  <c r="Z87" i="3"/>
  <c r="W87" i="3"/>
  <c r="S87" i="3"/>
  <c r="AD219" i="3"/>
  <c r="AA219" i="3"/>
  <c r="Z219" i="3"/>
  <c r="W219" i="3"/>
  <c r="S219" i="3"/>
  <c r="AD507" i="3"/>
  <c r="AA507" i="3"/>
  <c r="Z507" i="3"/>
  <c r="W507" i="3"/>
  <c r="S507" i="3"/>
  <c r="AD267" i="3"/>
  <c r="AA267" i="3"/>
  <c r="Z267" i="3"/>
  <c r="W267" i="3"/>
  <c r="S267" i="3"/>
  <c r="AD506" i="3"/>
  <c r="AA506" i="3"/>
  <c r="Z506" i="3"/>
  <c r="W506" i="3"/>
  <c r="S506" i="3"/>
  <c r="AD143" i="3"/>
  <c r="AB143" i="3"/>
  <c r="AA143" i="3"/>
  <c r="Z143" i="3"/>
  <c r="W143" i="3"/>
  <c r="S143" i="3"/>
  <c r="AD505" i="3"/>
  <c r="AA505" i="3"/>
  <c r="Z505" i="3"/>
  <c r="W505" i="3"/>
  <c r="S505" i="3"/>
  <c r="AD504" i="3"/>
  <c r="AA504" i="3"/>
  <c r="Z504" i="3"/>
  <c r="W504" i="3"/>
  <c r="S504" i="3"/>
  <c r="AD503" i="3"/>
  <c r="AA503" i="3"/>
  <c r="Z503" i="3"/>
  <c r="W503" i="3"/>
  <c r="S503" i="3"/>
  <c r="AD142" i="3"/>
  <c r="AB142" i="3"/>
  <c r="AA142" i="3"/>
  <c r="Z142" i="3"/>
  <c r="W142" i="3"/>
  <c r="S142" i="3"/>
  <c r="AD502" i="3"/>
  <c r="AA502" i="3"/>
  <c r="Z502" i="3"/>
  <c r="W502" i="3"/>
  <c r="S502" i="3"/>
  <c r="AD382" i="3"/>
  <c r="AA382" i="3"/>
  <c r="Z382" i="3"/>
  <c r="W382" i="3"/>
  <c r="S382" i="3"/>
  <c r="AD141" i="3"/>
  <c r="AB141" i="3"/>
  <c r="AA141" i="3"/>
  <c r="Z141" i="3"/>
  <c r="W141" i="3"/>
  <c r="S141" i="3"/>
  <c r="AD501" i="3"/>
  <c r="AA501" i="3"/>
  <c r="Z501" i="3"/>
  <c r="W501" i="3"/>
  <c r="S501" i="3"/>
  <c r="AD381" i="3"/>
  <c r="AA381" i="3"/>
  <c r="Z381" i="3"/>
  <c r="W381" i="3"/>
  <c r="S381" i="3"/>
  <c r="AD266" i="3"/>
  <c r="AA266" i="3"/>
  <c r="Z266" i="3"/>
  <c r="W266" i="3"/>
  <c r="S266" i="3"/>
  <c r="AD218" i="3"/>
  <c r="AA218" i="3"/>
  <c r="Z218" i="3"/>
  <c r="W218" i="3"/>
  <c r="S218" i="3"/>
  <c r="AD265" i="3"/>
  <c r="AA265" i="3"/>
  <c r="Z265" i="3"/>
  <c r="W265" i="3"/>
  <c r="S265" i="3"/>
  <c r="AD264" i="3"/>
  <c r="AA264" i="3"/>
  <c r="Z264" i="3"/>
  <c r="W264" i="3"/>
  <c r="S264" i="3"/>
  <c r="AD380" i="3"/>
  <c r="AA380" i="3"/>
  <c r="Z380" i="3"/>
  <c r="W380" i="3"/>
  <c r="S380" i="3"/>
  <c r="AD27" i="3"/>
  <c r="AA27" i="3"/>
  <c r="Z27" i="3"/>
  <c r="W27" i="3"/>
  <c r="S27" i="3"/>
  <c r="AD500" i="3"/>
  <c r="AA500" i="3"/>
  <c r="Z500" i="3"/>
  <c r="W500" i="3"/>
  <c r="S500" i="3"/>
  <c r="AD217" i="3"/>
  <c r="AA217" i="3"/>
  <c r="Z217" i="3"/>
  <c r="W217" i="3"/>
  <c r="S217" i="3"/>
  <c r="AD216" i="3"/>
  <c r="AA216" i="3"/>
  <c r="Z216" i="3"/>
  <c r="W216" i="3"/>
  <c r="S216" i="3"/>
  <c r="AD140" i="3"/>
  <c r="AA140" i="3"/>
  <c r="Z140" i="3"/>
  <c r="W140" i="3"/>
  <c r="S140" i="3"/>
  <c r="AD499" i="3"/>
  <c r="AA499" i="3"/>
  <c r="Z499" i="3"/>
  <c r="W499" i="3"/>
  <c r="S499" i="3"/>
  <c r="AD379" i="3"/>
  <c r="AA379" i="3"/>
  <c r="Z379" i="3"/>
  <c r="W379" i="3"/>
  <c r="S379" i="3"/>
  <c r="AD498" i="3"/>
  <c r="AA498" i="3"/>
  <c r="Z498" i="3"/>
  <c r="W498" i="3"/>
  <c r="S498" i="3"/>
  <c r="AD263" i="3"/>
  <c r="AA263" i="3"/>
  <c r="Z263" i="3"/>
  <c r="W263" i="3"/>
  <c r="S263" i="3"/>
  <c r="AD378" i="3"/>
  <c r="AA378" i="3"/>
  <c r="Z378" i="3"/>
  <c r="W378" i="3"/>
  <c r="S378" i="3"/>
  <c r="AD377" i="3"/>
  <c r="AB377" i="3"/>
  <c r="AA377" i="3"/>
  <c r="Z377" i="3"/>
  <c r="W377" i="3"/>
  <c r="S377" i="3"/>
  <c r="AD497" i="3"/>
  <c r="AA497" i="3"/>
  <c r="Z497" i="3"/>
  <c r="W497" i="3"/>
  <c r="S497" i="3"/>
  <c r="AD139" i="3"/>
  <c r="AA139" i="3"/>
  <c r="Z139" i="3"/>
  <c r="W139" i="3"/>
  <c r="S139" i="3"/>
  <c r="AD376" i="3"/>
  <c r="AA376" i="3"/>
  <c r="Z376" i="3"/>
  <c r="W376" i="3"/>
  <c r="S376" i="3"/>
  <c r="AD496" i="3"/>
  <c r="AA496" i="3"/>
  <c r="Z496" i="3"/>
  <c r="W496" i="3"/>
  <c r="S496" i="3"/>
  <c r="AD375" i="3"/>
  <c r="AA375" i="3"/>
  <c r="Z375" i="3"/>
  <c r="W375" i="3"/>
  <c r="S375" i="3"/>
  <c r="AD26" i="3"/>
  <c r="AA26" i="3"/>
  <c r="Z26" i="3"/>
  <c r="W26" i="3"/>
  <c r="S26" i="3"/>
  <c r="AD138" i="3"/>
  <c r="AA138" i="3"/>
  <c r="Z138" i="3"/>
  <c r="W138" i="3"/>
  <c r="S138" i="3"/>
  <c r="AD374" i="3"/>
  <c r="AB374" i="3"/>
  <c r="AA374" i="3"/>
  <c r="Z374" i="3"/>
  <c r="W374" i="3"/>
  <c r="S374" i="3"/>
  <c r="AD86" i="3"/>
  <c r="AA86" i="3"/>
  <c r="Z86" i="3"/>
  <c r="W86" i="3"/>
  <c r="S86" i="3"/>
  <c r="AD137" i="3"/>
  <c r="AA137" i="3"/>
  <c r="Z137" i="3"/>
  <c r="W137" i="3"/>
  <c r="S137" i="3"/>
  <c r="AD373" i="3"/>
  <c r="AA373" i="3"/>
  <c r="Z373" i="3"/>
  <c r="W373" i="3"/>
  <c r="S373" i="3"/>
  <c r="AD372" i="3"/>
  <c r="AA372" i="3"/>
  <c r="Z372" i="3"/>
  <c r="W372" i="3"/>
  <c r="S372" i="3"/>
  <c r="AD495" i="3"/>
  <c r="AA495" i="3"/>
  <c r="Z495" i="3"/>
  <c r="W495" i="3"/>
  <c r="S495" i="3"/>
  <c r="AD494" i="3"/>
  <c r="AA494" i="3"/>
  <c r="Z494" i="3"/>
  <c r="W494" i="3"/>
  <c r="S494" i="3"/>
  <c r="AD493" i="3"/>
  <c r="AA493" i="3"/>
  <c r="Z493" i="3"/>
  <c r="W493" i="3"/>
  <c r="S493" i="3"/>
  <c r="AD371" i="3"/>
  <c r="AA371" i="3"/>
  <c r="Z371" i="3"/>
  <c r="W371" i="3"/>
  <c r="S371" i="3"/>
  <c r="AD492" i="3"/>
  <c r="AA492" i="3"/>
  <c r="Z492" i="3"/>
  <c r="W492" i="3"/>
  <c r="S492" i="3"/>
  <c r="AD491" i="3"/>
  <c r="AA491" i="3"/>
  <c r="Z491" i="3"/>
  <c r="W491" i="3"/>
  <c r="S491" i="3"/>
  <c r="AD215" i="3"/>
  <c r="AA215" i="3"/>
  <c r="Z215" i="3"/>
  <c r="W215" i="3"/>
  <c r="S215" i="3"/>
  <c r="AD370" i="3"/>
  <c r="AB370" i="3"/>
  <c r="AA370" i="3"/>
  <c r="Z370" i="3"/>
  <c r="W370" i="3"/>
  <c r="S370" i="3"/>
  <c r="AD490" i="3"/>
  <c r="AA490" i="3"/>
  <c r="Z490" i="3"/>
  <c r="W490" i="3"/>
  <c r="S490" i="3"/>
  <c r="AD136" i="3"/>
  <c r="AB136" i="3"/>
  <c r="AA136" i="3"/>
  <c r="Z136" i="3"/>
  <c r="W136" i="3"/>
  <c r="S136" i="3"/>
  <c r="AD369" i="3"/>
  <c r="AA369" i="3"/>
  <c r="Z369" i="3"/>
  <c r="W369" i="3"/>
  <c r="S369" i="3"/>
  <c r="AD368" i="3"/>
  <c r="AA368" i="3"/>
  <c r="Z368" i="3"/>
  <c r="W368" i="3"/>
  <c r="S368" i="3"/>
  <c r="AD489" i="3"/>
  <c r="AA489" i="3"/>
  <c r="Z489" i="3"/>
  <c r="W489" i="3"/>
  <c r="S489" i="3"/>
  <c r="AD214" i="3"/>
  <c r="AA214" i="3"/>
  <c r="Z214" i="3"/>
  <c r="W214" i="3"/>
  <c r="S214" i="3"/>
  <c r="AD262" i="3"/>
  <c r="AA262" i="3"/>
  <c r="Z262" i="3"/>
  <c r="W262" i="3"/>
  <c r="S262" i="3"/>
  <c r="AD261" i="3"/>
  <c r="AA261" i="3"/>
  <c r="Z261" i="3"/>
  <c r="W261" i="3"/>
  <c r="S261" i="3"/>
  <c r="AD488" i="3"/>
  <c r="AA488" i="3"/>
  <c r="Z488" i="3"/>
  <c r="W488" i="3"/>
  <c r="S488" i="3"/>
  <c r="AD213" i="3"/>
  <c r="AA213" i="3"/>
  <c r="Z213" i="3"/>
  <c r="W213" i="3"/>
  <c r="S213" i="3"/>
  <c r="AD135" i="3"/>
  <c r="AA135" i="3"/>
  <c r="Z135" i="3"/>
  <c r="W135" i="3"/>
  <c r="S135" i="3"/>
  <c r="AD487" i="3"/>
  <c r="AA487" i="3"/>
  <c r="Z487" i="3"/>
  <c r="W487" i="3"/>
  <c r="S487" i="3"/>
  <c r="AD85" i="3"/>
  <c r="AB85" i="3"/>
  <c r="AA85" i="3"/>
  <c r="Z85" i="3"/>
  <c r="W85" i="3"/>
  <c r="S85" i="3"/>
  <c r="AD212" i="3"/>
  <c r="AA212" i="3"/>
  <c r="Z212" i="3"/>
  <c r="W212" i="3"/>
  <c r="S212" i="3"/>
  <c r="AD211" i="3"/>
  <c r="AA211" i="3"/>
  <c r="Z211" i="3"/>
  <c r="W211" i="3"/>
  <c r="S211" i="3"/>
  <c r="AD367" i="3"/>
  <c r="AA367" i="3"/>
  <c r="Z367" i="3"/>
  <c r="W367" i="3"/>
  <c r="S367" i="3"/>
  <c r="W260" i="3"/>
  <c r="S260" i="3"/>
  <c r="AD486" i="3"/>
  <c r="AA486" i="3"/>
  <c r="Z486" i="3"/>
  <c r="W486" i="3"/>
  <c r="S486" i="3"/>
  <c r="AD366" i="3"/>
  <c r="AB366" i="3"/>
  <c r="AA366" i="3"/>
  <c r="Z366" i="3"/>
  <c r="W366" i="3"/>
  <c r="S366" i="3"/>
  <c r="AD84" i="3"/>
  <c r="AA84" i="3"/>
  <c r="Z84" i="3"/>
  <c r="W84" i="3"/>
  <c r="S84" i="3"/>
  <c r="AD259" i="3"/>
  <c r="AA259" i="3"/>
  <c r="Z259" i="3"/>
  <c r="W259" i="3"/>
  <c r="S259" i="3"/>
  <c r="AD485" i="3"/>
  <c r="AA485" i="3"/>
  <c r="Z485" i="3"/>
  <c r="W485" i="3"/>
  <c r="S485" i="3"/>
  <c r="AD134" i="3"/>
  <c r="AA134" i="3"/>
  <c r="Z134" i="3"/>
  <c r="W134" i="3"/>
  <c r="S134" i="3"/>
  <c r="AD484" i="3"/>
  <c r="AA484" i="3"/>
  <c r="Z484" i="3"/>
  <c r="W484" i="3"/>
  <c r="S484" i="3"/>
  <c r="AD483" i="3"/>
  <c r="AA483" i="3"/>
  <c r="Z483" i="3"/>
  <c r="W483" i="3"/>
  <c r="S483" i="3"/>
  <c r="AD365" i="3"/>
  <c r="AA365" i="3"/>
  <c r="Z365" i="3"/>
  <c r="W365" i="3"/>
  <c r="S365" i="3"/>
  <c r="AD482" i="3"/>
  <c r="AA482" i="3"/>
  <c r="Z482" i="3"/>
  <c r="W482" i="3"/>
  <c r="S482" i="3"/>
  <c r="AD481" i="3"/>
  <c r="AA481" i="3"/>
  <c r="Z481" i="3"/>
  <c r="W481" i="3"/>
  <c r="S481" i="3"/>
  <c r="AD258" i="3"/>
  <c r="AA258" i="3"/>
  <c r="Z258" i="3"/>
  <c r="W258" i="3"/>
  <c r="S258" i="3"/>
  <c r="AD133" i="3"/>
  <c r="AB133" i="3"/>
  <c r="AA133" i="3"/>
  <c r="Z133" i="3"/>
  <c r="W133" i="3"/>
  <c r="S133" i="3"/>
  <c r="AD132" i="3"/>
  <c r="AA132" i="3"/>
  <c r="Z132" i="3"/>
  <c r="W132" i="3"/>
  <c r="S132" i="3"/>
  <c r="AD364" i="3"/>
  <c r="AB364" i="3"/>
  <c r="AA364" i="3"/>
  <c r="Z364" i="3"/>
  <c r="W364" i="3"/>
  <c r="S364" i="3"/>
  <c r="AD480" i="3"/>
  <c r="AB480" i="3"/>
  <c r="AA480" i="3"/>
  <c r="Z480" i="3"/>
  <c r="W480" i="3"/>
  <c r="S480" i="3"/>
  <c r="AD363" i="3"/>
  <c r="AA363" i="3"/>
  <c r="Z363" i="3"/>
  <c r="W363" i="3"/>
  <c r="S363" i="3"/>
  <c r="AD479" i="3"/>
  <c r="AA479" i="3"/>
  <c r="Z479" i="3"/>
  <c r="W479" i="3"/>
  <c r="S479" i="3"/>
  <c r="AD131" i="3"/>
  <c r="AB131" i="3"/>
  <c r="AA131" i="3"/>
  <c r="Z131" i="3"/>
  <c r="W131" i="3"/>
  <c r="S131" i="3"/>
  <c r="AD130" i="3"/>
  <c r="AA130" i="3"/>
  <c r="Z130" i="3"/>
  <c r="W130" i="3"/>
  <c r="S130" i="3"/>
  <c r="AD257" i="3"/>
  <c r="AA257" i="3"/>
  <c r="Z257" i="3"/>
  <c r="W257" i="3"/>
  <c r="S257" i="3"/>
  <c r="AD25" i="3"/>
  <c r="AA25" i="3"/>
  <c r="Z25" i="3"/>
  <c r="W25" i="3"/>
  <c r="S25" i="3"/>
  <c r="AD478" i="3"/>
  <c r="AA478" i="3"/>
  <c r="Z478" i="3"/>
  <c r="W478" i="3"/>
  <c r="S478" i="3"/>
  <c r="AD256" i="3"/>
  <c r="AA256" i="3"/>
  <c r="Z256" i="3"/>
  <c r="W256" i="3"/>
  <c r="S256" i="3"/>
  <c r="AD129" i="3"/>
  <c r="AA129" i="3"/>
  <c r="Z129" i="3"/>
  <c r="W129" i="3"/>
  <c r="S129" i="3"/>
  <c r="AD255" i="3"/>
  <c r="AA255" i="3"/>
  <c r="Z255" i="3"/>
  <c r="W255" i="3"/>
  <c r="S255" i="3"/>
  <c r="AD362" i="3"/>
  <c r="AA362" i="3"/>
  <c r="Z362" i="3"/>
  <c r="W362" i="3"/>
  <c r="S362" i="3"/>
  <c r="AD83" i="3"/>
  <c r="AA83" i="3"/>
  <c r="Z83" i="3"/>
  <c r="W83" i="3"/>
  <c r="S83" i="3"/>
  <c r="AD361" i="3"/>
  <c r="AA361" i="3"/>
  <c r="Z361" i="3"/>
  <c r="W361" i="3"/>
  <c r="S361" i="3"/>
  <c r="AD360" i="3"/>
  <c r="AA360" i="3"/>
  <c r="Z360" i="3"/>
  <c r="W360" i="3"/>
  <c r="S360" i="3"/>
  <c r="AD477" i="3"/>
  <c r="AA477" i="3"/>
  <c r="Z477" i="3"/>
  <c r="W477" i="3"/>
  <c r="S477" i="3"/>
  <c r="AD128" i="3"/>
  <c r="AA128" i="3"/>
  <c r="Z128" i="3"/>
  <c r="W128" i="3"/>
  <c r="S128" i="3"/>
  <c r="AD359" i="3"/>
  <c r="AA359" i="3"/>
  <c r="Z359" i="3"/>
  <c r="W359" i="3"/>
  <c r="S359" i="3"/>
  <c r="AD82" i="3"/>
  <c r="AB82" i="3"/>
  <c r="AA82" i="3"/>
  <c r="Z82" i="3"/>
  <c r="W82" i="3"/>
  <c r="S82" i="3"/>
  <c r="AD127" i="3"/>
  <c r="AA127" i="3"/>
  <c r="Z127" i="3"/>
  <c r="W127" i="3"/>
  <c r="S127" i="3"/>
  <c r="AD126" i="3"/>
  <c r="AA126" i="3"/>
  <c r="Z126" i="3"/>
  <c r="W126" i="3"/>
  <c r="S126" i="3"/>
  <c r="AD254" i="3"/>
  <c r="AA254" i="3"/>
  <c r="Z254" i="3"/>
  <c r="W254" i="3"/>
  <c r="S254" i="3"/>
  <c r="AD476" i="3"/>
  <c r="AA476" i="3"/>
  <c r="Z476" i="3"/>
  <c r="W476" i="3"/>
  <c r="S476" i="3"/>
  <c r="AD475" i="3"/>
  <c r="AA475" i="3"/>
  <c r="Z475" i="3"/>
  <c r="W475" i="3"/>
  <c r="S475" i="3"/>
  <c r="AD253" i="3"/>
  <c r="AA253" i="3"/>
  <c r="Z253" i="3"/>
  <c r="W253" i="3"/>
  <c r="S253" i="3"/>
  <c r="AD210" i="3"/>
  <c r="AA210" i="3"/>
  <c r="Z210" i="3"/>
  <c r="W210" i="3"/>
  <c r="S210" i="3"/>
  <c r="AD24" i="3"/>
  <c r="AA24" i="3"/>
  <c r="Z24" i="3"/>
  <c r="W24" i="3"/>
  <c r="S24" i="3"/>
  <c r="AD358" i="3"/>
  <c r="AA358" i="3"/>
  <c r="Z358" i="3"/>
  <c r="W358" i="3"/>
  <c r="S358" i="3"/>
  <c r="AD23" i="3"/>
  <c r="AB23" i="3"/>
  <c r="AA23" i="3"/>
  <c r="Z23" i="3"/>
  <c r="W23" i="3"/>
  <c r="S23" i="3"/>
  <c r="W209" i="3"/>
  <c r="S209" i="3"/>
  <c r="W208" i="3"/>
  <c r="S208" i="3"/>
  <c r="AD474" i="3"/>
  <c r="AA474" i="3"/>
  <c r="Z474" i="3"/>
  <c r="W474" i="3"/>
  <c r="S474" i="3"/>
  <c r="AD473" i="3"/>
  <c r="AB473" i="3"/>
  <c r="AA473" i="3"/>
  <c r="Z473" i="3"/>
  <c r="W473" i="3"/>
  <c r="S473" i="3"/>
  <c r="AD472" i="3"/>
  <c r="AB472" i="3"/>
  <c r="AA472" i="3"/>
  <c r="Z472" i="3"/>
  <c r="W472" i="3"/>
  <c r="S472" i="3"/>
  <c r="AD357" i="3"/>
  <c r="AA357" i="3"/>
  <c r="Z357" i="3"/>
  <c r="W357" i="3"/>
  <c r="S357" i="3"/>
  <c r="AD356" i="3"/>
  <c r="AA356" i="3"/>
  <c r="Z356" i="3"/>
  <c r="W356" i="3"/>
  <c r="S356" i="3"/>
  <c r="AD81" i="3"/>
  <c r="AA81" i="3"/>
  <c r="Z81" i="3"/>
  <c r="W81" i="3"/>
  <c r="S81" i="3"/>
  <c r="AD471" i="3"/>
  <c r="AA471" i="3"/>
  <c r="Z471" i="3"/>
  <c r="W471" i="3"/>
  <c r="S471" i="3"/>
  <c r="AD470" i="3"/>
  <c r="AA470" i="3"/>
  <c r="Z470" i="3"/>
  <c r="W470" i="3"/>
  <c r="S470" i="3"/>
  <c r="AD355" i="3"/>
  <c r="AA355" i="3"/>
  <c r="Z355" i="3"/>
  <c r="W355" i="3"/>
  <c r="S355" i="3"/>
  <c r="W252" i="3"/>
  <c r="S252" i="3"/>
  <c r="AD354" i="3"/>
  <c r="AA354" i="3"/>
  <c r="Z354" i="3"/>
  <c r="W354" i="3"/>
  <c r="S354" i="3"/>
  <c r="AD353" i="3"/>
  <c r="AA353" i="3"/>
  <c r="Z353" i="3"/>
  <c r="W353" i="3"/>
  <c r="S353" i="3"/>
  <c r="AD207" i="3"/>
  <c r="AA207" i="3"/>
  <c r="Z207" i="3"/>
  <c r="W207" i="3"/>
  <c r="S207" i="3"/>
  <c r="AD469" i="3"/>
  <c r="AA469" i="3"/>
  <c r="Z469" i="3"/>
  <c r="W469" i="3"/>
  <c r="S469" i="3"/>
  <c r="AD125" i="3"/>
  <c r="AA125" i="3"/>
  <c r="Z125" i="3"/>
  <c r="W125" i="3"/>
  <c r="S125" i="3"/>
  <c r="AD124" i="3"/>
  <c r="AB124" i="3"/>
  <c r="AA124" i="3"/>
  <c r="Z124" i="3"/>
  <c r="W124" i="3"/>
  <c r="S124" i="3"/>
  <c r="AD352" i="3"/>
  <c r="AA352" i="3"/>
  <c r="Z352" i="3"/>
  <c r="W352" i="3"/>
  <c r="S352" i="3"/>
  <c r="AD80" i="3"/>
  <c r="AA80" i="3"/>
  <c r="Z80" i="3"/>
  <c r="W80" i="3"/>
  <c r="S80" i="3"/>
  <c r="AD79" i="3"/>
  <c r="AA79" i="3"/>
  <c r="Z79" i="3"/>
  <c r="W79" i="3"/>
  <c r="S79" i="3"/>
  <c r="AD351" i="3"/>
  <c r="AB351" i="3"/>
  <c r="AA351" i="3"/>
  <c r="Z351" i="3"/>
  <c r="W351" i="3"/>
  <c r="S351" i="3"/>
  <c r="AD123" i="3"/>
  <c r="AB123" i="3"/>
  <c r="AA123" i="3"/>
  <c r="Z123" i="3"/>
  <c r="W123" i="3"/>
  <c r="S123" i="3"/>
  <c r="AD468" i="3"/>
  <c r="AA468" i="3"/>
  <c r="Z468" i="3"/>
  <c r="W468" i="3"/>
  <c r="S468" i="3"/>
  <c r="AD122" i="3"/>
  <c r="AA122" i="3"/>
  <c r="Z122" i="3"/>
  <c r="W122" i="3"/>
  <c r="S122" i="3"/>
  <c r="AD350" i="3"/>
  <c r="AB350" i="3"/>
  <c r="AA350" i="3"/>
  <c r="Z350" i="3"/>
  <c r="W350" i="3"/>
  <c r="S350" i="3"/>
  <c r="AD121" i="3"/>
  <c r="AA121" i="3"/>
  <c r="Z121" i="3"/>
  <c r="W121" i="3"/>
  <c r="S121" i="3"/>
  <c r="AD120" i="3"/>
  <c r="AA120" i="3"/>
  <c r="Z120" i="3"/>
  <c r="W120" i="3"/>
  <c r="S120" i="3"/>
  <c r="AD467" i="3"/>
  <c r="AA467" i="3"/>
  <c r="Z467" i="3"/>
  <c r="W467" i="3"/>
  <c r="S467" i="3"/>
  <c r="AD119" i="3"/>
  <c r="AB119" i="3"/>
  <c r="AA119" i="3"/>
  <c r="Z119" i="3"/>
  <c r="W119" i="3"/>
  <c r="S119" i="3"/>
  <c r="AD349" i="3"/>
  <c r="AA349" i="3"/>
  <c r="Z349" i="3"/>
  <c r="W349" i="3"/>
  <c r="S349" i="3"/>
  <c r="AD348" i="3"/>
  <c r="AA348" i="3"/>
  <c r="Z348" i="3"/>
  <c r="W348" i="3"/>
  <c r="S348" i="3"/>
  <c r="AD118" i="3"/>
  <c r="AA118" i="3"/>
  <c r="Z118" i="3"/>
  <c r="W118" i="3"/>
  <c r="S118" i="3"/>
  <c r="AD347" i="3"/>
  <c r="AA347" i="3"/>
  <c r="Z347" i="3"/>
  <c r="W347" i="3"/>
  <c r="S347" i="3"/>
  <c r="AD251" i="3"/>
  <c r="AA251" i="3"/>
  <c r="Z251" i="3"/>
  <c r="W251" i="3"/>
  <c r="S251" i="3"/>
  <c r="AD117" i="3"/>
  <c r="AA117" i="3"/>
  <c r="Z117" i="3"/>
  <c r="W117" i="3"/>
  <c r="S117" i="3"/>
  <c r="AD346" i="3"/>
  <c r="AA346" i="3"/>
  <c r="Z346" i="3"/>
  <c r="W346" i="3"/>
  <c r="S346" i="3"/>
  <c r="AD78" i="3"/>
  <c r="AB78" i="3"/>
  <c r="AA78" i="3"/>
  <c r="Z78" i="3"/>
  <c r="W78" i="3"/>
  <c r="S78" i="3"/>
  <c r="AD116" i="3"/>
  <c r="AB116" i="3"/>
  <c r="AA116" i="3"/>
  <c r="Z116" i="3"/>
  <c r="W116" i="3"/>
  <c r="S116" i="3"/>
  <c r="AD115" i="3"/>
  <c r="AA115" i="3"/>
  <c r="Z115" i="3"/>
  <c r="W115" i="3"/>
  <c r="S115" i="3"/>
  <c r="AD22" i="3"/>
  <c r="AA22" i="3"/>
  <c r="Z22" i="3"/>
  <c r="W22" i="3"/>
  <c r="S22" i="3"/>
  <c r="AD345" i="3"/>
  <c r="AA345" i="3"/>
  <c r="Z345" i="3"/>
  <c r="W345" i="3"/>
  <c r="S345" i="3"/>
  <c r="AD344" i="3"/>
  <c r="AA344" i="3"/>
  <c r="Z344" i="3"/>
  <c r="W344" i="3"/>
  <c r="S344" i="3"/>
  <c r="AD114" i="3"/>
  <c r="AA114" i="3"/>
  <c r="Z114" i="3"/>
  <c r="W114" i="3"/>
  <c r="S114" i="3"/>
  <c r="AD21" i="3"/>
  <c r="AA21" i="3"/>
  <c r="Z21" i="3"/>
  <c r="W21" i="3"/>
  <c r="S21" i="3"/>
  <c r="AD466" i="3"/>
  <c r="AA466" i="3"/>
  <c r="Z466" i="3"/>
  <c r="W466" i="3"/>
  <c r="S466" i="3"/>
  <c r="AD465" i="3"/>
  <c r="AA465" i="3"/>
  <c r="Z465" i="3"/>
  <c r="W465" i="3"/>
  <c r="S465" i="3"/>
  <c r="AD464" i="3"/>
  <c r="AA464" i="3"/>
  <c r="Z464" i="3"/>
  <c r="W464" i="3"/>
  <c r="S464" i="3"/>
  <c r="AD113" i="3"/>
  <c r="AA113" i="3"/>
  <c r="Z113" i="3"/>
  <c r="W113" i="3"/>
  <c r="S113" i="3"/>
  <c r="AD77" i="3"/>
  <c r="AB77" i="3"/>
  <c r="AA77" i="3"/>
  <c r="Z77" i="3"/>
  <c r="W77" i="3"/>
  <c r="S77" i="3"/>
  <c r="AD343" i="3"/>
  <c r="AB343" i="3"/>
  <c r="AA343" i="3"/>
  <c r="Z343" i="3"/>
  <c r="W343" i="3"/>
  <c r="S343" i="3"/>
  <c r="AD112" i="3"/>
  <c r="AA112" i="3"/>
  <c r="Z112" i="3"/>
  <c r="W112" i="3"/>
  <c r="S112" i="3"/>
  <c r="AD250" i="3"/>
  <c r="AA250" i="3"/>
  <c r="Z250" i="3"/>
  <c r="W250" i="3"/>
  <c r="S250" i="3"/>
  <c r="AD463" i="3"/>
  <c r="AA463" i="3"/>
  <c r="Z463" i="3"/>
  <c r="W463" i="3"/>
  <c r="S463" i="3"/>
  <c r="AD76" i="3"/>
  <c r="AA76" i="3"/>
  <c r="Z76" i="3"/>
  <c r="W76" i="3"/>
  <c r="S76" i="3"/>
  <c r="AD342" i="3"/>
  <c r="AA342" i="3"/>
  <c r="Z342" i="3"/>
  <c r="W342" i="3"/>
  <c r="S342" i="3"/>
  <c r="AD75" i="3"/>
  <c r="AB75" i="3"/>
  <c r="AA75" i="3"/>
  <c r="Z75" i="3"/>
  <c r="W75" i="3"/>
  <c r="S75" i="3"/>
  <c r="AD74" i="3"/>
  <c r="AA74" i="3"/>
  <c r="Z74" i="3"/>
  <c r="W74" i="3"/>
  <c r="S74" i="3"/>
  <c r="AD73" i="3"/>
  <c r="AA73" i="3"/>
  <c r="Z73" i="3"/>
  <c r="W73" i="3"/>
  <c r="S73" i="3"/>
  <c r="AD341" i="3"/>
  <c r="AA341" i="3"/>
  <c r="Z341" i="3"/>
  <c r="W341" i="3"/>
  <c r="S341" i="3"/>
  <c r="AD462" i="3"/>
  <c r="AA462" i="3"/>
  <c r="Z462" i="3"/>
  <c r="W462" i="3"/>
  <c r="S462" i="3"/>
  <c r="AD461" i="3"/>
  <c r="AA461" i="3"/>
  <c r="Z461" i="3"/>
  <c r="W461" i="3"/>
  <c r="S461" i="3"/>
  <c r="AD111" i="3"/>
  <c r="AA111" i="3"/>
  <c r="Z111" i="3"/>
  <c r="W111" i="3"/>
  <c r="S111" i="3"/>
  <c r="AD72" i="3"/>
  <c r="AA72" i="3"/>
  <c r="Z72" i="3"/>
  <c r="W72" i="3"/>
  <c r="S72" i="3"/>
  <c r="AD460" i="3"/>
  <c r="AA460" i="3"/>
  <c r="Z460" i="3"/>
  <c r="W460" i="3"/>
  <c r="S460" i="3"/>
  <c r="AD340" i="3"/>
  <c r="AB340" i="3"/>
  <c r="AA340" i="3"/>
  <c r="Z340" i="3"/>
  <c r="W340" i="3"/>
  <c r="S340" i="3"/>
  <c r="AD206" i="3"/>
  <c r="AA206" i="3"/>
  <c r="Z206" i="3"/>
  <c r="W206" i="3"/>
  <c r="S206" i="3"/>
  <c r="AD71" i="3"/>
  <c r="AB71" i="3"/>
  <c r="AA71" i="3"/>
  <c r="Z71" i="3"/>
  <c r="W71" i="3"/>
  <c r="S71" i="3"/>
  <c r="AD70" i="3"/>
  <c r="AB70" i="3"/>
  <c r="AA70" i="3"/>
  <c r="Z70" i="3"/>
  <c r="W70" i="3"/>
  <c r="S70" i="3"/>
  <c r="AD339" i="3"/>
  <c r="AB339" i="3"/>
  <c r="AA339" i="3"/>
  <c r="Z339" i="3"/>
  <c r="W339" i="3"/>
  <c r="S339" i="3"/>
  <c r="AD69" i="3"/>
  <c r="AA69" i="3"/>
  <c r="Z69" i="3"/>
  <c r="W69" i="3"/>
  <c r="S69" i="3"/>
  <c r="AD338" i="3"/>
  <c r="AB338" i="3"/>
  <c r="AA338" i="3"/>
  <c r="Z338" i="3"/>
  <c r="W338" i="3"/>
  <c r="S338" i="3"/>
  <c r="AD205" i="3"/>
  <c r="AA205" i="3"/>
  <c r="Z205" i="3"/>
  <c r="W205" i="3"/>
  <c r="S205" i="3"/>
  <c r="AD110" i="3"/>
  <c r="AA110" i="3"/>
  <c r="Z110" i="3"/>
  <c r="W110" i="3"/>
  <c r="S110" i="3"/>
  <c r="AD109" i="3"/>
  <c r="AA109" i="3"/>
  <c r="Z109" i="3"/>
  <c r="W109" i="3"/>
  <c r="S109" i="3"/>
  <c r="AD204" i="3"/>
  <c r="AA204" i="3"/>
  <c r="Z204" i="3"/>
  <c r="W204" i="3"/>
  <c r="S204" i="3"/>
  <c r="AD11" i="3"/>
  <c r="AA11" i="3"/>
  <c r="Z11" i="3"/>
  <c r="W11" i="3"/>
  <c r="S11" i="3"/>
  <c r="AD459" i="3"/>
  <c r="AA459" i="3"/>
  <c r="Z459" i="3"/>
  <c r="W459" i="3"/>
  <c r="S459" i="3"/>
  <c r="AD458" i="3"/>
  <c r="AA458" i="3"/>
  <c r="Z458" i="3"/>
  <c r="W458" i="3"/>
  <c r="S458" i="3"/>
  <c r="AD249" i="3"/>
  <c r="AA249" i="3"/>
  <c r="Z249" i="3"/>
  <c r="W249" i="3"/>
  <c r="S249" i="3"/>
  <c r="AD457" i="3"/>
  <c r="AA457" i="3"/>
  <c r="Z457" i="3"/>
  <c r="W457" i="3"/>
  <c r="S457" i="3"/>
  <c r="AD108" i="3"/>
  <c r="AA108" i="3"/>
  <c r="Z108" i="3"/>
  <c r="W108" i="3"/>
  <c r="S108" i="3"/>
  <c r="AD456" i="3"/>
  <c r="AB456" i="3"/>
  <c r="AA456" i="3"/>
  <c r="Z456" i="3"/>
  <c r="W456" i="3"/>
  <c r="S456" i="3"/>
  <c r="AD455" i="3"/>
  <c r="AA455" i="3"/>
  <c r="Z455" i="3"/>
  <c r="W455" i="3"/>
  <c r="S455" i="3"/>
  <c r="AD454" i="3"/>
  <c r="AB454" i="3"/>
  <c r="AA454" i="3"/>
  <c r="Z454" i="3"/>
  <c r="W454" i="3"/>
  <c r="S454" i="3"/>
  <c r="AD248" i="3"/>
  <c r="AB248" i="3"/>
  <c r="AA248" i="3"/>
  <c r="Z248" i="3"/>
  <c r="W248" i="3"/>
  <c r="S248" i="3"/>
  <c r="AD453" i="3"/>
  <c r="AA453" i="3"/>
  <c r="Z453" i="3"/>
  <c r="W453" i="3"/>
  <c r="S453" i="3"/>
  <c r="AD452" i="3"/>
  <c r="AA452" i="3"/>
  <c r="Z452" i="3"/>
  <c r="W452" i="3"/>
  <c r="S452" i="3"/>
  <c r="AD451" i="3"/>
  <c r="AA451" i="3"/>
  <c r="Z451" i="3"/>
  <c r="W451" i="3"/>
  <c r="S451" i="3"/>
  <c r="W247" i="3"/>
  <c r="S247" i="3"/>
  <c r="AD450" i="3"/>
  <c r="AA450" i="3"/>
  <c r="Z450" i="3"/>
  <c r="W450" i="3"/>
  <c r="S450" i="3"/>
  <c r="AD449" i="3"/>
  <c r="AA449" i="3"/>
  <c r="Z449" i="3"/>
  <c r="W449" i="3"/>
  <c r="S449" i="3"/>
  <c r="AD448" i="3"/>
  <c r="AA448" i="3"/>
  <c r="Z448" i="3"/>
  <c r="W448" i="3"/>
  <c r="S448" i="3"/>
  <c r="AD447" i="3"/>
  <c r="AA447" i="3"/>
  <c r="Z447" i="3"/>
  <c r="W447" i="3"/>
  <c r="S447" i="3"/>
  <c r="AD203" i="3"/>
  <c r="AA203" i="3"/>
  <c r="Z203" i="3"/>
  <c r="W203" i="3"/>
  <c r="S203" i="3"/>
  <c r="AD446" i="3"/>
  <c r="AA446" i="3"/>
  <c r="Z446" i="3"/>
  <c r="W446" i="3"/>
  <c r="S446" i="3"/>
  <c r="AD445" i="3"/>
  <c r="AA445" i="3"/>
  <c r="Z445" i="3"/>
  <c r="W445" i="3"/>
  <c r="S445" i="3"/>
  <c r="AD20" i="3"/>
  <c r="AB20" i="3"/>
  <c r="AA20" i="3"/>
  <c r="Z20" i="3"/>
  <c r="W20" i="3"/>
  <c r="S20" i="3"/>
  <c r="AD202" i="3"/>
  <c r="AA202" i="3"/>
  <c r="Z202" i="3"/>
  <c r="W202" i="3"/>
  <c r="S202" i="3"/>
  <c r="AD444" i="3"/>
  <c r="AA444" i="3"/>
  <c r="Z444" i="3"/>
  <c r="W444" i="3"/>
  <c r="S444" i="3"/>
  <c r="AD443" i="3"/>
  <c r="AA443" i="3"/>
  <c r="Z443" i="3"/>
  <c r="W443" i="3"/>
  <c r="S443" i="3"/>
  <c r="AD442" i="3"/>
  <c r="AA442" i="3"/>
  <c r="Z442" i="3"/>
  <c r="W442" i="3"/>
  <c r="S442" i="3"/>
  <c r="AD441" i="3"/>
  <c r="AA441" i="3"/>
  <c r="Z441" i="3"/>
  <c r="W441" i="3"/>
  <c r="S441" i="3"/>
  <c r="AD201" i="3"/>
  <c r="AA201" i="3"/>
  <c r="Z201" i="3"/>
  <c r="W201" i="3"/>
  <c r="S201" i="3"/>
  <c r="AD337" i="3"/>
  <c r="AA337" i="3"/>
  <c r="Z337" i="3"/>
  <c r="W337" i="3"/>
  <c r="S337" i="3"/>
  <c r="AD200" i="3"/>
  <c r="AA200" i="3"/>
  <c r="Z200" i="3"/>
  <c r="W200" i="3"/>
  <c r="S200" i="3"/>
  <c r="AD199" i="3"/>
  <c r="AA199" i="3"/>
  <c r="Z199" i="3"/>
  <c r="W199" i="3"/>
  <c r="S199" i="3"/>
  <c r="AD68" i="3"/>
  <c r="AA68" i="3"/>
  <c r="Z68" i="3"/>
  <c r="W68" i="3"/>
  <c r="S68" i="3"/>
  <c r="AD67" i="3"/>
  <c r="AA67" i="3"/>
  <c r="Z67" i="3"/>
  <c r="W67" i="3"/>
  <c r="S67" i="3"/>
  <c r="AD336" i="3"/>
  <c r="AA336" i="3"/>
  <c r="Z336" i="3"/>
  <c r="W336" i="3"/>
  <c r="S336" i="3"/>
  <c r="AD10" i="3"/>
  <c r="AA10" i="3"/>
  <c r="Z10" i="3"/>
  <c r="W10" i="3"/>
  <c r="S10" i="3"/>
  <c r="AD335" i="3"/>
  <c r="AA335" i="3"/>
  <c r="Z335" i="3"/>
  <c r="W335" i="3"/>
  <c r="S335" i="3"/>
  <c r="AD440" i="3"/>
  <c r="AA440" i="3"/>
  <c r="Z440" i="3"/>
  <c r="W440" i="3"/>
  <c r="S440" i="3"/>
  <c r="AD439" i="3"/>
  <c r="AB439" i="3"/>
  <c r="AA439" i="3"/>
  <c r="Z439" i="3"/>
  <c r="W439" i="3"/>
  <c r="S439" i="3"/>
  <c r="AD66" i="3"/>
  <c r="AA66" i="3"/>
  <c r="Z66" i="3"/>
  <c r="W66" i="3"/>
  <c r="S66" i="3"/>
  <c r="AB246" i="3"/>
  <c r="W246" i="3"/>
  <c r="S246" i="3"/>
  <c r="AD198" i="3"/>
  <c r="AA198" i="3"/>
  <c r="Z198" i="3"/>
  <c r="W198" i="3"/>
  <c r="S198" i="3"/>
  <c r="AD334" i="3"/>
  <c r="AA334" i="3"/>
  <c r="Z334" i="3"/>
  <c r="W334" i="3"/>
  <c r="S334" i="3"/>
  <c r="AD19" i="3"/>
  <c r="AA19" i="3"/>
  <c r="Z19" i="3"/>
  <c r="W19" i="3"/>
  <c r="S19" i="3"/>
  <c r="AD65" i="3"/>
  <c r="AA65" i="3"/>
  <c r="Z65" i="3"/>
  <c r="W65" i="3"/>
  <c r="S65" i="3"/>
  <c r="AD64" i="3"/>
  <c r="AA64" i="3"/>
  <c r="Z64" i="3"/>
  <c r="W64" i="3"/>
  <c r="S64" i="3"/>
  <c r="AD63" i="3"/>
  <c r="AB63" i="3"/>
  <c r="AA63" i="3"/>
  <c r="Z63" i="3"/>
  <c r="W63" i="3"/>
  <c r="S63" i="3"/>
  <c r="AD333" i="3"/>
  <c r="AA333" i="3"/>
  <c r="Z333" i="3"/>
  <c r="W333" i="3"/>
  <c r="S333" i="3"/>
  <c r="AD18" i="3"/>
  <c r="AA18" i="3"/>
  <c r="Z18" i="3"/>
  <c r="W18" i="3"/>
  <c r="S18" i="3"/>
  <c r="AD197" i="3"/>
  <c r="AA197" i="3"/>
  <c r="Z197" i="3"/>
  <c r="W197" i="3"/>
  <c r="S197" i="3"/>
  <c r="AD62" i="3"/>
  <c r="AB62" i="3"/>
  <c r="AA62" i="3"/>
  <c r="Z62" i="3"/>
  <c r="W62" i="3"/>
  <c r="S62" i="3"/>
  <c r="AD17" i="3"/>
  <c r="AA17" i="3"/>
  <c r="Z17" i="3"/>
  <c r="W17" i="3"/>
  <c r="S17" i="3"/>
  <c r="AD332" i="3"/>
  <c r="AB332" i="3"/>
  <c r="AA332" i="3"/>
  <c r="Z332" i="3"/>
  <c r="W332" i="3"/>
  <c r="S332" i="3"/>
  <c r="AD61" i="3"/>
  <c r="AB61" i="3"/>
  <c r="AA61" i="3"/>
  <c r="Z61" i="3"/>
  <c r="W61" i="3"/>
  <c r="S61" i="3"/>
  <c r="AD9" i="3"/>
  <c r="AA9" i="3"/>
  <c r="Z9" i="3"/>
  <c r="W9" i="3"/>
  <c r="S9" i="3"/>
  <c r="AD60" i="3"/>
  <c r="AB60" i="3"/>
  <c r="AA60" i="3"/>
  <c r="Z60" i="3"/>
  <c r="W60" i="3"/>
  <c r="S60" i="3"/>
  <c r="AD196" i="3"/>
  <c r="AA196" i="3"/>
  <c r="Z196" i="3"/>
  <c r="W196" i="3"/>
  <c r="S196" i="3"/>
  <c r="AD8" i="3"/>
  <c r="AA8" i="3"/>
  <c r="Z8" i="3"/>
  <c r="W8" i="3"/>
  <c r="S8" i="3"/>
  <c r="AD59" i="3"/>
  <c r="AA59" i="3"/>
  <c r="Z59" i="3"/>
  <c r="W59" i="3"/>
  <c r="S59" i="3"/>
  <c r="AD58" i="3"/>
  <c r="AA58" i="3"/>
  <c r="Z58" i="3"/>
  <c r="W58" i="3"/>
  <c r="S58" i="3"/>
  <c r="AD331" i="3"/>
  <c r="AA331" i="3"/>
  <c r="Z331" i="3"/>
  <c r="W331" i="3"/>
  <c r="S331" i="3"/>
  <c r="AD195" i="3"/>
  <c r="AA195" i="3"/>
  <c r="Z195" i="3"/>
  <c r="W195" i="3"/>
  <c r="S195" i="3"/>
  <c r="AD107" i="3"/>
  <c r="AB107" i="3"/>
  <c r="AA107" i="3"/>
  <c r="Z107" i="3"/>
  <c r="W107" i="3"/>
  <c r="S107" i="3"/>
  <c r="AD438" i="3"/>
  <c r="AA438" i="3"/>
  <c r="Z438" i="3"/>
  <c r="W438" i="3"/>
  <c r="S438" i="3"/>
  <c r="AD106" i="3"/>
  <c r="AA106" i="3"/>
  <c r="Z106" i="3"/>
  <c r="W106" i="3"/>
  <c r="S106" i="3"/>
  <c r="AD57" i="3"/>
  <c r="AA57" i="3"/>
  <c r="Z57" i="3"/>
  <c r="W57" i="3"/>
  <c r="S57" i="3"/>
  <c r="AD330" i="3"/>
  <c r="AA330" i="3"/>
  <c r="Z330" i="3"/>
  <c r="W330" i="3"/>
  <c r="S330" i="3"/>
  <c r="AD329" i="3"/>
  <c r="AA329" i="3"/>
  <c r="Z329" i="3"/>
  <c r="W329" i="3"/>
  <c r="S329" i="3"/>
  <c r="AD437" i="3"/>
  <c r="AA437" i="3"/>
  <c r="Z437" i="3"/>
  <c r="W437" i="3"/>
  <c r="S437" i="3"/>
  <c r="AD328" i="3"/>
  <c r="AA328" i="3"/>
  <c r="Z328" i="3"/>
  <c r="W328" i="3"/>
  <c r="S328" i="3"/>
  <c r="AD327" i="3"/>
  <c r="AB327" i="3"/>
  <c r="AA327" i="3"/>
  <c r="Z327" i="3"/>
  <c r="W327" i="3"/>
  <c r="S327" i="3"/>
  <c r="AD436" i="3"/>
  <c r="AA436" i="3"/>
  <c r="Z436" i="3"/>
  <c r="W436" i="3"/>
  <c r="S436" i="3"/>
  <c r="AD435" i="3"/>
  <c r="AA435" i="3"/>
  <c r="Z435" i="3"/>
  <c r="W435" i="3"/>
  <c r="S435" i="3"/>
  <c r="AD326" i="3"/>
  <c r="AA326" i="3"/>
  <c r="Z326" i="3"/>
  <c r="W326" i="3"/>
  <c r="S326" i="3"/>
  <c r="AD325" i="3"/>
  <c r="AA325" i="3"/>
  <c r="Z325" i="3"/>
  <c r="W325" i="3"/>
  <c r="S325" i="3"/>
  <c r="AD56" i="3"/>
  <c r="AA56" i="3"/>
  <c r="Z56" i="3"/>
  <c r="W56" i="3"/>
  <c r="S56" i="3"/>
  <c r="AD434" i="3"/>
  <c r="AA434" i="3"/>
  <c r="Z434" i="3"/>
  <c r="W434" i="3"/>
  <c r="S434" i="3"/>
  <c r="AD324" i="3"/>
  <c r="AA324" i="3"/>
  <c r="Z324" i="3"/>
  <c r="W324" i="3"/>
  <c r="S324" i="3"/>
  <c r="AD245" i="3"/>
  <c r="AA245" i="3"/>
  <c r="Z245" i="3"/>
  <c r="W245" i="3"/>
  <c r="S245" i="3"/>
  <c r="AD323" i="3"/>
  <c r="AA323" i="3"/>
  <c r="Z323" i="3"/>
  <c r="W323" i="3"/>
  <c r="S323" i="3"/>
  <c r="AD55" i="3"/>
  <c r="AA55" i="3"/>
  <c r="Z55" i="3"/>
  <c r="W55" i="3"/>
  <c r="S55" i="3"/>
  <c r="AD322" i="3"/>
  <c r="AA322" i="3"/>
  <c r="Z322" i="3"/>
  <c r="W322" i="3"/>
  <c r="S322" i="3"/>
  <c r="AD433" i="3"/>
  <c r="AA433" i="3"/>
  <c r="Z433" i="3"/>
  <c r="W433" i="3"/>
  <c r="S433" i="3"/>
  <c r="AD432" i="3"/>
  <c r="AA432" i="3"/>
  <c r="Z432" i="3"/>
  <c r="W432" i="3"/>
  <c r="S432" i="3"/>
  <c r="AD321" i="3"/>
  <c r="AA321" i="3"/>
  <c r="Z321" i="3"/>
  <c r="W321" i="3"/>
  <c r="S321" i="3"/>
  <c r="AD105" i="3"/>
  <c r="AA105" i="3"/>
  <c r="Z105" i="3"/>
  <c r="W105" i="3"/>
  <c r="S105" i="3"/>
  <c r="AD104" i="3"/>
  <c r="AA104" i="3"/>
  <c r="Z104" i="3"/>
  <c r="W104" i="3"/>
  <c r="S104" i="3"/>
  <c r="AD103" i="3"/>
  <c r="AA103" i="3"/>
  <c r="Z103" i="3"/>
  <c r="W103" i="3"/>
  <c r="S103" i="3"/>
  <c r="AD320" i="3"/>
  <c r="AA320" i="3"/>
  <c r="Z320" i="3"/>
  <c r="W320" i="3"/>
  <c r="S320" i="3"/>
  <c r="AD319" i="3"/>
  <c r="AA319" i="3"/>
  <c r="Z319" i="3"/>
  <c r="W319" i="3"/>
  <c r="S319" i="3"/>
  <c r="AD318" i="3"/>
  <c r="AA318" i="3"/>
  <c r="Z318" i="3"/>
  <c r="W318" i="3"/>
  <c r="S318" i="3"/>
  <c r="AD431" i="3"/>
  <c r="AA431" i="3"/>
  <c r="Z431" i="3"/>
  <c r="W431" i="3"/>
  <c r="S431" i="3"/>
  <c r="AD317" i="3"/>
  <c r="AA317" i="3"/>
  <c r="Z317" i="3"/>
  <c r="W317" i="3"/>
  <c r="S317" i="3"/>
  <c r="AD316" i="3"/>
  <c r="AA316" i="3"/>
  <c r="Z316" i="3"/>
  <c r="W316" i="3"/>
  <c r="S316" i="3"/>
  <c r="AD315" i="3"/>
  <c r="AA315" i="3"/>
  <c r="Z315" i="3"/>
  <c r="W315" i="3"/>
  <c r="S315" i="3"/>
  <c r="AD314" i="3"/>
  <c r="AA314" i="3"/>
  <c r="Z314" i="3"/>
  <c r="W314" i="3"/>
  <c r="S314" i="3"/>
  <c r="AD7" i="3"/>
  <c r="AB7" i="3"/>
  <c r="AA7" i="3"/>
  <c r="Z7" i="3"/>
  <c r="W7" i="3"/>
  <c r="S7" i="3"/>
  <c r="AD313" i="3"/>
  <c r="AA313" i="3"/>
  <c r="Z313" i="3"/>
  <c r="W313" i="3"/>
  <c r="S313" i="3"/>
  <c r="AD312" i="3"/>
  <c r="AA312" i="3"/>
  <c r="Z312" i="3"/>
  <c r="W312" i="3"/>
  <c r="S312" i="3"/>
  <c r="AD54" i="3"/>
  <c r="AA54" i="3"/>
  <c r="Z54" i="3"/>
  <c r="W54" i="3"/>
  <c r="S54" i="3"/>
  <c r="AD102" i="3"/>
  <c r="AA102" i="3"/>
  <c r="Z102" i="3"/>
  <c r="W102" i="3"/>
  <c r="S102" i="3"/>
  <c r="AD101" i="3"/>
  <c r="AB101" i="3"/>
  <c r="AA101" i="3"/>
  <c r="Z101" i="3"/>
  <c r="W101" i="3"/>
  <c r="S101" i="3"/>
  <c r="AD194" i="3"/>
  <c r="AA194" i="3"/>
  <c r="Z194" i="3"/>
  <c r="W194" i="3"/>
  <c r="S194" i="3"/>
  <c r="AD53" i="3"/>
  <c r="AB53" i="3"/>
  <c r="AA53" i="3"/>
  <c r="Z53" i="3"/>
  <c r="W53" i="3"/>
  <c r="S53" i="3"/>
  <c r="AD430" i="3"/>
  <c r="AA430" i="3"/>
  <c r="Z430" i="3"/>
  <c r="W430" i="3"/>
  <c r="S430" i="3"/>
  <c r="AD429" i="3"/>
  <c r="AA429" i="3"/>
  <c r="Z429" i="3"/>
  <c r="W429" i="3"/>
  <c r="S429" i="3"/>
  <c r="AD193" i="3"/>
  <c r="AA193" i="3"/>
  <c r="Z193" i="3"/>
  <c r="W193" i="3"/>
  <c r="S193" i="3"/>
  <c r="AD52" i="3"/>
  <c r="AB52" i="3"/>
  <c r="AA52" i="3"/>
  <c r="Z52" i="3"/>
  <c r="W52" i="3"/>
  <c r="S52" i="3"/>
  <c r="AD51" i="3"/>
  <c r="AA51" i="3"/>
  <c r="Z51" i="3"/>
  <c r="W51" i="3"/>
  <c r="S51" i="3"/>
  <c r="AD192" i="3"/>
  <c r="AA192" i="3"/>
  <c r="Z192" i="3"/>
  <c r="W192" i="3"/>
  <c r="S192" i="3"/>
  <c r="AD16" i="3"/>
  <c r="AB16" i="3"/>
  <c r="AA16" i="3"/>
  <c r="Z16" i="3"/>
  <c r="W16" i="3"/>
  <c r="S16" i="3"/>
  <c r="AD428" i="3"/>
  <c r="AA428" i="3"/>
  <c r="Z428" i="3"/>
  <c r="W428" i="3"/>
  <c r="S428" i="3"/>
  <c r="AD50" i="3"/>
  <c r="AA50" i="3"/>
  <c r="Z50" i="3"/>
  <c r="W50" i="3"/>
  <c r="S50" i="3"/>
  <c r="AD311" i="3"/>
  <c r="AB311" i="3"/>
  <c r="AA311" i="3"/>
  <c r="Z311" i="3"/>
  <c r="W311" i="3"/>
  <c r="S311" i="3"/>
  <c r="AD49" i="3"/>
  <c r="AA49" i="3"/>
  <c r="Z49" i="3"/>
  <c r="W49" i="3"/>
  <c r="S49" i="3"/>
  <c r="AD310" i="3"/>
  <c r="AA310" i="3"/>
  <c r="Z310" i="3"/>
  <c r="W310" i="3"/>
  <c r="S310" i="3"/>
  <c r="AD309" i="3"/>
  <c r="AA309" i="3"/>
  <c r="Z309" i="3"/>
  <c r="W309" i="3"/>
  <c r="S309" i="3"/>
  <c r="AD48" i="3"/>
  <c r="AB48" i="3"/>
  <c r="AA48" i="3"/>
  <c r="Z48" i="3"/>
  <c r="W48" i="3"/>
  <c r="S48" i="3"/>
  <c r="AD427" i="3"/>
  <c r="AA427" i="3"/>
  <c r="Z427" i="3"/>
  <c r="W427" i="3"/>
  <c r="S427" i="3"/>
  <c r="AD426" i="3"/>
  <c r="AA426" i="3"/>
  <c r="Z426" i="3"/>
  <c r="W426" i="3"/>
  <c r="S426" i="3"/>
  <c r="AD425" i="3"/>
  <c r="AA425" i="3"/>
  <c r="Z425" i="3"/>
  <c r="W425" i="3"/>
  <c r="S425" i="3"/>
  <c r="AD15" i="3"/>
  <c r="AB15" i="3"/>
  <c r="AA15" i="3"/>
  <c r="Z15" i="3"/>
  <c r="W15" i="3"/>
  <c r="S15" i="3"/>
  <c r="AD47" i="3"/>
  <c r="AA47" i="3"/>
  <c r="Z47" i="3"/>
  <c r="W47" i="3"/>
  <c r="S47" i="3"/>
  <c r="AD100" i="3"/>
  <c r="AA100" i="3"/>
  <c r="Z100" i="3"/>
  <c r="W100" i="3"/>
  <c r="S100" i="3"/>
  <c r="AD308" i="3"/>
  <c r="AA308" i="3"/>
  <c r="Z308" i="3"/>
  <c r="W308" i="3"/>
  <c r="S308" i="3"/>
  <c r="AD46" i="3"/>
  <c r="AA46" i="3"/>
  <c r="Z46" i="3"/>
  <c r="W46" i="3"/>
  <c r="S46" i="3"/>
  <c r="AD191" i="3"/>
  <c r="AA191" i="3"/>
  <c r="Z191" i="3"/>
  <c r="W191" i="3"/>
  <c r="S191" i="3"/>
  <c r="AD424" i="3"/>
  <c r="AA424" i="3"/>
  <c r="Z424" i="3"/>
  <c r="W424" i="3"/>
  <c r="S424" i="3"/>
  <c r="AD14" i="3"/>
  <c r="AA14" i="3"/>
  <c r="Z14" i="3"/>
  <c r="W14" i="3"/>
  <c r="S14" i="3"/>
  <c r="AD45" i="3"/>
  <c r="AA45" i="3"/>
  <c r="Z45" i="3"/>
  <c r="W45" i="3"/>
  <c r="S45" i="3"/>
  <c r="AD307" i="3"/>
  <c r="AA307" i="3"/>
  <c r="Z307" i="3"/>
  <c r="W307" i="3"/>
  <c r="S307" i="3"/>
  <c r="AD190" i="3"/>
  <c r="AA190" i="3"/>
  <c r="Z190" i="3"/>
  <c r="W190" i="3"/>
  <c r="S190" i="3"/>
  <c r="AD6" i="3"/>
  <c r="AA6" i="3"/>
  <c r="Z6" i="3"/>
  <c r="W6" i="3"/>
  <c r="S6" i="3"/>
  <c r="AD5" i="3"/>
  <c r="AA5" i="3"/>
  <c r="Z5" i="3"/>
  <c r="W5" i="3"/>
  <c r="S5" i="3"/>
  <c r="W189" i="3"/>
  <c r="S189" i="3"/>
  <c r="AD188" i="3"/>
  <c r="AA188" i="3"/>
  <c r="Z188" i="3"/>
  <c r="W188" i="3"/>
  <c r="S188" i="3"/>
  <c r="AD306" i="3"/>
  <c r="AA306" i="3"/>
  <c r="Z306" i="3"/>
  <c r="W306" i="3"/>
  <c r="S306" i="3"/>
  <c r="AD4" i="3"/>
  <c r="AA4" i="3"/>
  <c r="Z4" i="3"/>
  <c r="W4" i="3"/>
  <c r="S4" i="3"/>
  <c r="AD44" i="3"/>
  <c r="AA44" i="3"/>
  <c r="Z44" i="3"/>
  <c r="W44" i="3"/>
  <c r="S44" i="3"/>
  <c r="AD305" i="3"/>
  <c r="AA305" i="3"/>
  <c r="Z305" i="3"/>
  <c r="W305" i="3"/>
  <c r="S305" i="3"/>
  <c r="AD304" i="3"/>
  <c r="AA304" i="3"/>
  <c r="Z304" i="3"/>
  <c r="W304" i="3"/>
  <c r="S304" i="3"/>
  <c r="AD43" i="3"/>
  <c r="AA43" i="3"/>
  <c r="Z43" i="3"/>
  <c r="W43" i="3"/>
  <c r="S43" i="3"/>
  <c r="AD99" i="3"/>
  <c r="AA99" i="3"/>
  <c r="Z99" i="3"/>
  <c r="W99" i="3"/>
  <c r="S99" i="3"/>
  <c r="AD42" i="3"/>
  <c r="AA42" i="3"/>
  <c r="Z42" i="3"/>
  <c r="W42" i="3"/>
  <c r="S42" i="3"/>
  <c r="AD41" i="3"/>
  <c r="AA41" i="3"/>
  <c r="Z41" i="3"/>
  <c r="W41" i="3"/>
  <c r="S41" i="3"/>
  <c r="AD40" i="3"/>
  <c r="AA40" i="3"/>
  <c r="Z40" i="3"/>
  <c r="W40" i="3"/>
  <c r="S40" i="3"/>
  <c r="AD39" i="3"/>
  <c r="AA39" i="3"/>
  <c r="Z39" i="3"/>
  <c r="W39" i="3"/>
  <c r="S39" i="3"/>
  <c r="AD13" i="3"/>
  <c r="AA13" i="3"/>
  <c r="Z13" i="3"/>
  <c r="W13" i="3"/>
  <c r="S13" i="3"/>
  <c r="AD423" i="3"/>
  <c r="AA423" i="3"/>
  <c r="Z423" i="3"/>
  <c r="W423" i="3"/>
  <c r="S423" i="3"/>
  <c r="AD38" i="3"/>
  <c r="AB38" i="3"/>
  <c r="AA38" i="3"/>
  <c r="Z38" i="3"/>
  <c r="W38" i="3"/>
  <c r="S38" i="3"/>
  <c r="AD3" i="3"/>
  <c r="AA3" i="3"/>
  <c r="Z3" i="3"/>
  <c r="W3" i="3"/>
  <c r="S3" i="3"/>
  <c r="AD303" i="3"/>
  <c r="AA303" i="3"/>
  <c r="Z303" i="3"/>
  <c r="W303" i="3"/>
  <c r="S303" i="3"/>
  <c r="AD302" i="3"/>
  <c r="AB302" i="3"/>
  <c r="AA302" i="3"/>
  <c r="Z302" i="3"/>
  <c r="W302" i="3"/>
  <c r="S302" i="3"/>
  <c r="AD301" i="3"/>
  <c r="AA301" i="3"/>
  <c r="Z301" i="3"/>
  <c r="W301" i="3"/>
  <c r="S301" i="3"/>
  <c r="AD300" i="3"/>
  <c r="AA300" i="3"/>
  <c r="Z300" i="3"/>
  <c r="W300" i="3"/>
  <c r="S300" i="3"/>
  <c r="AD299" i="3"/>
  <c r="AA299" i="3"/>
  <c r="Z299" i="3"/>
  <c r="W299" i="3"/>
  <c r="S299" i="3"/>
  <c r="AD2" i="3"/>
  <c r="AA2" i="3"/>
  <c r="Z2" i="3"/>
  <c r="W2" i="3"/>
  <c r="S2" i="3"/>
  <c r="AD37" i="3"/>
  <c r="AA37" i="3"/>
  <c r="Z37" i="3"/>
  <c r="W37" i="3"/>
  <c r="S37" i="3"/>
  <c r="AD12" i="3"/>
  <c r="AA12" i="3"/>
  <c r="Z12" i="3"/>
  <c r="W12" i="3"/>
  <c r="S12" i="3"/>
  <c r="AD298" i="3"/>
  <c r="AA298" i="3"/>
  <c r="Z298" i="3"/>
  <c r="W298" i="3"/>
  <c r="S298" i="3"/>
  <c r="AD103" i="2"/>
  <c r="AB103" i="2"/>
  <c r="AA103" i="2"/>
  <c r="Z103" i="2"/>
  <c r="S103" i="2"/>
  <c r="AD105" i="2"/>
  <c r="AB105" i="2"/>
  <c r="AA105" i="2"/>
  <c r="Z105" i="2"/>
  <c r="S105" i="2"/>
  <c r="AD476" i="2"/>
  <c r="AA476" i="2"/>
  <c r="Z476" i="2"/>
  <c r="S476" i="2"/>
  <c r="AD142" i="2"/>
  <c r="AA142" i="2"/>
  <c r="Z142" i="2"/>
  <c r="S142" i="2"/>
  <c r="AD533" i="2"/>
  <c r="AB533" i="2"/>
  <c r="AA533" i="2"/>
  <c r="Z533" i="2"/>
  <c r="S533" i="2"/>
  <c r="S323" i="2"/>
  <c r="AD63" i="2"/>
  <c r="AA63" i="2"/>
  <c r="S63" i="2"/>
  <c r="S243" i="2"/>
  <c r="AD242" i="2"/>
  <c r="AA242" i="2"/>
  <c r="Z242" i="2"/>
  <c r="S242" i="2"/>
  <c r="S322" i="2"/>
  <c r="AD324" i="2"/>
  <c r="AA324" i="2"/>
  <c r="Z324" i="2"/>
  <c r="S324" i="2"/>
  <c r="AD325" i="2"/>
  <c r="AA325" i="2"/>
  <c r="Z325" i="2"/>
  <c r="S325" i="2"/>
  <c r="S328" i="2"/>
  <c r="S66" i="2"/>
  <c r="AD64" i="2"/>
  <c r="AA64" i="2"/>
  <c r="Z64" i="2"/>
  <c r="S64" i="2"/>
  <c r="S249" i="2"/>
  <c r="AD326" i="2"/>
  <c r="AA326" i="2"/>
  <c r="Z326" i="2"/>
  <c r="S326" i="2"/>
  <c r="S327" i="2"/>
  <c r="AD65" i="2"/>
  <c r="AB65" i="2"/>
  <c r="AA65" i="2"/>
  <c r="Z65" i="2"/>
  <c r="S65" i="2"/>
  <c r="AD246" i="2"/>
  <c r="AA246" i="2"/>
  <c r="Z246" i="2"/>
  <c r="S246" i="2"/>
  <c r="AD244" i="2"/>
  <c r="AA244" i="2"/>
  <c r="Z244" i="2"/>
  <c r="S244" i="2"/>
  <c r="AD329" i="2"/>
  <c r="AA329" i="2"/>
  <c r="Z329" i="2"/>
  <c r="S329" i="2"/>
  <c r="AD245" i="2"/>
  <c r="AA245" i="2"/>
  <c r="Z245" i="2"/>
  <c r="S245" i="2"/>
  <c r="AD330" i="2"/>
  <c r="AA330" i="2"/>
  <c r="Z330" i="2"/>
  <c r="S330" i="2"/>
  <c r="AD332" i="2"/>
  <c r="AA332" i="2"/>
  <c r="Z332" i="2"/>
  <c r="S332" i="2"/>
  <c r="AD331" i="2"/>
  <c r="AB331" i="2"/>
  <c r="AA331" i="2"/>
  <c r="Z331" i="2"/>
  <c r="S331" i="2"/>
  <c r="S250" i="2"/>
  <c r="AD247" i="2"/>
  <c r="AA247" i="2"/>
  <c r="Z247" i="2"/>
  <c r="S247" i="2"/>
  <c r="AD333" i="2"/>
  <c r="AA333" i="2"/>
  <c r="Z333" i="2"/>
  <c r="S333" i="2"/>
  <c r="AD248" i="2"/>
  <c r="AA248" i="2"/>
  <c r="Z248" i="2"/>
  <c r="S248" i="2"/>
  <c r="AD334" i="2"/>
  <c r="AB334" i="2"/>
  <c r="AA334" i="2"/>
  <c r="Z334" i="2"/>
  <c r="S334" i="2"/>
  <c r="S251" i="2"/>
  <c r="AD337" i="2"/>
  <c r="AA337" i="2"/>
  <c r="Z337" i="2"/>
  <c r="S337" i="2"/>
  <c r="AD335" i="2"/>
  <c r="AA335" i="2"/>
  <c r="Z335" i="2"/>
  <c r="S335" i="2"/>
  <c r="AD336" i="2"/>
  <c r="AA336" i="2"/>
  <c r="Z336" i="2"/>
  <c r="S336" i="2"/>
  <c r="AD339" i="2"/>
  <c r="AA339" i="2"/>
  <c r="Z339" i="2"/>
  <c r="S339" i="2"/>
  <c r="AA340" i="2"/>
  <c r="Z340" i="2"/>
  <c r="T340" i="2"/>
  <c r="AD340" i="2" s="1"/>
  <c r="S340" i="2"/>
  <c r="AD252" i="2"/>
  <c r="AA252" i="2"/>
  <c r="Z252" i="2"/>
  <c r="S252" i="2"/>
  <c r="AD338" i="2"/>
  <c r="AA338" i="2"/>
  <c r="Z338" i="2"/>
  <c r="S338" i="2"/>
  <c r="AD341" i="2"/>
  <c r="AA341" i="2"/>
  <c r="Z341" i="2"/>
  <c r="S341" i="2"/>
  <c r="AD254" i="2"/>
  <c r="AA254" i="2"/>
  <c r="Z254" i="2"/>
  <c r="S254" i="2"/>
  <c r="AD253" i="2"/>
  <c r="AA253" i="2"/>
  <c r="Z253" i="2"/>
  <c r="S253" i="2"/>
  <c r="AD346" i="2"/>
  <c r="AA346" i="2"/>
  <c r="Z346" i="2"/>
  <c r="S346" i="2"/>
  <c r="AD347" i="2"/>
  <c r="AA347" i="2"/>
  <c r="Z347" i="2"/>
  <c r="S347" i="2"/>
  <c r="AD255" i="2"/>
  <c r="AA255" i="2"/>
  <c r="Z255" i="2"/>
  <c r="S255" i="2"/>
  <c r="AD342" i="2"/>
  <c r="AA342" i="2"/>
  <c r="Z342" i="2"/>
  <c r="S342" i="2"/>
  <c r="AD343" i="2"/>
  <c r="AA343" i="2"/>
  <c r="Z343" i="2"/>
  <c r="S343" i="2"/>
  <c r="AD256" i="2"/>
  <c r="AA256" i="2"/>
  <c r="Z256" i="2"/>
  <c r="S256" i="2"/>
  <c r="J256" i="2"/>
  <c r="AD345" i="2"/>
  <c r="AA345" i="2"/>
  <c r="Z345" i="2"/>
  <c r="S345" i="2"/>
  <c r="AD344" i="2"/>
  <c r="AA344" i="2"/>
  <c r="Z344" i="2"/>
  <c r="S344" i="2"/>
  <c r="AD257" i="2"/>
  <c r="AA257" i="2"/>
  <c r="Z257" i="2"/>
  <c r="S257" i="2"/>
  <c r="S350" i="2"/>
  <c r="AD348" i="2"/>
  <c r="AA348" i="2"/>
  <c r="Z348" i="2"/>
  <c r="S348" i="2"/>
  <c r="AD67" i="2"/>
  <c r="AA67" i="2"/>
  <c r="Z67" i="2"/>
  <c r="S67" i="2"/>
  <c r="AD349" i="2"/>
  <c r="AA349" i="2"/>
  <c r="Z349" i="2"/>
  <c r="S349" i="2"/>
  <c r="AD259" i="2"/>
  <c r="AA259" i="2"/>
  <c r="Z259" i="2"/>
  <c r="S259" i="2"/>
  <c r="AD351" i="2"/>
  <c r="AA351" i="2"/>
  <c r="Z351" i="2"/>
  <c r="S351" i="2"/>
  <c r="AD70" i="2"/>
  <c r="AB70" i="2"/>
  <c r="AA70" i="2"/>
  <c r="Z70" i="2"/>
  <c r="S70" i="2"/>
  <c r="AD258" i="2"/>
  <c r="AA258" i="2"/>
  <c r="Z258" i="2"/>
  <c r="S258" i="2"/>
  <c r="AD96" i="2"/>
  <c r="AA96" i="2"/>
  <c r="Z96" i="2"/>
  <c r="S96" i="2"/>
  <c r="AD434" i="2"/>
  <c r="AA434" i="2"/>
  <c r="Z434" i="2"/>
  <c r="S434" i="2"/>
  <c r="AD435" i="2"/>
  <c r="AA435" i="2"/>
  <c r="Z435" i="2"/>
  <c r="S435" i="2"/>
  <c r="AD99" i="2"/>
  <c r="AB99" i="2"/>
  <c r="AA99" i="2"/>
  <c r="Z99" i="2"/>
  <c r="S99" i="2"/>
  <c r="AD98" i="2"/>
  <c r="AB98" i="2"/>
  <c r="AA98" i="2"/>
  <c r="Z98" i="2"/>
  <c r="S98" i="2"/>
  <c r="AD437" i="2"/>
  <c r="AA437" i="2"/>
  <c r="Z437" i="2"/>
  <c r="S437" i="2"/>
  <c r="AD439" i="2"/>
  <c r="AB439" i="2"/>
  <c r="AA439" i="2"/>
  <c r="Z439" i="2"/>
  <c r="S439" i="2"/>
  <c r="AD97" i="2"/>
  <c r="AA97" i="2"/>
  <c r="Z97" i="2"/>
  <c r="S97" i="2"/>
  <c r="AD288" i="2"/>
  <c r="AA288" i="2"/>
  <c r="Z288" i="2"/>
  <c r="S288" i="2"/>
  <c r="AD441" i="2"/>
  <c r="AB441" i="2"/>
  <c r="AA441" i="2"/>
  <c r="Z441" i="2"/>
  <c r="S441" i="2"/>
  <c r="S286" i="2"/>
  <c r="AD445" i="2"/>
  <c r="AA445" i="2"/>
  <c r="Z445" i="2"/>
  <c r="S445" i="2"/>
  <c r="AD444" i="2"/>
  <c r="AA444" i="2"/>
  <c r="Z444" i="2"/>
  <c r="S444" i="2"/>
  <c r="AD442" i="2"/>
  <c r="AA442" i="2"/>
  <c r="Z442" i="2"/>
  <c r="S442" i="2"/>
  <c r="AD447" i="2"/>
  <c r="AB447" i="2"/>
  <c r="AA447" i="2"/>
  <c r="Z447" i="2"/>
  <c r="S447" i="2"/>
  <c r="AD446" i="2"/>
  <c r="AB446" i="2"/>
  <c r="AA446" i="2"/>
  <c r="Z446" i="2"/>
  <c r="S446" i="2"/>
  <c r="AD451" i="2"/>
  <c r="AA451" i="2"/>
  <c r="Z451" i="2"/>
  <c r="S451" i="2"/>
  <c r="AD450" i="2"/>
  <c r="AA450" i="2"/>
  <c r="Z450" i="2"/>
  <c r="S450" i="2"/>
  <c r="AD453" i="2"/>
  <c r="AA453" i="2"/>
  <c r="Z453" i="2"/>
  <c r="S453" i="2"/>
  <c r="AD454" i="2"/>
  <c r="AA454" i="2"/>
  <c r="Z454" i="2"/>
  <c r="S454" i="2"/>
  <c r="AD457" i="2"/>
  <c r="AA457" i="2"/>
  <c r="Z457" i="2"/>
  <c r="S457" i="2"/>
  <c r="AD108" i="2"/>
  <c r="AB108" i="2"/>
  <c r="AA108" i="2"/>
  <c r="Z108" i="2"/>
  <c r="S108" i="2"/>
  <c r="AD461" i="2"/>
  <c r="AA461" i="2"/>
  <c r="Z461" i="2"/>
  <c r="S461" i="2"/>
  <c r="AD7" i="2"/>
  <c r="AB7" i="2"/>
  <c r="AA7" i="2"/>
  <c r="Z7" i="2"/>
  <c r="S7" i="2"/>
  <c r="AD462" i="2"/>
  <c r="AB462" i="2"/>
  <c r="AA462" i="2"/>
  <c r="Z462" i="2"/>
  <c r="S462" i="2"/>
  <c r="AD467" i="2"/>
  <c r="AA467" i="2"/>
  <c r="Z467" i="2"/>
  <c r="S467" i="2"/>
  <c r="AD456" i="2"/>
  <c r="AA456" i="2"/>
  <c r="Z456" i="2"/>
  <c r="S456" i="2"/>
  <c r="AD460" i="2"/>
  <c r="AB460" i="2"/>
  <c r="AA460" i="2"/>
  <c r="Z460" i="2"/>
  <c r="S460" i="2"/>
  <c r="AD458" i="2"/>
  <c r="AA458" i="2"/>
  <c r="Z458" i="2"/>
  <c r="S458" i="2"/>
  <c r="AD111" i="2"/>
  <c r="AB111" i="2"/>
  <c r="AA111" i="2"/>
  <c r="Z111" i="2"/>
  <c r="S111" i="2"/>
  <c r="AD481" i="2"/>
  <c r="AA481" i="2"/>
  <c r="Z481" i="2"/>
  <c r="S481" i="2"/>
  <c r="AD112" i="2"/>
  <c r="AB112" i="2"/>
  <c r="AA112" i="2"/>
  <c r="Z112" i="2"/>
  <c r="S112" i="2"/>
  <c r="AD470" i="2"/>
  <c r="AA470" i="2"/>
  <c r="Z470" i="2"/>
  <c r="S470" i="2"/>
  <c r="AD472" i="2"/>
  <c r="AA472" i="2"/>
  <c r="Z472" i="2"/>
  <c r="S472" i="2"/>
  <c r="AD475" i="2"/>
  <c r="AA475" i="2"/>
  <c r="Z475" i="2"/>
  <c r="S475" i="2"/>
  <c r="AD8" i="2"/>
  <c r="AA8" i="2"/>
  <c r="Z8" i="2"/>
  <c r="S8" i="2"/>
  <c r="AD477" i="2"/>
  <c r="AA477" i="2"/>
  <c r="Z477" i="2"/>
  <c r="S477" i="2"/>
  <c r="AD291" i="2"/>
  <c r="AA291" i="2"/>
  <c r="Z291" i="2"/>
  <c r="S291" i="2"/>
  <c r="AD480" i="2"/>
  <c r="AA480" i="2"/>
  <c r="Z480" i="2"/>
  <c r="S480" i="2"/>
  <c r="AD117" i="2"/>
  <c r="AA117" i="2"/>
  <c r="Z117" i="2"/>
  <c r="S117" i="2"/>
  <c r="AD479" i="2"/>
  <c r="AA479" i="2"/>
  <c r="Z479" i="2"/>
  <c r="S479" i="2"/>
  <c r="AD486" i="2"/>
  <c r="AB486" i="2"/>
  <c r="AA486" i="2"/>
  <c r="Z486" i="2"/>
  <c r="S486" i="2"/>
  <c r="AD119" i="2"/>
  <c r="AA119" i="2"/>
  <c r="Z119" i="2"/>
  <c r="S119" i="2"/>
  <c r="AD489" i="2"/>
  <c r="AA489" i="2"/>
  <c r="Z489" i="2"/>
  <c r="S489" i="2"/>
  <c r="AD491" i="2"/>
  <c r="AB491" i="2"/>
  <c r="AA491" i="2"/>
  <c r="Z491" i="2"/>
  <c r="S491" i="2"/>
  <c r="AD121" i="2"/>
  <c r="AB121" i="2"/>
  <c r="AA121" i="2"/>
  <c r="Z121" i="2"/>
  <c r="S121" i="2"/>
  <c r="AD493" i="2"/>
  <c r="AB493" i="2"/>
  <c r="AA493" i="2"/>
  <c r="Z493" i="2"/>
  <c r="S493" i="2"/>
  <c r="AD492" i="2"/>
  <c r="AA492" i="2"/>
  <c r="Z492" i="2"/>
  <c r="S492" i="2"/>
  <c r="AD10" i="2"/>
  <c r="AB10" i="2"/>
  <c r="AA10" i="2"/>
  <c r="Z10" i="2"/>
  <c r="S10" i="2"/>
  <c r="AD123" i="2"/>
  <c r="AB123" i="2"/>
  <c r="AA123" i="2"/>
  <c r="Z123" i="2"/>
  <c r="S123" i="2"/>
  <c r="AD125" i="2"/>
  <c r="AB125" i="2"/>
  <c r="AA125" i="2"/>
  <c r="Z125" i="2"/>
  <c r="S125" i="2"/>
  <c r="AD124" i="2"/>
  <c r="AA124" i="2"/>
  <c r="Z124" i="2"/>
  <c r="S124" i="2"/>
  <c r="AD498" i="2"/>
  <c r="AA498" i="2"/>
  <c r="Z498" i="2"/>
  <c r="S498" i="2"/>
  <c r="AD126" i="2"/>
  <c r="AB126" i="2"/>
  <c r="AA126" i="2"/>
  <c r="Z126" i="2"/>
  <c r="S126" i="2"/>
  <c r="AD506" i="2"/>
  <c r="AA506" i="2"/>
  <c r="Z506" i="2"/>
  <c r="S506" i="2"/>
  <c r="AD11" i="2"/>
  <c r="AB11" i="2"/>
  <c r="AA11" i="2"/>
  <c r="Z11" i="2"/>
  <c r="S11" i="2"/>
  <c r="AD12" i="2"/>
  <c r="AB12" i="2"/>
  <c r="AA12" i="2"/>
  <c r="Z12" i="2"/>
  <c r="S12" i="2"/>
  <c r="AD13" i="2"/>
  <c r="AA13" i="2"/>
  <c r="Z13" i="2"/>
  <c r="S13" i="2"/>
  <c r="AD132" i="2"/>
  <c r="AB132" i="2"/>
  <c r="AA132" i="2"/>
  <c r="Z132" i="2"/>
  <c r="S132" i="2"/>
  <c r="AD502" i="2"/>
  <c r="AA502" i="2"/>
  <c r="Z502" i="2"/>
  <c r="S502" i="2"/>
  <c r="AD15" i="2"/>
  <c r="AB15" i="2"/>
  <c r="AA15" i="2"/>
  <c r="Z15" i="2"/>
  <c r="S15" i="2"/>
  <c r="AD515" i="2"/>
  <c r="AA515" i="2"/>
  <c r="Z515" i="2"/>
  <c r="S515" i="2"/>
  <c r="AD16" i="2"/>
  <c r="AB16" i="2"/>
  <c r="AA16" i="2"/>
  <c r="Z16" i="2"/>
  <c r="S16" i="2"/>
  <c r="AD136" i="2"/>
  <c r="AB136" i="2"/>
  <c r="AA136" i="2"/>
  <c r="Z136" i="2"/>
  <c r="S136" i="2"/>
  <c r="AD504" i="2"/>
  <c r="AB504" i="2"/>
  <c r="AA504" i="2"/>
  <c r="Z504" i="2"/>
  <c r="S504" i="2"/>
  <c r="AD509" i="2"/>
  <c r="AA509" i="2"/>
  <c r="Z509" i="2"/>
  <c r="S509" i="2"/>
  <c r="AD503" i="2"/>
  <c r="AA503" i="2"/>
  <c r="Z503" i="2"/>
  <c r="S503" i="2"/>
  <c r="AD514" i="2"/>
  <c r="AA514" i="2"/>
  <c r="Z514" i="2"/>
  <c r="S514" i="2"/>
  <c r="AD512" i="2"/>
  <c r="AA512" i="2"/>
  <c r="Z512" i="2"/>
  <c r="S512" i="2"/>
  <c r="AD143" i="2"/>
  <c r="AA143" i="2"/>
  <c r="Z143" i="2"/>
  <c r="S143" i="2"/>
  <c r="AD148" i="2"/>
  <c r="AA148" i="2"/>
  <c r="Z148" i="2"/>
  <c r="S148" i="2"/>
  <c r="AD145" i="2"/>
  <c r="AA145" i="2"/>
  <c r="Z145" i="2"/>
  <c r="S145" i="2"/>
  <c r="AD146" i="2"/>
  <c r="AB146" i="2"/>
  <c r="AA146" i="2"/>
  <c r="Z146" i="2"/>
  <c r="S146" i="2"/>
  <c r="AD147" i="2"/>
  <c r="AA147" i="2"/>
  <c r="Z147" i="2"/>
  <c r="S147" i="2"/>
  <c r="AD518" i="2"/>
  <c r="AB518" i="2"/>
  <c r="AA518" i="2"/>
  <c r="Z518" i="2"/>
  <c r="S518" i="2"/>
  <c r="AD522" i="2"/>
  <c r="AA522" i="2"/>
  <c r="Z522" i="2"/>
  <c r="S522" i="2"/>
  <c r="AD521" i="2"/>
  <c r="AA521" i="2"/>
  <c r="Z521" i="2"/>
  <c r="S521" i="2"/>
  <c r="AD150" i="2"/>
  <c r="AB150" i="2"/>
  <c r="AA150" i="2"/>
  <c r="Z150" i="2"/>
  <c r="S150" i="2"/>
  <c r="AD17" i="2"/>
  <c r="AB17" i="2"/>
  <c r="AA17" i="2"/>
  <c r="Z17" i="2"/>
  <c r="S17" i="2"/>
  <c r="AD525" i="2"/>
  <c r="AB525" i="2"/>
  <c r="AA525" i="2"/>
  <c r="Z525" i="2"/>
  <c r="S525" i="2"/>
  <c r="AD151" i="2"/>
  <c r="AB151" i="2"/>
  <c r="AA151" i="2"/>
  <c r="Z151" i="2"/>
  <c r="S151" i="2"/>
  <c r="AD152" i="2"/>
  <c r="AA152" i="2"/>
  <c r="Z152" i="2"/>
  <c r="S152" i="2"/>
  <c r="AD531" i="2"/>
  <c r="AA531" i="2"/>
  <c r="Z531" i="2"/>
  <c r="S531" i="2"/>
  <c r="AD153" i="2"/>
  <c r="AB153" i="2"/>
  <c r="AA153" i="2"/>
  <c r="Z153" i="2"/>
  <c r="S153" i="2"/>
  <c r="AD529" i="2"/>
  <c r="AA529" i="2"/>
  <c r="Z529" i="2"/>
  <c r="S529" i="2"/>
  <c r="AD530" i="2"/>
  <c r="AA530" i="2"/>
  <c r="Z530" i="2"/>
  <c r="S530" i="2"/>
  <c r="AD154" i="2"/>
  <c r="AB154" i="2"/>
  <c r="AA154" i="2"/>
  <c r="Z154" i="2"/>
  <c r="S154" i="2"/>
  <c r="AD539" i="2"/>
  <c r="AA539" i="2"/>
  <c r="Z539" i="2"/>
  <c r="S539" i="2"/>
  <c r="AD156" i="2"/>
  <c r="AB156" i="2"/>
  <c r="AA156" i="2"/>
  <c r="Z156" i="2"/>
  <c r="S156" i="2"/>
  <c r="AD535" i="2"/>
  <c r="AB535" i="2"/>
  <c r="AA535" i="2"/>
  <c r="Z535" i="2"/>
  <c r="S535" i="2"/>
  <c r="AD536" i="2"/>
  <c r="AA536" i="2"/>
  <c r="Z536" i="2"/>
  <c r="S536" i="2"/>
  <c r="AD157" i="2"/>
  <c r="AB157" i="2"/>
  <c r="AA157" i="2"/>
  <c r="Z157" i="2"/>
  <c r="S157" i="2"/>
  <c r="AD19" i="2"/>
  <c r="AB19" i="2"/>
  <c r="AA19" i="2"/>
  <c r="Z19" i="2"/>
  <c r="S19" i="2"/>
  <c r="AD18" i="2"/>
  <c r="AA18" i="2"/>
  <c r="Z18" i="2"/>
  <c r="S18" i="2"/>
  <c r="AD21" i="2"/>
  <c r="AB21" i="2"/>
  <c r="AA21" i="2"/>
  <c r="Z21" i="2"/>
  <c r="S21" i="2"/>
  <c r="AD158" i="2"/>
  <c r="AB158" i="2"/>
  <c r="AA158" i="2"/>
  <c r="Z158" i="2"/>
  <c r="S158" i="2"/>
  <c r="AD159" i="2"/>
  <c r="AA159" i="2"/>
  <c r="Z159" i="2"/>
  <c r="S159" i="2"/>
  <c r="AD22" i="2"/>
  <c r="AB22" i="2"/>
  <c r="AA22" i="2"/>
  <c r="Z22" i="2"/>
  <c r="S22" i="2"/>
  <c r="AD543" i="2"/>
  <c r="AA543" i="2"/>
  <c r="Z543" i="2"/>
  <c r="S543" i="2"/>
  <c r="AD68" i="2"/>
  <c r="AA68" i="2"/>
  <c r="Z68" i="2"/>
  <c r="S68" i="2"/>
  <c r="AD546" i="2"/>
  <c r="AA546" i="2"/>
  <c r="Z546" i="2"/>
  <c r="S546" i="2"/>
  <c r="AD163" i="2"/>
  <c r="AA163" i="2"/>
  <c r="Z163" i="2"/>
  <c r="S163" i="2"/>
  <c r="AD352" i="2"/>
  <c r="AA352" i="2"/>
  <c r="Z352" i="2"/>
  <c r="S352" i="2"/>
  <c r="AD69" i="2"/>
  <c r="AB69" i="2"/>
  <c r="AA69" i="2"/>
  <c r="Z69" i="2"/>
  <c r="S69" i="2"/>
  <c r="S260" i="2"/>
  <c r="AD353" i="2"/>
  <c r="AA353" i="2"/>
  <c r="Z353" i="2"/>
  <c r="S353" i="2"/>
  <c r="AD354" i="2"/>
  <c r="AB354" i="2"/>
  <c r="AA354" i="2"/>
  <c r="Z354" i="2"/>
  <c r="S354" i="2"/>
  <c r="AD356" i="2"/>
  <c r="AA356" i="2"/>
  <c r="Z356" i="2"/>
  <c r="S356" i="2"/>
  <c r="S262" i="2"/>
  <c r="AD386" i="2"/>
  <c r="AA386" i="2"/>
  <c r="Z386" i="2"/>
  <c r="S386" i="2"/>
  <c r="AD357" i="2"/>
  <c r="AA357" i="2"/>
  <c r="Z357" i="2"/>
  <c r="S357" i="2"/>
  <c r="AD365" i="2"/>
  <c r="AA365" i="2"/>
  <c r="Z365" i="2"/>
  <c r="S365" i="2"/>
  <c r="AD71" i="2"/>
  <c r="AA71" i="2"/>
  <c r="Z71" i="2"/>
  <c r="S71" i="2"/>
  <c r="S263" i="2"/>
  <c r="AD261" i="2"/>
  <c r="AA261" i="2"/>
  <c r="Z261" i="2"/>
  <c r="S261" i="2"/>
  <c r="AD364" i="2"/>
  <c r="AA364" i="2"/>
  <c r="Z364" i="2"/>
  <c r="S364" i="2"/>
  <c r="AD355" i="2"/>
  <c r="AA355" i="2"/>
  <c r="Z355" i="2"/>
  <c r="S355" i="2"/>
  <c r="AD358" i="2"/>
  <c r="AA358" i="2"/>
  <c r="Z358" i="2"/>
  <c r="S358" i="2"/>
  <c r="AD361" i="2"/>
  <c r="AA361" i="2"/>
  <c r="Z361" i="2"/>
  <c r="S361" i="2"/>
  <c r="AD72" i="2"/>
  <c r="AB72" i="2"/>
  <c r="AA72" i="2"/>
  <c r="Z72" i="2"/>
  <c r="S72" i="2"/>
  <c r="AD362" i="2"/>
  <c r="AA362" i="2"/>
  <c r="Z362" i="2"/>
  <c r="S362" i="2"/>
  <c r="AD359" i="2"/>
  <c r="AA359" i="2"/>
  <c r="Z359" i="2"/>
  <c r="S359" i="2"/>
  <c r="AD74" i="2"/>
  <c r="AA74" i="2"/>
  <c r="Z74" i="2"/>
  <c r="S74" i="2"/>
  <c r="AD83" i="2"/>
  <c r="AB83" i="2"/>
  <c r="AA83" i="2"/>
  <c r="Z83" i="2"/>
  <c r="S83" i="2"/>
  <c r="AD82" i="2"/>
  <c r="AB82" i="2"/>
  <c r="AA82" i="2"/>
  <c r="Z82" i="2"/>
  <c r="S82" i="2"/>
  <c r="AD385" i="2"/>
  <c r="AA385" i="2"/>
  <c r="Z385" i="2"/>
  <c r="S385" i="2"/>
  <c r="AD360" i="2"/>
  <c r="AA360" i="2"/>
  <c r="Z360" i="2"/>
  <c r="S360" i="2"/>
  <c r="AD370" i="2"/>
  <c r="AA370" i="2"/>
  <c r="Z370" i="2"/>
  <c r="S370" i="2"/>
  <c r="AB75" i="2"/>
  <c r="AA75" i="2"/>
  <c r="Z75" i="2"/>
  <c r="S75" i="2"/>
  <c r="AD363" i="2"/>
  <c r="AA363" i="2"/>
  <c r="Z363" i="2"/>
  <c r="S363" i="2"/>
  <c r="AD395" i="2"/>
  <c r="AA395" i="2"/>
  <c r="Z395" i="2"/>
  <c r="S395" i="2"/>
  <c r="AD369" i="2"/>
  <c r="AB369" i="2"/>
  <c r="AA369" i="2"/>
  <c r="Z369" i="2"/>
  <c r="S369" i="2"/>
  <c r="AD73" i="2"/>
  <c r="AA73" i="2"/>
  <c r="Z73" i="2"/>
  <c r="S73" i="2"/>
  <c r="AD368" i="2"/>
  <c r="AB368" i="2"/>
  <c r="AA368" i="2"/>
  <c r="Z368" i="2"/>
  <c r="S368" i="2"/>
  <c r="AD2" i="2"/>
  <c r="AA2" i="2"/>
  <c r="Z2" i="2"/>
  <c r="S2" i="2"/>
  <c r="AD366" i="2"/>
  <c r="AB366" i="2"/>
  <c r="AA366" i="2"/>
  <c r="Z366" i="2"/>
  <c r="S366" i="2"/>
  <c r="AD367" i="2"/>
  <c r="AA367" i="2"/>
  <c r="Z367" i="2"/>
  <c r="S367" i="2"/>
  <c r="AD372" i="2"/>
  <c r="AA372" i="2"/>
  <c r="Z372" i="2"/>
  <c r="S372" i="2"/>
  <c r="S264" i="2"/>
  <c r="AD371" i="2"/>
  <c r="AB371" i="2"/>
  <c r="AA371" i="2"/>
  <c r="Z371" i="2"/>
  <c r="S371" i="2"/>
  <c r="AD375" i="2"/>
  <c r="AA375" i="2"/>
  <c r="Z375" i="2"/>
  <c r="S375" i="2"/>
  <c r="AD265" i="2"/>
  <c r="AA265" i="2"/>
  <c r="Z265" i="2"/>
  <c r="S265" i="2"/>
  <c r="AD77" i="2"/>
  <c r="AB77" i="2"/>
  <c r="AA77" i="2"/>
  <c r="Z77" i="2"/>
  <c r="S77" i="2"/>
  <c r="AD76" i="2"/>
  <c r="AB76" i="2"/>
  <c r="AA76" i="2"/>
  <c r="Z76" i="2"/>
  <c r="S76" i="2"/>
  <c r="AD374" i="2"/>
  <c r="AB374" i="2"/>
  <c r="AA374" i="2"/>
  <c r="Z374" i="2"/>
  <c r="S374" i="2"/>
  <c r="AD373" i="2"/>
  <c r="AB373" i="2"/>
  <c r="AA373" i="2"/>
  <c r="Z373" i="2"/>
  <c r="S373" i="2"/>
  <c r="AD380" i="2"/>
  <c r="AA380" i="2"/>
  <c r="Z380" i="2"/>
  <c r="S380" i="2"/>
  <c r="AD379" i="2"/>
  <c r="AA379" i="2"/>
  <c r="Z379" i="2"/>
  <c r="S379" i="2"/>
  <c r="AD266" i="2"/>
  <c r="AA266" i="2"/>
  <c r="Z266" i="2"/>
  <c r="S266" i="2"/>
  <c r="AD377" i="2"/>
  <c r="AA377" i="2"/>
  <c r="Z377" i="2"/>
  <c r="S377" i="2"/>
  <c r="AD376" i="2"/>
  <c r="AB376" i="2"/>
  <c r="AA376" i="2"/>
  <c r="Z376" i="2"/>
  <c r="S376" i="2"/>
  <c r="AD78" i="2"/>
  <c r="AB78" i="2"/>
  <c r="AA78" i="2"/>
  <c r="Z78" i="2"/>
  <c r="S78" i="2"/>
  <c r="AD79" i="2"/>
  <c r="AA79" i="2"/>
  <c r="Z79" i="2"/>
  <c r="S79" i="2"/>
  <c r="AD80" i="2"/>
  <c r="AA80" i="2"/>
  <c r="Z80" i="2"/>
  <c r="S80" i="2"/>
  <c r="AD381" i="2"/>
  <c r="AA381" i="2"/>
  <c r="Z381" i="2"/>
  <c r="S381" i="2"/>
  <c r="AD378" i="2"/>
  <c r="AA378" i="2"/>
  <c r="Z378" i="2"/>
  <c r="S378" i="2"/>
  <c r="AD382" i="2"/>
  <c r="AA382" i="2"/>
  <c r="Z382" i="2"/>
  <c r="S382" i="2"/>
  <c r="AD267" i="2"/>
  <c r="AB267" i="2"/>
  <c r="AA267" i="2"/>
  <c r="Z267" i="2"/>
  <c r="S267" i="2"/>
  <c r="AD384" i="2"/>
  <c r="AB384" i="2"/>
  <c r="AA384" i="2"/>
  <c r="Z384" i="2"/>
  <c r="S384" i="2"/>
  <c r="S383" i="2"/>
  <c r="AD85" i="2"/>
  <c r="AA85" i="2"/>
  <c r="Z85" i="2"/>
  <c r="S85" i="2"/>
  <c r="AD81" i="2"/>
  <c r="AA81" i="2"/>
  <c r="Z81" i="2"/>
  <c r="S81" i="2"/>
  <c r="AD387" i="2"/>
  <c r="AA387" i="2"/>
  <c r="Z387" i="2"/>
  <c r="S387" i="2"/>
  <c r="AD84" i="2"/>
  <c r="AB84" i="2"/>
  <c r="AA84" i="2"/>
  <c r="Z84" i="2"/>
  <c r="S84" i="2"/>
  <c r="AD390" i="2"/>
  <c r="AA390" i="2"/>
  <c r="Z390" i="2"/>
  <c r="S390" i="2"/>
  <c r="AD397" i="2"/>
  <c r="AA397" i="2"/>
  <c r="Z397" i="2"/>
  <c r="S397" i="2"/>
  <c r="AD388" i="2"/>
  <c r="AA388" i="2"/>
  <c r="Z388" i="2"/>
  <c r="S388" i="2"/>
  <c r="AD268" i="2"/>
  <c r="AA268" i="2"/>
  <c r="Z268" i="2"/>
  <c r="S268" i="2"/>
  <c r="AD389" i="2"/>
  <c r="AA389" i="2"/>
  <c r="Z389" i="2"/>
  <c r="S389" i="2"/>
  <c r="AD391" i="2"/>
  <c r="AA391" i="2"/>
  <c r="Z391" i="2"/>
  <c r="S391" i="2"/>
  <c r="AD86" i="2"/>
  <c r="AB86" i="2"/>
  <c r="AA86" i="2"/>
  <c r="Z86" i="2"/>
  <c r="S86" i="2"/>
  <c r="S269" i="2"/>
  <c r="AD87" i="2"/>
  <c r="AA87" i="2"/>
  <c r="Z87" i="2"/>
  <c r="S87" i="2"/>
  <c r="AD393" i="2"/>
  <c r="AA393" i="2"/>
  <c r="Z393" i="2"/>
  <c r="S393" i="2"/>
  <c r="S271" i="2"/>
  <c r="AD392" i="2"/>
  <c r="AB392" i="2"/>
  <c r="AA392" i="2"/>
  <c r="Z392" i="2"/>
  <c r="S392" i="2"/>
  <c r="S270" i="2"/>
  <c r="AD394" i="2"/>
  <c r="AA394" i="2"/>
  <c r="Z394" i="2"/>
  <c r="S394" i="2"/>
  <c r="AD88" i="2"/>
  <c r="AA88" i="2"/>
  <c r="Z88" i="2"/>
  <c r="S88" i="2"/>
  <c r="AD281" i="2"/>
  <c r="AA281" i="2"/>
  <c r="Z281" i="2"/>
  <c r="S281" i="2"/>
  <c r="AD396" i="2"/>
  <c r="AB396" i="2"/>
  <c r="AA396" i="2"/>
  <c r="Z396" i="2"/>
  <c r="S396" i="2"/>
  <c r="AD398" i="2"/>
  <c r="AA398" i="2"/>
  <c r="Z398" i="2"/>
  <c r="S398" i="2"/>
  <c r="AD272" i="2"/>
  <c r="AA272" i="2"/>
  <c r="Z272" i="2"/>
  <c r="S272" i="2"/>
  <c r="AD89" i="2"/>
  <c r="AA89" i="2"/>
  <c r="Z89" i="2"/>
  <c r="S89" i="2"/>
  <c r="AD401" i="2"/>
  <c r="AB401" i="2"/>
  <c r="AA401" i="2"/>
  <c r="Z401" i="2"/>
  <c r="S401" i="2"/>
  <c r="AD274" i="2"/>
  <c r="AA274" i="2"/>
  <c r="Z274" i="2"/>
  <c r="S274" i="2"/>
  <c r="AD275" i="2"/>
  <c r="AA275" i="2"/>
  <c r="Z275" i="2"/>
  <c r="S275" i="2"/>
  <c r="AD400" i="2"/>
  <c r="AB400" i="2"/>
  <c r="AA400" i="2"/>
  <c r="Z400" i="2"/>
  <c r="S400" i="2"/>
  <c r="AD402" i="2"/>
  <c r="AB402" i="2"/>
  <c r="AA402" i="2"/>
  <c r="Z402" i="2"/>
  <c r="S402" i="2"/>
  <c r="AD273" i="2"/>
  <c r="AA273" i="2"/>
  <c r="Z273" i="2"/>
  <c r="S273" i="2"/>
  <c r="AD399" i="2"/>
  <c r="AA399" i="2"/>
  <c r="Z399" i="2"/>
  <c r="S399" i="2"/>
  <c r="S277" i="2"/>
  <c r="AD276" i="2"/>
  <c r="AA276" i="2"/>
  <c r="Z276" i="2"/>
  <c r="S276" i="2"/>
  <c r="AD465" i="2"/>
  <c r="AA465" i="2"/>
  <c r="Z465" i="2"/>
  <c r="S465" i="2"/>
  <c r="AD278" i="2"/>
  <c r="AA278" i="2"/>
  <c r="Z278" i="2"/>
  <c r="S278" i="2"/>
  <c r="AD100" i="2"/>
  <c r="AA100" i="2"/>
  <c r="Z100" i="2"/>
  <c r="S100" i="2"/>
  <c r="AD440" i="2"/>
  <c r="AA440" i="2"/>
  <c r="Z440" i="2"/>
  <c r="S440" i="2"/>
  <c r="AD438" i="2"/>
  <c r="AA438" i="2"/>
  <c r="Z438" i="2"/>
  <c r="S438" i="2"/>
  <c r="AD436" i="2"/>
  <c r="AB436" i="2"/>
  <c r="AA436" i="2"/>
  <c r="Z436" i="2"/>
  <c r="S436" i="2"/>
  <c r="AD101" i="2"/>
  <c r="AB101" i="2"/>
  <c r="AA101" i="2"/>
  <c r="Z101" i="2"/>
  <c r="S101" i="2"/>
  <c r="AD102" i="2"/>
  <c r="AA102" i="2"/>
  <c r="Z102" i="2"/>
  <c r="S102" i="2"/>
  <c r="AD443" i="2"/>
  <c r="AA443" i="2"/>
  <c r="Z443" i="2"/>
  <c r="S443" i="2"/>
  <c r="AD285" i="2"/>
  <c r="AA285" i="2"/>
  <c r="Z285" i="2"/>
  <c r="S285" i="2"/>
  <c r="S287" i="2"/>
  <c r="AD449" i="2"/>
  <c r="AA449" i="2"/>
  <c r="Z449" i="2"/>
  <c r="S449" i="2"/>
  <c r="AD448" i="2"/>
  <c r="AB448" i="2"/>
  <c r="AA448" i="2"/>
  <c r="Z448" i="2"/>
  <c r="S448" i="2"/>
  <c r="AD452" i="2"/>
  <c r="AA452" i="2"/>
  <c r="Z452" i="2"/>
  <c r="S452" i="2"/>
  <c r="AD455" i="2"/>
  <c r="AA455" i="2"/>
  <c r="Z455" i="2"/>
  <c r="S455" i="2"/>
  <c r="AD106" i="2"/>
  <c r="AB106" i="2"/>
  <c r="AA106" i="2"/>
  <c r="Z106" i="2"/>
  <c r="S106" i="2"/>
  <c r="AD289" i="2"/>
  <c r="AA289" i="2"/>
  <c r="Z289" i="2"/>
  <c r="S289" i="2"/>
  <c r="AD459" i="2"/>
  <c r="AB459" i="2"/>
  <c r="AA459" i="2"/>
  <c r="Z459" i="2"/>
  <c r="S459" i="2"/>
  <c r="AD290" i="2"/>
  <c r="AA290" i="2"/>
  <c r="Z290" i="2"/>
  <c r="S290" i="2"/>
  <c r="AD463" i="2"/>
  <c r="AA463" i="2"/>
  <c r="Z463" i="2"/>
  <c r="S463" i="2"/>
  <c r="AD110" i="2"/>
  <c r="AB110" i="2"/>
  <c r="AA110" i="2"/>
  <c r="Z110" i="2"/>
  <c r="S110" i="2"/>
  <c r="S466" i="2"/>
  <c r="AD468" i="2"/>
  <c r="AA468" i="2"/>
  <c r="Z468" i="2"/>
  <c r="S468" i="2"/>
  <c r="AD469" i="2"/>
  <c r="AA469" i="2"/>
  <c r="Z469" i="2"/>
  <c r="S469" i="2"/>
  <c r="AD113" i="2"/>
  <c r="AB113" i="2"/>
  <c r="AA113" i="2"/>
  <c r="Z113" i="2"/>
  <c r="S113" i="2"/>
  <c r="AD471" i="2"/>
  <c r="AA471" i="2"/>
  <c r="Z471" i="2"/>
  <c r="S471" i="2"/>
  <c r="AD507" i="2"/>
  <c r="AB507" i="2"/>
  <c r="AA507" i="2"/>
  <c r="Z507" i="2"/>
  <c r="S507" i="2"/>
  <c r="AD114" i="2"/>
  <c r="AB114" i="2"/>
  <c r="AA114" i="2"/>
  <c r="Z114" i="2"/>
  <c r="S114" i="2"/>
  <c r="AD473" i="2"/>
  <c r="AA473" i="2"/>
  <c r="Z473" i="2"/>
  <c r="S473" i="2"/>
  <c r="AD474" i="2"/>
  <c r="AA474" i="2"/>
  <c r="Z474" i="2"/>
  <c r="S474" i="2"/>
  <c r="AD115" i="2"/>
  <c r="AA115" i="2"/>
  <c r="Z115" i="2"/>
  <c r="S115" i="2"/>
  <c r="AD293" i="2"/>
  <c r="AA293" i="2"/>
  <c r="Z293" i="2"/>
  <c r="S293" i="2"/>
  <c r="AD294" i="2"/>
  <c r="AA294" i="2"/>
  <c r="Z294" i="2"/>
  <c r="S294" i="2"/>
  <c r="AD292" i="2"/>
  <c r="AA292" i="2"/>
  <c r="Z292" i="2"/>
  <c r="S292" i="2"/>
  <c r="AD116" i="2"/>
  <c r="AA116" i="2"/>
  <c r="Z116" i="2"/>
  <c r="S116" i="2"/>
  <c r="AD9" i="2"/>
  <c r="AA9" i="2"/>
  <c r="Z9" i="2"/>
  <c r="S9" i="2"/>
  <c r="AD482" i="2"/>
  <c r="AA482" i="2"/>
  <c r="Z482" i="2"/>
  <c r="S482" i="2"/>
  <c r="AD483" i="2"/>
  <c r="AA483" i="2"/>
  <c r="Z483" i="2"/>
  <c r="S483" i="2"/>
  <c r="AD484" i="2"/>
  <c r="AA484" i="2"/>
  <c r="Z484" i="2"/>
  <c r="S484" i="2"/>
  <c r="AD118" i="2"/>
  <c r="AA118" i="2"/>
  <c r="Z118" i="2"/>
  <c r="S118" i="2"/>
  <c r="AD485" i="2"/>
  <c r="AA485" i="2"/>
  <c r="Z485" i="2"/>
  <c r="S485" i="2"/>
  <c r="AD490" i="2"/>
  <c r="AB490" i="2"/>
  <c r="AA490" i="2"/>
  <c r="Z490" i="2"/>
  <c r="S490" i="2"/>
  <c r="AD488" i="2"/>
  <c r="AA488" i="2"/>
  <c r="Z488" i="2"/>
  <c r="S488" i="2"/>
  <c r="AD494" i="2"/>
  <c r="AA494" i="2"/>
  <c r="Z494" i="2"/>
  <c r="S494" i="2"/>
  <c r="AD122" i="2"/>
  <c r="AA122" i="2"/>
  <c r="Z122" i="2"/>
  <c r="S122" i="2"/>
  <c r="AD497" i="2"/>
  <c r="AB497" i="2"/>
  <c r="AA497" i="2"/>
  <c r="Z497" i="2"/>
  <c r="S497" i="2"/>
  <c r="AD499" i="2"/>
  <c r="AA499" i="2"/>
  <c r="Z499" i="2"/>
  <c r="S499" i="2"/>
  <c r="AD127" i="2"/>
  <c r="AB127" i="2"/>
  <c r="AA127" i="2"/>
  <c r="Z127" i="2"/>
  <c r="S127" i="2"/>
  <c r="AD500" i="2"/>
  <c r="AA500" i="2"/>
  <c r="Z500" i="2"/>
  <c r="S500" i="2"/>
  <c r="AD501" i="2"/>
  <c r="AA501" i="2"/>
  <c r="Z501" i="2"/>
  <c r="S501" i="2"/>
  <c r="AD129" i="2"/>
  <c r="AA129" i="2"/>
  <c r="Z129" i="2"/>
  <c r="S129" i="2"/>
  <c r="AD14" i="2"/>
  <c r="AA14" i="2"/>
  <c r="Z14" i="2"/>
  <c r="S14" i="2"/>
  <c r="AD130" i="2"/>
  <c r="AA130" i="2"/>
  <c r="Z130" i="2"/>
  <c r="S130" i="2"/>
  <c r="AD131" i="2"/>
  <c r="AA131" i="2"/>
  <c r="Z131" i="2"/>
  <c r="S131" i="2"/>
  <c r="AD133" i="2"/>
  <c r="AA133" i="2"/>
  <c r="Z133" i="2"/>
  <c r="S133" i="2"/>
  <c r="AD135" i="2"/>
  <c r="AA135" i="2"/>
  <c r="Z135" i="2"/>
  <c r="S135" i="2"/>
  <c r="AD137" i="2"/>
  <c r="AB137" i="2"/>
  <c r="AA137" i="2"/>
  <c r="Z137" i="2"/>
  <c r="S137" i="2"/>
  <c r="AD505" i="2"/>
  <c r="AA505" i="2"/>
  <c r="Z505" i="2"/>
  <c r="S505" i="2"/>
  <c r="AD508" i="2"/>
  <c r="AA508" i="2"/>
  <c r="Z508" i="2"/>
  <c r="S508" i="2"/>
  <c r="AD510" i="2"/>
  <c r="AA510" i="2"/>
  <c r="Z510" i="2"/>
  <c r="S510" i="2"/>
  <c r="AD511" i="2"/>
  <c r="AA511" i="2"/>
  <c r="Z511" i="2"/>
  <c r="S511" i="2"/>
  <c r="AD141" i="2"/>
  <c r="AB141" i="2"/>
  <c r="AA141" i="2"/>
  <c r="Z141" i="2"/>
  <c r="S141" i="2"/>
  <c r="AD516" i="2"/>
  <c r="AA516" i="2"/>
  <c r="Z516" i="2"/>
  <c r="S516" i="2"/>
  <c r="AD519" i="2"/>
  <c r="AB519" i="2"/>
  <c r="AA519" i="2"/>
  <c r="Z519" i="2"/>
  <c r="S519" i="2"/>
  <c r="AD296" i="2"/>
  <c r="AA296" i="2"/>
  <c r="Z296" i="2"/>
  <c r="S296" i="2"/>
  <c r="AD144" i="2"/>
  <c r="AA144" i="2"/>
  <c r="Z144" i="2"/>
  <c r="S144" i="2"/>
  <c r="AD520" i="2"/>
  <c r="AA520" i="2"/>
  <c r="Z520" i="2"/>
  <c r="S520" i="2"/>
  <c r="AD149" i="2"/>
  <c r="AB149" i="2"/>
  <c r="AA149" i="2"/>
  <c r="Z149" i="2"/>
  <c r="S149" i="2"/>
  <c r="AD526" i="2"/>
  <c r="AA526" i="2"/>
  <c r="Z526" i="2"/>
  <c r="S526" i="2"/>
  <c r="AD523" i="2"/>
  <c r="AB523" i="2"/>
  <c r="AA523" i="2"/>
  <c r="Z523" i="2"/>
  <c r="S523" i="2"/>
  <c r="AD527" i="2"/>
  <c r="AA527" i="2"/>
  <c r="Z527" i="2"/>
  <c r="S527" i="2"/>
  <c r="AD528" i="2"/>
  <c r="AA528" i="2"/>
  <c r="Z528" i="2"/>
  <c r="S528" i="2"/>
  <c r="AD298" i="2"/>
  <c r="AA298" i="2"/>
  <c r="Z298" i="2"/>
  <c r="S298" i="2"/>
  <c r="AD297" i="2"/>
  <c r="AA297" i="2"/>
  <c r="Z297" i="2"/>
  <c r="S297" i="2"/>
  <c r="AD532" i="2"/>
  <c r="AA532" i="2"/>
  <c r="Z532" i="2"/>
  <c r="S532" i="2"/>
  <c r="AD299" i="2"/>
  <c r="AA299" i="2"/>
  <c r="Z299" i="2"/>
  <c r="S299" i="2"/>
  <c r="AD155" i="2"/>
  <c r="AB155" i="2"/>
  <c r="AA155" i="2"/>
  <c r="Z155" i="2"/>
  <c r="S155" i="2"/>
  <c r="AD534" i="2"/>
  <c r="AA534" i="2"/>
  <c r="Z534" i="2"/>
  <c r="S534" i="2"/>
  <c r="AD20" i="2"/>
  <c r="AB20" i="2"/>
  <c r="AA20" i="2"/>
  <c r="Z20" i="2"/>
  <c r="S20" i="2"/>
  <c r="AD160" i="2"/>
  <c r="AA160" i="2"/>
  <c r="Z160" i="2"/>
  <c r="S160" i="2"/>
  <c r="AD540" i="2"/>
  <c r="AB540" i="2"/>
  <c r="AA540" i="2"/>
  <c r="Z540" i="2"/>
  <c r="S540" i="2"/>
  <c r="AD541" i="2"/>
  <c r="AA541" i="2"/>
  <c r="Z541" i="2"/>
  <c r="S541" i="2"/>
  <c r="S300" i="2"/>
  <c r="AD544" i="2"/>
  <c r="AA544" i="2"/>
  <c r="Z544" i="2"/>
  <c r="S544" i="2"/>
  <c r="AD161" i="2"/>
  <c r="AA161" i="2"/>
  <c r="Z161" i="2"/>
  <c r="S161" i="2"/>
  <c r="AD23" i="2"/>
  <c r="AB23" i="2"/>
  <c r="AA23" i="2"/>
  <c r="Z23" i="2"/>
  <c r="S23" i="2"/>
  <c r="S301" i="2"/>
  <c r="AD545" i="2"/>
  <c r="AA545" i="2"/>
  <c r="Z545" i="2"/>
  <c r="S545" i="2"/>
  <c r="AD162" i="2"/>
  <c r="AA162" i="2"/>
  <c r="Z162" i="2"/>
  <c r="S162" i="2"/>
  <c r="AD547" i="2"/>
  <c r="AA547" i="2"/>
  <c r="Z547" i="2"/>
  <c r="S547" i="2"/>
  <c r="AD548" i="2"/>
  <c r="AB548" i="2"/>
  <c r="AA548" i="2"/>
  <c r="Z548" i="2"/>
  <c r="S548" i="2"/>
  <c r="AD164" i="2"/>
  <c r="AA164" i="2"/>
  <c r="Z164" i="2"/>
  <c r="S164" i="2"/>
  <c r="AD551" i="2"/>
  <c r="AA551" i="2"/>
  <c r="Z551" i="2"/>
  <c r="S551" i="2"/>
  <c r="AD549" i="2"/>
  <c r="AA549" i="2"/>
  <c r="Z549" i="2"/>
  <c r="S549" i="2"/>
  <c r="AD304" i="2"/>
  <c r="AA304" i="2"/>
  <c r="Z304" i="2"/>
  <c r="S304" i="2"/>
  <c r="AD170" i="2"/>
  <c r="AB170" i="2"/>
  <c r="AA170" i="2"/>
  <c r="Z170" i="2"/>
  <c r="S170" i="2"/>
  <c r="AD165" i="2"/>
  <c r="AB165" i="2"/>
  <c r="AA165" i="2"/>
  <c r="Z165" i="2"/>
  <c r="S165" i="2"/>
  <c r="AD166" i="2"/>
  <c r="AB166" i="2"/>
  <c r="AA166" i="2"/>
  <c r="Z166" i="2"/>
  <c r="S166" i="2"/>
  <c r="AD553" i="2"/>
  <c r="AB553" i="2"/>
  <c r="AA553" i="2"/>
  <c r="Z553" i="2"/>
  <c r="S553" i="2"/>
  <c r="AD169" i="2"/>
  <c r="AA169" i="2"/>
  <c r="Z169" i="2"/>
  <c r="S169" i="2"/>
  <c r="AD563" i="2"/>
  <c r="AB563" i="2"/>
  <c r="AA563" i="2"/>
  <c r="Z563" i="2"/>
  <c r="S563" i="2"/>
  <c r="AD171" i="2"/>
  <c r="AA171" i="2"/>
  <c r="Z171" i="2"/>
  <c r="S171" i="2"/>
  <c r="AD172" i="2"/>
  <c r="AA172" i="2"/>
  <c r="Z172" i="2"/>
  <c r="S172" i="2"/>
  <c r="AD305" i="2"/>
  <c r="AA305" i="2"/>
  <c r="Z305" i="2"/>
  <c r="S305" i="2"/>
  <c r="AD24" i="2"/>
  <c r="AB24" i="2"/>
  <c r="AA24" i="2"/>
  <c r="Z24" i="2"/>
  <c r="S24" i="2"/>
  <c r="AD558" i="2"/>
  <c r="AA558" i="2"/>
  <c r="Z558" i="2"/>
  <c r="S558" i="2"/>
  <c r="AD307" i="2"/>
  <c r="AA307" i="2"/>
  <c r="Z307" i="2"/>
  <c r="S307" i="2"/>
  <c r="AD177" i="2"/>
  <c r="AB177" i="2"/>
  <c r="AA177" i="2"/>
  <c r="Z177" i="2"/>
  <c r="S177" i="2"/>
  <c r="AD306" i="2"/>
  <c r="AB306" i="2"/>
  <c r="AA306" i="2"/>
  <c r="Z306" i="2"/>
  <c r="S306" i="2"/>
  <c r="AD560" i="2"/>
  <c r="AA560" i="2"/>
  <c r="Z560" i="2"/>
  <c r="S560" i="2"/>
  <c r="AD178" i="2"/>
  <c r="AB178" i="2"/>
  <c r="AA178" i="2"/>
  <c r="Z178" i="2"/>
  <c r="S178" i="2"/>
  <c r="AD179" i="2"/>
  <c r="AA179" i="2"/>
  <c r="Z179" i="2"/>
  <c r="S179" i="2"/>
  <c r="AD561" i="2"/>
  <c r="AA561" i="2"/>
  <c r="Z561" i="2"/>
  <c r="S561" i="2"/>
  <c r="AD572" i="2"/>
  <c r="AA572" i="2"/>
  <c r="Z572" i="2"/>
  <c r="S572" i="2"/>
  <c r="AD184" i="2"/>
  <c r="AA184" i="2"/>
  <c r="Z184" i="2"/>
  <c r="S184" i="2"/>
  <c r="AD186" i="2"/>
  <c r="AA186" i="2"/>
  <c r="Z186" i="2"/>
  <c r="S186" i="2"/>
  <c r="AD188" i="2"/>
  <c r="AA188" i="2"/>
  <c r="Z188" i="2"/>
  <c r="S188" i="2"/>
  <c r="AD189" i="2"/>
  <c r="AB189" i="2"/>
  <c r="AA189" i="2"/>
  <c r="Z189" i="2"/>
  <c r="S189" i="2"/>
  <c r="AD190" i="2"/>
  <c r="AA190" i="2"/>
  <c r="Z190" i="2"/>
  <c r="S190" i="2"/>
  <c r="AD308" i="2"/>
  <c r="AA308" i="2"/>
  <c r="Z308" i="2"/>
  <c r="S308" i="2"/>
  <c r="AD568" i="2"/>
  <c r="AA568" i="2"/>
  <c r="Z568" i="2"/>
  <c r="S568" i="2"/>
  <c r="AD570" i="2"/>
  <c r="AB570" i="2"/>
  <c r="AA570" i="2"/>
  <c r="Z570" i="2"/>
  <c r="S570" i="2"/>
  <c r="AD310" i="2"/>
  <c r="AA310" i="2"/>
  <c r="Z310" i="2"/>
  <c r="S310" i="2"/>
  <c r="AD311" i="2"/>
  <c r="AA311" i="2"/>
  <c r="Z311" i="2"/>
  <c r="S311" i="2"/>
  <c r="AD26" i="2"/>
  <c r="AA26" i="2"/>
  <c r="Z26" i="2"/>
  <c r="S26" i="2"/>
  <c r="AD403" i="2"/>
  <c r="AA403" i="2"/>
  <c r="Z403" i="2"/>
  <c r="S403" i="2"/>
  <c r="AA3" i="2"/>
  <c r="Z3" i="2"/>
  <c r="S3" i="2"/>
  <c r="S280" i="2"/>
  <c r="S279" i="2"/>
  <c r="AD410" i="2"/>
  <c r="AB410" i="2"/>
  <c r="AA410" i="2"/>
  <c r="Z410" i="2"/>
  <c r="S410" i="2"/>
  <c r="AD405" i="2"/>
  <c r="AB405" i="2"/>
  <c r="AA405" i="2"/>
  <c r="Z405" i="2"/>
  <c r="S405" i="2"/>
  <c r="AD404" i="2"/>
  <c r="AB404" i="2"/>
  <c r="AA404" i="2"/>
  <c r="Z404" i="2"/>
  <c r="S404" i="2"/>
  <c r="AD104" i="2"/>
  <c r="AB104" i="2"/>
  <c r="AA104" i="2"/>
  <c r="Z104" i="2"/>
  <c r="S104" i="2"/>
  <c r="AD107" i="2"/>
  <c r="AA107" i="2"/>
  <c r="Z107" i="2"/>
  <c r="S107" i="2"/>
  <c r="AD109" i="2"/>
  <c r="AB109" i="2"/>
  <c r="AA109" i="2"/>
  <c r="Z109" i="2"/>
  <c r="S109" i="2"/>
  <c r="AD464" i="2"/>
  <c r="AA464" i="2"/>
  <c r="Z464" i="2"/>
  <c r="S464" i="2"/>
  <c r="AD478" i="2"/>
  <c r="AA478" i="2"/>
  <c r="Z478" i="2"/>
  <c r="S478" i="2"/>
  <c r="AD134" i="2"/>
  <c r="AB134" i="2"/>
  <c r="AA134" i="2"/>
  <c r="Z134" i="2"/>
  <c r="S134" i="2"/>
  <c r="S295" i="2"/>
  <c r="AD487" i="2"/>
  <c r="AA487" i="2"/>
  <c r="Z487" i="2"/>
  <c r="S487" i="2"/>
  <c r="AD120" i="2"/>
  <c r="AB120" i="2"/>
  <c r="AA120" i="2"/>
  <c r="Z120" i="2"/>
  <c r="S120" i="2"/>
  <c r="AD303" i="2"/>
  <c r="AA303" i="2"/>
  <c r="Z303" i="2"/>
  <c r="S303" i="2"/>
  <c r="AD550" i="2"/>
  <c r="AA550" i="2"/>
  <c r="Z550" i="2"/>
  <c r="S550" i="2"/>
  <c r="AD167" i="2"/>
  <c r="AB167" i="2"/>
  <c r="AA167" i="2"/>
  <c r="Z167" i="2"/>
  <c r="S167" i="2"/>
  <c r="AD168" i="2"/>
  <c r="AA168" i="2"/>
  <c r="Z168" i="2"/>
  <c r="S168" i="2"/>
  <c r="AD554" i="2"/>
  <c r="AA554" i="2"/>
  <c r="Z554" i="2"/>
  <c r="S554" i="2"/>
  <c r="AD174" i="2"/>
  <c r="AA174" i="2"/>
  <c r="Z174" i="2"/>
  <c r="S174" i="2"/>
  <c r="AD175" i="2"/>
  <c r="AB175" i="2"/>
  <c r="AA175" i="2"/>
  <c r="Z175" i="2"/>
  <c r="S175" i="2"/>
  <c r="AD173" i="2"/>
  <c r="AB173" i="2"/>
  <c r="AA173" i="2"/>
  <c r="Z173" i="2"/>
  <c r="S173" i="2"/>
  <c r="AD176" i="2"/>
  <c r="AB176" i="2"/>
  <c r="AA176" i="2"/>
  <c r="Z176" i="2"/>
  <c r="S176" i="2"/>
  <c r="AD181" i="2"/>
  <c r="AB181" i="2"/>
  <c r="AA181" i="2"/>
  <c r="Z181" i="2"/>
  <c r="S181" i="2"/>
  <c r="AD180" i="2"/>
  <c r="AA180" i="2"/>
  <c r="Z180" i="2"/>
  <c r="S180" i="2"/>
  <c r="AD562" i="2"/>
  <c r="AB562" i="2"/>
  <c r="AA562" i="2"/>
  <c r="Z562" i="2"/>
  <c r="S562" i="2"/>
  <c r="AD182" i="2"/>
  <c r="AA182" i="2"/>
  <c r="Z182" i="2"/>
  <c r="S182" i="2"/>
  <c r="AD183" i="2"/>
  <c r="AA183" i="2"/>
  <c r="Z183" i="2"/>
  <c r="S183" i="2"/>
  <c r="AD564" i="2"/>
  <c r="AA564" i="2"/>
  <c r="Z564" i="2"/>
  <c r="S564" i="2"/>
  <c r="AD187" i="2"/>
  <c r="AA187" i="2"/>
  <c r="Z187" i="2"/>
  <c r="S187" i="2"/>
  <c r="AD567" i="2"/>
  <c r="AA567" i="2"/>
  <c r="Z567" i="2"/>
  <c r="S567" i="2"/>
  <c r="AD566" i="2"/>
  <c r="AA566" i="2"/>
  <c r="Z566" i="2"/>
  <c r="S566" i="2"/>
  <c r="AD191" i="2"/>
  <c r="AB191" i="2"/>
  <c r="AA191" i="2"/>
  <c r="Z191" i="2"/>
  <c r="S191" i="2"/>
  <c r="AD569" i="2"/>
  <c r="AA569" i="2"/>
  <c r="Z569" i="2"/>
  <c r="S569" i="2"/>
  <c r="AD309" i="2"/>
  <c r="AA309" i="2"/>
  <c r="Z309" i="2"/>
  <c r="S309" i="2"/>
  <c r="AD192" i="2"/>
  <c r="AA192" i="2"/>
  <c r="Z192" i="2"/>
  <c r="S192" i="2"/>
  <c r="AD571" i="2"/>
  <c r="AA571" i="2"/>
  <c r="Z571" i="2"/>
  <c r="S571" i="2"/>
  <c r="AD193" i="2"/>
  <c r="AB193" i="2"/>
  <c r="AA193" i="2"/>
  <c r="Z193" i="2"/>
  <c r="S193" i="2"/>
  <c r="AD195" i="2"/>
  <c r="AA195" i="2"/>
  <c r="Z195" i="2"/>
  <c r="S195" i="2"/>
  <c r="AD194" i="2"/>
  <c r="AB194" i="2"/>
  <c r="AA194" i="2"/>
  <c r="Z194" i="2"/>
  <c r="S194" i="2"/>
  <c r="AD27" i="2"/>
  <c r="AB27" i="2"/>
  <c r="AA27" i="2"/>
  <c r="Z27" i="2"/>
  <c r="S27" i="2"/>
  <c r="AD573" i="2"/>
  <c r="AA573" i="2"/>
  <c r="Z573" i="2"/>
  <c r="S573" i="2"/>
  <c r="AD206" i="2"/>
  <c r="AA206" i="2"/>
  <c r="Z206" i="2"/>
  <c r="S206" i="2"/>
  <c r="AD197" i="2"/>
  <c r="AB197" i="2"/>
  <c r="AA197" i="2"/>
  <c r="Z197" i="2"/>
  <c r="S197" i="2"/>
  <c r="AD28" i="2"/>
  <c r="AA28" i="2"/>
  <c r="Z28" i="2"/>
  <c r="S28" i="2"/>
  <c r="AD575" i="2"/>
  <c r="AB575" i="2"/>
  <c r="AA575" i="2"/>
  <c r="Z575" i="2"/>
  <c r="S575" i="2"/>
  <c r="AD578" i="2"/>
  <c r="AA578" i="2"/>
  <c r="Z578" i="2"/>
  <c r="S578" i="2"/>
  <c r="AD579" i="2"/>
  <c r="AB579" i="2"/>
  <c r="AA579" i="2"/>
  <c r="Z579" i="2"/>
  <c r="S579" i="2"/>
  <c r="AD203" i="2"/>
  <c r="AA203" i="2"/>
  <c r="Z203" i="2"/>
  <c r="S203" i="2"/>
  <c r="AD210" i="2"/>
  <c r="AB210" i="2"/>
  <c r="AA210" i="2"/>
  <c r="Z210" i="2"/>
  <c r="S210" i="2"/>
  <c r="AD198" i="2"/>
  <c r="AB198" i="2"/>
  <c r="AA198" i="2"/>
  <c r="Z198" i="2"/>
  <c r="S198" i="2"/>
  <c r="AD200" i="2"/>
  <c r="AA200" i="2"/>
  <c r="Z200" i="2"/>
  <c r="S200" i="2"/>
  <c r="AD574" i="2"/>
  <c r="AB574" i="2"/>
  <c r="AA574" i="2"/>
  <c r="Z574" i="2"/>
  <c r="S574" i="2"/>
  <c r="AD576" i="2"/>
  <c r="AB576" i="2"/>
  <c r="AA576" i="2"/>
  <c r="Z576" i="2"/>
  <c r="S576" i="2"/>
  <c r="AD30" i="2"/>
  <c r="AB30" i="2"/>
  <c r="AA30" i="2"/>
  <c r="Z30" i="2"/>
  <c r="S30" i="2"/>
  <c r="AD204" i="2"/>
  <c r="AA204" i="2"/>
  <c r="Z204" i="2"/>
  <c r="S204" i="2"/>
  <c r="AD33" i="2"/>
  <c r="AA33" i="2"/>
  <c r="Z33" i="2"/>
  <c r="S33" i="2"/>
  <c r="AD32" i="2"/>
  <c r="AA32" i="2"/>
  <c r="Z32" i="2"/>
  <c r="S32" i="2"/>
  <c r="AD202" i="2"/>
  <c r="AB202" i="2"/>
  <c r="AA202" i="2"/>
  <c r="Z202" i="2"/>
  <c r="S202" i="2"/>
  <c r="AD580" i="2"/>
  <c r="AA580" i="2"/>
  <c r="Z580" i="2"/>
  <c r="S580" i="2"/>
  <c r="AD582" i="2"/>
  <c r="AA582" i="2"/>
  <c r="Z582" i="2"/>
  <c r="S582" i="2"/>
  <c r="AD583" i="2"/>
  <c r="AA583" i="2"/>
  <c r="Z583" i="2"/>
  <c r="S583" i="2"/>
  <c r="AD208" i="2"/>
  <c r="AB208" i="2"/>
  <c r="AA208" i="2"/>
  <c r="Z208" i="2"/>
  <c r="S208" i="2"/>
  <c r="AD35" i="2"/>
  <c r="AA35" i="2"/>
  <c r="Z35" i="2"/>
  <c r="S35" i="2"/>
  <c r="AD584" i="2"/>
  <c r="AA584" i="2"/>
  <c r="Z584" i="2"/>
  <c r="S584" i="2"/>
  <c r="AD587" i="2"/>
  <c r="AB587" i="2"/>
  <c r="AA587" i="2"/>
  <c r="Z587" i="2"/>
  <c r="S587" i="2"/>
  <c r="S312" i="2"/>
  <c r="AD36" i="2"/>
  <c r="AB36" i="2"/>
  <c r="AA36" i="2"/>
  <c r="Z36" i="2"/>
  <c r="S36" i="2"/>
  <c r="AD37" i="2"/>
  <c r="AA37" i="2"/>
  <c r="Z37" i="2"/>
  <c r="S37" i="2"/>
  <c r="AD590" i="2"/>
  <c r="AB590" i="2"/>
  <c r="AA590" i="2"/>
  <c r="Z590" i="2"/>
  <c r="S590" i="2"/>
  <c r="AD39" i="2"/>
  <c r="AB39" i="2"/>
  <c r="AA39" i="2"/>
  <c r="Z39" i="2"/>
  <c r="S39" i="2"/>
  <c r="AD214" i="2"/>
  <c r="AB214" i="2"/>
  <c r="AA214" i="2"/>
  <c r="Z214" i="2"/>
  <c r="S214" i="2"/>
  <c r="AD315" i="2"/>
  <c r="AA315" i="2"/>
  <c r="Z315" i="2"/>
  <c r="S315" i="2"/>
  <c r="AD215" i="2"/>
  <c r="AA215" i="2"/>
  <c r="Z215" i="2"/>
  <c r="S215" i="2"/>
  <c r="AD42" i="2"/>
  <c r="AA42" i="2"/>
  <c r="Z42" i="2"/>
  <c r="S42" i="2"/>
  <c r="AD594" i="2"/>
  <c r="AA594" i="2"/>
  <c r="Z594" i="2"/>
  <c r="S594" i="2"/>
  <c r="AD45" i="2"/>
  <c r="AB45" i="2"/>
  <c r="AA45" i="2"/>
  <c r="Z45" i="2"/>
  <c r="S45" i="2"/>
  <c r="AD406" i="2"/>
  <c r="AA406" i="2"/>
  <c r="Z406" i="2"/>
  <c r="S406" i="2"/>
  <c r="AD407" i="2"/>
  <c r="AA407" i="2"/>
  <c r="Z407" i="2"/>
  <c r="S407" i="2"/>
  <c r="AD283" i="2"/>
  <c r="AA283" i="2"/>
  <c r="Z283" i="2"/>
  <c r="S283" i="2"/>
  <c r="AD408" i="2"/>
  <c r="AB408" i="2"/>
  <c r="AA408" i="2"/>
  <c r="Z408" i="2"/>
  <c r="S408" i="2"/>
  <c r="AD91" i="2"/>
  <c r="AA91" i="2"/>
  <c r="Z91" i="2"/>
  <c r="S91" i="2"/>
  <c r="AD409" i="2"/>
  <c r="AB409" i="2"/>
  <c r="AA409" i="2"/>
  <c r="Z409" i="2"/>
  <c r="S409" i="2"/>
  <c r="AD411" i="2"/>
  <c r="AA411" i="2"/>
  <c r="Z411" i="2"/>
  <c r="S411" i="2"/>
  <c r="AD421" i="2"/>
  <c r="AB421" i="2"/>
  <c r="AA421" i="2"/>
  <c r="Z421" i="2"/>
  <c r="S421" i="2"/>
  <c r="AD423" i="2"/>
  <c r="AB423" i="2"/>
  <c r="AA423" i="2"/>
  <c r="Z423" i="2"/>
  <c r="S423" i="2"/>
  <c r="AD413" i="2"/>
  <c r="AA413" i="2"/>
  <c r="Z413" i="2"/>
  <c r="S413" i="2"/>
  <c r="AD412" i="2"/>
  <c r="AB412" i="2"/>
  <c r="AA412" i="2"/>
  <c r="Z412" i="2"/>
  <c r="S412" i="2"/>
  <c r="AD90" i="2"/>
  <c r="AB90" i="2"/>
  <c r="AA90" i="2"/>
  <c r="Z90" i="2"/>
  <c r="S90" i="2"/>
  <c r="S282" i="2"/>
  <c r="AD416" i="2"/>
  <c r="AA416" i="2"/>
  <c r="Z416" i="2"/>
  <c r="S416" i="2"/>
  <c r="AD415" i="2"/>
  <c r="AA415" i="2"/>
  <c r="Z415" i="2"/>
  <c r="S415" i="2"/>
  <c r="AD414" i="2"/>
  <c r="AA414" i="2"/>
  <c r="Z414" i="2"/>
  <c r="S414" i="2"/>
  <c r="AD417" i="2"/>
  <c r="AA417" i="2"/>
  <c r="Z417" i="2"/>
  <c r="S417" i="2"/>
  <c r="AD284" i="2"/>
  <c r="AA284" i="2"/>
  <c r="Z284" i="2"/>
  <c r="S284" i="2"/>
  <c r="AD419" i="2"/>
  <c r="AA419" i="2"/>
  <c r="Z419" i="2"/>
  <c r="S419" i="2"/>
  <c r="AD418" i="2"/>
  <c r="AB418" i="2"/>
  <c r="AA418" i="2"/>
  <c r="Z418" i="2"/>
  <c r="S418" i="2"/>
  <c r="AD4" i="2"/>
  <c r="AB4" i="2"/>
  <c r="AA4" i="2"/>
  <c r="Z4" i="2"/>
  <c r="S4" i="2"/>
  <c r="AD420" i="2"/>
  <c r="AA420" i="2"/>
  <c r="Z420" i="2"/>
  <c r="S420" i="2"/>
  <c r="AD428" i="2"/>
  <c r="AA428" i="2"/>
  <c r="Z428" i="2"/>
  <c r="S428" i="2"/>
  <c r="AD425" i="2"/>
  <c r="AA425" i="2"/>
  <c r="Z425" i="2"/>
  <c r="S425" i="2"/>
  <c r="AD422" i="2"/>
  <c r="AA422" i="2"/>
  <c r="Z422" i="2"/>
  <c r="S422" i="2"/>
  <c r="AD427" i="2"/>
  <c r="AA427" i="2"/>
  <c r="Z427" i="2"/>
  <c r="S427" i="2"/>
  <c r="AD424" i="2"/>
  <c r="AA424" i="2"/>
  <c r="Z424" i="2"/>
  <c r="S424" i="2"/>
  <c r="AD596" i="2"/>
  <c r="AA596" i="2"/>
  <c r="Z596" i="2"/>
  <c r="S596" i="2"/>
  <c r="AD219" i="2"/>
  <c r="AA219" i="2"/>
  <c r="Z219" i="2"/>
  <c r="S219" i="2"/>
  <c r="AD599" i="2"/>
  <c r="AA599" i="2"/>
  <c r="Z599" i="2"/>
  <c r="S599" i="2"/>
  <c r="AD49" i="2"/>
  <c r="AA49" i="2"/>
  <c r="Z49" i="2"/>
  <c r="S49" i="2"/>
  <c r="AD31" i="2"/>
  <c r="AB31" i="2"/>
  <c r="AA31" i="2"/>
  <c r="Z31" i="2"/>
  <c r="S31" i="2"/>
  <c r="AD577" i="2"/>
  <c r="AA577" i="2"/>
  <c r="Z577" i="2"/>
  <c r="S577" i="2"/>
  <c r="AD34" i="2"/>
  <c r="AB34" i="2"/>
  <c r="AA34" i="2"/>
  <c r="Z34" i="2"/>
  <c r="S34" i="2"/>
  <c r="AD205" i="2"/>
  <c r="AB205" i="2"/>
  <c r="AA205" i="2"/>
  <c r="Z205" i="2"/>
  <c r="S205" i="2"/>
  <c r="AD586" i="2"/>
  <c r="AB586" i="2"/>
  <c r="AA586" i="2"/>
  <c r="Z586" i="2"/>
  <c r="S586" i="2"/>
  <c r="AD588" i="2"/>
  <c r="AB588" i="2"/>
  <c r="AA588" i="2"/>
  <c r="Z588" i="2"/>
  <c r="S588" i="2"/>
  <c r="AD212" i="2"/>
  <c r="AA212" i="2"/>
  <c r="Z212" i="2"/>
  <c r="S212" i="2"/>
  <c r="S313" i="2"/>
  <c r="AD314" i="2"/>
  <c r="AA314" i="2"/>
  <c r="Z314" i="2"/>
  <c r="S314" i="2"/>
  <c r="AD218" i="2"/>
  <c r="AA218" i="2"/>
  <c r="Z218" i="2"/>
  <c r="S218" i="2"/>
  <c r="AD46" i="2"/>
  <c r="AA46" i="2"/>
  <c r="Z46" i="2"/>
  <c r="S46" i="2"/>
  <c r="AD207" i="2"/>
  <c r="AA207" i="2"/>
  <c r="Z207" i="2"/>
  <c r="S207" i="2"/>
  <c r="AD209" i="2"/>
  <c r="AA209" i="2"/>
  <c r="Z209" i="2"/>
  <c r="S209" i="2"/>
  <c r="AD211" i="2"/>
  <c r="AB211" i="2"/>
  <c r="AA211" i="2"/>
  <c r="Z211" i="2"/>
  <c r="S211" i="2"/>
  <c r="AD585" i="2"/>
  <c r="AB585" i="2"/>
  <c r="AA585" i="2"/>
  <c r="Z585" i="2"/>
  <c r="S585" i="2"/>
  <c r="AD38" i="2"/>
  <c r="AA38" i="2"/>
  <c r="Z38" i="2"/>
  <c r="S38" i="2"/>
  <c r="AD589" i="2"/>
  <c r="AA589" i="2"/>
  <c r="Z589" i="2"/>
  <c r="S589" i="2"/>
  <c r="AD213" i="2"/>
  <c r="AB213" i="2"/>
  <c r="AA213" i="2"/>
  <c r="Z213" i="2"/>
  <c r="S213" i="2"/>
  <c r="AD40" i="2"/>
  <c r="AA40" i="2"/>
  <c r="Z40" i="2"/>
  <c r="S40" i="2"/>
  <c r="AD216" i="2"/>
  <c r="AB216" i="2"/>
  <c r="AA216" i="2"/>
  <c r="Z216" i="2"/>
  <c r="S216" i="2"/>
  <c r="AD43" i="2"/>
  <c r="AA43" i="2"/>
  <c r="Z43" i="2"/>
  <c r="S43" i="2"/>
  <c r="AD44" i="2"/>
  <c r="AA44" i="2"/>
  <c r="Z44" i="2"/>
  <c r="S44" i="2"/>
  <c r="AD217" i="2"/>
  <c r="AB217" i="2"/>
  <c r="AA217" i="2"/>
  <c r="Z217" i="2"/>
  <c r="S217" i="2"/>
  <c r="AD316" i="2"/>
  <c r="AA316" i="2"/>
  <c r="Z316" i="2"/>
  <c r="S316" i="2"/>
  <c r="AD48" i="2"/>
  <c r="AA48" i="2"/>
  <c r="Z48" i="2"/>
  <c r="S48" i="2"/>
  <c r="AD223" i="2"/>
  <c r="AB223" i="2"/>
  <c r="AA223" i="2"/>
  <c r="Z223" i="2"/>
  <c r="S223" i="2"/>
  <c r="AD224" i="2"/>
  <c r="AA224" i="2"/>
  <c r="Z224" i="2"/>
  <c r="S224" i="2"/>
  <c r="AD601" i="2"/>
  <c r="AA601" i="2"/>
  <c r="Z601" i="2"/>
  <c r="S601" i="2"/>
  <c r="AD317" i="2"/>
  <c r="AA317" i="2"/>
  <c r="Z317" i="2"/>
  <c r="S317" i="2"/>
  <c r="AD225" i="2"/>
  <c r="AB225" i="2"/>
  <c r="AA225" i="2"/>
  <c r="Z225" i="2"/>
  <c r="S225" i="2"/>
  <c r="AD602" i="2"/>
  <c r="AA602" i="2"/>
  <c r="Z602" i="2"/>
  <c r="S602" i="2"/>
  <c r="AD92" i="2"/>
  <c r="AA92" i="2"/>
  <c r="Z92" i="2"/>
  <c r="S92" i="2"/>
  <c r="AD47" i="2"/>
  <c r="AA47" i="2"/>
  <c r="Z47" i="2"/>
  <c r="S47" i="2"/>
  <c r="AD513" i="2"/>
  <c r="AA513" i="2"/>
  <c r="Z513" i="2"/>
  <c r="S513" i="2"/>
  <c r="AD538" i="2"/>
  <c r="AA538" i="2"/>
  <c r="Z538" i="2"/>
  <c r="S538" i="2"/>
  <c r="AD557" i="2"/>
  <c r="AA557" i="2"/>
  <c r="Z557" i="2"/>
  <c r="S557" i="2"/>
  <c r="AD201" i="2"/>
  <c r="AA201" i="2"/>
  <c r="Z201" i="2"/>
  <c r="S201" i="2"/>
  <c r="AD591" i="2"/>
  <c r="AB591" i="2"/>
  <c r="AA591" i="2"/>
  <c r="Z591" i="2"/>
  <c r="S591" i="2"/>
  <c r="AD426" i="2"/>
  <c r="AA426" i="2"/>
  <c r="Z426" i="2"/>
  <c r="S426" i="2"/>
  <c r="AD431" i="2"/>
  <c r="AA431" i="2"/>
  <c r="Z431" i="2"/>
  <c r="S431" i="2"/>
  <c r="AD542" i="2"/>
  <c r="AA542" i="2"/>
  <c r="Z542" i="2"/>
  <c r="S542" i="2"/>
  <c r="AD581" i="2"/>
  <c r="AA581" i="2"/>
  <c r="Z581" i="2"/>
  <c r="S581" i="2"/>
  <c r="AD5" i="2"/>
  <c r="AA5" i="2"/>
  <c r="Z5" i="2"/>
  <c r="S5" i="2"/>
  <c r="AD433" i="2"/>
  <c r="AA433" i="2"/>
  <c r="Z433" i="2"/>
  <c r="S433" i="2"/>
  <c r="AD429" i="2"/>
  <c r="AB429" i="2"/>
  <c r="AA429" i="2"/>
  <c r="Z429" i="2"/>
  <c r="S429" i="2"/>
  <c r="AD302" i="2"/>
  <c r="AA302" i="2"/>
  <c r="Z302" i="2"/>
  <c r="S302" i="2"/>
  <c r="AD185" i="2"/>
  <c r="AA185" i="2"/>
  <c r="Z185" i="2"/>
  <c r="S185" i="2"/>
  <c r="AD41" i="2"/>
  <c r="AA41" i="2"/>
  <c r="Z41" i="2"/>
  <c r="S41" i="2"/>
  <c r="AD220" i="2"/>
  <c r="AB220" i="2"/>
  <c r="AA220" i="2"/>
  <c r="Z220" i="2"/>
  <c r="S220" i="2"/>
  <c r="AD495" i="2"/>
  <c r="AB495" i="2"/>
  <c r="AA495" i="2"/>
  <c r="Z495" i="2"/>
  <c r="S495" i="2"/>
  <c r="AD496" i="2"/>
  <c r="AA496" i="2"/>
  <c r="Z496" i="2"/>
  <c r="S496" i="2"/>
  <c r="AD128" i="2"/>
  <c r="AA128" i="2"/>
  <c r="Z128" i="2"/>
  <c r="S128" i="2"/>
  <c r="AD138" i="2"/>
  <c r="AA138" i="2"/>
  <c r="Z138" i="2"/>
  <c r="S138" i="2"/>
  <c r="AD139" i="2"/>
  <c r="AA139" i="2"/>
  <c r="Z139" i="2"/>
  <c r="S139" i="2"/>
  <c r="AD140" i="2"/>
  <c r="AA140" i="2"/>
  <c r="Z140" i="2"/>
  <c r="S140" i="2"/>
  <c r="AD517" i="2"/>
  <c r="AA517" i="2"/>
  <c r="Z517" i="2"/>
  <c r="S517" i="2"/>
  <c r="AD524" i="2"/>
  <c r="AA524" i="2"/>
  <c r="Z524" i="2"/>
  <c r="S524" i="2"/>
  <c r="AD537" i="2"/>
  <c r="AA537" i="2"/>
  <c r="Z537" i="2"/>
  <c r="S537" i="2"/>
  <c r="AD552" i="2"/>
  <c r="AA552" i="2"/>
  <c r="Z552" i="2"/>
  <c r="S552" i="2"/>
  <c r="AD555" i="2"/>
  <c r="AB555" i="2"/>
  <c r="AA555" i="2"/>
  <c r="Z555" i="2"/>
  <c r="S555" i="2"/>
  <c r="AD556" i="2"/>
  <c r="AA556" i="2"/>
  <c r="Z556" i="2"/>
  <c r="S556" i="2"/>
  <c r="AD559" i="2"/>
  <c r="AA559" i="2"/>
  <c r="Z559" i="2"/>
  <c r="S559" i="2"/>
  <c r="AD565" i="2"/>
  <c r="AA565" i="2"/>
  <c r="Z565" i="2"/>
  <c r="S565" i="2"/>
  <c r="AD25" i="2"/>
  <c r="AB25" i="2"/>
  <c r="AA25" i="2"/>
  <c r="Z25" i="2"/>
  <c r="S25" i="2"/>
  <c r="AD593" i="2"/>
  <c r="AA593" i="2"/>
  <c r="Z593" i="2"/>
  <c r="S593" i="2"/>
  <c r="AD598" i="2"/>
  <c r="AA598" i="2"/>
  <c r="Z598" i="2"/>
  <c r="S598" i="2"/>
  <c r="AD57" i="2"/>
  <c r="AA57" i="2"/>
  <c r="Z57" i="2"/>
  <c r="S57" i="2"/>
  <c r="AD94" i="2"/>
  <c r="AA94" i="2"/>
  <c r="Z94" i="2"/>
  <c r="S94" i="2"/>
  <c r="AD93" i="2"/>
  <c r="AA93" i="2"/>
  <c r="Z93" i="2"/>
  <c r="S93" i="2"/>
  <c r="AD430" i="2"/>
  <c r="AA430" i="2"/>
  <c r="Z430" i="2"/>
  <c r="S430" i="2"/>
  <c r="AD29" i="2"/>
  <c r="AA29" i="2"/>
  <c r="Z29" i="2"/>
  <c r="S29" i="2"/>
  <c r="AD592" i="2"/>
  <c r="AA592" i="2"/>
  <c r="Z592" i="2"/>
  <c r="S592" i="2"/>
  <c r="AD595" i="2"/>
  <c r="AA595" i="2"/>
  <c r="Z595" i="2"/>
  <c r="S595" i="2"/>
  <c r="AD600" i="2"/>
  <c r="AA600" i="2"/>
  <c r="Z600" i="2"/>
  <c r="S600" i="2"/>
  <c r="AD226" i="2"/>
  <c r="AB226" i="2"/>
  <c r="AA226" i="2"/>
  <c r="Z226" i="2"/>
  <c r="S226" i="2"/>
  <c r="AD227" i="2"/>
  <c r="AA227" i="2"/>
  <c r="Z227" i="2"/>
  <c r="S227" i="2"/>
  <c r="AD612" i="2"/>
  <c r="AA612" i="2"/>
  <c r="Z612" i="2"/>
  <c r="S612" i="2"/>
  <c r="AD52" i="2"/>
  <c r="AB52" i="2"/>
  <c r="AA52" i="2"/>
  <c r="Z52" i="2"/>
  <c r="S52" i="2"/>
  <c r="AD613" i="2"/>
  <c r="AA613" i="2"/>
  <c r="Z613" i="2"/>
  <c r="S613" i="2"/>
  <c r="AD240" i="2"/>
  <c r="AA240" i="2"/>
  <c r="Z240" i="2"/>
  <c r="S240" i="2"/>
  <c r="AD228" i="2"/>
  <c r="AA228" i="2"/>
  <c r="Z228" i="2"/>
  <c r="S228" i="2"/>
  <c r="AD231" i="2"/>
  <c r="AA231" i="2"/>
  <c r="Z231" i="2"/>
  <c r="S231" i="2"/>
  <c r="AD597" i="2"/>
  <c r="AA597" i="2"/>
  <c r="Z597" i="2"/>
  <c r="S597" i="2"/>
  <c r="AD221" i="2"/>
  <c r="AA221" i="2"/>
  <c r="Z221" i="2"/>
  <c r="S221" i="2"/>
  <c r="AD222" i="2"/>
  <c r="AB222" i="2"/>
  <c r="AA222" i="2"/>
  <c r="Z222" i="2"/>
  <c r="S222" i="2"/>
  <c r="AD605" i="2"/>
  <c r="AB605" i="2"/>
  <c r="AA605" i="2"/>
  <c r="Z605" i="2"/>
  <c r="S605" i="2"/>
  <c r="AD604" i="2"/>
  <c r="AB604" i="2"/>
  <c r="AA604" i="2"/>
  <c r="Z604" i="2"/>
  <c r="S604" i="2"/>
  <c r="AD603" i="2"/>
  <c r="AA603" i="2"/>
  <c r="Z603" i="2"/>
  <c r="S603" i="2"/>
  <c r="AD51" i="2"/>
  <c r="AB51" i="2"/>
  <c r="AA51" i="2"/>
  <c r="Z51" i="2"/>
  <c r="S51" i="2"/>
  <c r="AD229" i="2"/>
  <c r="AA229" i="2"/>
  <c r="Z229" i="2"/>
  <c r="S229" i="2"/>
  <c r="AD230" i="2"/>
  <c r="AA230" i="2"/>
  <c r="Z230" i="2"/>
  <c r="S230" i="2"/>
  <c r="AD608" i="2"/>
  <c r="AB608" i="2"/>
  <c r="AA608" i="2"/>
  <c r="Z608" i="2"/>
  <c r="S608" i="2"/>
  <c r="AD233" i="2"/>
  <c r="AB233" i="2"/>
  <c r="AA233" i="2"/>
  <c r="Z233" i="2"/>
  <c r="S233" i="2"/>
  <c r="AD319" i="2"/>
  <c r="AA319" i="2"/>
  <c r="Z319" i="2"/>
  <c r="S319" i="2"/>
  <c r="AD611" i="2"/>
  <c r="AA611" i="2"/>
  <c r="Z611" i="2"/>
  <c r="S611" i="2"/>
  <c r="AD56" i="2"/>
  <c r="AA56" i="2"/>
  <c r="Z56" i="2"/>
  <c r="S56" i="2"/>
  <c r="AD239" i="2"/>
  <c r="AA239" i="2"/>
  <c r="Z239" i="2"/>
  <c r="S239" i="2"/>
  <c r="AD607" i="2"/>
  <c r="AB607" i="2"/>
  <c r="AA607" i="2"/>
  <c r="Z607" i="2"/>
  <c r="S607" i="2"/>
  <c r="AD320" i="2"/>
  <c r="AA320" i="2"/>
  <c r="Z320" i="2"/>
  <c r="S320" i="2"/>
  <c r="AD54" i="2"/>
  <c r="AA54" i="2"/>
  <c r="Z54" i="2"/>
  <c r="S54" i="2"/>
  <c r="AD55" i="2"/>
  <c r="AA55" i="2"/>
  <c r="Z55" i="2"/>
  <c r="S55" i="2"/>
  <c r="S321" i="2"/>
  <c r="AD318" i="2"/>
  <c r="AA318" i="2"/>
  <c r="Z318" i="2"/>
  <c r="S318" i="2"/>
  <c r="AD606" i="2"/>
  <c r="AB606" i="2"/>
  <c r="AA606" i="2"/>
  <c r="Z606" i="2"/>
  <c r="S606" i="2"/>
  <c r="AD53" i="2"/>
  <c r="AA53" i="2"/>
  <c r="Z53" i="2"/>
  <c r="S53" i="2"/>
  <c r="AD234" i="2"/>
  <c r="AA234" i="2"/>
  <c r="Z234" i="2"/>
  <c r="S234" i="2"/>
  <c r="AD609" i="2"/>
  <c r="AB609" i="2"/>
  <c r="AA609" i="2"/>
  <c r="Z609" i="2"/>
  <c r="S609" i="2"/>
  <c r="AD610" i="2"/>
  <c r="AA610" i="2"/>
  <c r="Z610" i="2"/>
  <c r="S610" i="2"/>
  <c r="AD196" i="2"/>
  <c r="AA196" i="2"/>
  <c r="Z196" i="2"/>
  <c r="S196" i="2"/>
  <c r="AD199" i="2"/>
  <c r="AB199" i="2"/>
  <c r="AA199" i="2"/>
  <c r="Z199" i="2"/>
  <c r="S199" i="2"/>
  <c r="AD50" i="2"/>
  <c r="AB50" i="2"/>
  <c r="AA50" i="2"/>
  <c r="Z50" i="2"/>
  <c r="S50" i="2"/>
  <c r="AD232" i="2"/>
  <c r="AA232" i="2"/>
  <c r="Z232" i="2"/>
  <c r="S232" i="2"/>
  <c r="AD236" i="2"/>
  <c r="AB236" i="2"/>
  <c r="AA236" i="2"/>
  <c r="Z236" i="2"/>
  <c r="S236" i="2"/>
  <c r="AD238" i="2"/>
  <c r="AB238" i="2"/>
  <c r="AA238" i="2"/>
  <c r="Z238" i="2"/>
  <c r="S238" i="2"/>
  <c r="AD6" i="2"/>
  <c r="AA6" i="2"/>
  <c r="Z6" i="2"/>
  <c r="S6" i="2"/>
  <c r="AD432" i="2"/>
  <c r="AA432" i="2"/>
  <c r="Z432" i="2"/>
  <c r="S432" i="2"/>
  <c r="AD58" i="2"/>
  <c r="AA58" i="2"/>
  <c r="Z58" i="2"/>
  <c r="S58" i="2"/>
  <c r="AD59" i="2"/>
  <c r="AA59" i="2"/>
  <c r="Z59" i="2"/>
  <c r="S59" i="2"/>
  <c r="AD235" i="2"/>
  <c r="AA235" i="2"/>
  <c r="Z235" i="2"/>
  <c r="S235" i="2"/>
  <c r="AD237" i="2"/>
  <c r="AB237" i="2"/>
  <c r="AA237" i="2"/>
  <c r="Z237" i="2"/>
  <c r="S237" i="2"/>
  <c r="AD95" i="2"/>
  <c r="AA95" i="2"/>
  <c r="Z95" i="2"/>
  <c r="S95" i="2"/>
  <c r="AD614" i="2"/>
  <c r="AB614" i="2"/>
  <c r="AA614" i="2"/>
  <c r="Z614" i="2"/>
  <c r="S614" i="2"/>
  <c r="AD241" i="2"/>
  <c r="AB241" i="2"/>
  <c r="AA241" i="2"/>
  <c r="Z241" i="2"/>
  <c r="S241" i="2"/>
  <c r="AD61" i="2"/>
  <c r="AB61" i="2"/>
  <c r="AA61" i="2"/>
  <c r="Z61" i="2"/>
  <c r="S61" i="2"/>
  <c r="AD60" i="2"/>
  <c r="AA60" i="2"/>
  <c r="Z60" i="2"/>
  <c r="S60" i="2"/>
  <c r="AD62" i="2"/>
  <c r="AA62" i="2"/>
  <c r="Z62" i="2"/>
  <c r="S62" i="2"/>
  <c r="AD615" i="2"/>
  <c r="AA615" i="2"/>
  <c r="Z615" i="2"/>
  <c r="S615" i="2"/>
  <c r="AD631" i="1"/>
  <c r="AB631" i="1"/>
  <c r="AA631" i="1"/>
  <c r="Z631" i="1"/>
  <c r="W631" i="1"/>
  <c r="S631" i="1"/>
  <c r="AD644" i="1"/>
  <c r="AA644" i="1"/>
  <c r="Z644" i="1"/>
  <c r="W644" i="1"/>
  <c r="S644" i="1"/>
  <c r="AD802" i="1"/>
  <c r="AA802" i="1"/>
  <c r="Z802" i="1"/>
  <c r="W802" i="1"/>
  <c r="S802" i="1"/>
  <c r="AD1033" i="1"/>
  <c r="AA1033" i="1"/>
  <c r="Z1033" i="1"/>
  <c r="W1033" i="1"/>
  <c r="S1033" i="1"/>
  <c r="AD1129" i="1"/>
  <c r="Z1129" i="1"/>
  <c r="W1129" i="1"/>
  <c r="U1129" i="1"/>
  <c r="AA1129" i="1" s="1"/>
  <c r="S1129" i="1"/>
  <c r="AD13" i="1"/>
  <c r="AA13" i="1"/>
  <c r="Z13" i="1"/>
  <c r="W13" i="1"/>
  <c r="S13" i="1"/>
  <c r="AD4" i="1"/>
  <c r="AA4" i="1"/>
  <c r="Z4" i="1"/>
  <c r="W4" i="1"/>
  <c r="S4" i="1"/>
  <c r="AD19" i="1"/>
  <c r="AA19" i="1"/>
  <c r="Z19" i="1"/>
  <c r="W19" i="1"/>
  <c r="S19" i="1"/>
  <c r="X19" i="1" s="1"/>
  <c r="AD7" i="1"/>
  <c r="AA7" i="1"/>
  <c r="Z7" i="1"/>
  <c r="W7" i="1"/>
  <c r="S7" i="1"/>
  <c r="AC7" i="1" s="1"/>
  <c r="AD10" i="1"/>
  <c r="AA10" i="1"/>
  <c r="Z10" i="1"/>
  <c r="W10" i="1"/>
  <c r="S10" i="1"/>
  <c r="AD16" i="1"/>
  <c r="AA16" i="1"/>
  <c r="Z16" i="1"/>
  <c r="W16" i="1"/>
  <c r="S16" i="1"/>
  <c r="AD22" i="1"/>
  <c r="AA22" i="1"/>
  <c r="Z22" i="1"/>
  <c r="W22" i="1"/>
  <c r="S22" i="1"/>
  <c r="AD40" i="1"/>
  <c r="AB40" i="1"/>
  <c r="AA40" i="1"/>
  <c r="Z40" i="1"/>
  <c r="W40" i="1"/>
  <c r="S40" i="1"/>
  <c r="Y40" i="1" s="1"/>
  <c r="AD34" i="1"/>
  <c r="AA34" i="1"/>
  <c r="Z34" i="1"/>
  <c r="W34" i="1"/>
  <c r="S34" i="1"/>
  <c r="AD25" i="1"/>
  <c r="AA25" i="1"/>
  <c r="Z25" i="1"/>
  <c r="W25" i="1"/>
  <c r="S25" i="1"/>
  <c r="Y25" i="1" s="1"/>
  <c r="AD70" i="1"/>
  <c r="AB70" i="1"/>
  <c r="AA70" i="1"/>
  <c r="Z70" i="1"/>
  <c r="W70" i="1"/>
  <c r="S70" i="1"/>
  <c r="AD28" i="1"/>
  <c r="AA28" i="1"/>
  <c r="Z28" i="1"/>
  <c r="W28" i="1"/>
  <c r="S28" i="1"/>
  <c r="AD37" i="1"/>
  <c r="AA37" i="1"/>
  <c r="Z37" i="1"/>
  <c r="W37" i="1"/>
  <c r="S37" i="1"/>
  <c r="AD31" i="1"/>
  <c r="AA31" i="1"/>
  <c r="Z31" i="1"/>
  <c r="S31" i="1"/>
  <c r="AD55" i="1"/>
  <c r="AA55" i="1"/>
  <c r="Z55" i="1"/>
  <c r="W55" i="1"/>
  <c r="S55" i="1"/>
  <c r="X55" i="1" s="1"/>
  <c r="AD43" i="1"/>
  <c r="AA43" i="1"/>
  <c r="Z43" i="1"/>
  <c r="W43" i="1"/>
  <c r="S43" i="1"/>
  <c r="AD46" i="1"/>
  <c r="AB46" i="1"/>
  <c r="AA46" i="1"/>
  <c r="Z46" i="1"/>
  <c r="W46" i="1"/>
  <c r="S46" i="1"/>
  <c r="AD49" i="1"/>
  <c r="AA49" i="1"/>
  <c r="Z49" i="1"/>
  <c r="W49" i="1"/>
  <c r="S49" i="1"/>
  <c r="AD52" i="1"/>
  <c r="Z52" i="1"/>
  <c r="W52" i="1"/>
  <c r="U52" i="1"/>
  <c r="AA52" i="1" s="1"/>
  <c r="S52" i="1"/>
  <c r="Y52" i="1" s="1"/>
  <c r="AD64" i="1"/>
  <c r="AA64" i="1"/>
  <c r="Z64" i="1"/>
  <c r="W64" i="1"/>
  <c r="S64" i="1"/>
  <c r="AD58" i="1"/>
  <c r="AA58" i="1"/>
  <c r="Z58" i="1"/>
  <c r="W58" i="1"/>
  <c r="S58" i="1"/>
  <c r="AD75" i="1"/>
  <c r="AA75" i="1"/>
  <c r="Z75" i="1"/>
  <c r="W75" i="1"/>
  <c r="S75" i="1"/>
  <c r="AD61" i="1"/>
  <c r="AA61" i="1"/>
  <c r="Z61" i="1"/>
  <c r="W61" i="1"/>
  <c r="S61" i="1"/>
  <c r="AC61" i="1" s="1"/>
  <c r="AD76" i="1"/>
  <c r="AA76" i="1"/>
  <c r="Z76" i="1"/>
  <c r="W76" i="1"/>
  <c r="S76" i="1"/>
  <c r="AD67" i="1"/>
  <c r="AA67" i="1"/>
  <c r="Z67" i="1"/>
  <c r="W67" i="1"/>
  <c r="S67" i="1"/>
  <c r="AD79" i="1"/>
  <c r="AA79" i="1"/>
  <c r="Z79" i="1"/>
  <c r="W79" i="1"/>
  <c r="S79" i="1"/>
  <c r="AD85" i="1"/>
  <c r="AA85" i="1"/>
  <c r="Z85" i="1"/>
  <c r="W85" i="1"/>
  <c r="S85" i="1"/>
  <c r="AC85" i="1" s="1"/>
  <c r="AD91" i="1"/>
  <c r="AA91" i="1"/>
  <c r="Z91" i="1"/>
  <c r="W91" i="1"/>
  <c r="S91" i="1"/>
  <c r="AD82" i="1"/>
  <c r="AA82" i="1"/>
  <c r="Z82" i="1"/>
  <c r="W82" i="1"/>
  <c r="S82" i="1"/>
  <c r="AD88" i="1"/>
  <c r="AA88" i="1"/>
  <c r="Z88" i="1"/>
  <c r="W88" i="1"/>
  <c r="S88" i="1"/>
  <c r="AD97" i="1"/>
  <c r="AB97" i="1"/>
  <c r="AA97" i="1"/>
  <c r="Z97" i="1"/>
  <c r="W97" i="1"/>
  <c r="S97" i="1"/>
  <c r="AD100" i="1"/>
  <c r="AA100" i="1"/>
  <c r="Z100" i="1"/>
  <c r="W100" i="1"/>
  <c r="S100" i="1"/>
  <c r="AD103" i="1"/>
  <c r="AA103" i="1"/>
  <c r="Z103" i="1"/>
  <c r="W103" i="1"/>
  <c r="S103" i="1"/>
  <c r="AD94" i="1"/>
  <c r="AA94" i="1"/>
  <c r="Z94" i="1"/>
  <c r="W94" i="1"/>
  <c r="S94" i="1"/>
  <c r="AD106" i="1"/>
  <c r="AA106" i="1"/>
  <c r="Z106" i="1"/>
  <c r="W106" i="1"/>
  <c r="S106" i="1"/>
  <c r="AD112" i="1"/>
  <c r="AA112" i="1"/>
  <c r="Z112" i="1"/>
  <c r="W112" i="1"/>
  <c r="S112" i="1"/>
  <c r="AC112" i="1" s="1"/>
  <c r="AD109" i="1"/>
  <c r="AA109" i="1"/>
  <c r="Z109" i="1"/>
  <c r="W109" i="1"/>
  <c r="S109" i="1"/>
  <c r="X109" i="1" s="1"/>
  <c r="AD133" i="1"/>
  <c r="AA133" i="1"/>
  <c r="Z133" i="1"/>
  <c r="W133" i="1"/>
  <c r="S133" i="1"/>
  <c r="AC133" i="1" s="1"/>
  <c r="AD139" i="1"/>
  <c r="AA139" i="1"/>
  <c r="Z139" i="1"/>
  <c r="W139" i="1"/>
  <c r="S139" i="1"/>
  <c r="X139" i="1" s="1"/>
  <c r="W117" i="1"/>
  <c r="S117" i="1"/>
  <c r="AD118" i="1"/>
  <c r="AA118" i="1"/>
  <c r="Z118" i="1"/>
  <c r="W118" i="1"/>
  <c r="S118" i="1"/>
  <c r="AD121" i="1"/>
  <c r="AB121" i="1"/>
  <c r="AA121" i="1"/>
  <c r="Z121" i="1"/>
  <c r="W121" i="1"/>
  <c r="S121" i="1"/>
  <c r="AD130" i="1"/>
  <c r="AA130" i="1"/>
  <c r="Z130" i="1"/>
  <c r="W130" i="1"/>
  <c r="S130" i="1"/>
  <c r="X130" i="1" s="1"/>
  <c r="AD127" i="1"/>
  <c r="AA127" i="1"/>
  <c r="Z127" i="1"/>
  <c r="W127" i="1"/>
  <c r="S127" i="1"/>
  <c r="AC127" i="1" s="1"/>
  <c r="AD126" i="1"/>
  <c r="AA126" i="1"/>
  <c r="Z126" i="1"/>
  <c r="W126" i="1"/>
  <c r="S126" i="1"/>
  <c r="X126" i="1" s="1"/>
  <c r="AD136" i="1"/>
  <c r="AA136" i="1"/>
  <c r="Z136" i="1"/>
  <c r="W136" i="1"/>
  <c r="S136" i="1"/>
  <c r="AD157" i="1"/>
  <c r="AB157" i="1"/>
  <c r="AA157" i="1"/>
  <c r="Z157" i="1"/>
  <c r="W157" i="1"/>
  <c r="S157" i="1"/>
  <c r="AD142" i="1"/>
  <c r="AA142" i="1"/>
  <c r="Z142" i="1"/>
  <c r="W142" i="1"/>
  <c r="S142" i="1"/>
  <c r="X142" i="1" s="1"/>
  <c r="AD145" i="1"/>
  <c r="Z145" i="1"/>
  <c r="W145" i="1"/>
  <c r="U145" i="1"/>
  <c r="AA145" i="1" s="1"/>
  <c r="S145" i="1"/>
  <c r="AD148" i="1"/>
  <c r="AA148" i="1"/>
  <c r="Z148" i="1"/>
  <c r="W148" i="1"/>
  <c r="S148" i="1"/>
  <c r="AD178" i="1"/>
  <c r="AA178" i="1"/>
  <c r="Z178" i="1"/>
  <c r="W178" i="1"/>
  <c r="S178" i="1"/>
  <c r="AD160" i="1"/>
  <c r="AA160" i="1"/>
  <c r="Z160" i="1"/>
  <c r="W160" i="1"/>
  <c r="S160" i="1"/>
  <c r="AD169" i="1"/>
  <c r="AA169" i="1"/>
  <c r="Z169" i="1"/>
  <c r="W169" i="1"/>
  <c r="S169" i="1"/>
  <c r="AD151" i="1"/>
  <c r="Z151" i="1"/>
  <c r="W151" i="1"/>
  <c r="U151" i="1"/>
  <c r="AA151" i="1" s="1"/>
  <c r="S151" i="1"/>
  <c r="Y151" i="1" s="1"/>
  <c r="AD583" i="1"/>
  <c r="AA583" i="1"/>
  <c r="Z583" i="1"/>
  <c r="W583" i="1"/>
  <c r="S583" i="1"/>
  <c r="AD586" i="1"/>
  <c r="AA586" i="1"/>
  <c r="Z586" i="1"/>
  <c r="W586" i="1"/>
  <c r="S586" i="1"/>
  <c r="AD592" i="1"/>
  <c r="AA592" i="1"/>
  <c r="Z592" i="1"/>
  <c r="W592" i="1"/>
  <c r="S592" i="1"/>
  <c r="AC592" i="1" s="1"/>
  <c r="AD598" i="1"/>
  <c r="AB598" i="1"/>
  <c r="AA598" i="1"/>
  <c r="Z598" i="1"/>
  <c r="W598" i="1"/>
  <c r="S598" i="1"/>
  <c r="AD597" i="1"/>
  <c r="AA597" i="1"/>
  <c r="Z597" i="1"/>
  <c r="W597" i="1"/>
  <c r="S597" i="1"/>
  <c r="AD607" i="1"/>
  <c r="AA607" i="1"/>
  <c r="Z607" i="1"/>
  <c r="W607" i="1"/>
  <c r="S607" i="1"/>
  <c r="AD616" i="1"/>
  <c r="AA616" i="1"/>
  <c r="Z616" i="1"/>
  <c r="W616" i="1"/>
  <c r="S616" i="1"/>
  <c r="AD589" i="1"/>
  <c r="AA589" i="1"/>
  <c r="Z589" i="1"/>
  <c r="W589" i="1"/>
  <c r="S589" i="1"/>
  <c r="AD667" i="1"/>
  <c r="AA667" i="1"/>
  <c r="Z667" i="1"/>
  <c r="W667" i="1"/>
  <c r="S667" i="1"/>
  <c r="AD625" i="1"/>
  <c r="AA625" i="1"/>
  <c r="Z625" i="1"/>
  <c r="W625" i="1"/>
  <c r="S625" i="1"/>
  <c r="AD634" i="1"/>
  <c r="AA634" i="1"/>
  <c r="Z634" i="1"/>
  <c r="W634" i="1"/>
  <c r="S634" i="1"/>
  <c r="AD655" i="1"/>
  <c r="Z655" i="1"/>
  <c r="W655" i="1"/>
  <c r="U655" i="1"/>
  <c r="AA655" i="1" s="1"/>
  <c r="S655" i="1"/>
  <c r="W652" i="1"/>
  <c r="S652" i="1"/>
  <c r="AD646" i="1"/>
  <c r="AA646" i="1"/>
  <c r="Z646" i="1"/>
  <c r="W646" i="1"/>
  <c r="S646" i="1"/>
  <c r="AD661" i="1"/>
  <c r="AA661" i="1"/>
  <c r="Z661" i="1"/>
  <c r="W661" i="1"/>
  <c r="S661" i="1"/>
  <c r="AD660" i="1"/>
  <c r="AA660" i="1"/>
  <c r="Z660" i="1"/>
  <c r="W660" i="1"/>
  <c r="S660" i="1"/>
  <c r="AD676" i="1"/>
  <c r="AA676" i="1"/>
  <c r="Z676" i="1"/>
  <c r="W676" i="1"/>
  <c r="S676" i="1"/>
  <c r="AD675" i="1"/>
  <c r="Z675" i="1"/>
  <c r="W675" i="1"/>
  <c r="U675" i="1"/>
  <c r="AA675" i="1" s="1"/>
  <c r="S675" i="1"/>
  <c r="AD682" i="1"/>
  <c r="AA682" i="1"/>
  <c r="Z682" i="1"/>
  <c r="W682" i="1"/>
  <c r="S682" i="1"/>
  <c r="X682" i="1" s="1"/>
  <c r="AD688" i="1"/>
  <c r="AA688" i="1"/>
  <c r="Z688" i="1"/>
  <c r="W688" i="1"/>
  <c r="S688" i="1"/>
  <c r="X688" i="1" s="1"/>
  <c r="AD697" i="1"/>
  <c r="AA697" i="1"/>
  <c r="Z697" i="1"/>
  <c r="W697" i="1"/>
  <c r="S697" i="1"/>
  <c r="AC697" i="1" s="1"/>
  <c r="AD715" i="1"/>
  <c r="AA715" i="1"/>
  <c r="Z715" i="1"/>
  <c r="W715" i="1"/>
  <c r="S715" i="1"/>
  <c r="AD727" i="1"/>
  <c r="AA727" i="1"/>
  <c r="Z727" i="1"/>
  <c r="W727" i="1"/>
  <c r="S727" i="1"/>
  <c r="AD724" i="1"/>
  <c r="Z724" i="1"/>
  <c r="W724" i="1"/>
  <c r="U724" i="1"/>
  <c r="AA724" i="1" s="1"/>
  <c r="S724" i="1"/>
  <c r="Y724" i="1" s="1"/>
  <c r="AD730" i="1"/>
  <c r="AA730" i="1"/>
  <c r="Z730" i="1"/>
  <c r="W730" i="1"/>
  <c r="S730" i="1"/>
  <c r="AD751" i="1"/>
  <c r="AA751" i="1"/>
  <c r="Z751" i="1"/>
  <c r="W751" i="1"/>
  <c r="S751" i="1"/>
  <c r="AD694" i="1"/>
  <c r="AA694" i="1"/>
  <c r="Z694" i="1"/>
  <c r="W694" i="1"/>
  <c r="S694" i="1"/>
  <c r="AD712" i="1"/>
  <c r="AB712" i="1"/>
  <c r="AA712" i="1"/>
  <c r="Z712" i="1"/>
  <c r="W712" i="1"/>
  <c r="S712" i="1"/>
  <c r="K712" i="1" s="1"/>
  <c r="AD700" i="1"/>
  <c r="AA700" i="1"/>
  <c r="Z700" i="1"/>
  <c r="W700" i="1"/>
  <c r="S700" i="1"/>
  <c r="Y700" i="1" s="1"/>
  <c r="AD745" i="1"/>
  <c r="AB745" i="1"/>
  <c r="AA745" i="1"/>
  <c r="Z745" i="1"/>
  <c r="W745" i="1"/>
  <c r="S745" i="1"/>
  <c r="AC745" i="1" s="1"/>
  <c r="AD829" i="1"/>
  <c r="AB829" i="1"/>
  <c r="AA829" i="1"/>
  <c r="Z829" i="1"/>
  <c r="W829" i="1"/>
  <c r="S829" i="1"/>
  <c r="AD757" i="1"/>
  <c r="AB757" i="1"/>
  <c r="AA757" i="1"/>
  <c r="Z757" i="1"/>
  <c r="W757" i="1"/>
  <c r="S757" i="1"/>
  <c r="AD766" i="1"/>
  <c r="AA766" i="1"/>
  <c r="Z766" i="1"/>
  <c r="W766" i="1"/>
  <c r="S766" i="1"/>
  <c r="AD772" i="1"/>
  <c r="AA772" i="1"/>
  <c r="Z772" i="1"/>
  <c r="W772" i="1"/>
  <c r="S772" i="1"/>
  <c r="AD787" i="1"/>
  <c r="AA787" i="1"/>
  <c r="Z787" i="1"/>
  <c r="W787" i="1"/>
  <c r="S787" i="1"/>
  <c r="AD790" i="1"/>
  <c r="AA790" i="1"/>
  <c r="Z790" i="1"/>
  <c r="W790" i="1"/>
  <c r="S790" i="1"/>
  <c r="AD811" i="1"/>
  <c r="AA811" i="1"/>
  <c r="Z811" i="1"/>
  <c r="W811" i="1"/>
  <c r="S811" i="1"/>
  <c r="AD775" i="1"/>
  <c r="AA775" i="1"/>
  <c r="Z775" i="1"/>
  <c r="W775" i="1"/>
  <c r="S775" i="1"/>
  <c r="AD826" i="1"/>
  <c r="AA826" i="1"/>
  <c r="Z826" i="1"/>
  <c r="W826" i="1"/>
  <c r="S826" i="1"/>
  <c r="AD817" i="1"/>
  <c r="AB817" i="1"/>
  <c r="AA817" i="1"/>
  <c r="Z817" i="1"/>
  <c r="W817" i="1"/>
  <c r="S817" i="1"/>
  <c r="K817" i="1" s="1"/>
  <c r="AD823" i="1"/>
  <c r="AA823" i="1"/>
  <c r="Z823" i="1"/>
  <c r="W823" i="1"/>
  <c r="S823" i="1"/>
  <c r="Y823" i="1" s="1"/>
  <c r="AD850" i="1"/>
  <c r="AB850" i="1"/>
  <c r="AA850" i="1"/>
  <c r="Z850" i="1"/>
  <c r="W850" i="1"/>
  <c r="S850" i="1"/>
  <c r="AD859" i="1"/>
  <c r="AA859" i="1"/>
  <c r="Z859" i="1"/>
  <c r="W859" i="1"/>
  <c r="S859" i="1"/>
  <c r="AD862" i="1"/>
  <c r="AB862" i="1"/>
  <c r="AA862" i="1"/>
  <c r="Z862" i="1"/>
  <c r="W862" i="1"/>
  <c r="S862" i="1"/>
  <c r="K862" i="1" s="1"/>
  <c r="AD874" i="1"/>
  <c r="AA874" i="1"/>
  <c r="Z874" i="1"/>
  <c r="W874" i="1"/>
  <c r="S874" i="1"/>
  <c r="AD871" i="1"/>
  <c r="AA871" i="1"/>
  <c r="Z871" i="1"/>
  <c r="W871" i="1"/>
  <c r="S871" i="1"/>
  <c r="Y871" i="1" s="1"/>
  <c r="AD880" i="1"/>
  <c r="AA880" i="1"/>
  <c r="Z880" i="1"/>
  <c r="W880" i="1"/>
  <c r="S880" i="1"/>
  <c r="AD877" i="1"/>
  <c r="AA877" i="1"/>
  <c r="Z877" i="1"/>
  <c r="W877" i="1"/>
  <c r="S877" i="1"/>
  <c r="AD889" i="1"/>
  <c r="AA889" i="1"/>
  <c r="Z889" i="1"/>
  <c r="W889" i="1"/>
  <c r="S889" i="1"/>
  <c r="AD898" i="1"/>
  <c r="AB898" i="1"/>
  <c r="AA898" i="1"/>
  <c r="Z898" i="1"/>
  <c r="W898" i="1"/>
  <c r="S898" i="1"/>
  <c r="AC898" i="1" s="1"/>
  <c r="AD907" i="1"/>
  <c r="AA907" i="1"/>
  <c r="Z907" i="1"/>
  <c r="W907" i="1"/>
  <c r="S907" i="1"/>
  <c r="AD901" i="1"/>
  <c r="AA901" i="1"/>
  <c r="Z901" i="1"/>
  <c r="W901" i="1"/>
  <c r="S901" i="1"/>
  <c r="AC901" i="1" s="1"/>
  <c r="AD910" i="1"/>
  <c r="AA910" i="1"/>
  <c r="Z910" i="1"/>
  <c r="W910" i="1"/>
  <c r="S910" i="1"/>
  <c r="AD916" i="1"/>
  <c r="AB916" i="1"/>
  <c r="AA916" i="1"/>
  <c r="Z916" i="1"/>
  <c r="W916" i="1"/>
  <c r="S916" i="1"/>
  <c r="X916" i="1" s="1"/>
  <c r="AD988" i="1"/>
  <c r="AA988" i="1"/>
  <c r="Z988" i="1"/>
  <c r="W988" i="1"/>
  <c r="S988" i="1"/>
  <c r="AC988" i="1" s="1"/>
  <c r="AD922" i="1"/>
  <c r="AA922" i="1"/>
  <c r="Z922" i="1"/>
  <c r="W922" i="1"/>
  <c r="S922" i="1"/>
  <c r="Y922" i="1" s="1"/>
  <c r="AD925" i="1"/>
  <c r="Z925" i="1"/>
  <c r="W925" i="1"/>
  <c r="U925" i="1"/>
  <c r="AA925" i="1" s="1"/>
  <c r="S925" i="1"/>
  <c r="AD931" i="1"/>
  <c r="AA931" i="1"/>
  <c r="Z931" i="1"/>
  <c r="W931" i="1"/>
  <c r="S931" i="1"/>
  <c r="AD952" i="1"/>
  <c r="AB952" i="1"/>
  <c r="AA952" i="1"/>
  <c r="Z952" i="1"/>
  <c r="W952" i="1"/>
  <c r="S952" i="1"/>
  <c r="AD970" i="1"/>
  <c r="AA970" i="1"/>
  <c r="Z970" i="1"/>
  <c r="W970" i="1"/>
  <c r="S970" i="1"/>
  <c r="AC970" i="1" s="1"/>
  <c r="AD958" i="1"/>
  <c r="AB958" i="1"/>
  <c r="AA958" i="1"/>
  <c r="Z958" i="1"/>
  <c r="W958" i="1"/>
  <c r="S958" i="1"/>
  <c r="AC958" i="1" s="1"/>
  <c r="AD1027" i="1"/>
  <c r="Z1027" i="1"/>
  <c r="W1027" i="1"/>
  <c r="U1027" i="1"/>
  <c r="AA1027" i="1" s="1"/>
  <c r="S1027" i="1"/>
  <c r="Y1027" i="1" s="1"/>
  <c r="AD969" i="1"/>
  <c r="AA969" i="1"/>
  <c r="Z969" i="1"/>
  <c r="W969" i="1"/>
  <c r="S969" i="1"/>
  <c r="AD976" i="1"/>
  <c r="AA976" i="1"/>
  <c r="Z976" i="1"/>
  <c r="W976" i="1"/>
  <c r="S976" i="1"/>
  <c r="AC976" i="1" s="1"/>
  <c r="AD982" i="1"/>
  <c r="AA982" i="1"/>
  <c r="Z982" i="1"/>
  <c r="W982" i="1"/>
  <c r="S982" i="1"/>
  <c r="K982" i="1" s="1"/>
  <c r="AD1000" i="1"/>
  <c r="AA1000" i="1"/>
  <c r="Z1000" i="1"/>
  <c r="W1000" i="1"/>
  <c r="S1000" i="1"/>
  <c r="X1000" i="1" s="1"/>
  <c r="AD973" i="1"/>
  <c r="AA973" i="1"/>
  <c r="Z973" i="1"/>
  <c r="W973" i="1"/>
  <c r="S973" i="1"/>
  <c r="AD1024" i="1"/>
  <c r="AA1024" i="1"/>
  <c r="Z1024" i="1"/>
  <c r="W1024" i="1"/>
  <c r="S1024" i="1"/>
  <c r="W1015" i="1"/>
  <c r="S1015" i="1"/>
  <c r="AD1048" i="1"/>
  <c r="AB1048" i="1"/>
  <c r="AA1048" i="1"/>
  <c r="Z1048" i="1"/>
  <c r="W1048" i="1"/>
  <c r="S1048" i="1"/>
  <c r="AC1048" i="1" s="1"/>
  <c r="AD1063" i="1"/>
  <c r="AA1063" i="1"/>
  <c r="Z1063" i="1"/>
  <c r="W1063" i="1"/>
  <c r="S1063" i="1"/>
  <c r="Y1063" i="1" s="1"/>
  <c r="AD1054" i="1"/>
  <c r="AB1054" i="1"/>
  <c r="AA1054" i="1"/>
  <c r="Z1054" i="1"/>
  <c r="W1054" i="1"/>
  <c r="S1054" i="1"/>
  <c r="K1054" i="1" s="1"/>
  <c r="AD1057" i="1"/>
  <c r="AB1057" i="1"/>
  <c r="AA1057" i="1"/>
  <c r="Z1057" i="1"/>
  <c r="W1057" i="1"/>
  <c r="S1057" i="1"/>
  <c r="AD1060" i="1"/>
  <c r="AA1060" i="1"/>
  <c r="Z1060" i="1"/>
  <c r="W1060" i="1"/>
  <c r="S1060" i="1"/>
  <c r="AD1042" i="1"/>
  <c r="AA1042" i="1"/>
  <c r="Z1042" i="1"/>
  <c r="W1042" i="1"/>
  <c r="S1042" i="1"/>
  <c r="AD1075" i="1"/>
  <c r="AA1075" i="1"/>
  <c r="Z1075" i="1"/>
  <c r="W1075" i="1"/>
  <c r="S1075" i="1"/>
  <c r="AD1072" i="1"/>
  <c r="AA1072" i="1"/>
  <c r="Z1072" i="1"/>
  <c r="W1072" i="1"/>
  <c r="S1072" i="1"/>
  <c r="AD1078" i="1"/>
  <c r="AA1078" i="1"/>
  <c r="Z1078" i="1"/>
  <c r="W1078" i="1"/>
  <c r="S1078" i="1"/>
  <c r="AC1078" i="1" s="1"/>
  <c r="AD1081" i="1"/>
  <c r="AB1081" i="1"/>
  <c r="AA1081" i="1"/>
  <c r="Z1081" i="1"/>
  <c r="W1081" i="1"/>
  <c r="S1081" i="1"/>
  <c r="AC1081" i="1" s="1"/>
  <c r="AD1090" i="1"/>
  <c r="AA1090" i="1"/>
  <c r="Z1090" i="1"/>
  <c r="W1090" i="1"/>
  <c r="S1090" i="1"/>
  <c r="AD1098" i="1"/>
  <c r="AA1098" i="1"/>
  <c r="Z1098" i="1"/>
  <c r="W1098" i="1"/>
  <c r="S1098" i="1"/>
  <c r="AD1111" i="1"/>
  <c r="Z1111" i="1"/>
  <c r="W1111" i="1"/>
  <c r="U1111" i="1"/>
  <c r="AA1111" i="1" s="1"/>
  <c r="S1111" i="1"/>
  <c r="AD1123" i="1"/>
  <c r="AA1123" i="1"/>
  <c r="Z1123" i="1"/>
  <c r="W1123" i="1"/>
  <c r="S1123" i="1"/>
  <c r="AD1114" i="1"/>
  <c r="AA1114" i="1"/>
  <c r="Z1114" i="1"/>
  <c r="W1114" i="1"/>
  <c r="S1114" i="1"/>
  <c r="AD1117" i="1"/>
  <c r="AA1117" i="1"/>
  <c r="Z1117" i="1"/>
  <c r="W1117" i="1"/>
  <c r="S1117" i="1"/>
  <c r="AD1122" i="1"/>
  <c r="AA1122" i="1"/>
  <c r="Z1122" i="1"/>
  <c r="W1122" i="1"/>
  <c r="S1122" i="1"/>
  <c r="AD1132" i="1"/>
  <c r="AA1132" i="1"/>
  <c r="Z1132" i="1"/>
  <c r="W1132" i="1"/>
  <c r="S1132" i="1"/>
  <c r="AD1177" i="1"/>
  <c r="AA1177" i="1"/>
  <c r="Z1177" i="1"/>
  <c r="W1177" i="1"/>
  <c r="S1177" i="1"/>
  <c r="AD1147" i="1"/>
  <c r="AA1147" i="1"/>
  <c r="Z1147" i="1"/>
  <c r="W1147" i="1"/>
  <c r="S1147" i="1"/>
  <c r="AD1144" i="1"/>
  <c r="AA1144" i="1"/>
  <c r="Z1144" i="1"/>
  <c r="W1144" i="1"/>
  <c r="S1144" i="1"/>
  <c r="X1144" i="1" s="1"/>
  <c r="AD1156" i="1"/>
  <c r="AA1156" i="1"/>
  <c r="Z1156" i="1"/>
  <c r="W1156" i="1"/>
  <c r="S1156" i="1"/>
  <c r="AD1159" i="1"/>
  <c r="AB1159" i="1"/>
  <c r="AA1159" i="1"/>
  <c r="Z1159" i="1"/>
  <c r="W1159" i="1"/>
  <c r="S1159" i="1"/>
  <c r="Y1159" i="1" s="1"/>
  <c r="AD1155" i="1"/>
  <c r="AA1155" i="1"/>
  <c r="Z1155" i="1"/>
  <c r="W1155" i="1"/>
  <c r="S1155" i="1"/>
  <c r="AD1150" i="1"/>
  <c r="AA1150" i="1"/>
  <c r="Z1150" i="1"/>
  <c r="W1150" i="1"/>
  <c r="S1150" i="1"/>
  <c r="AD1171" i="1"/>
  <c r="AA1171" i="1"/>
  <c r="Z1171" i="1"/>
  <c r="W1171" i="1"/>
  <c r="S1171" i="1"/>
  <c r="AD1174" i="1"/>
  <c r="AA1174" i="1"/>
  <c r="Z1174" i="1"/>
  <c r="W1174" i="1"/>
  <c r="S1174" i="1"/>
  <c r="AD1180" i="1"/>
  <c r="AA1180" i="1"/>
  <c r="Z1180" i="1"/>
  <c r="W1180" i="1"/>
  <c r="S1180" i="1"/>
  <c r="AD1189" i="1"/>
  <c r="AB1189" i="1"/>
  <c r="AA1189" i="1"/>
  <c r="Z1189" i="1"/>
  <c r="W1189" i="1"/>
  <c r="S1189" i="1"/>
  <c r="AD1201" i="1"/>
  <c r="AA1201" i="1"/>
  <c r="Z1201" i="1"/>
  <c r="W1201" i="1"/>
  <c r="S1201" i="1"/>
  <c r="K1201" i="1" s="1"/>
  <c r="AD154" i="1"/>
  <c r="AB154" i="1"/>
  <c r="AA154" i="1"/>
  <c r="Z154" i="1"/>
  <c r="W154" i="1"/>
  <c r="S154" i="1"/>
  <c r="AD1228" i="1"/>
  <c r="AA1228" i="1"/>
  <c r="Z1228" i="1"/>
  <c r="W1228" i="1"/>
  <c r="S1228" i="1"/>
  <c r="AC1228" i="1" s="1"/>
  <c r="AD1222" i="1"/>
  <c r="AA1222" i="1"/>
  <c r="Z1222" i="1"/>
  <c r="W1222" i="1"/>
  <c r="S1222" i="1"/>
  <c r="X1222" i="1" s="1"/>
  <c r="AD163" i="1"/>
  <c r="AA163" i="1"/>
  <c r="Z163" i="1"/>
  <c r="W163" i="1"/>
  <c r="S163" i="1"/>
  <c r="AC163" i="1" s="1"/>
  <c r="AD166" i="1"/>
  <c r="AA166" i="1"/>
  <c r="Z166" i="1"/>
  <c r="W166" i="1"/>
  <c r="S166" i="1"/>
  <c r="AD181" i="1"/>
  <c r="AA181" i="1"/>
  <c r="Z181" i="1"/>
  <c r="W181" i="1"/>
  <c r="S181" i="1"/>
  <c r="AD172" i="1"/>
  <c r="AA172" i="1"/>
  <c r="Z172" i="1"/>
  <c r="W172" i="1"/>
  <c r="S172" i="1"/>
  <c r="AD175" i="1"/>
  <c r="AA175" i="1"/>
  <c r="Z175" i="1"/>
  <c r="W175" i="1"/>
  <c r="S175" i="1"/>
  <c r="AD199" i="1"/>
  <c r="AA199" i="1"/>
  <c r="Z199" i="1"/>
  <c r="W199" i="1"/>
  <c r="S199" i="1"/>
  <c r="W187" i="1"/>
  <c r="S187" i="1"/>
  <c r="AD340" i="1"/>
  <c r="AA340" i="1"/>
  <c r="Z340" i="1"/>
  <c r="W340" i="1"/>
  <c r="S340" i="1"/>
  <c r="Y340" i="1" s="1"/>
  <c r="AD202" i="1"/>
  <c r="AA202" i="1"/>
  <c r="Z202" i="1"/>
  <c r="W202" i="1"/>
  <c r="S202" i="1"/>
  <c r="AD232" i="1"/>
  <c r="AA232" i="1"/>
  <c r="Z232" i="1"/>
  <c r="W232" i="1"/>
  <c r="S232" i="1"/>
  <c r="X232" i="1" s="1"/>
  <c r="AD196" i="1"/>
  <c r="AA196" i="1"/>
  <c r="Z196" i="1"/>
  <c r="W196" i="1"/>
  <c r="S196" i="1"/>
  <c r="X196" i="1" s="1"/>
  <c r="AD190" i="1"/>
  <c r="AA190" i="1"/>
  <c r="Z190" i="1"/>
  <c r="S190" i="1"/>
  <c r="K190" i="1" s="1"/>
  <c r="AD184" i="1"/>
  <c r="AA184" i="1"/>
  <c r="Z184" i="1"/>
  <c r="S184" i="1"/>
  <c r="AD229" i="1"/>
  <c r="AA229" i="1"/>
  <c r="Z229" i="1"/>
  <c r="W229" i="1"/>
  <c r="S229" i="1"/>
  <c r="AC229" i="1" s="1"/>
  <c r="AD193" i="1"/>
  <c r="AA193" i="1"/>
  <c r="Z193" i="1"/>
  <c r="W193" i="1"/>
  <c r="S193" i="1"/>
  <c r="AD205" i="1"/>
  <c r="AA205" i="1"/>
  <c r="Z205" i="1"/>
  <c r="W205" i="1"/>
  <c r="S205" i="1"/>
  <c r="AD217" i="1"/>
  <c r="AA217" i="1"/>
  <c r="Z217" i="1"/>
  <c r="W217" i="1"/>
  <c r="S217" i="1"/>
  <c r="AD211" i="1"/>
  <c r="AA211" i="1"/>
  <c r="Z211" i="1"/>
  <c r="W211" i="1"/>
  <c r="S211" i="1"/>
  <c r="AD223" i="1"/>
  <c r="AA223" i="1"/>
  <c r="Z223" i="1"/>
  <c r="W223" i="1"/>
  <c r="S223" i="1"/>
  <c r="AD208" i="1"/>
  <c r="AA208" i="1"/>
  <c r="Z208" i="1"/>
  <c r="W208" i="1"/>
  <c r="S208" i="1"/>
  <c r="AC208" i="1" s="1"/>
  <c r="AD235" i="1"/>
  <c r="AA235" i="1"/>
  <c r="Z235" i="1"/>
  <c r="W235" i="1"/>
  <c r="S235" i="1"/>
  <c r="AD338" i="1"/>
  <c r="AA338" i="1"/>
  <c r="Z338" i="1"/>
  <c r="W338" i="1"/>
  <c r="S338" i="1"/>
  <c r="AD337" i="1"/>
  <c r="AA337" i="1"/>
  <c r="Z337" i="1"/>
  <c r="W337" i="1"/>
  <c r="S337" i="1"/>
  <c r="AD339" i="1"/>
  <c r="AA339" i="1"/>
  <c r="Z339" i="1"/>
  <c r="W339" i="1"/>
  <c r="S339" i="1"/>
  <c r="AC339" i="1" s="1"/>
  <c r="AD214" i="1"/>
  <c r="AA214" i="1"/>
  <c r="Z214" i="1"/>
  <c r="W214" i="1"/>
  <c r="S214" i="1"/>
  <c r="AD256" i="1"/>
  <c r="AA256" i="1"/>
  <c r="Z256" i="1"/>
  <c r="W256" i="1"/>
  <c r="S256" i="1"/>
  <c r="AD253" i="1"/>
  <c r="AA253" i="1"/>
  <c r="Z253" i="1"/>
  <c r="S253" i="1"/>
  <c r="K253" i="1" s="1"/>
  <c r="AD228" i="1"/>
  <c r="AA228" i="1"/>
  <c r="Z228" i="1"/>
  <c r="W228" i="1"/>
  <c r="S228" i="1"/>
  <c r="K228" i="1" s="1"/>
  <c r="AD394" i="1"/>
  <c r="AA394" i="1"/>
  <c r="Z394" i="1"/>
  <c r="W394" i="1"/>
  <c r="S394" i="1"/>
  <c r="AD247" i="1"/>
  <c r="AA247" i="1"/>
  <c r="Z247" i="1"/>
  <c r="W247" i="1"/>
  <c r="S247" i="1"/>
  <c r="K247" i="1" s="1"/>
  <c r="AD222" i="1"/>
  <c r="AB222" i="1"/>
  <c r="AA222" i="1"/>
  <c r="Z222" i="1"/>
  <c r="W222" i="1"/>
  <c r="S222" i="1"/>
  <c r="AD244" i="1"/>
  <c r="AA244" i="1"/>
  <c r="Z244" i="1"/>
  <c r="W244" i="1"/>
  <c r="S244" i="1"/>
  <c r="AC244" i="1" s="1"/>
  <c r="AD250" i="1"/>
  <c r="AA250" i="1"/>
  <c r="Z250" i="1"/>
  <c r="W250" i="1"/>
  <c r="S250" i="1"/>
  <c r="AC250" i="1" s="1"/>
  <c r="AD238" i="1"/>
  <c r="AA238" i="1"/>
  <c r="Z238" i="1"/>
  <c r="W238" i="1"/>
  <c r="S238" i="1"/>
  <c r="AD241" i="1"/>
  <c r="Z241" i="1"/>
  <c r="W241" i="1"/>
  <c r="U241" i="1"/>
  <c r="AA241" i="1" s="1"/>
  <c r="S241" i="1"/>
  <c r="Y241" i="1" s="1"/>
  <c r="AD271" i="1"/>
  <c r="AA271" i="1"/>
  <c r="Z271" i="1"/>
  <c r="W271" i="1"/>
  <c r="S271" i="1"/>
  <c r="K271" i="1" s="1"/>
  <c r="W268" i="1"/>
  <c r="S268" i="1"/>
  <c r="AC268" i="1" s="1"/>
  <c r="AD259" i="1"/>
  <c r="AA259" i="1"/>
  <c r="Z259" i="1"/>
  <c r="W259" i="1"/>
  <c r="S259" i="1"/>
  <c r="AC259" i="1" s="1"/>
  <c r="AD280" i="1"/>
  <c r="AA280" i="1"/>
  <c r="Z280" i="1"/>
  <c r="W280" i="1"/>
  <c r="S280" i="1"/>
  <c r="AD286" i="1"/>
  <c r="AA286" i="1"/>
  <c r="Z286" i="1"/>
  <c r="W286" i="1"/>
  <c r="S286" i="1"/>
  <c r="AC286" i="1" s="1"/>
  <c r="AD265" i="1"/>
  <c r="AB265" i="1"/>
  <c r="AA265" i="1"/>
  <c r="Z265" i="1"/>
  <c r="W265" i="1"/>
  <c r="S265" i="1"/>
  <c r="AC265" i="1" s="1"/>
  <c r="AD264" i="1"/>
  <c r="AB264" i="1"/>
  <c r="AA264" i="1"/>
  <c r="Z264" i="1"/>
  <c r="W264" i="1"/>
  <c r="S264" i="1"/>
  <c r="AD277" i="1"/>
  <c r="AA277" i="1"/>
  <c r="Z277" i="1"/>
  <c r="W277" i="1"/>
  <c r="S277" i="1"/>
  <c r="AD274" i="1"/>
  <c r="AB274" i="1"/>
  <c r="AA274" i="1"/>
  <c r="Z274" i="1"/>
  <c r="W274" i="1"/>
  <c r="S274" i="1"/>
  <c r="AD307" i="1"/>
  <c r="AA307" i="1"/>
  <c r="Z307" i="1"/>
  <c r="W307" i="1"/>
  <c r="S307" i="1"/>
  <c r="K307" i="1" s="1"/>
  <c r="AD306" i="1"/>
  <c r="AA306" i="1"/>
  <c r="Z306" i="1"/>
  <c r="W306" i="1"/>
  <c r="S306" i="1"/>
  <c r="Y306" i="1" s="1"/>
  <c r="AD292" i="1"/>
  <c r="AA292" i="1"/>
  <c r="Z292" i="1"/>
  <c r="W292" i="1"/>
  <c r="S292" i="1"/>
  <c r="K292" i="1" s="1"/>
  <c r="AD298" i="1"/>
  <c r="AA298" i="1"/>
  <c r="Z298" i="1"/>
  <c r="W298" i="1"/>
  <c r="S298" i="1"/>
  <c r="AD283" i="1"/>
  <c r="AB283" i="1"/>
  <c r="AA283" i="1"/>
  <c r="Z283" i="1"/>
  <c r="W283" i="1"/>
  <c r="S283" i="1"/>
  <c r="AD291" i="1"/>
  <c r="AA291" i="1"/>
  <c r="Z291" i="1"/>
  <c r="W291" i="1"/>
  <c r="S291" i="1"/>
  <c r="AD297" i="1"/>
  <c r="AB297" i="1"/>
  <c r="AA297" i="1"/>
  <c r="Z297" i="1"/>
  <c r="W297" i="1"/>
  <c r="S297" i="1"/>
  <c r="AD310" i="1"/>
  <c r="AA310" i="1"/>
  <c r="Z310" i="1"/>
  <c r="W310" i="1"/>
  <c r="S310" i="1"/>
  <c r="K310" i="1" s="1"/>
  <c r="AD313" i="1"/>
  <c r="AA313" i="1"/>
  <c r="Z313" i="1"/>
  <c r="W313" i="1"/>
  <c r="S313" i="1"/>
  <c r="AD301" i="1"/>
  <c r="AA301" i="1"/>
  <c r="Z301" i="1"/>
  <c r="W301" i="1"/>
  <c r="S301" i="1"/>
  <c r="AD316" i="1"/>
  <c r="AA316" i="1"/>
  <c r="Z316" i="1"/>
  <c r="S316" i="1"/>
  <c r="X316" i="1" s="1"/>
  <c r="AD322" i="1"/>
  <c r="AA322" i="1"/>
  <c r="Z322" i="1"/>
  <c r="W322" i="1"/>
  <c r="S322" i="1"/>
  <c r="AD328" i="1"/>
  <c r="AB328" i="1"/>
  <c r="AA328" i="1"/>
  <c r="Z328" i="1"/>
  <c r="W328" i="1"/>
  <c r="S328" i="1"/>
  <c r="X328" i="1" s="1"/>
  <c r="AD319" i="1"/>
  <c r="AA319" i="1"/>
  <c r="Z319" i="1"/>
  <c r="W319" i="1"/>
  <c r="S319" i="1"/>
  <c r="AD348" i="1"/>
  <c r="AA348" i="1"/>
  <c r="Z348" i="1"/>
  <c r="W348" i="1"/>
  <c r="S348" i="1"/>
  <c r="AD325" i="1"/>
  <c r="AA325" i="1"/>
  <c r="Z325" i="1"/>
  <c r="W325" i="1"/>
  <c r="S325" i="1"/>
  <c r="AD343" i="1"/>
  <c r="AA343" i="1"/>
  <c r="Z343" i="1"/>
  <c r="W343" i="1"/>
  <c r="S343" i="1"/>
  <c r="AD349" i="1"/>
  <c r="AA349" i="1"/>
  <c r="Z349" i="1"/>
  <c r="W349" i="1"/>
  <c r="S349" i="1"/>
  <c r="AD364" i="1"/>
  <c r="AA364" i="1"/>
  <c r="Z364" i="1"/>
  <c r="W364" i="1"/>
  <c r="S364" i="1"/>
  <c r="AD400" i="1"/>
  <c r="AB400" i="1"/>
  <c r="Z400" i="1"/>
  <c r="W400" i="1"/>
  <c r="U400" i="1"/>
  <c r="AA400" i="1" s="1"/>
  <c r="S400" i="1"/>
  <c r="Y400" i="1" s="1"/>
  <c r="AD355" i="1"/>
  <c r="AA355" i="1"/>
  <c r="Z355" i="1"/>
  <c r="W355" i="1"/>
  <c r="S355" i="1"/>
  <c r="AD352" i="1"/>
  <c r="AA352" i="1"/>
  <c r="Z352" i="1"/>
  <c r="W352" i="1"/>
  <c r="S352" i="1"/>
  <c r="AD358" i="1"/>
  <c r="AA358" i="1"/>
  <c r="Z358" i="1"/>
  <c r="W358" i="1"/>
  <c r="S358" i="1"/>
  <c r="AD367" i="1"/>
  <c r="Z367" i="1"/>
  <c r="W367" i="1"/>
  <c r="U367" i="1"/>
  <c r="AA367" i="1" s="1"/>
  <c r="S367" i="1"/>
  <c r="Y367" i="1" s="1"/>
  <c r="AD363" i="1"/>
  <c r="AA363" i="1"/>
  <c r="Z363" i="1"/>
  <c r="W363" i="1"/>
  <c r="S363" i="1"/>
  <c r="W373" i="1"/>
  <c r="S373" i="1"/>
  <c r="AD370" i="1"/>
  <c r="AA370" i="1"/>
  <c r="Z370" i="1"/>
  <c r="W370" i="1"/>
  <c r="S370" i="1"/>
  <c r="AD382" i="1"/>
  <c r="AA382" i="1"/>
  <c r="Z382" i="1"/>
  <c r="W382" i="1"/>
  <c r="S382" i="1"/>
  <c r="W385" i="1"/>
  <c r="S385" i="1"/>
  <c r="K385" i="1" s="1"/>
  <c r="AD376" i="1"/>
  <c r="AB376" i="1"/>
  <c r="AA376" i="1"/>
  <c r="Z376" i="1"/>
  <c r="W376" i="1"/>
  <c r="S376" i="1"/>
  <c r="AD379" i="1"/>
  <c r="AA379" i="1"/>
  <c r="Z379" i="1"/>
  <c r="W379" i="1"/>
  <c r="S379" i="1"/>
  <c r="AD388" i="1"/>
  <c r="Z388" i="1"/>
  <c r="W388" i="1"/>
  <c r="U388" i="1"/>
  <c r="AA388" i="1" s="1"/>
  <c r="S388" i="1"/>
  <c r="Y388" i="1" s="1"/>
  <c r="AD391" i="1"/>
  <c r="AA391" i="1"/>
  <c r="Z391" i="1"/>
  <c r="W391" i="1"/>
  <c r="S391" i="1"/>
  <c r="AD469" i="1"/>
  <c r="AA469" i="1"/>
  <c r="Z469" i="1"/>
  <c r="W469" i="1"/>
  <c r="S469" i="1"/>
  <c r="AD397" i="1"/>
  <c r="Z397" i="1"/>
  <c r="W397" i="1"/>
  <c r="U397" i="1"/>
  <c r="AA397" i="1" s="1"/>
  <c r="S397" i="1"/>
  <c r="AD406" i="1"/>
  <c r="AA406" i="1"/>
  <c r="Z406" i="1"/>
  <c r="W406" i="1"/>
  <c r="S406" i="1"/>
  <c r="AC406" i="1" s="1"/>
  <c r="AD403" i="1"/>
  <c r="AA403" i="1"/>
  <c r="Z403" i="1"/>
  <c r="W403" i="1"/>
  <c r="S403" i="1"/>
  <c r="AD409" i="1"/>
  <c r="AA409" i="1"/>
  <c r="Z409" i="1"/>
  <c r="W409" i="1"/>
  <c r="S409" i="1"/>
  <c r="AD427" i="1"/>
  <c r="AB427" i="1"/>
  <c r="AA427" i="1"/>
  <c r="Z427" i="1"/>
  <c r="W427" i="1"/>
  <c r="S427" i="1"/>
  <c r="X427" i="1" s="1"/>
  <c r="AD417" i="1"/>
  <c r="AA417" i="1"/>
  <c r="Z417" i="1"/>
  <c r="W417" i="1"/>
  <c r="S417" i="1"/>
  <c r="AD425" i="1"/>
  <c r="AA425" i="1"/>
  <c r="Z425" i="1"/>
  <c r="W425" i="1"/>
  <c r="S425" i="1"/>
  <c r="AD426" i="1"/>
  <c r="AB426" i="1"/>
  <c r="AA426" i="1"/>
  <c r="Z426" i="1"/>
  <c r="W426" i="1"/>
  <c r="S426" i="1"/>
  <c r="AD430" i="1"/>
  <c r="AB430" i="1"/>
  <c r="AA430" i="1"/>
  <c r="Z430" i="1"/>
  <c r="W430" i="1"/>
  <c r="S430" i="1"/>
  <c r="AD412" i="1"/>
  <c r="AA412" i="1"/>
  <c r="Z412" i="1"/>
  <c r="W412" i="1"/>
  <c r="S412" i="1"/>
  <c r="AD418" i="1"/>
  <c r="AA418" i="1"/>
  <c r="Z418" i="1"/>
  <c r="W418" i="1"/>
  <c r="S418" i="1"/>
  <c r="AC418" i="1" s="1"/>
  <c r="W436" i="1"/>
  <c r="S436" i="1"/>
  <c r="AD433" i="1"/>
  <c r="AA433" i="1"/>
  <c r="Z433" i="1"/>
  <c r="W433" i="1"/>
  <c r="S433" i="1"/>
  <c r="AD739" i="1"/>
  <c r="AA739" i="1"/>
  <c r="Z739" i="1"/>
  <c r="W739" i="1"/>
  <c r="S739" i="1"/>
  <c r="K739" i="1" s="1"/>
  <c r="AD439" i="1"/>
  <c r="AA439" i="1"/>
  <c r="Z439" i="1"/>
  <c r="W439" i="1"/>
  <c r="S439" i="1"/>
  <c r="Y439" i="1" s="1"/>
  <c r="AD601" i="1"/>
  <c r="AA601" i="1"/>
  <c r="Z601" i="1"/>
  <c r="W601" i="1"/>
  <c r="S601" i="1"/>
  <c r="AD622" i="1"/>
  <c r="AA622" i="1"/>
  <c r="Z622" i="1"/>
  <c r="W622" i="1"/>
  <c r="S622" i="1"/>
  <c r="AD610" i="1"/>
  <c r="AA610" i="1"/>
  <c r="Z610" i="1"/>
  <c r="W610" i="1"/>
  <c r="S610" i="1"/>
  <c r="AD604" i="1"/>
  <c r="AB604" i="1"/>
  <c r="Z604" i="1"/>
  <c r="W604" i="1"/>
  <c r="U604" i="1"/>
  <c r="AA604" i="1" s="1"/>
  <c r="S604" i="1"/>
  <c r="AD613" i="1"/>
  <c r="AA613" i="1"/>
  <c r="Z613" i="1"/>
  <c r="W613" i="1"/>
  <c r="S613" i="1"/>
  <c r="AD619" i="1"/>
  <c r="AA619" i="1"/>
  <c r="Z619" i="1"/>
  <c r="W619" i="1"/>
  <c r="S619" i="1"/>
  <c r="AD649" i="1"/>
  <c r="AA649" i="1"/>
  <c r="Z649" i="1"/>
  <c r="W649" i="1"/>
  <c r="S649" i="1"/>
  <c r="K649" i="1" s="1"/>
  <c r="W628" i="1"/>
  <c r="S628" i="1"/>
  <c r="AD645" i="1"/>
  <c r="AA645" i="1"/>
  <c r="Z645" i="1"/>
  <c r="W645" i="1"/>
  <c r="S645" i="1"/>
  <c r="AD674" i="1"/>
  <c r="AA674" i="1"/>
  <c r="Z674" i="1"/>
  <c r="W674" i="1"/>
  <c r="S674" i="1"/>
  <c r="AD664" i="1"/>
  <c r="AA664" i="1"/>
  <c r="Z664" i="1"/>
  <c r="W664" i="1"/>
  <c r="S664" i="1"/>
  <c r="AD679" i="1"/>
  <c r="AA679" i="1"/>
  <c r="Z679" i="1"/>
  <c r="W679" i="1"/>
  <c r="S679" i="1"/>
  <c r="AD691" i="1"/>
  <c r="AA691" i="1"/>
  <c r="Z691" i="1"/>
  <c r="W691" i="1"/>
  <c r="S691" i="1"/>
  <c r="AC691" i="1" s="1"/>
  <c r="AD685" i="1"/>
  <c r="AA685" i="1"/>
  <c r="Z685" i="1"/>
  <c r="W685" i="1"/>
  <c r="S685" i="1"/>
  <c r="X685" i="1" s="1"/>
  <c r="AD703" i="1"/>
  <c r="AA703" i="1"/>
  <c r="Z703" i="1"/>
  <c r="W703" i="1"/>
  <c r="S703" i="1"/>
  <c r="AC703" i="1" s="1"/>
  <c r="AD709" i="1"/>
  <c r="AA709" i="1"/>
  <c r="Z709" i="1"/>
  <c r="W709" i="1"/>
  <c r="S709" i="1"/>
  <c r="AD718" i="1"/>
  <c r="AA718" i="1"/>
  <c r="Z718" i="1"/>
  <c r="W718" i="1"/>
  <c r="S718" i="1"/>
  <c r="AD733" i="1"/>
  <c r="Z733" i="1"/>
  <c r="W733" i="1"/>
  <c r="U733" i="1"/>
  <c r="AA733" i="1" s="1"/>
  <c r="S733" i="1"/>
  <c r="AD742" i="1"/>
  <c r="AB742" i="1"/>
  <c r="AA742" i="1"/>
  <c r="Z742" i="1"/>
  <c r="W742" i="1"/>
  <c r="S742" i="1"/>
  <c r="AD748" i="1"/>
  <c r="AA748" i="1"/>
  <c r="Z748" i="1"/>
  <c r="W748" i="1"/>
  <c r="S748" i="1"/>
  <c r="AC748" i="1" s="1"/>
  <c r="AD754" i="1"/>
  <c r="AA754" i="1"/>
  <c r="Z754" i="1"/>
  <c r="W754" i="1"/>
  <c r="S754" i="1"/>
  <c r="AD760" i="1"/>
  <c r="AB760" i="1"/>
  <c r="AA760" i="1"/>
  <c r="Z760" i="1"/>
  <c r="W760" i="1"/>
  <c r="S760" i="1"/>
  <c r="X760" i="1" s="1"/>
  <c r="AD763" i="1"/>
  <c r="AB763" i="1"/>
  <c r="AA763" i="1"/>
  <c r="Z763" i="1"/>
  <c r="W763" i="1"/>
  <c r="S763" i="1"/>
  <c r="K763" i="1" s="1"/>
  <c r="AD769" i="1"/>
  <c r="AA769" i="1"/>
  <c r="Z769" i="1"/>
  <c r="W769" i="1"/>
  <c r="S769" i="1"/>
  <c r="AD994" i="1"/>
  <c r="AA994" i="1"/>
  <c r="Z994" i="1"/>
  <c r="W994" i="1"/>
  <c r="S994" i="1"/>
  <c r="K994" i="1" s="1"/>
  <c r="AD778" i="1"/>
  <c r="AB778" i="1"/>
  <c r="AA778" i="1"/>
  <c r="Z778" i="1"/>
  <c r="W778" i="1"/>
  <c r="S778" i="1"/>
  <c r="AD781" i="1"/>
  <c r="AA781" i="1"/>
  <c r="Z781" i="1"/>
  <c r="W781" i="1"/>
  <c r="S781" i="1"/>
  <c r="AD784" i="1"/>
  <c r="AA784" i="1"/>
  <c r="Z784" i="1"/>
  <c r="W784" i="1"/>
  <c r="S784" i="1"/>
  <c r="AD805" i="1"/>
  <c r="AA805" i="1"/>
  <c r="Z805" i="1"/>
  <c r="S805" i="1"/>
  <c r="AD796" i="1"/>
  <c r="AA796" i="1"/>
  <c r="Z796" i="1"/>
  <c r="W796" i="1"/>
  <c r="S796" i="1"/>
  <c r="X796" i="1" s="1"/>
  <c r="W799" i="1"/>
  <c r="S799" i="1"/>
  <c r="X799" i="1" s="1"/>
  <c r="AD793" i="1"/>
  <c r="AA793" i="1"/>
  <c r="Z793" i="1"/>
  <c r="W793" i="1"/>
  <c r="S793" i="1"/>
  <c r="AD814" i="1"/>
  <c r="AA814" i="1"/>
  <c r="Z814" i="1"/>
  <c r="W814" i="1"/>
  <c r="S814" i="1"/>
  <c r="AD808" i="1"/>
  <c r="AA808" i="1"/>
  <c r="Z808" i="1"/>
  <c r="W808" i="1"/>
  <c r="S808" i="1"/>
  <c r="AD832" i="1"/>
  <c r="AA832" i="1"/>
  <c r="Z832" i="1"/>
  <c r="W832" i="1"/>
  <c r="S832" i="1"/>
  <c r="X832" i="1" s="1"/>
  <c r="AD835" i="1"/>
  <c r="AA835" i="1"/>
  <c r="Z835" i="1"/>
  <c r="W835" i="1"/>
  <c r="S835" i="1"/>
  <c r="X835" i="1" s="1"/>
  <c r="AD838" i="1"/>
  <c r="AA838" i="1"/>
  <c r="Z838" i="1"/>
  <c r="W838" i="1"/>
  <c r="S838" i="1"/>
  <c r="AD841" i="1"/>
  <c r="AA841" i="1"/>
  <c r="Z841" i="1"/>
  <c r="W841" i="1"/>
  <c r="S841" i="1"/>
  <c r="K841" i="1" s="1"/>
  <c r="AD847" i="1"/>
  <c r="AA847" i="1"/>
  <c r="Z847" i="1"/>
  <c r="W847" i="1"/>
  <c r="S847" i="1"/>
  <c r="AD868" i="1"/>
  <c r="AA868" i="1"/>
  <c r="Z868" i="1"/>
  <c r="W868" i="1"/>
  <c r="S868" i="1"/>
  <c r="AD856" i="1"/>
  <c r="AA856" i="1"/>
  <c r="Z856" i="1"/>
  <c r="W856" i="1"/>
  <c r="S856" i="1"/>
  <c r="AD883" i="1"/>
  <c r="AA883" i="1"/>
  <c r="Z883" i="1"/>
  <c r="W883" i="1"/>
  <c r="S883" i="1"/>
  <c r="AD892" i="1"/>
  <c r="AA892" i="1"/>
  <c r="Z892" i="1"/>
  <c r="W892" i="1"/>
  <c r="S892" i="1"/>
  <c r="AD904" i="1"/>
  <c r="AA904" i="1"/>
  <c r="Z904" i="1"/>
  <c r="W904" i="1"/>
  <c r="S904" i="1"/>
  <c r="K904" i="1" s="1"/>
  <c r="AD913" i="1"/>
  <c r="AA913" i="1"/>
  <c r="Z913" i="1"/>
  <c r="W913" i="1"/>
  <c r="S913" i="1"/>
  <c r="AC913" i="1" s="1"/>
  <c r="AD919" i="1"/>
  <c r="AB919" i="1"/>
  <c r="AA919" i="1"/>
  <c r="Z919" i="1"/>
  <c r="W919" i="1"/>
  <c r="S919" i="1"/>
  <c r="AD928" i="1"/>
  <c r="AA928" i="1"/>
  <c r="Z928" i="1"/>
  <c r="W928" i="1"/>
  <c r="S928" i="1"/>
  <c r="AC928" i="1" s="1"/>
  <c r="AD934" i="1"/>
  <c r="AA934" i="1"/>
  <c r="Z934" i="1"/>
  <c r="W934" i="1"/>
  <c r="S934" i="1"/>
  <c r="X934" i="1" s="1"/>
  <c r="AD940" i="1"/>
  <c r="AA940" i="1"/>
  <c r="Z940" i="1"/>
  <c r="W940" i="1"/>
  <c r="S940" i="1"/>
  <c r="Y940" i="1" s="1"/>
  <c r="AD945" i="1"/>
  <c r="AA945" i="1"/>
  <c r="Z945" i="1"/>
  <c r="W945" i="1"/>
  <c r="S945" i="1"/>
  <c r="AD946" i="1"/>
  <c r="AA946" i="1"/>
  <c r="Z946" i="1"/>
  <c r="W946" i="1"/>
  <c r="S946" i="1"/>
  <c r="AC946" i="1" s="1"/>
  <c r="AD949" i="1"/>
  <c r="AA949" i="1"/>
  <c r="Z949" i="1"/>
  <c r="W949" i="1"/>
  <c r="S949" i="1"/>
  <c r="X949" i="1" s="1"/>
  <c r="AD955" i="1"/>
  <c r="AA955" i="1"/>
  <c r="Z955" i="1"/>
  <c r="W955" i="1"/>
  <c r="S955" i="1"/>
  <c r="K955" i="1" s="1"/>
  <c r="AD964" i="1"/>
  <c r="AA964" i="1"/>
  <c r="Z964" i="1"/>
  <c r="W964" i="1"/>
  <c r="S964" i="1"/>
  <c r="AD979" i="1"/>
  <c r="AA979" i="1"/>
  <c r="Z979" i="1"/>
  <c r="W979" i="1"/>
  <c r="S979" i="1"/>
  <c r="AC979" i="1" s="1"/>
  <c r="AD987" i="1"/>
  <c r="AA987" i="1"/>
  <c r="Z987" i="1"/>
  <c r="W987" i="1"/>
  <c r="S987" i="1"/>
  <c r="X987" i="1" s="1"/>
  <c r="AD993" i="1"/>
  <c r="AA993" i="1"/>
  <c r="Z993" i="1"/>
  <c r="W993" i="1"/>
  <c r="S993" i="1"/>
  <c r="K993" i="1" s="1"/>
  <c r="AD1003" i="1"/>
  <c r="AA1003" i="1"/>
  <c r="Z1003" i="1"/>
  <c r="W1003" i="1"/>
  <c r="S1003" i="1"/>
  <c r="AD1006" i="1"/>
  <c r="Z1006" i="1"/>
  <c r="W1006" i="1"/>
  <c r="U1006" i="1"/>
  <c r="AA1006" i="1" s="1"/>
  <c r="S1006" i="1"/>
  <c r="AD1018" i="1"/>
  <c r="AA1018" i="1"/>
  <c r="Z1018" i="1"/>
  <c r="W1018" i="1"/>
  <c r="S1018" i="1"/>
  <c r="AD1030" i="1"/>
  <c r="AA1030" i="1"/>
  <c r="Z1030" i="1"/>
  <c r="W1030" i="1"/>
  <c r="S1030" i="1"/>
  <c r="AD1045" i="1"/>
  <c r="AA1045" i="1"/>
  <c r="Z1045" i="1"/>
  <c r="W1045" i="1"/>
  <c r="S1045" i="1"/>
  <c r="AD1040" i="1"/>
  <c r="AA1040" i="1"/>
  <c r="Z1040" i="1"/>
  <c r="W1040" i="1"/>
  <c r="S1040" i="1"/>
  <c r="AD1051" i="1"/>
  <c r="AA1051" i="1"/>
  <c r="Z1051" i="1"/>
  <c r="W1051" i="1"/>
  <c r="S1051" i="1"/>
  <c r="Y1051" i="1" s="1"/>
  <c r="AD1066" i="1"/>
  <c r="AA1066" i="1"/>
  <c r="Z1066" i="1"/>
  <c r="W1066" i="1"/>
  <c r="S1066" i="1"/>
  <c r="AD1069" i="1"/>
  <c r="Z1069" i="1"/>
  <c r="W1069" i="1"/>
  <c r="U1069" i="1"/>
  <c r="AA1069" i="1" s="1"/>
  <c r="S1069" i="1"/>
  <c r="Y1069" i="1" s="1"/>
  <c r="AD1093" i="1"/>
  <c r="AA1093" i="1"/>
  <c r="Z1093" i="1"/>
  <c r="W1093" i="1"/>
  <c r="S1093" i="1"/>
  <c r="AD1084" i="1"/>
  <c r="AA1084" i="1"/>
  <c r="Z1084" i="1"/>
  <c r="W1084" i="1"/>
  <c r="S1084" i="1"/>
  <c r="AD1099" i="1"/>
  <c r="Z1099" i="1"/>
  <c r="W1099" i="1"/>
  <c r="U1099" i="1"/>
  <c r="AA1099" i="1" s="1"/>
  <c r="S1099" i="1"/>
  <c r="AD1102" i="1"/>
  <c r="AA1102" i="1"/>
  <c r="Z1102" i="1"/>
  <c r="W1102" i="1"/>
  <c r="S1102" i="1"/>
  <c r="K1102" i="1" s="1"/>
  <c r="AD1108" i="1"/>
  <c r="AA1108" i="1"/>
  <c r="Z1108" i="1"/>
  <c r="W1108" i="1"/>
  <c r="S1108" i="1"/>
  <c r="AD1105" i="1"/>
  <c r="AA1105" i="1"/>
  <c r="Z1105" i="1"/>
  <c r="W1105" i="1"/>
  <c r="S1105" i="1"/>
  <c r="AD1126" i="1"/>
  <c r="AA1126" i="1"/>
  <c r="Z1126" i="1"/>
  <c r="W1126" i="1"/>
  <c r="S1126" i="1"/>
  <c r="AD1135" i="1"/>
  <c r="AA1135" i="1"/>
  <c r="Z1135" i="1"/>
  <c r="W1135" i="1"/>
  <c r="S1135" i="1"/>
  <c r="K1135" i="1" s="1"/>
  <c r="AD1138" i="1"/>
  <c r="AA1138" i="1"/>
  <c r="Z1138" i="1"/>
  <c r="W1138" i="1"/>
  <c r="S1138" i="1"/>
  <c r="K1138" i="1" s="1"/>
  <c r="AD1141" i="1"/>
  <c r="AA1141" i="1"/>
  <c r="Z1141" i="1"/>
  <c r="W1141" i="1"/>
  <c r="S1141" i="1"/>
  <c r="X1141" i="1" s="1"/>
  <c r="AD1162" i="1"/>
  <c r="AB1162" i="1"/>
  <c r="AA1162" i="1"/>
  <c r="Z1162" i="1"/>
  <c r="W1162" i="1"/>
  <c r="S1162" i="1"/>
  <c r="AD1186" i="1"/>
  <c r="AA1186" i="1"/>
  <c r="Z1186" i="1"/>
  <c r="W1186" i="1"/>
  <c r="S1186" i="1"/>
  <c r="AD1183" i="1"/>
  <c r="AA1183" i="1"/>
  <c r="Z1183" i="1"/>
  <c r="W1183" i="1"/>
  <c r="S1183" i="1"/>
  <c r="X1183" i="1" s="1"/>
  <c r="AD1192" i="1"/>
  <c r="AA1192" i="1"/>
  <c r="Z1192" i="1"/>
  <c r="W1192" i="1"/>
  <c r="S1192" i="1"/>
  <c r="K1192" i="1" s="1"/>
  <c r="W1198" i="1"/>
  <c r="S1198" i="1"/>
  <c r="AD1204" i="1"/>
  <c r="AA1204" i="1"/>
  <c r="Z1204" i="1"/>
  <c r="W1204" i="1"/>
  <c r="S1204" i="1"/>
  <c r="AC1204" i="1" s="1"/>
  <c r="AD1210" i="1"/>
  <c r="AB1210" i="1"/>
  <c r="AA1210" i="1"/>
  <c r="Z1210" i="1"/>
  <c r="W1210" i="1"/>
  <c r="S1210" i="1"/>
  <c r="AC1210" i="1" s="1"/>
  <c r="AD1209" i="1"/>
  <c r="AA1209" i="1"/>
  <c r="Z1209" i="1"/>
  <c r="W1209" i="1"/>
  <c r="S1209" i="1"/>
  <c r="AC1209" i="1" s="1"/>
  <c r="W1219" i="1"/>
  <c r="S1219" i="1"/>
  <c r="AD1213" i="1"/>
  <c r="AA1213" i="1"/>
  <c r="Z1213" i="1"/>
  <c r="W1213" i="1"/>
  <c r="S1213" i="1"/>
  <c r="X1213" i="1" s="1"/>
  <c r="AD1216" i="1"/>
  <c r="AA1216" i="1"/>
  <c r="Z1216" i="1"/>
  <c r="W1216" i="1"/>
  <c r="S1216" i="1"/>
  <c r="AD1231" i="1"/>
  <c r="AA1231" i="1"/>
  <c r="Z1231" i="1"/>
  <c r="W1231" i="1"/>
  <c r="S1231" i="1"/>
  <c r="AC1231" i="1" s="1"/>
  <c r="AD1234" i="1"/>
  <c r="AA1234" i="1"/>
  <c r="Z1234" i="1"/>
  <c r="W1234" i="1"/>
  <c r="S1234" i="1"/>
  <c r="AD1237" i="1"/>
  <c r="AA1237" i="1"/>
  <c r="Z1237" i="1"/>
  <c r="W1237" i="1"/>
  <c r="S1237" i="1"/>
  <c r="AD1249" i="1"/>
  <c r="AA1249" i="1"/>
  <c r="Z1249" i="1"/>
  <c r="W1249" i="1"/>
  <c r="S1249" i="1"/>
  <c r="AD1240" i="1"/>
  <c r="AA1240" i="1"/>
  <c r="Z1240" i="1"/>
  <c r="W1240" i="1"/>
  <c r="S1240" i="1"/>
  <c r="AC1240" i="1" s="1"/>
  <c r="AD1264" i="1"/>
  <c r="AA1264" i="1"/>
  <c r="Z1264" i="1"/>
  <c r="W1264" i="1"/>
  <c r="S1264" i="1"/>
  <c r="K1264" i="1" s="1"/>
  <c r="AD1272" i="1"/>
  <c r="Z1272" i="1"/>
  <c r="W1272" i="1"/>
  <c r="U1272" i="1"/>
  <c r="AA1272" i="1" s="1"/>
  <c r="S1272" i="1"/>
  <c r="AD1255" i="1"/>
  <c r="AA1255" i="1"/>
  <c r="Z1255" i="1"/>
  <c r="W1255" i="1"/>
  <c r="S1255" i="1"/>
  <c r="AD1258" i="1"/>
  <c r="AB1258" i="1"/>
  <c r="AA1258" i="1"/>
  <c r="Z1258" i="1"/>
  <c r="W1258" i="1"/>
  <c r="S1258" i="1"/>
  <c r="AD1276" i="1"/>
  <c r="Z1276" i="1"/>
  <c r="W1276" i="1"/>
  <c r="U1276" i="1"/>
  <c r="AA1276" i="1" s="1"/>
  <c r="S1276" i="1"/>
  <c r="Y1276" i="1" s="1"/>
  <c r="AD1273" i="1"/>
  <c r="AA1273" i="1"/>
  <c r="Z1273" i="1"/>
  <c r="W1273" i="1"/>
  <c r="S1273" i="1"/>
  <c r="AC1273" i="1" s="1"/>
  <c r="AD1360" i="1"/>
  <c r="AA1360" i="1"/>
  <c r="Z1360" i="1"/>
  <c r="W1360" i="1"/>
  <c r="S1360" i="1"/>
  <c r="AD1282" i="1"/>
  <c r="AA1282" i="1"/>
  <c r="Z1282" i="1"/>
  <c r="W1282" i="1"/>
  <c r="S1282" i="1"/>
  <c r="AD1291" i="1"/>
  <c r="AB1291" i="1"/>
  <c r="AA1291" i="1"/>
  <c r="Z1291" i="1"/>
  <c r="W1291" i="1"/>
  <c r="S1291" i="1"/>
  <c r="K1291" i="1" s="1"/>
  <c r="AD1294" i="1"/>
  <c r="AA1294" i="1"/>
  <c r="Z1294" i="1"/>
  <c r="W1294" i="1"/>
  <c r="S1294" i="1"/>
  <c r="AD1312" i="1"/>
  <c r="AA1312" i="1"/>
  <c r="Z1312" i="1"/>
  <c r="W1312" i="1"/>
  <c r="S1312" i="1"/>
  <c r="K1312" i="1" s="1"/>
  <c r="AD1315" i="1"/>
  <c r="AA1315" i="1"/>
  <c r="Z1315" i="1"/>
  <c r="W1315" i="1"/>
  <c r="S1315" i="1"/>
  <c r="AD1333" i="1"/>
  <c r="AA1333" i="1"/>
  <c r="Z1333" i="1"/>
  <c r="W1333" i="1"/>
  <c r="S1333" i="1"/>
  <c r="AC1333" i="1" s="1"/>
  <c r="AD1318" i="1"/>
  <c r="AA1318" i="1"/>
  <c r="Z1318" i="1"/>
  <c r="W1318" i="1"/>
  <c r="S1318" i="1"/>
  <c r="AD1327" i="1"/>
  <c r="AA1327" i="1"/>
  <c r="Z1327" i="1"/>
  <c r="W1327" i="1"/>
  <c r="S1327" i="1"/>
  <c r="AD1324" i="1"/>
  <c r="AA1324" i="1"/>
  <c r="Z1324" i="1"/>
  <c r="W1324" i="1"/>
  <c r="S1324" i="1"/>
  <c r="AD1332" i="1"/>
  <c r="AA1332" i="1"/>
  <c r="Z1332" i="1"/>
  <c r="W1332" i="1"/>
  <c r="S1332" i="1"/>
  <c r="AC1332" i="1" s="1"/>
  <c r="AD1339" i="1"/>
  <c r="AA1339" i="1"/>
  <c r="Z1339" i="1"/>
  <c r="W1339" i="1"/>
  <c r="S1339" i="1"/>
  <c r="Y1339" i="1" s="1"/>
  <c r="AD1336" i="1"/>
  <c r="AA1336" i="1"/>
  <c r="Z1336" i="1"/>
  <c r="W1336" i="1"/>
  <c r="S1336" i="1"/>
  <c r="AD1438" i="1"/>
  <c r="AA1438" i="1"/>
  <c r="Z1438" i="1"/>
  <c r="W1438" i="1"/>
  <c r="S1438" i="1"/>
  <c r="AD1357" i="1"/>
  <c r="AA1357" i="1"/>
  <c r="Z1357" i="1"/>
  <c r="W1357" i="1"/>
  <c r="S1357" i="1"/>
  <c r="AC1357" i="1" s="1"/>
  <c r="AD1366" i="1"/>
  <c r="AA1366" i="1"/>
  <c r="Z1366" i="1"/>
  <c r="W1366" i="1"/>
  <c r="S1366" i="1"/>
  <c r="Y1366" i="1" s="1"/>
  <c r="AD1375" i="1"/>
  <c r="AB1375" i="1"/>
  <c r="AA1375" i="1"/>
  <c r="Z1375" i="1"/>
  <c r="W1375" i="1"/>
  <c r="S1375" i="1"/>
  <c r="AD1381" i="1"/>
  <c r="AA1381" i="1"/>
  <c r="Z1381" i="1"/>
  <c r="W1381" i="1"/>
  <c r="S1381" i="1"/>
  <c r="K1381" i="1" s="1"/>
  <c r="AD1399" i="1"/>
  <c r="AA1399" i="1"/>
  <c r="Z1399" i="1"/>
  <c r="W1399" i="1"/>
  <c r="S1399" i="1"/>
  <c r="AD1393" i="1"/>
  <c r="AA1393" i="1"/>
  <c r="Z1393" i="1"/>
  <c r="W1393" i="1"/>
  <c r="S1393" i="1"/>
  <c r="AD1396" i="1"/>
  <c r="AA1396" i="1"/>
  <c r="Z1396" i="1"/>
  <c r="W1396" i="1"/>
  <c r="S1396" i="1"/>
  <c r="Y1396" i="1" s="1"/>
  <c r="AD1408" i="1"/>
  <c r="AB1408" i="1"/>
  <c r="AA1408" i="1"/>
  <c r="Z1408" i="1"/>
  <c r="W1408" i="1"/>
  <c r="S1408" i="1"/>
  <c r="Y1408" i="1" s="1"/>
  <c r="AD1417" i="1"/>
  <c r="AA1417" i="1"/>
  <c r="Z1417" i="1"/>
  <c r="W1417" i="1"/>
  <c r="S1417" i="1"/>
  <c r="AD1420" i="1"/>
  <c r="AA1420" i="1"/>
  <c r="Z1420" i="1"/>
  <c r="W1420" i="1"/>
  <c r="S1420" i="1"/>
  <c r="AD1423" i="1"/>
  <c r="AA1423" i="1"/>
  <c r="Z1423" i="1"/>
  <c r="W1423" i="1"/>
  <c r="S1423" i="1"/>
  <c r="AD442" i="1"/>
  <c r="AB442" i="1"/>
  <c r="AA442" i="1"/>
  <c r="Z442" i="1"/>
  <c r="W442" i="1"/>
  <c r="S442" i="1"/>
  <c r="AD445" i="1"/>
  <c r="AB445" i="1"/>
  <c r="AA445" i="1"/>
  <c r="Z445" i="1"/>
  <c r="W445" i="1"/>
  <c r="S445" i="1"/>
  <c r="W466" i="1"/>
  <c r="S466" i="1"/>
  <c r="W451" i="1"/>
  <c r="S451" i="1"/>
  <c r="AD475" i="1"/>
  <c r="AA475" i="1"/>
  <c r="Z475" i="1"/>
  <c r="W475" i="1"/>
  <c r="S475" i="1"/>
  <c r="AD454" i="1"/>
  <c r="AB454" i="1"/>
  <c r="AA454" i="1"/>
  <c r="Z454" i="1"/>
  <c r="W454" i="1"/>
  <c r="S454" i="1"/>
  <c r="AD448" i="1"/>
  <c r="AB448" i="1"/>
  <c r="AA448" i="1"/>
  <c r="Z448" i="1"/>
  <c r="W448" i="1"/>
  <c r="S448" i="1"/>
  <c r="AC448" i="1" s="1"/>
  <c r="AD637" i="1"/>
  <c r="AA637" i="1"/>
  <c r="Z637" i="1"/>
  <c r="W637" i="1"/>
  <c r="S637" i="1"/>
  <c r="AD706" i="1"/>
  <c r="AA706" i="1"/>
  <c r="Z706" i="1"/>
  <c r="W706" i="1"/>
  <c r="S706" i="1"/>
  <c r="AD721" i="1"/>
  <c r="AA721" i="1"/>
  <c r="Z721" i="1"/>
  <c r="W721" i="1"/>
  <c r="S721" i="1"/>
  <c r="AD736" i="1"/>
  <c r="AA736" i="1"/>
  <c r="Z736" i="1"/>
  <c r="W736" i="1"/>
  <c r="S736" i="1"/>
  <c r="AC736" i="1" s="1"/>
  <c r="AD820" i="1"/>
  <c r="AA820" i="1"/>
  <c r="Z820" i="1"/>
  <c r="W820" i="1"/>
  <c r="S820" i="1"/>
  <c r="Y820" i="1" s="1"/>
  <c r="AD961" i="1"/>
  <c r="AA961" i="1"/>
  <c r="Z961" i="1"/>
  <c r="W961" i="1"/>
  <c r="S961" i="1"/>
  <c r="X961" i="1" s="1"/>
  <c r="W844" i="1"/>
  <c r="S844" i="1"/>
  <c r="AD853" i="1"/>
  <c r="AB853" i="1"/>
  <c r="AA853" i="1"/>
  <c r="Z853" i="1"/>
  <c r="W853" i="1"/>
  <c r="S853" i="1"/>
  <c r="AD865" i="1"/>
  <c r="AA865" i="1"/>
  <c r="Z865" i="1"/>
  <c r="W865" i="1"/>
  <c r="S865" i="1"/>
  <c r="AD1243" i="1"/>
  <c r="AA1243" i="1"/>
  <c r="Z1243" i="1"/>
  <c r="W1243" i="1"/>
  <c r="S1243" i="1"/>
  <c r="AD1246" i="1"/>
  <c r="AA1246" i="1"/>
  <c r="Z1246" i="1"/>
  <c r="W1246" i="1"/>
  <c r="S1246" i="1"/>
  <c r="AD1261" i="1"/>
  <c r="AA1261" i="1"/>
  <c r="Z1261" i="1"/>
  <c r="W1261" i="1"/>
  <c r="S1261" i="1"/>
  <c r="AC1261" i="1" s="1"/>
  <c r="AD1267" i="1"/>
  <c r="AB1267" i="1"/>
  <c r="AA1267" i="1"/>
  <c r="Z1267" i="1"/>
  <c r="W1267" i="1"/>
  <c r="S1267" i="1"/>
  <c r="AD1279" i="1"/>
  <c r="AA1279" i="1"/>
  <c r="Z1279" i="1"/>
  <c r="W1279" i="1"/>
  <c r="S1279" i="1"/>
  <c r="AD1300" i="1"/>
  <c r="AA1300" i="1"/>
  <c r="Z1300" i="1"/>
  <c r="W1300" i="1"/>
  <c r="S1300" i="1"/>
  <c r="AD1306" i="1"/>
  <c r="AB1306" i="1"/>
  <c r="AA1306" i="1"/>
  <c r="Z1306" i="1"/>
  <c r="W1306" i="1"/>
  <c r="S1306" i="1"/>
  <c r="AD1297" i="1"/>
  <c r="AB1297" i="1"/>
  <c r="AA1297" i="1"/>
  <c r="Z1297" i="1"/>
  <c r="W1297" i="1"/>
  <c r="S1297" i="1"/>
  <c r="AD1309" i="1"/>
  <c r="AB1309" i="1"/>
  <c r="AA1309" i="1"/>
  <c r="Z1309" i="1"/>
  <c r="W1309" i="1"/>
  <c r="S1309" i="1"/>
  <c r="Y1309" i="1" s="1"/>
  <c r="AD1345" i="1"/>
  <c r="AA1345" i="1"/>
  <c r="Z1345" i="1"/>
  <c r="W1345" i="1"/>
  <c r="S1345" i="1"/>
  <c r="K1345" i="1" s="1"/>
  <c r="AD1342" i="1"/>
  <c r="AA1342" i="1"/>
  <c r="Z1342" i="1"/>
  <c r="W1342" i="1"/>
  <c r="S1342" i="1"/>
  <c r="AD1348" i="1"/>
  <c r="AB1348" i="1"/>
  <c r="AA1348" i="1"/>
  <c r="Z1348" i="1"/>
  <c r="W1348" i="1"/>
  <c r="S1348" i="1"/>
  <c r="AC1348" i="1" s="1"/>
  <c r="AD1351" i="1"/>
  <c r="Z1351" i="1"/>
  <c r="W1351" i="1"/>
  <c r="U1351" i="1"/>
  <c r="AA1351" i="1" s="1"/>
  <c r="S1351" i="1"/>
  <c r="Y1351" i="1" s="1"/>
  <c r="AD1354" i="1"/>
  <c r="AA1354" i="1"/>
  <c r="Z1354" i="1"/>
  <c r="W1354" i="1"/>
  <c r="S1354" i="1"/>
  <c r="AD1369" i="1"/>
  <c r="AA1369" i="1"/>
  <c r="Z1369" i="1"/>
  <c r="W1369" i="1"/>
  <c r="S1369" i="1"/>
  <c r="AD1372" i="1"/>
  <c r="AA1372" i="1"/>
  <c r="Z1372" i="1"/>
  <c r="W1372" i="1"/>
  <c r="S1372" i="1"/>
  <c r="AD1387" i="1"/>
  <c r="AA1387" i="1"/>
  <c r="Z1387" i="1"/>
  <c r="W1387" i="1"/>
  <c r="S1387" i="1"/>
  <c r="AD1384" i="1"/>
  <c r="AA1384" i="1"/>
  <c r="Z1384" i="1"/>
  <c r="W1384" i="1"/>
  <c r="S1384" i="1"/>
  <c r="Y1384" i="1" s="1"/>
  <c r="AD1402" i="1"/>
  <c r="AA1402" i="1"/>
  <c r="Z1402" i="1"/>
  <c r="W1402" i="1"/>
  <c r="S1402" i="1"/>
  <c r="AD1405" i="1"/>
  <c r="AA1405" i="1"/>
  <c r="Z1405" i="1"/>
  <c r="W1405" i="1"/>
  <c r="S1405" i="1"/>
  <c r="AD1411" i="1"/>
  <c r="AA1411" i="1"/>
  <c r="Z1411" i="1"/>
  <c r="W1411" i="1"/>
  <c r="S1411" i="1"/>
  <c r="AD1414" i="1"/>
  <c r="AA1414" i="1"/>
  <c r="Z1414" i="1"/>
  <c r="W1414" i="1"/>
  <c r="S1414" i="1"/>
  <c r="AD1429" i="1"/>
  <c r="AA1429" i="1"/>
  <c r="Z1429" i="1"/>
  <c r="W1429" i="1"/>
  <c r="S1429" i="1"/>
  <c r="AD1426" i="1"/>
  <c r="AB1426" i="1"/>
  <c r="AA1426" i="1"/>
  <c r="Z1426" i="1"/>
  <c r="W1426" i="1"/>
  <c r="S1426" i="1"/>
  <c r="AD1441" i="1"/>
  <c r="AB1441" i="1"/>
  <c r="AA1441" i="1"/>
  <c r="Z1441" i="1"/>
  <c r="W1441" i="1"/>
  <c r="S1441" i="1"/>
  <c r="AD1432" i="1"/>
  <c r="AB1432" i="1"/>
  <c r="AA1432" i="1"/>
  <c r="Z1432" i="1"/>
  <c r="W1432" i="1"/>
  <c r="S1432" i="1"/>
  <c r="AC1432" i="1" s="1"/>
  <c r="AD1435" i="1"/>
  <c r="AA1435" i="1"/>
  <c r="Z1435" i="1"/>
  <c r="W1435" i="1"/>
  <c r="S1435" i="1"/>
  <c r="AD1447" i="1"/>
  <c r="AA1447" i="1"/>
  <c r="Z1447" i="1"/>
  <c r="W1447" i="1"/>
  <c r="S1447" i="1"/>
  <c r="AD1522" i="1"/>
  <c r="AA1522" i="1"/>
  <c r="Z1522" i="1"/>
  <c r="W1522" i="1"/>
  <c r="S1522" i="1"/>
  <c r="X1522" i="1" s="1"/>
  <c r="AD1450" i="1"/>
  <c r="AA1450" i="1"/>
  <c r="Z1450" i="1"/>
  <c r="W1450" i="1"/>
  <c r="S1450" i="1"/>
  <c r="AD1456" i="1"/>
  <c r="AA1456" i="1"/>
  <c r="Z1456" i="1"/>
  <c r="W1456" i="1"/>
  <c r="S1456" i="1"/>
  <c r="AD1471" i="1"/>
  <c r="AA1471" i="1"/>
  <c r="Z1471" i="1"/>
  <c r="W1471" i="1"/>
  <c r="S1471" i="1"/>
  <c r="AD1489" i="1"/>
  <c r="AA1489" i="1"/>
  <c r="Z1489" i="1"/>
  <c r="W1489" i="1"/>
  <c r="S1489" i="1"/>
  <c r="AD1504" i="1"/>
  <c r="AA1504" i="1"/>
  <c r="Z1504" i="1"/>
  <c r="W1504" i="1"/>
  <c r="S1504" i="1"/>
  <c r="AD1501" i="1"/>
  <c r="AA1501" i="1"/>
  <c r="Z1501" i="1"/>
  <c r="W1501" i="1"/>
  <c r="S1501" i="1"/>
  <c r="AC1501" i="1" s="1"/>
  <c r="AD1537" i="1"/>
  <c r="AA1537" i="1"/>
  <c r="Z1537" i="1"/>
  <c r="W1537" i="1"/>
  <c r="S1537" i="1"/>
  <c r="AD1453" i="1"/>
  <c r="AB1453" i="1"/>
  <c r="AA1453" i="1"/>
  <c r="Z1453" i="1"/>
  <c r="W1453" i="1"/>
  <c r="S1453" i="1"/>
  <c r="AD1462" i="1"/>
  <c r="AB1462" i="1"/>
  <c r="AA1462" i="1"/>
  <c r="Z1462" i="1"/>
  <c r="W1462" i="1"/>
  <c r="S1462" i="1"/>
  <c r="AD1465" i="1"/>
  <c r="AA1465" i="1"/>
  <c r="Z1465" i="1"/>
  <c r="W1465" i="1"/>
  <c r="S1465" i="1"/>
  <c r="AC1465" i="1" s="1"/>
  <c r="AD1477" i="1"/>
  <c r="AB1477" i="1"/>
  <c r="AA1477" i="1"/>
  <c r="Z1477" i="1"/>
  <c r="W1477" i="1"/>
  <c r="S1477" i="1"/>
  <c r="AD1480" i="1"/>
  <c r="AA1480" i="1"/>
  <c r="Z1480" i="1"/>
  <c r="W1480" i="1"/>
  <c r="S1480" i="1"/>
  <c r="AC1480" i="1" s="1"/>
  <c r="AD1513" i="1"/>
  <c r="AA1513" i="1"/>
  <c r="Z1513" i="1"/>
  <c r="W1513" i="1"/>
  <c r="S1513" i="1"/>
  <c r="Y1513" i="1" s="1"/>
  <c r="AD1495" i="1"/>
  <c r="AB1495" i="1"/>
  <c r="AA1495" i="1"/>
  <c r="Z1495" i="1"/>
  <c r="W1495" i="1"/>
  <c r="S1495" i="1"/>
  <c r="Y1495" i="1" s="1"/>
  <c r="AD1494" i="1"/>
  <c r="AB1494" i="1"/>
  <c r="AA1494" i="1"/>
  <c r="Z1494" i="1"/>
  <c r="W1494" i="1"/>
  <c r="S1494" i="1"/>
  <c r="K1494" i="1" s="1"/>
  <c r="AD1498" i="1"/>
  <c r="AA1498" i="1"/>
  <c r="Z1498" i="1"/>
  <c r="W1498" i="1"/>
  <c r="S1498" i="1"/>
  <c r="Y1498" i="1" s="1"/>
  <c r="AD1510" i="1"/>
  <c r="AA1510" i="1"/>
  <c r="Z1510" i="1"/>
  <c r="W1510" i="1"/>
  <c r="S1510" i="1"/>
  <c r="AD1525" i="1"/>
  <c r="AA1525" i="1"/>
  <c r="Z1525" i="1"/>
  <c r="W1525" i="1"/>
  <c r="S1525" i="1"/>
  <c r="Y1525" i="1" s="1"/>
  <c r="AD1540" i="1"/>
  <c r="AA1540" i="1"/>
  <c r="Z1540" i="1"/>
  <c r="W1540" i="1"/>
  <c r="S1540" i="1"/>
  <c r="AD1531" i="1"/>
  <c r="AA1531" i="1"/>
  <c r="Z1531" i="1"/>
  <c r="W1531" i="1"/>
  <c r="S1531" i="1"/>
  <c r="AD1543" i="1"/>
  <c r="AA1543" i="1"/>
  <c r="Z1543" i="1"/>
  <c r="W1543" i="1"/>
  <c r="S1543" i="1"/>
  <c r="AD1549" i="1"/>
  <c r="AA1549" i="1"/>
  <c r="Z1549" i="1"/>
  <c r="W1549" i="1"/>
  <c r="S1549" i="1"/>
  <c r="AD1558" i="1"/>
  <c r="AA1558" i="1"/>
  <c r="Z1558" i="1"/>
  <c r="W1558" i="1"/>
  <c r="S1558" i="1"/>
  <c r="AD1564" i="1"/>
  <c r="AA1564" i="1"/>
  <c r="Z1564" i="1"/>
  <c r="W1564" i="1"/>
  <c r="S1564" i="1"/>
  <c r="AD1567" i="1"/>
  <c r="AB1567" i="1"/>
  <c r="AA1567" i="1"/>
  <c r="Z1567" i="1"/>
  <c r="W1567" i="1"/>
  <c r="S1567" i="1"/>
  <c r="AD1570" i="1"/>
  <c r="AB1570" i="1"/>
  <c r="AA1570" i="1"/>
  <c r="Z1570" i="1"/>
  <c r="W1570" i="1"/>
  <c r="S1570" i="1"/>
  <c r="AD1585" i="1"/>
  <c r="AA1585" i="1"/>
  <c r="Z1585" i="1"/>
  <c r="W1585" i="1"/>
  <c r="S1585" i="1"/>
  <c r="AD1588" i="1"/>
  <c r="AA1588" i="1"/>
  <c r="Z1588" i="1"/>
  <c r="W1588" i="1"/>
  <c r="S1588" i="1"/>
  <c r="AD1609" i="1"/>
  <c r="AB1609" i="1"/>
  <c r="AA1609" i="1"/>
  <c r="Z1609" i="1"/>
  <c r="W1609" i="1"/>
  <c r="S1609" i="1"/>
  <c r="AD1627" i="1"/>
  <c r="AA1627" i="1"/>
  <c r="Z1627" i="1"/>
  <c r="W1627" i="1"/>
  <c r="S1627" i="1"/>
  <c r="AD1615" i="1"/>
  <c r="AB1615" i="1"/>
  <c r="AA1615" i="1"/>
  <c r="Z1615" i="1"/>
  <c r="W1615" i="1"/>
  <c r="S1615" i="1"/>
  <c r="Y1615" i="1" s="1"/>
  <c r="AD1618" i="1"/>
  <c r="AA1618" i="1"/>
  <c r="Z1618" i="1"/>
  <c r="W1618" i="1"/>
  <c r="S1618" i="1"/>
  <c r="AD1624" i="1"/>
  <c r="AA1624" i="1"/>
  <c r="Z1624" i="1"/>
  <c r="W1624" i="1"/>
  <c r="S1624" i="1"/>
  <c r="AD1642" i="1"/>
  <c r="AA1642" i="1"/>
  <c r="Z1642" i="1"/>
  <c r="W1642" i="1"/>
  <c r="S1642" i="1"/>
  <c r="AD457" i="1"/>
  <c r="AB457" i="1"/>
  <c r="AA457" i="1"/>
  <c r="Z457" i="1"/>
  <c r="W457" i="1"/>
  <c r="S457" i="1"/>
  <c r="AD460" i="1"/>
  <c r="AA460" i="1"/>
  <c r="Z460" i="1"/>
  <c r="W460" i="1"/>
  <c r="S460" i="1"/>
  <c r="AC460" i="1" s="1"/>
  <c r="AD493" i="1"/>
  <c r="AA493" i="1"/>
  <c r="Z493" i="1"/>
  <c r="W493" i="1"/>
  <c r="S493" i="1"/>
  <c r="AC493" i="1" s="1"/>
  <c r="AD463" i="1"/>
  <c r="AA463" i="1"/>
  <c r="Z463" i="1"/>
  <c r="W463" i="1"/>
  <c r="S463" i="1"/>
  <c r="AD496" i="1"/>
  <c r="AA496" i="1"/>
  <c r="Z496" i="1"/>
  <c r="W496" i="1"/>
  <c r="S496" i="1"/>
  <c r="AC496" i="1" s="1"/>
  <c r="AD472" i="1"/>
  <c r="AB472" i="1"/>
  <c r="AA472" i="1"/>
  <c r="Z472" i="1"/>
  <c r="W472" i="1"/>
  <c r="S472" i="1"/>
  <c r="AD478" i="1"/>
  <c r="AA478" i="1"/>
  <c r="Z478" i="1"/>
  <c r="W478" i="1"/>
  <c r="S478" i="1"/>
  <c r="AC478" i="1" s="1"/>
  <c r="AD526" i="1"/>
  <c r="AB526" i="1"/>
  <c r="AA526" i="1"/>
  <c r="Z526" i="1"/>
  <c r="W526" i="1"/>
  <c r="S526" i="1"/>
  <c r="K526" i="1" s="1"/>
  <c r="AD532" i="1"/>
  <c r="AB532" i="1"/>
  <c r="AA532" i="1"/>
  <c r="Z532" i="1"/>
  <c r="W532" i="1"/>
  <c r="S532" i="1"/>
  <c r="AD484" i="1"/>
  <c r="AA484" i="1"/>
  <c r="Z484" i="1"/>
  <c r="W484" i="1"/>
  <c r="S484" i="1"/>
  <c r="AD483" i="1"/>
  <c r="AA483" i="1"/>
  <c r="Z483" i="1"/>
  <c r="W483" i="1"/>
  <c r="S483" i="1"/>
  <c r="AD490" i="1"/>
  <c r="AA490" i="1"/>
  <c r="Z490" i="1"/>
  <c r="W490" i="1"/>
  <c r="S490" i="1"/>
  <c r="W489" i="1"/>
  <c r="S489" i="1"/>
  <c r="K489" i="1" s="1"/>
  <c r="AD508" i="1"/>
  <c r="AA508" i="1"/>
  <c r="Z508" i="1"/>
  <c r="W508" i="1"/>
  <c r="S508" i="1"/>
  <c r="AC508" i="1" s="1"/>
  <c r="AD502" i="1"/>
  <c r="AA502" i="1"/>
  <c r="Z502" i="1"/>
  <c r="W502" i="1"/>
  <c r="S502" i="1"/>
  <c r="AD499" i="1"/>
  <c r="Z499" i="1"/>
  <c r="W499" i="1"/>
  <c r="U499" i="1"/>
  <c r="AA499" i="1" s="1"/>
  <c r="S499" i="1"/>
  <c r="Y499" i="1" s="1"/>
  <c r="AD511" i="1"/>
  <c r="AA511" i="1"/>
  <c r="Z511" i="1"/>
  <c r="W511" i="1"/>
  <c r="S511" i="1"/>
  <c r="AD505" i="1"/>
  <c r="AA505" i="1"/>
  <c r="Z505" i="1"/>
  <c r="W505" i="1"/>
  <c r="S505" i="1"/>
  <c r="AD517" i="1"/>
  <c r="AA517" i="1"/>
  <c r="Z517" i="1"/>
  <c r="W517" i="1"/>
  <c r="S517" i="1"/>
  <c r="AD514" i="1"/>
  <c r="AA514" i="1"/>
  <c r="Z514" i="1"/>
  <c r="W514" i="1"/>
  <c r="S514" i="1"/>
  <c r="AD520" i="1"/>
  <c r="AB520" i="1"/>
  <c r="AA520" i="1"/>
  <c r="Z520" i="1"/>
  <c r="W520" i="1"/>
  <c r="S520" i="1"/>
  <c r="AD523" i="1"/>
  <c r="AA523" i="1"/>
  <c r="Z523" i="1"/>
  <c r="W523" i="1"/>
  <c r="S523" i="1"/>
  <c r="AC523" i="1" s="1"/>
  <c r="AD556" i="1"/>
  <c r="AA556" i="1"/>
  <c r="Z556" i="1"/>
  <c r="W556" i="1"/>
  <c r="S556" i="1"/>
  <c r="AD541" i="1"/>
  <c r="AA541" i="1"/>
  <c r="Z541" i="1"/>
  <c r="W541" i="1"/>
  <c r="S541" i="1"/>
  <c r="AC541" i="1" s="1"/>
  <c r="AD529" i="1"/>
  <c r="AA529" i="1"/>
  <c r="Z529" i="1"/>
  <c r="W529" i="1"/>
  <c r="S529" i="1"/>
  <c r="AD547" i="1"/>
  <c r="AA547" i="1"/>
  <c r="Z547" i="1"/>
  <c r="W547" i="1"/>
  <c r="S547" i="1"/>
  <c r="AD538" i="1"/>
  <c r="AA538" i="1"/>
  <c r="Z538" i="1"/>
  <c r="W538" i="1"/>
  <c r="S538" i="1"/>
  <c r="AD1654" i="1"/>
  <c r="AA1654" i="1"/>
  <c r="Z1654" i="1"/>
  <c r="W1654" i="1"/>
  <c r="S1654" i="1"/>
  <c r="AC1654" i="1" s="1"/>
  <c r="AD1663" i="1"/>
  <c r="AA1663" i="1"/>
  <c r="Z1663" i="1"/>
  <c r="W1663" i="1"/>
  <c r="S1663" i="1"/>
  <c r="AD1672" i="1"/>
  <c r="AA1672" i="1"/>
  <c r="Z1672" i="1"/>
  <c r="W1672" i="1"/>
  <c r="S1672" i="1"/>
  <c r="AC1672" i="1" s="1"/>
  <c r="AD1681" i="1"/>
  <c r="AA1681" i="1"/>
  <c r="Z1681" i="1"/>
  <c r="W1681" i="1"/>
  <c r="S1681" i="1"/>
  <c r="AD1483" i="1"/>
  <c r="AA1483" i="1"/>
  <c r="Z1483" i="1"/>
  <c r="W1483" i="1"/>
  <c r="S1483" i="1"/>
  <c r="AC1483" i="1" s="1"/>
  <c r="AD1486" i="1"/>
  <c r="AA1486" i="1"/>
  <c r="Z1486" i="1"/>
  <c r="W1486" i="1"/>
  <c r="S1486" i="1"/>
  <c r="AD1507" i="1"/>
  <c r="AA1507" i="1"/>
  <c r="Z1507" i="1"/>
  <c r="W1507" i="1"/>
  <c r="S1507" i="1"/>
  <c r="AD1519" i="1"/>
  <c r="AA1519" i="1"/>
  <c r="Z1519" i="1"/>
  <c r="W1519" i="1"/>
  <c r="S1519" i="1"/>
  <c r="AD1555" i="1"/>
  <c r="AA1555" i="1"/>
  <c r="Z1555" i="1"/>
  <c r="W1555" i="1"/>
  <c r="S1555" i="1"/>
  <c r="AC1555" i="1" s="1"/>
  <c r="AD1561" i="1"/>
  <c r="AB1561" i="1"/>
  <c r="AA1561" i="1"/>
  <c r="Z1561" i="1"/>
  <c r="W1561" i="1"/>
  <c r="S1561" i="1"/>
  <c r="AD1573" i="1"/>
  <c r="AA1573" i="1"/>
  <c r="Z1573" i="1"/>
  <c r="W1573" i="1"/>
  <c r="S1573" i="1"/>
  <c r="W1576" i="1"/>
  <c r="S1576" i="1"/>
  <c r="AC1576" i="1" s="1"/>
  <c r="AD1597" i="1"/>
  <c r="AA1597" i="1"/>
  <c r="Z1597" i="1"/>
  <c r="W1597" i="1"/>
  <c r="S1597" i="1"/>
  <c r="X1597" i="1" s="1"/>
  <c r="AD1639" i="1"/>
  <c r="AA1639" i="1"/>
  <c r="Z1639" i="1"/>
  <c r="W1639" i="1"/>
  <c r="S1639" i="1"/>
  <c r="AD1648" i="1"/>
  <c r="AA1648" i="1"/>
  <c r="Z1648" i="1"/>
  <c r="W1648" i="1"/>
  <c r="S1648" i="1"/>
  <c r="X1648" i="1" s="1"/>
  <c r="AD1528" i="1"/>
  <c r="AA1528" i="1"/>
  <c r="Z1528" i="1"/>
  <c r="W1528" i="1"/>
  <c r="S1528" i="1"/>
  <c r="AC1528" i="1" s="1"/>
  <c r="AD1534" i="1"/>
  <c r="AB1534" i="1"/>
  <c r="AA1534" i="1"/>
  <c r="Z1534" i="1"/>
  <c r="W1534" i="1"/>
  <c r="S1534" i="1"/>
  <c r="AC1534" i="1" s="1"/>
  <c r="AD1546" i="1"/>
  <c r="AB1546" i="1"/>
  <c r="AA1546" i="1"/>
  <c r="Z1546" i="1"/>
  <c r="W1546" i="1"/>
  <c r="S1546" i="1"/>
  <c r="AD1552" i="1"/>
  <c r="AB1552" i="1"/>
  <c r="AA1552" i="1"/>
  <c r="Z1552" i="1"/>
  <c r="W1552" i="1"/>
  <c r="S1552" i="1"/>
  <c r="AD1582" i="1"/>
  <c r="AA1582" i="1"/>
  <c r="Z1582" i="1"/>
  <c r="W1582" i="1"/>
  <c r="S1582" i="1"/>
  <c r="AD1579" i="1"/>
  <c r="AA1579" i="1"/>
  <c r="Z1579" i="1"/>
  <c r="W1579" i="1"/>
  <c r="S1579" i="1"/>
  <c r="AD1594" i="1"/>
  <c r="AB1594" i="1"/>
  <c r="AA1594" i="1"/>
  <c r="Z1594" i="1"/>
  <c r="W1594" i="1"/>
  <c r="S1594" i="1"/>
  <c r="AD1600" i="1"/>
  <c r="AA1600" i="1"/>
  <c r="Z1600" i="1"/>
  <c r="W1600" i="1"/>
  <c r="S1600" i="1"/>
  <c r="AD1621" i="1"/>
  <c r="AB1621" i="1"/>
  <c r="AA1621" i="1"/>
  <c r="Z1621" i="1"/>
  <c r="W1621" i="1"/>
  <c r="S1621" i="1"/>
  <c r="AD1630" i="1"/>
  <c r="AA1630" i="1"/>
  <c r="Z1630" i="1"/>
  <c r="W1630" i="1"/>
  <c r="S1630" i="1"/>
  <c r="K1630" i="1" s="1"/>
  <c r="AD1633" i="1"/>
  <c r="AA1633" i="1"/>
  <c r="Z1633" i="1"/>
  <c r="W1633" i="1"/>
  <c r="S1633" i="1"/>
  <c r="AC1633" i="1" s="1"/>
  <c r="AD1636" i="1"/>
  <c r="AA1636" i="1"/>
  <c r="Z1636" i="1"/>
  <c r="W1636" i="1"/>
  <c r="S1636" i="1"/>
  <c r="AC1636" i="1" s="1"/>
  <c r="AD1657" i="1"/>
  <c r="AA1657" i="1"/>
  <c r="Z1657" i="1"/>
  <c r="W1657" i="1"/>
  <c r="S1657" i="1"/>
  <c r="AD1675" i="1"/>
  <c r="AB1675" i="1"/>
  <c r="AA1675" i="1"/>
  <c r="Z1675" i="1"/>
  <c r="W1675" i="1"/>
  <c r="S1675" i="1"/>
  <c r="AD1687" i="1"/>
  <c r="AA1687" i="1"/>
  <c r="Z1687" i="1"/>
  <c r="W1687" i="1"/>
  <c r="S1687" i="1"/>
  <c r="AC1687" i="1" s="1"/>
  <c r="AD1693" i="1"/>
  <c r="AA1693" i="1"/>
  <c r="Z1693" i="1"/>
  <c r="W1693" i="1"/>
  <c r="S1693" i="1"/>
  <c r="AD1699" i="1"/>
  <c r="AA1699" i="1"/>
  <c r="Z1699" i="1"/>
  <c r="W1699" i="1"/>
  <c r="S1699" i="1"/>
  <c r="AD1696" i="1"/>
  <c r="AA1696" i="1"/>
  <c r="Z1696" i="1"/>
  <c r="W1696" i="1"/>
  <c r="S1696" i="1"/>
  <c r="AD1702" i="1"/>
  <c r="AA1702" i="1"/>
  <c r="Z1702" i="1"/>
  <c r="W1702" i="1"/>
  <c r="S1702" i="1"/>
  <c r="AD1705" i="1"/>
  <c r="AA1705" i="1"/>
  <c r="Z1705" i="1"/>
  <c r="W1705" i="1"/>
  <c r="S1705" i="1"/>
  <c r="AD535" i="1"/>
  <c r="AB535" i="1"/>
  <c r="AA535" i="1"/>
  <c r="Z535" i="1"/>
  <c r="W535" i="1"/>
  <c r="S535" i="1"/>
  <c r="AD1651" i="1"/>
  <c r="AA1651" i="1"/>
  <c r="Z1651" i="1"/>
  <c r="W1651" i="1"/>
  <c r="S1651" i="1"/>
  <c r="AD1021" i="1"/>
  <c r="AA1021" i="1"/>
  <c r="Z1021" i="1"/>
  <c r="W1021" i="1"/>
  <c r="S1021" i="1"/>
  <c r="AD1168" i="1"/>
  <c r="AA1168" i="1"/>
  <c r="Z1168" i="1"/>
  <c r="W1168" i="1"/>
  <c r="S1168" i="1"/>
  <c r="AC1168" i="1" s="1"/>
  <c r="AD1303" i="1"/>
  <c r="AA1303" i="1"/>
  <c r="Z1303" i="1"/>
  <c r="W1303" i="1"/>
  <c r="S1303" i="1"/>
  <c r="AD1468" i="1"/>
  <c r="AA1468" i="1"/>
  <c r="Z1468" i="1"/>
  <c r="W1468" i="1"/>
  <c r="S1468" i="1"/>
  <c r="AD1591" i="1"/>
  <c r="AB1591" i="1"/>
  <c r="AA1591" i="1"/>
  <c r="Z1591" i="1"/>
  <c r="W1591" i="1"/>
  <c r="S1591" i="1"/>
  <c r="AD544" i="1"/>
  <c r="AA544" i="1"/>
  <c r="Z544" i="1"/>
  <c r="W544" i="1"/>
  <c r="S544" i="1"/>
  <c r="AD568" i="1"/>
  <c r="AA568" i="1"/>
  <c r="Z568" i="1"/>
  <c r="W568" i="1"/>
  <c r="S568" i="1"/>
  <c r="AD1195" i="1"/>
  <c r="AA1195" i="1"/>
  <c r="Z1195" i="1"/>
  <c r="W1195" i="1"/>
  <c r="S1195" i="1"/>
  <c r="K1195" i="1" s="1"/>
  <c r="AD1516" i="1"/>
  <c r="AA1516" i="1"/>
  <c r="Z1516" i="1"/>
  <c r="W1516" i="1"/>
  <c r="S1516" i="1"/>
  <c r="Y1516" i="1" s="1"/>
  <c r="AD562" i="1"/>
  <c r="AA562" i="1"/>
  <c r="Z562" i="1"/>
  <c r="W562" i="1"/>
  <c r="S562" i="1"/>
  <c r="AD580" i="1"/>
  <c r="AA580" i="1"/>
  <c r="Z580" i="1"/>
  <c r="W580" i="1"/>
  <c r="S580" i="1"/>
  <c r="AD559" i="1"/>
  <c r="AA559" i="1"/>
  <c r="Z559" i="1"/>
  <c r="W559" i="1"/>
  <c r="S559" i="1"/>
  <c r="AD1227" i="1"/>
  <c r="AA1227" i="1"/>
  <c r="Z1227" i="1"/>
  <c r="W1227" i="1"/>
  <c r="S1227" i="1"/>
  <c r="AD1363" i="1"/>
  <c r="AA1363" i="1"/>
  <c r="Z1363" i="1"/>
  <c r="W1363" i="1"/>
  <c r="S1363" i="1"/>
  <c r="AD1603" i="1"/>
  <c r="AA1603" i="1"/>
  <c r="Z1603" i="1"/>
  <c r="W1603" i="1"/>
  <c r="S1603" i="1"/>
  <c r="K1603" i="1" s="1"/>
  <c r="AD1669" i="1"/>
  <c r="AA1669" i="1"/>
  <c r="Z1669" i="1"/>
  <c r="W1669" i="1"/>
  <c r="S1669" i="1"/>
  <c r="Y1669" i="1" s="1"/>
  <c r="AD886" i="1"/>
  <c r="AA886" i="1"/>
  <c r="Z886" i="1"/>
  <c r="W886" i="1"/>
  <c r="S886" i="1"/>
  <c r="AD895" i="1"/>
  <c r="AA895" i="1"/>
  <c r="Z895" i="1"/>
  <c r="W895" i="1"/>
  <c r="S895" i="1"/>
  <c r="AD937" i="1"/>
  <c r="AA937" i="1"/>
  <c r="Z937" i="1"/>
  <c r="W937" i="1"/>
  <c r="S937" i="1"/>
  <c r="AD997" i="1"/>
  <c r="AA997" i="1"/>
  <c r="Z997" i="1"/>
  <c r="W997" i="1"/>
  <c r="S997" i="1"/>
  <c r="AD1009" i="1"/>
  <c r="AA1009" i="1"/>
  <c r="Z1009" i="1"/>
  <c r="W1009" i="1"/>
  <c r="S1009" i="1"/>
  <c r="AD1012" i="1"/>
  <c r="AA1012" i="1"/>
  <c r="Z1012" i="1"/>
  <c r="W1012" i="1"/>
  <c r="S1012" i="1"/>
  <c r="AD1041" i="1"/>
  <c r="AA1041" i="1"/>
  <c r="Z1041" i="1"/>
  <c r="W1041" i="1"/>
  <c r="S1041" i="1"/>
  <c r="AD1087" i="1"/>
  <c r="AA1087" i="1"/>
  <c r="Z1087" i="1"/>
  <c r="W1087" i="1"/>
  <c r="S1087" i="1"/>
  <c r="AD1165" i="1"/>
  <c r="AA1165" i="1"/>
  <c r="Z1165" i="1"/>
  <c r="W1165" i="1"/>
  <c r="S1165" i="1"/>
  <c r="AD1252" i="1"/>
  <c r="AA1252" i="1"/>
  <c r="Z1252" i="1"/>
  <c r="W1252" i="1"/>
  <c r="S1252" i="1"/>
  <c r="AD1285" i="1"/>
  <c r="AB1285" i="1"/>
  <c r="AA1285" i="1"/>
  <c r="Z1285" i="1"/>
  <c r="W1285" i="1"/>
  <c r="S1285" i="1"/>
  <c r="AD1288" i="1"/>
  <c r="AA1288" i="1"/>
  <c r="Z1288" i="1"/>
  <c r="W1288" i="1"/>
  <c r="S1288" i="1"/>
  <c r="AC1288" i="1" s="1"/>
  <c r="AD1321" i="1"/>
  <c r="AA1321" i="1"/>
  <c r="Z1321" i="1"/>
  <c r="W1321" i="1"/>
  <c r="S1321" i="1"/>
  <c r="AD1378" i="1"/>
  <c r="AA1378" i="1"/>
  <c r="Z1378" i="1"/>
  <c r="W1378" i="1"/>
  <c r="S1378" i="1"/>
  <c r="AD1390" i="1"/>
  <c r="AB1390" i="1"/>
  <c r="AA1390" i="1"/>
  <c r="Z1390" i="1"/>
  <c r="W1390" i="1"/>
  <c r="S1390" i="1"/>
  <c r="AD1612" i="1"/>
  <c r="AA1612" i="1"/>
  <c r="Z1612" i="1"/>
  <c r="W1612" i="1"/>
  <c r="S1612" i="1"/>
  <c r="AD1666" i="1"/>
  <c r="AA1666" i="1"/>
  <c r="Z1666" i="1"/>
  <c r="W1666" i="1"/>
  <c r="S1666" i="1"/>
  <c r="AD1816" i="1"/>
  <c r="AA1816" i="1"/>
  <c r="Z1816" i="1"/>
  <c r="W1816" i="1"/>
  <c r="S1816" i="1"/>
  <c r="AD553" i="1"/>
  <c r="AA553" i="1"/>
  <c r="Z553" i="1"/>
  <c r="W553" i="1"/>
  <c r="S553" i="1"/>
  <c r="AD552" i="1"/>
  <c r="AB552" i="1"/>
  <c r="AA552" i="1"/>
  <c r="Z552" i="1"/>
  <c r="W552" i="1"/>
  <c r="S552" i="1"/>
  <c r="AC552" i="1" s="1"/>
  <c r="AD565" i="1"/>
  <c r="AA565" i="1"/>
  <c r="Z565" i="1"/>
  <c r="W565" i="1"/>
  <c r="S565" i="1"/>
  <c r="AD1474" i="1"/>
  <c r="AA1474" i="1"/>
  <c r="Z1474" i="1"/>
  <c r="W1474" i="1"/>
  <c r="S1474" i="1"/>
  <c r="AD1606" i="1"/>
  <c r="AA1606" i="1"/>
  <c r="Z1606" i="1"/>
  <c r="W1606" i="1"/>
  <c r="S1606" i="1"/>
  <c r="X1606" i="1" s="1"/>
  <c r="AD1645" i="1"/>
  <c r="AA1645" i="1"/>
  <c r="Z1645" i="1"/>
  <c r="W1645" i="1"/>
  <c r="S1645" i="1"/>
  <c r="AD1690" i="1"/>
  <c r="AA1690" i="1"/>
  <c r="Z1690" i="1"/>
  <c r="W1690" i="1"/>
  <c r="S1690" i="1"/>
  <c r="AC1690" i="1" s="1"/>
  <c r="AD1708" i="1"/>
  <c r="AA1708" i="1"/>
  <c r="Z1708" i="1"/>
  <c r="W1708" i="1"/>
  <c r="S1708" i="1"/>
  <c r="AD1711" i="1"/>
  <c r="AB1711" i="1"/>
  <c r="AA1711" i="1"/>
  <c r="Z1711" i="1"/>
  <c r="W1711" i="1"/>
  <c r="S1711" i="1"/>
  <c r="AD1807" i="1"/>
  <c r="AA1807" i="1"/>
  <c r="Z1807" i="1"/>
  <c r="W1807" i="1"/>
  <c r="S1807" i="1"/>
  <c r="AD1738" i="1"/>
  <c r="AB1738" i="1"/>
  <c r="AA1738" i="1"/>
  <c r="Z1738" i="1"/>
  <c r="W1738" i="1"/>
  <c r="S1738" i="1"/>
  <c r="AD1810" i="1"/>
  <c r="AA1810" i="1"/>
  <c r="Z1810" i="1"/>
  <c r="W1810" i="1"/>
  <c r="S1810" i="1"/>
  <c r="AD1825" i="1"/>
  <c r="AA1825" i="1"/>
  <c r="Z1825" i="1"/>
  <c r="W1825" i="1"/>
  <c r="S1825" i="1"/>
  <c r="AD1729" i="1"/>
  <c r="AA1729" i="1"/>
  <c r="Z1729" i="1"/>
  <c r="W1729" i="1"/>
  <c r="S1729" i="1"/>
  <c r="AD1747" i="1"/>
  <c r="AA1747" i="1"/>
  <c r="Z1747" i="1"/>
  <c r="W1747" i="1"/>
  <c r="S1747" i="1"/>
  <c r="AD1660" i="1"/>
  <c r="AA1660" i="1"/>
  <c r="Z1660" i="1"/>
  <c r="W1660" i="1"/>
  <c r="S1660" i="1"/>
  <c r="AD1678" i="1"/>
  <c r="AA1678" i="1"/>
  <c r="Z1678" i="1"/>
  <c r="W1678" i="1"/>
  <c r="S1678" i="1"/>
  <c r="AD1684" i="1"/>
  <c r="AB1684" i="1"/>
  <c r="AA1684" i="1"/>
  <c r="Z1684" i="1"/>
  <c r="W1684" i="1"/>
  <c r="S1684" i="1"/>
  <c r="AD1732" i="1"/>
  <c r="AA1732" i="1"/>
  <c r="Z1732" i="1"/>
  <c r="W1732" i="1"/>
  <c r="S1732" i="1"/>
  <c r="K1732" i="1" s="1"/>
  <c r="AD1723" i="1"/>
  <c r="AA1723" i="1"/>
  <c r="Z1723" i="1"/>
  <c r="W1723" i="1"/>
  <c r="S1723" i="1"/>
  <c r="AC1723" i="1" s="1"/>
  <c r="AD1720" i="1"/>
  <c r="AA1720" i="1"/>
  <c r="Z1720" i="1"/>
  <c r="W1720" i="1"/>
  <c r="S1720" i="1"/>
  <c r="AD1726" i="1"/>
  <c r="AA1726" i="1"/>
  <c r="Z1726" i="1"/>
  <c r="W1726" i="1"/>
  <c r="S1726" i="1"/>
  <c r="K1726" i="1" s="1"/>
  <c r="AD1741" i="1"/>
  <c r="AA1741" i="1"/>
  <c r="Z1741" i="1"/>
  <c r="W1741" i="1"/>
  <c r="S1741" i="1"/>
  <c r="AD1744" i="1"/>
  <c r="AA1744" i="1"/>
  <c r="Z1744" i="1"/>
  <c r="W1744" i="1"/>
  <c r="S1744" i="1"/>
  <c r="AD1753" i="1"/>
  <c r="AA1753" i="1"/>
  <c r="Z1753" i="1"/>
  <c r="W1753" i="1"/>
  <c r="S1753" i="1"/>
  <c r="Y1753" i="1" s="1"/>
  <c r="AD1765" i="1"/>
  <c r="AB1765" i="1"/>
  <c r="AA1765" i="1"/>
  <c r="Z1765" i="1"/>
  <c r="W1765" i="1"/>
  <c r="S1765" i="1"/>
  <c r="Y1765" i="1" s="1"/>
  <c r="AD1762" i="1"/>
  <c r="AA1762" i="1"/>
  <c r="Z1762" i="1"/>
  <c r="W1762" i="1"/>
  <c r="S1762" i="1"/>
  <c r="AD1780" i="1"/>
  <c r="AA1780" i="1"/>
  <c r="Z1780" i="1"/>
  <c r="W1780" i="1"/>
  <c r="S1780" i="1"/>
  <c r="Y1780" i="1" s="1"/>
  <c r="AD1804" i="1"/>
  <c r="AA1804" i="1"/>
  <c r="Z1804" i="1"/>
  <c r="W1804" i="1"/>
  <c r="S1804" i="1"/>
  <c r="AC1804" i="1" s="1"/>
  <c r="AD1813" i="1"/>
  <c r="AA1813" i="1"/>
  <c r="Z1813" i="1"/>
  <c r="W1813" i="1"/>
  <c r="S1813" i="1"/>
  <c r="AD1750" i="1"/>
  <c r="AA1750" i="1"/>
  <c r="Z1750" i="1"/>
  <c r="W1750" i="1"/>
  <c r="S1750" i="1"/>
  <c r="AC1750" i="1" s="1"/>
  <c r="AD1774" i="1"/>
  <c r="AA1774" i="1"/>
  <c r="Z1774" i="1"/>
  <c r="W1774" i="1"/>
  <c r="S1774" i="1"/>
  <c r="AD1783" i="1"/>
  <c r="AA1783" i="1"/>
  <c r="Z1783" i="1"/>
  <c r="W1783" i="1"/>
  <c r="S1783" i="1"/>
  <c r="AC1783" i="1" s="1"/>
  <c r="AD1786" i="1"/>
  <c r="AA1786" i="1"/>
  <c r="Z1786" i="1"/>
  <c r="W1786" i="1"/>
  <c r="S1786" i="1"/>
  <c r="W1789" i="1"/>
  <c r="S1789" i="1"/>
  <c r="AD1714" i="1"/>
  <c r="AA1714" i="1"/>
  <c r="Z1714" i="1"/>
  <c r="W1714" i="1"/>
  <c r="S1714" i="1"/>
  <c r="AC1714" i="1" s="1"/>
  <c r="AD1735" i="1"/>
  <c r="AA1735" i="1"/>
  <c r="Z1735" i="1"/>
  <c r="W1735" i="1"/>
  <c r="S1735" i="1"/>
  <c r="Y1735" i="1" s="1"/>
  <c r="AD1759" i="1"/>
  <c r="AA1759" i="1"/>
  <c r="Z1759" i="1"/>
  <c r="W1759" i="1"/>
  <c r="S1759" i="1"/>
  <c r="AD1768" i="1"/>
  <c r="AA1768" i="1"/>
  <c r="Z1768" i="1"/>
  <c r="W1768" i="1"/>
  <c r="S1768" i="1"/>
  <c r="AD1771" i="1"/>
  <c r="AB1771" i="1"/>
  <c r="AA1771" i="1"/>
  <c r="Z1771" i="1"/>
  <c r="W1771" i="1"/>
  <c r="S1771" i="1"/>
  <c r="AD1777" i="1"/>
  <c r="AA1777" i="1"/>
  <c r="Z1777" i="1"/>
  <c r="W1777" i="1"/>
  <c r="S1777" i="1"/>
  <c r="Y1777" i="1" s="1"/>
  <c r="AD1444" i="1"/>
  <c r="AA1444" i="1"/>
  <c r="Z1444" i="1"/>
  <c r="W1444" i="1"/>
  <c r="S1444" i="1"/>
  <c r="AD1459" i="1"/>
  <c r="AA1459" i="1"/>
  <c r="Z1459" i="1"/>
  <c r="W1459" i="1"/>
  <c r="S1459" i="1"/>
  <c r="Y1459" i="1" s="1"/>
  <c r="AD1717" i="1"/>
  <c r="AB1717" i="1"/>
  <c r="AA1717" i="1"/>
  <c r="Z1717" i="1"/>
  <c r="W1717" i="1"/>
  <c r="S1717" i="1"/>
  <c r="AD1756" i="1"/>
  <c r="AA1756" i="1"/>
  <c r="Z1756" i="1"/>
  <c r="W1756" i="1"/>
  <c r="S1756" i="1"/>
  <c r="K1756" i="1" s="1"/>
  <c r="AD1795" i="1"/>
  <c r="AA1795" i="1"/>
  <c r="Z1795" i="1"/>
  <c r="W1795" i="1"/>
  <c r="S1795" i="1"/>
  <c r="AD1801" i="1"/>
  <c r="AA1801" i="1"/>
  <c r="Z1801" i="1"/>
  <c r="W1801" i="1"/>
  <c r="S1801" i="1"/>
  <c r="AD577" i="1"/>
  <c r="AA577" i="1"/>
  <c r="Z577" i="1"/>
  <c r="W577" i="1"/>
  <c r="S577" i="1"/>
  <c r="AD574" i="1"/>
  <c r="AA574" i="1"/>
  <c r="Z574" i="1"/>
  <c r="W574" i="1"/>
  <c r="S574" i="1"/>
  <c r="AD1819" i="1"/>
  <c r="AB1819" i="1"/>
  <c r="AA1819" i="1"/>
  <c r="Z1819" i="1"/>
  <c r="W1819" i="1"/>
  <c r="S1819" i="1"/>
  <c r="AD1828" i="1"/>
  <c r="AA1828" i="1"/>
  <c r="Z1828" i="1"/>
  <c r="W1828" i="1"/>
  <c r="S1828" i="1"/>
  <c r="AD1792" i="1"/>
  <c r="AA1792" i="1"/>
  <c r="Z1792" i="1"/>
  <c r="W1792" i="1"/>
  <c r="S1792" i="1"/>
  <c r="AD1798" i="1"/>
  <c r="AB1798" i="1"/>
  <c r="AA1798" i="1"/>
  <c r="Z1798" i="1"/>
  <c r="W1798" i="1"/>
  <c r="S1798" i="1"/>
  <c r="AD573" i="1"/>
  <c r="AA573" i="1"/>
  <c r="Z573" i="1"/>
  <c r="W573" i="1"/>
  <c r="S573" i="1"/>
  <c r="AC573" i="1" s="1"/>
  <c r="AD1822" i="1"/>
  <c r="AA1822" i="1"/>
  <c r="Z1822" i="1"/>
  <c r="W1822" i="1"/>
  <c r="S1822" i="1"/>
  <c r="Y1822" i="1" s="1"/>
  <c r="AD1843" i="1"/>
  <c r="AB1843" i="1"/>
  <c r="AA1843" i="1"/>
  <c r="Z1843" i="1"/>
  <c r="W1843" i="1"/>
  <c r="S1843" i="1"/>
  <c r="AD1834" i="1"/>
  <c r="AA1834" i="1"/>
  <c r="Z1834" i="1"/>
  <c r="W1834" i="1"/>
  <c r="S1834" i="1"/>
  <c r="AC1834" i="1" s="1"/>
  <c r="AD1831" i="1"/>
  <c r="AA1831" i="1"/>
  <c r="Z1831" i="1"/>
  <c r="W1831" i="1"/>
  <c r="S1831" i="1"/>
  <c r="K1831" i="1" s="1"/>
  <c r="AD1840" i="1"/>
  <c r="AA1840" i="1"/>
  <c r="Z1840" i="1"/>
  <c r="W1840" i="1"/>
  <c r="S1840" i="1"/>
  <c r="AD1837" i="1"/>
  <c r="AA1837" i="1"/>
  <c r="Z1837" i="1"/>
  <c r="W1837" i="1"/>
  <c r="S1837" i="1"/>
  <c r="AD630" i="1"/>
  <c r="AA630" i="1"/>
  <c r="Z630" i="1"/>
  <c r="W630" i="1"/>
  <c r="S630" i="1"/>
  <c r="AC630" i="1" s="1"/>
  <c r="AD641" i="1"/>
  <c r="AA641" i="1"/>
  <c r="Z641" i="1"/>
  <c r="W641" i="1"/>
  <c r="S641" i="1"/>
  <c r="Y641" i="1" s="1"/>
  <c r="AD801" i="1"/>
  <c r="AB801" i="1"/>
  <c r="AA801" i="1"/>
  <c r="Z801" i="1"/>
  <c r="W801" i="1"/>
  <c r="S801" i="1"/>
  <c r="AD1032" i="1"/>
  <c r="AA1032" i="1"/>
  <c r="Z1032" i="1"/>
  <c r="W1032" i="1"/>
  <c r="S1032" i="1"/>
  <c r="AD1128" i="1"/>
  <c r="AA1128" i="1"/>
  <c r="Z1128" i="1"/>
  <c r="W1128" i="1"/>
  <c r="S1128" i="1"/>
  <c r="AD12" i="1"/>
  <c r="AA12" i="1"/>
  <c r="Z12" i="1"/>
  <c r="W12" i="1"/>
  <c r="S12" i="1"/>
  <c r="AD3" i="1"/>
  <c r="AA3" i="1"/>
  <c r="Z3" i="1"/>
  <c r="W3" i="1"/>
  <c r="S3" i="1"/>
  <c r="AD18" i="1"/>
  <c r="AA18" i="1"/>
  <c r="Z18" i="1"/>
  <c r="W18" i="1"/>
  <c r="S18" i="1"/>
  <c r="AD6" i="1"/>
  <c r="AA6" i="1"/>
  <c r="Z6" i="1"/>
  <c r="W6" i="1"/>
  <c r="S6" i="1"/>
  <c r="AD9" i="1"/>
  <c r="AA9" i="1"/>
  <c r="Z9" i="1"/>
  <c r="W9" i="1"/>
  <c r="S9" i="1"/>
  <c r="AD15" i="1"/>
  <c r="AA15" i="1"/>
  <c r="Z15" i="1"/>
  <c r="W15" i="1"/>
  <c r="S15" i="1"/>
  <c r="AD21" i="1"/>
  <c r="AA21" i="1"/>
  <c r="Z21" i="1"/>
  <c r="W21" i="1"/>
  <c r="S21" i="1"/>
  <c r="AD39" i="1"/>
  <c r="AA39" i="1"/>
  <c r="Z39" i="1"/>
  <c r="W39" i="1"/>
  <c r="S39" i="1"/>
  <c r="AD33" i="1"/>
  <c r="AA33" i="1"/>
  <c r="Z33" i="1"/>
  <c r="W33" i="1"/>
  <c r="S33" i="1"/>
  <c r="AD24" i="1"/>
  <c r="AA24" i="1"/>
  <c r="Z24" i="1"/>
  <c r="W24" i="1"/>
  <c r="S24" i="1"/>
  <c r="AD69" i="1"/>
  <c r="AA69" i="1"/>
  <c r="Z69" i="1"/>
  <c r="W69" i="1"/>
  <c r="S69" i="1"/>
  <c r="AD27" i="1"/>
  <c r="AA27" i="1"/>
  <c r="Z27" i="1"/>
  <c r="W27" i="1"/>
  <c r="S27" i="1"/>
  <c r="K27" i="1" s="1"/>
  <c r="AD36" i="1"/>
  <c r="AA36" i="1"/>
  <c r="Z36" i="1"/>
  <c r="W36" i="1"/>
  <c r="S36" i="1"/>
  <c r="AD30" i="1"/>
  <c r="AA30" i="1"/>
  <c r="Z30" i="1"/>
  <c r="W30" i="1"/>
  <c r="S30" i="1"/>
  <c r="AD54" i="1"/>
  <c r="AA54" i="1"/>
  <c r="Z54" i="1"/>
  <c r="W54" i="1"/>
  <c r="S54" i="1"/>
  <c r="AD42" i="1"/>
  <c r="AA42" i="1"/>
  <c r="Z42" i="1"/>
  <c r="W42" i="1"/>
  <c r="S42" i="1"/>
  <c r="AD45" i="1"/>
  <c r="AA45" i="1"/>
  <c r="Z45" i="1"/>
  <c r="W45" i="1"/>
  <c r="S45" i="1"/>
  <c r="AD48" i="1"/>
  <c r="AA48" i="1"/>
  <c r="Z48" i="1"/>
  <c r="W48" i="1"/>
  <c r="S48" i="1"/>
  <c r="AD51" i="1"/>
  <c r="AA51" i="1"/>
  <c r="Z51" i="1"/>
  <c r="W51" i="1"/>
  <c r="S51" i="1"/>
  <c r="AD63" i="1"/>
  <c r="AA63" i="1"/>
  <c r="Z63" i="1"/>
  <c r="W63" i="1"/>
  <c r="S63" i="1"/>
  <c r="AD57" i="1"/>
  <c r="AA57" i="1"/>
  <c r="Z57" i="1"/>
  <c r="W57" i="1"/>
  <c r="S57" i="1"/>
  <c r="W73" i="1"/>
  <c r="S73" i="1"/>
  <c r="AD60" i="1"/>
  <c r="AA60" i="1"/>
  <c r="Z60" i="1"/>
  <c r="W60" i="1"/>
  <c r="S60" i="1"/>
  <c r="Y60" i="1" s="1"/>
  <c r="AD74" i="1"/>
  <c r="AA74" i="1"/>
  <c r="Z74" i="1"/>
  <c r="W74" i="1"/>
  <c r="S74" i="1"/>
  <c r="AC74" i="1" s="1"/>
  <c r="AD66" i="1"/>
  <c r="AA66" i="1"/>
  <c r="Z66" i="1"/>
  <c r="W66" i="1"/>
  <c r="S66" i="1"/>
  <c r="AD78" i="1"/>
  <c r="AA78" i="1"/>
  <c r="Z78" i="1"/>
  <c r="W78" i="1"/>
  <c r="S78" i="1"/>
  <c r="K78" i="1" s="1"/>
  <c r="AD84" i="1"/>
  <c r="AA84" i="1"/>
  <c r="Z84" i="1"/>
  <c r="W84" i="1"/>
  <c r="S84" i="1"/>
  <c r="AD90" i="1"/>
  <c r="AA90" i="1"/>
  <c r="Z90" i="1"/>
  <c r="W90" i="1"/>
  <c r="S90" i="1"/>
  <c r="AD81" i="1"/>
  <c r="AA81" i="1"/>
  <c r="Z81" i="1"/>
  <c r="W81" i="1"/>
  <c r="S81" i="1"/>
  <c r="AD87" i="1"/>
  <c r="AB87" i="1"/>
  <c r="AA87" i="1"/>
  <c r="Z87" i="1"/>
  <c r="W87" i="1"/>
  <c r="S87" i="1"/>
  <c r="Y87" i="1" s="1"/>
  <c r="AD96" i="1"/>
  <c r="AA96" i="1"/>
  <c r="Z96" i="1"/>
  <c r="W96" i="1"/>
  <c r="S96" i="1"/>
  <c r="AD99" i="1"/>
  <c r="AA99" i="1"/>
  <c r="Z99" i="1"/>
  <c r="W99" i="1"/>
  <c r="S99" i="1"/>
  <c r="AD102" i="1"/>
  <c r="AA102" i="1"/>
  <c r="Z102" i="1"/>
  <c r="W102" i="1"/>
  <c r="S102" i="1"/>
  <c r="AD93" i="1"/>
  <c r="AA93" i="1"/>
  <c r="Z93" i="1"/>
  <c r="W93" i="1"/>
  <c r="S93" i="1"/>
  <c r="AD105" i="1"/>
  <c r="AA105" i="1"/>
  <c r="Z105" i="1"/>
  <c r="W105" i="1"/>
  <c r="S105" i="1"/>
  <c r="AD111" i="1"/>
  <c r="AA111" i="1"/>
  <c r="Z111" i="1"/>
  <c r="W111" i="1"/>
  <c r="S111" i="1"/>
  <c r="AD108" i="1"/>
  <c r="AA108" i="1"/>
  <c r="Z108" i="1"/>
  <c r="W108" i="1"/>
  <c r="S108" i="1"/>
  <c r="AD132" i="1"/>
  <c r="AA132" i="1"/>
  <c r="Z132" i="1"/>
  <c r="W132" i="1"/>
  <c r="S132" i="1"/>
  <c r="AD138" i="1"/>
  <c r="AA138" i="1"/>
  <c r="Z138" i="1"/>
  <c r="W138" i="1"/>
  <c r="S138" i="1"/>
  <c r="AD115" i="1"/>
  <c r="AA115" i="1"/>
  <c r="Z115" i="1"/>
  <c r="W115" i="1"/>
  <c r="S115" i="1"/>
  <c r="AD116" i="1"/>
  <c r="AA116" i="1"/>
  <c r="Z116" i="1"/>
  <c r="W116" i="1"/>
  <c r="S116" i="1"/>
  <c r="AD120" i="1"/>
  <c r="AA120" i="1"/>
  <c r="Z120" i="1"/>
  <c r="W120" i="1"/>
  <c r="S120" i="1"/>
  <c r="AD129" i="1"/>
  <c r="AA129" i="1"/>
  <c r="Z129" i="1"/>
  <c r="W129" i="1"/>
  <c r="S129" i="1"/>
  <c r="AD125" i="1"/>
  <c r="AA125" i="1"/>
  <c r="Z125" i="1"/>
  <c r="W125" i="1"/>
  <c r="S125" i="1"/>
  <c r="AD124" i="1"/>
  <c r="AA124" i="1"/>
  <c r="Z124" i="1"/>
  <c r="W124" i="1"/>
  <c r="S124" i="1"/>
  <c r="AD135" i="1"/>
  <c r="AA135" i="1"/>
  <c r="Z135" i="1"/>
  <c r="W135" i="1"/>
  <c r="S135" i="1"/>
  <c r="AD156" i="1"/>
  <c r="AB156" i="1"/>
  <c r="AA156" i="1"/>
  <c r="Z156" i="1"/>
  <c r="W156" i="1"/>
  <c r="S156" i="1"/>
  <c r="AD141" i="1"/>
  <c r="AA141" i="1"/>
  <c r="Z141" i="1"/>
  <c r="W141" i="1"/>
  <c r="S141" i="1"/>
  <c r="AD144" i="1"/>
  <c r="AA144" i="1"/>
  <c r="Z144" i="1"/>
  <c r="W144" i="1"/>
  <c r="S144" i="1"/>
  <c r="X144" i="1" s="1"/>
  <c r="AD147" i="1"/>
  <c r="AA147" i="1"/>
  <c r="Z147" i="1"/>
  <c r="W147" i="1"/>
  <c r="S147" i="1"/>
  <c r="AC147" i="1" s="1"/>
  <c r="AD177" i="1"/>
  <c r="AA177" i="1"/>
  <c r="Z177" i="1"/>
  <c r="W177" i="1"/>
  <c r="S177" i="1"/>
  <c r="X177" i="1" s="1"/>
  <c r="AD159" i="1"/>
  <c r="AA159" i="1"/>
  <c r="Z159" i="1"/>
  <c r="W159" i="1"/>
  <c r="S159" i="1"/>
  <c r="AC159" i="1" s="1"/>
  <c r="AD168" i="1"/>
  <c r="AA168" i="1"/>
  <c r="Z168" i="1"/>
  <c r="W168" i="1"/>
  <c r="S168" i="1"/>
  <c r="X168" i="1" s="1"/>
  <c r="AD150" i="1"/>
  <c r="AB150" i="1"/>
  <c r="AA150" i="1"/>
  <c r="Z150" i="1"/>
  <c r="W150" i="1"/>
  <c r="S150" i="1"/>
  <c r="AD582" i="1"/>
  <c r="AA582" i="1"/>
  <c r="Z582" i="1"/>
  <c r="W582" i="1"/>
  <c r="S582" i="1"/>
  <c r="AD585" i="1"/>
  <c r="AA585" i="1"/>
  <c r="Z585" i="1"/>
  <c r="W585" i="1"/>
  <c r="S585" i="1"/>
  <c r="AD591" i="1"/>
  <c r="AA591" i="1"/>
  <c r="Z591" i="1"/>
  <c r="W591" i="1"/>
  <c r="S591" i="1"/>
  <c r="AD596" i="1"/>
  <c r="AB596" i="1"/>
  <c r="AA596" i="1"/>
  <c r="Z596" i="1"/>
  <c r="W596" i="1"/>
  <c r="S596" i="1"/>
  <c r="AD595" i="1"/>
  <c r="AB595" i="1"/>
  <c r="AA595" i="1"/>
  <c r="Z595" i="1"/>
  <c r="W595" i="1"/>
  <c r="S595" i="1"/>
  <c r="AC595" i="1" s="1"/>
  <c r="AD606" i="1"/>
  <c r="AA606" i="1"/>
  <c r="Z606" i="1"/>
  <c r="W606" i="1"/>
  <c r="S606" i="1"/>
  <c r="AD615" i="1"/>
  <c r="AA615" i="1"/>
  <c r="Z615" i="1"/>
  <c r="W615" i="1"/>
  <c r="S615" i="1"/>
  <c r="AD588" i="1"/>
  <c r="AA588" i="1"/>
  <c r="Z588" i="1"/>
  <c r="W588" i="1"/>
  <c r="S588" i="1"/>
  <c r="AD666" i="1"/>
  <c r="AA666" i="1"/>
  <c r="Z666" i="1"/>
  <c r="W666" i="1"/>
  <c r="S666" i="1"/>
  <c r="AD624" i="1"/>
  <c r="AA624" i="1"/>
  <c r="Z624" i="1"/>
  <c r="W624" i="1"/>
  <c r="S624" i="1"/>
  <c r="W633" i="1"/>
  <c r="S633" i="1"/>
  <c r="K633" i="1" s="1"/>
  <c r="AD654" i="1"/>
  <c r="AA654" i="1"/>
  <c r="Z654" i="1"/>
  <c r="W654" i="1"/>
  <c r="S654" i="1"/>
  <c r="AD651" i="1"/>
  <c r="AA651" i="1"/>
  <c r="Z651" i="1"/>
  <c r="W651" i="1"/>
  <c r="S651" i="1"/>
  <c r="AD643" i="1"/>
  <c r="AA643" i="1"/>
  <c r="Z643" i="1"/>
  <c r="W643" i="1"/>
  <c r="S643" i="1"/>
  <c r="AD659" i="1"/>
  <c r="AA659" i="1"/>
  <c r="Z659" i="1"/>
  <c r="W659" i="1"/>
  <c r="S659" i="1"/>
  <c r="AD658" i="1"/>
  <c r="AA658" i="1"/>
  <c r="Z658" i="1"/>
  <c r="W658" i="1"/>
  <c r="S658" i="1"/>
  <c r="AD673" i="1"/>
  <c r="AB673" i="1"/>
  <c r="AA673" i="1"/>
  <c r="Z673" i="1"/>
  <c r="W673" i="1"/>
  <c r="S673" i="1"/>
  <c r="AD672" i="1"/>
  <c r="AA672" i="1"/>
  <c r="Z672" i="1"/>
  <c r="W672" i="1"/>
  <c r="S672" i="1"/>
  <c r="AD681" i="1"/>
  <c r="AB681" i="1"/>
  <c r="AA681" i="1"/>
  <c r="Z681" i="1"/>
  <c r="W681" i="1"/>
  <c r="S681" i="1"/>
  <c r="AD687" i="1"/>
  <c r="AA687" i="1"/>
  <c r="Z687" i="1"/>
  <c r="W687" i="1"/>
  <c r="S687" i="1"/>
  <c r="AD696" i="1"/>
  <c r="AA696" i="1"/>
  <c r="Z696" i="1"/>
  <c r="W696" i="1"/>
  <c r="S696" i="1"/>
  <c r="AC696" i="1" s="1"/>
  <c r="AD714" i="1"/>
  <c r="AA714" i="1"/>
  <c r="Z714" i="1"/>
  <c r="W714" i="1"/>
  <c r="S714" i="1"/>
  <c r="AD726" i="1"/>
  <c r="AA726" i="1"/>
  <c r="Z726" i="1"/>
  <c r="W726" i="1"/>
  <c r="S726" i="1"/>
  <c r="AD723" i="1"/>
  <c r="AA723" i="1"/>
  <c r="Z723" i="1"/>
  <c r="W723" i="1"/>
  <c r="S723" i="1"/>
  <c r="X723" i="1" s="1"/>
  <c r="AD729" i="1"/>
  <c r="AA729" i="1"/>
  <c r="Z729" i="1"/>
  <c r="W729" i="1"/>
  <c r="S729" i="1"/>
  <c r="AD750" i="1"/>
  <c r="AA750" i="1"/>
  <c r="Z750" i="1"/>
  <c r="W750" i="1"/>
  <c r="S750" i="1"/>
  <c r="X750" i="1" s="1"/>
  <c r="AD693" i="1"/>
  <c r="AA693" i="1"/>
  <c r="Z693" i="1"/>
  <c r="W693" i="1"/>
  <c r="S693" i="1"/>
  <c r="AD711" i="1"/>
  <c r="AB711" i="1"/>
  <c r="AA711" i="1"/>
  <c r="Z711" i="1"/>
  <c r="W711" i="1"/>
  <c r="S711" i="1"/>
  <c r="AD699" i="1"/>
  <c r="AA699" i="1"/>
  <c r="Z699" i="1"/>
  <c r="W699" i="1"/>
  <c r="S699" i="1"/>
  <c r="AD744" i="1"/>
  <c r="AA744" i="1"/>
  <c r="Z744" i="1"/>
  <c r="W744" i="1"/>
  <c r="S744" i="1"/>
  <c r="AD828" i="1"/>
  <c r="AB828" i="1"/>
  <c r="AA828" i="1"/>
  <c r="Z828" i="1"/>
  <c r="W828" i="1"/>
  <c r="S828" i="1"/>
  <c r="AD756" i="1"/>
  <c r="AA756" i="1"/>
  <c r="Z756" i="1"/>
  <c r="W756" i="1"/>
  <c r="S756" i="1"/>
  <c r="AD765" i="1"/>
  <c r="AA765" i="1"/>
  <c r="Z765" i="1"/>
  <c r="W765" i="1"/>
  <c r="S765" i="1"/>
  <c r="AD771" i="1"/>
  <c r="AA771" i="1"/>
  <c r="Z771" i="1"/>
  <c r="W771" i="1"/>
  <c r="S771" i="1"/>
  <c r="AD786" i="1"/>
  <c r="AA786" i="1"/>
  <c r="Z786" i="1"/>
  <c r="W786" i="1"/>
  <c r="S786" i="1"/>
  <c r="AD789" i="1"/>
  <c r="AB789" i="1"/>
  <c r="AA789" i="1"/>
  <c r="Z789" i="1"/>
  <c r="W789" i="1"/>
  <c r="S789" i="1"/>
  <c r="AD810" i="1"/>
  <c r="AA810" i="1"/>
  <c r="Z810" i="1"/>
  <c r="W810" i="1"/>
  <c r="S810" i="1"/>
  <c r="AD774" i="1"/>
  <c r="AA774" i="1"/>
  <c r="Z774" i="1"/>
  <c r="W774" i="1"/>
  <c r="S774" i="1"/>
  <c r="AD825" i="1"/>
  <c r="AA825" i="1"/>
  <c r="Z825" i="1"/>
  <c r="W825" i="1"/>
  <c r="S825" i="1"/>
  <c r="AD816" i="1"/>
  <c r="AA816" i="1"/>
  <c r="Z816" i="1"/>
  <c r="W816" i="1"/>
  <c r="S816" i="1"/>
  <c r="AD822" i="1"/>
  <c r="AA822" i="1"/>
  <c r="Z822" i="1"/>
  <c r="W822" i="1"/>
  <c r="S822" i="1"/>
  <c r="AD849" i="1"/>
  <c r="AA849" i="1"/>
  <c r="Z849" i="1"/>
  <c r="W849" i="1"/>
  <c r="S849" i="1"/>
  <c r="AD858" i="1"/>
  <c r="AA858" i="1"/>
  <c r="Z858" i="1"/>
  <c r="W858" i="1"/>
  <c r="S858" i="1"/>
  <c r="AD861" i="1"/>
  <c r="AA861" i="1"/>
  <c r="Z861" i="1"/>
  <c r="W861" i="1"/>
  <c r="S861" i="1"/>
  <c r="AD873" i="1"/>
  <c r="AA873" i="1"/>
  <c r="Z873" i="1"/>
  <c r="W873" i="1"/>
  <c r="S873" i="1"/>
  <c r="AD870" i="1"/>
  <c r="AA870" i="1"/>
  <c r="Z870" i="1"/>
  <c r="W870" i="1"/>
  <c r="S870" i="1"/>
  <c r="AD879" i="1"/>
  <c r="AA879" i="1"/>
  <c r="Z879" i="1"/>
  <c r="W879" i="1"/>
  <c r="S879" i="1"/>
  <c r="AD876" i="1"/>
  <c r="AA876" i="1"/>
  <c r="Z876" i="1"/>
  <c r="W876" i="1"/>
  <c r="S876" i="1"/>
  <c r="AD888" i="1"/>
  <c r="AB888" i="1"/>
  <c r="AA888" i="1"/>
  <c r="Z888" i="1"/>
  <c r="W888" i="1"/>
  <c r="S888" i="1"/>
  <c r="AD897" i="1"/>
  <c r="AA897" i="1"/>
  <c r="Z897" i="1"/>
  <c r="W897" i="1"/>
  <c r="S897" i="1"/>
  <c r="AD906" i="1"/>
  <c r="AA906" i="1"/>
  <c r="Z906" i="1"/>
  <c r="W906" i="1"/>
  <c r="S906" i="1"/>
  <c r="AD900" i="1"/>
  <c r="AA900" i="1"/>
  <c r="Z900" i="1"/>
  <c r="W900" i="1"/>
  <c r="S900" i="1"/>
  <c r="AD909" i="1"/>
  <c r="AA909" i="1"/>
  <c r="Z909" i="1"/>
  <c r="W909" i="1"/>
  <c r="S909" i="1"/>
  <c r="AD915" i="1"/>
  <c r="AB915" i="1"/>
  <c r="AA915" i="1"/>
  <c r="Z915" i="1"/>
  <c r="W915" i="1"/>
  <c r="S915" i="1"/>
  <c r="AD986" i="1"/>
  <c r="AA986" i="1"/>
  <c r="Z986" i="1"/>
  <c r="W986" i="1"/>
  <c r="S986" i="1"/>
  <c r="AD921" i="1"/>
  <c r="AA921" i="1"/>
  <c r="Z921" i="1"/>
  <c r="W921" i="1"/>
  <c r="S921" i="1"/>
  <c r="AD924" i="1"/>
  <c r="AA924" i="1"/>
  <c r="Z924" i="1"/>
  <c r="W924" i="1"/>
  <c r="S924" i="1"/>
  <c r="AD930" i="1"/>
  <c r="AA930" i="1"/>
  <c r="Z930" i="1"/>
  <c r="W930" i="1"/>
  <c r="S930" i="1"/>
  <c r="AD951" i="1"/>
  <c r="AB951" i="1"/>
  <c r="AA951" i="1"/>
  <c r="Z951" i="1"/>
  <c r="W951" i="1"/>
  <c r="S951" i="1"/>
  <c r="AD968" i="1"/>
  <c r="AA968" i="1"/>
  <c r="Z968" i="1"/>
  <c r="W968" i="1"/>
  <c r="S968" i="1"/>
  <c r="AD957" i="1"/>
  <c r="AB957" i="1"/>
  <c r="AA957" i="1"/>
  <c r="Z957" i="1"/>
  <c r="W957" i="1"/>
  <c r="S957" i="1"/>
  <c r="AD1026" i="1"/>
  <c r="AA1026" i="1"/>
  <c r="Z1026" i="1"/>
  <c r="W1026" i="1"/>
  <c r="S1026" i="1"/>
  <c r="AD967" i="1"/>
  <c r="AA967" i="1"/>
  <c r="Z967" i="1"/>
  <c r="W967" i="1"/>
  <c r="S967" i="1"/>
  <c r="X967" i="1" s="1"/>
  <c r="AD975" i="1"/>
  <c r="AA975" i="1"/>
  <c r="Z975" i="1"/>
  <c r="W975" i="1"/>
  <c r="S975" i="1"/>
  <c r="X975" i="1" s="1"/>
  <c r="AD981" i="1"/>
  <c r="AA981" i="1"/>
  <c r="Z981" i="1"/>
  <c r="W981" i="1"/>
  <c r="S981" i="1"/>
  <c r="X981" i="1" s="1"/>
  <c r="AD999" i="1"/>
  <c r="AA999" i="1"/>
  <c r="Z999" i="1"/>
  <c r="W999" i="1"/>
  <c r="S999" i="1"/>
  <c r="X999" i="1" s="1"/>
  <c r="AD972" i="1"/>
  <c r="AA972" i="1"/>
  <c r="Z972" i="1"/>
  <c r="W972" i="1"/>
  <c r="S972" i="1"/>
  <c r="X972" i="1" s="1"/>
  <c r="AD1023" i="1"/>
  <c r="AA1023" i="1"/>
  <c r="Z1023" i="1"/>
  <c r="W1023" i="1"/>
  <c r="S1023" i="1"/>
  <c r="X1023" i="1" s="1"/>
  <c r="AD1014" i="1"/>
  <c r="AA1014" i="1"/>
  <c r="Z1014" i="1"/>
  <c r="W1014" i="1"/>
  <c r="S1014" i="1"/>
  <c r="X1014" i="1" s="1"/>
  <c r="AD1047" i="1"/>
  <c r="AA1047" i="1"/>
  <c r="Z1047" i="1"/>
  <c r="W1047" i="1"/>
  <c r="S1047" i="1"/>
  <c r="X1047" i="1" s="1"/>
  <c r="AD1062" i="1"/>
  <c r="AA1062" i="1"/>
  <c r="Z1062" i="1"/>
  <c r="W1062" i="1"/>
  <c r="S1062" i="1"/>
  <c r="X1062" i="1" s="1"/>
  <c r="AD1053" i="1"/>
  <c r="AB1053" i="1"/>
  <c r="AA1053" i="1"/>
  <c r="Z1053" i="1"/>
  <c r="W1053" i="1"/>
  <c r="S1053" i="1"/>
  <c r="AD1056" i="1"/>
  <c r="AB1056" i="1"/>
  <c r="AA1056" i="1"/>
  <c r="Z1056" i="1"/>
  <c r="W1056" i="1"/>
  <c r="S1056" i="1"/>
  <c r="Y1056" i="1" s="1"/>
  <c r="AD1059" i="1"/>
  <c r="AA1059" i="1"/>
  <c r="Z1059" i="1"/>
  <c r="W1059" i="1"/>
  <c r="S1059" i="1"/>
  <c r="Y1059" i="1" s="1"/>
  <c r="AD1039" i="1"/>
  <c r="AA1039" i="1"/>
  <c r="Z1039" i="1"/>
  <c r="W1039" i="1"/>
  <c r="S1039" i="1"/>
  <c r="Y1039" i="1" s="1"/>
  <c r="AD1074" i="1"/>
  <c r="AA1074" i="1"/>
  <c r="Z1074" i="1"/>
  <c r="W1074" i="1"/>
  <c r="S1074" i="1"/>
  <c r="Y1074" i="1" s="1"/>
  <c r="AD1071" i="1"/>
  <c r="AA1071" i="1"/>
  <c r="Z1071" i="1"/>
  <c r="W1071" i="1"/>
  <c r="S1071" i="1"/>
  <c r="Y1071" i="1" s="1"/>
  <c r="AD1077" i="1"/>
  <c r="AA1077" i="1"/>
  <c r="Z1077" i="1"/>
  <c r="W1077" i="1"/>
  <c r="S1077" i="1"/>
  <c r="Y1077" i="1" s="1"/>
  <c r="AD1080" i="1"/>
  <c r="AA1080" i="1"/>
  <c r="Z1080" i="1"/>
  <c r="W1080" i="1"/>
  <c r="S1080" i="1"/>
  <c r="Y1080" i="1" s="1"/>
  <c r="AD1089" i="1"/>
  <c r="AA1089" i="1"/>
  <c r="Z1089" i="1"/>
  <c r="W1089" i="1"/>
  <c r="S1089" i="1"/>
  <c r="Y1089" i="1" s="1"/>
  <c r="AD1096" i="1"/>
  <c r="AB1096" i="1"/>
  <c r="AA1096" i="1"/>
  <c r="Z1096" i="1"/>
  <c r="W1096" i="1"/>
  <c r="S1096" i="1"/>
  <c r="AD1110" i="1"/>
  <c r="AA1110" i="1"/>
  <c r="Z1110" i="1"/>
  <c r="W1110" i="1"/>
  <c r="S1110" i="1"/>
  <c r="X1110" i="1" s="1"/>
  <c r="AD1121" i="1"/>
  <c r="AA1121" i="1"/>
  <c r="Z1121" i="1"/>
  <c r="W1121" i="1"/>
  <c r="S1121" i="1"/>
  <c r="AD1113" i="1"/>
  <c r="AA1113" i="1"/>
  <c r="Z1113" i="1"/>
  <c r="W1113" i="1"/>
  <c r="S1113" i="1"/>
  <c r="X1113" i="1" s="1"/>
  <c r="AD1116" i="1"/>
  <c r="AA1116" i="1"/>
  <c r="Z1116" i="1"/>
  <c r="W1116" i="1"/>
  <c r="S1116" i="1"/>
  <c r="AD1120" i="1"/>
  <c r="AA1120" i="1"/>
  <c r="Z1120" i="1"/>
  <c r="W1120" i="1"/>
  <c r="S1120" i="1"/>
  <c r="AD1131" i="1"/>
  <c r="AA1131" i="1"/>
  <c r="Z1131" i="1"/>
  <c r="W1131" i="1"/>
  <c r="S1131" i="1"/>
  <c r="AD1176" i="1"/>
  <c r="AA1176" i="1"/>
  <c r="Z1176" i="1"/>
  <c r="W1176" i="1"/>
  <c r="S1176" i="1"/>
  <c r="AD1146" i="1"/>
  <c r="AA1146" i="1"/>
  <c r="Z1146" i="1"/>
  <c r="W1146" i="1"/>
  <c r="S1146" i="1"/>
  <c r="AD1143" i="1"/>
  <c r="AA1143" i="1"/>
  <c r="Z1143" i="1"/>
  <c r="W1143" i="1"/>
  <c r="S1143" i="1"/>
  <c r="AD1154" i="1"/>
  <c r="AA1154" i="1"/>
  <c r="Z1154" i="1"/>
  <c r="W1154" i="1"/>
  <c r="S1154" i="1"/>
  <c r="AD1158" i="1"/>
  <c r="AA1158" i="1"/>
  <c r="Z1158" i="1"/>
  <c r="W1158" i="1"/>
  <c r="S1158" i="1"/>
  <c r="AD1153" i="1"/>
  <c r="AA1153" i="1"/>
  <c r="Z1153" i="1"/>
  <c r="W1153" i="1"/>
  <c r="S1153" i="1"/>
  <c r="AD1149" i="1"/>
  <c r="AA1149" i="1"/>
  <c r="Z1149" i="1"/>
  <c r="W1149" i="1"/>
  <c r="S1149" i="1"/>
  <c r="AD1170" i="1"/>
  <c r="AA1170" i="1"/>
  <c r="Z1170" i="1"/>
  <c r="W1170" i="1"/>
  <c r="S1170" i="1"/>
  <c r="AD1173" i="1"/>
  <c r="AB1173" i="1"/>
  <c r="AA1173" i="1"/>
  <c r="Z1173" i="1"/>
  <c r="W1173" i="1"/>
  <c r="S1173" i="1"/>
  <c r="AD1179" i="1"/>
  <c r="AA1179" i="1"/>
  <c r="Z1179" i="1"/>
  <c r="W1179" i="1"/>
  <c r="S1179" i="1"/>
  <c r="AC1179" i="1" s="1"/>
  <c r="AD1188" i="1"/>
  <c r="AA1188" i="1"/>
  <c r="Z1188" i="1"/>
  <c r="W1188" i="1"/>
  <c r="S1188" i="1"/>
  <c r="AC1188" i="1" s="1"/>
  <c r="AD1200" i="1"/>
  <c r="AA1200" i="1"/>
  <c r="Z1200" i="1"/>
  <c r="W1200" i="1"/>
  <c r="S1200" i="1"/>
  <c r="AC1200" i="1" s="1"/>
  <c r="AD153" i="1"/>
  <c r="AA153" i="1"/>
  <c r="Z153" i="1"/>
  <c r="W153" i="1"/>
  <c r="S153" i="1"/>
  <c r="AC153" i="1" s="1"/>
  <c r="AD1226" i="1"/>
  <c r="AA1226" i="1"/>
  <c r="Z1226" i="1"/>
  <c r="W1226" i="1"/>
  <c r="S1226" i="1"/>
  <c r="AC1226" i="1" s="1"/>
  <c r="AD1221" i="1"/>
  <c r="AA1221" i="1"/>
  <c r="Z1221" i="1"/>
  <c r="W1221" i="1"/>
  <c r="S1221" i="1"/>
  <c r="AD162" i="1"/>
  <c r="AA162" i="1"/>
  <c r="Z162" i="1"/>
  <c r="W162" i="1"/>
  <c r="S162" i="1"/>
  <c r="AD165" i="1"/>
  <c r="AA165" i="1"/>
  <c r="Z165" i="1"/>
  <c r="W165" i="1"/>
  <c r="S165" i="1"/>
  <c r="AD180" i="1"/>
  <c r="AA180" i="1"/>
  <c r="Z180" i="1"/>
  <c r="W180" i="1"/>
  <c r="S180" i="1"/>
  <c r="AC180" i="1" s="1"/>
  <c r="AD171" i="1"/>
  <c r="AA171" i="1"/>
  <c r="Z171" i="1"/>
  <c r="W171" i="1"/>
  <c r="S171" i="1"/>
  <c r="AC171" i="1" s="1"/>
  <c r="AD174" i="1"/>
  <c r="AA174" i="1"/>
  <c r="Z174" i="1"/>
  <c r="W174" i="1"/>
  <c r="S174" i="1"/>
  <c r="AC174" i="1" s="1"/>
  <c r="AD198" i="1"/>
  <c r="AA198" i="1"/>
  <c r="Z198" i="1"/>
  <c r="W198" i="1"/>
  <c r="S198" i="1"/>
  <c r="AC198" i="1" s="1"/>
  <c r="W186" i="1"/>
  <c r="S186" i="1"/>
  <c r="AD336" i="1"/>
  <c r="AA336" i="1"/>
  <c r="Z336" i="1"/>
  <c r="W336" i="1"/>
  <c r="S336" i="1"/>
  <c r="AD201" i="1"/>
  <c r="AB201" i="1"/>
  <c r="AA201" i="1"/>
  <c r="Z201" i="1"/>
  <c r="W201" i="1"/>
  <c r="S201" i="1"/>
  <c r="AD231" i="1"/>
  <c r="AA231" i="1"/>
  <c r="Z231" i="1"/>
  <c r="W231" i="1"/>
  <c r="S231" i="1"/>
  <c r="AC231" i="1" s="1"/>
  <c r="AD195" i="1"/>
  <c r="AA195" i="1"/>
  <c r="Z195" i="1"/>
  <c r="W195" i="1"/>
  <c r="S195" i="1"/>
  <c r="AD189" i="1"/>
  <c r="AA189" i="1"/>
  <c r="Z189" i="1"/>
  <c r="W189" i="1"/>
  <c r="S189" i="1"/>
  <c r="AD183" i="1"/>
  <c r="AA183" i="1"/>
  <c r="Z183" i="1"/>
  <c r="W183" i="1"/>
  <c r="S183" i="1"/>
  <c r="AD227" i="1"/>
  <c r="AA227" i="1"/>
  <c r="Z227" i="1"/>
  <c r="W227" i="1"/>
  <c r="S227" i="1"/>
  <c r="AD192" i="1"/>
  <c r="AA192" i="1"/>
  <c r="Z192" i="1"/>
  <c r="W192" i="1"/>
  <c r="S192" i="1"/>
  <c r="Y192" i="1" s="1"/>
  <c r="AD204" i="1"/>
  <c r="AB204" i="1"/>
  <c r="AA204" i="1"/>
  <c r="Z204" i="1"/>
  <c r="W204" i="1"/>
  <c r="S204" i="1"/>
  <c r="AC204" i="1" s="1"/>
  <c r="AD216" i="1"/>
  <c r="AA216" i="1"/>
  <c r="Z216" i="1"/>
  <c r="W216" i="1"/>
  <c r="S216" i="1"/>
  <c r="X216" i="1" s="1"/>
  <c r="AD210" i="1"/>
  <c r="AB210" i="1"/>
  <c r="AA210" i="1"/>
  <c r="Z210" i="1"/>
  <c r="W210" i="1"/>
  <c r="S210" i="1"/>
  <c r="AD221" i="1"/>
  <c r="AA221" i="1"/>
  <c r="Z221" i="1"/>
  <c r="W221" i="1"/>
  <c r="S221" i="1"/>
  <c r="Y221" i="1" s="1"/>
  <c r="AD207" i="1"/>
  <c r="AA207" i="1"/>
  <c r="Z207" i="1"/>
  <c r="W207" i="1"/>
  <c r="S207" i="1"/>
  <c r="Y207" i="1" s="1"/>
  <c r="AD234" i="1"/>
  <c r="AA234" i="1"/>
  <c r="Z234" i="1"/>
  <c r="W234" i="1"/>
  <c r="S234" i="1"/>
  <c r="Y234" i="1" s="1"/>
  <c r="AD334" i="1"/>
  <c r="AA334" i="1"/>
  <c r="Z334" i="1"/>
  <c r="W334" i="1"/>
  <c r="S334" i="1"/>
  <c r="Y334" i="1" s="1"/>
  <c r="AD333" i="1"/>
  <c r="AA333" i="1"/>
  <c r="Z333" i="1"/>
  <c r="W333" i="1"/>
  <c r="S333" i="1"/>
  <c r="Y333" i="1" s="1"/>
  <c r="AD335" i="1"/>
  <c r="AA335" i="1"/>
  <c r="Z335" i="1"/>
  <c r="W335" i="1"/>
  <c r="S335" i="1"/>
  <c r="Y335" i="1" s="1"/>
  <c r="AD213" i="1"/>
  <c r="AA213" i="1"/>
  <c r="Z213" i="1"/>
  <c r="W213" i="1"/>
  <c r="S213" i="1"/>
  <c r="Y213" i="1" s="1"/>
  <c r="AD255" i="1"/>
  <c r="AA255" i="1"/>
  <c r="Z255" i="1"/>
  <c r="W255" i="1"/>
  <c r="S255" i="1"/>
  <c r="Y255" i="1" s="1"/>
  <c r="AD252" i="1"/>
  <c r="AA252" i="1"/>
  <c r="Z252" i="1"/>
  <c r="W252" i="1"/>
  <c r="S252" i="1"/>
  <c r="Y252" i="1" s="1"/>
  <c r="AD226" i="1"/>
  <c r="AA226" i="1"/>
  <c r="Z226" i="1"/>
  <c r="W226" i="1"/>
  <c r="S226" i="1"/>
  <c r="Y226" i="1" s="1"/>
  <c r="AD393" i="1"/>
  <c r="AA393" i="1"/>
  <c r="Z393" i="1"/>
  <c r="W393" i="1"/>
  <c r="S393" i="1"/>
  <c r="Y393" i="1" s="1"/>
  <c r="AD246" i="1"/>
  <c r="AA246" i="1"/>
  <c r="Z246" i="1"/>
  <c r="W246" i="1"/>
  <c r="S246" i="1"/>
  <c r="Y246" i="1" s="1"/>
  <c r="AD220" i="1"/>
  <c r="AB220" i="1"/>
  <c r="AA220" i="1"/>
  <c r="Z220" i="1"/>
  <c r="W220" i="1"/>
  <c r="S220" i="1"/>
  <c r="X220" i="1" s="1"/>
  <c r="AD243" i="1"/>
  <c r="AA243" i="1"/>
  <c r="Z243" i="1"/>
  <c r="W243" i="1"/>
  <c r="S243" i="1"/>
  <c r="X243" i="1" s="1"/>
  <c r="AD249" i="1"/>
  <c r="AB249" i="1"/>
  <c r="AA249" i="1"/>
  <c r="Z249" i="1"/>
  <c r="W249" i="1"/>
  <c r="S249" i="1"/>
  <c r="Y249" i="1" s="1"/>
  <c r="AD237" i="1"/>
  <c r="AA237" i="1"/>
  <c r="Z237" i="1"/>
  <c r="W237" i="1"/>
  <c r="S237" i="1"/>
  <c r="AC237" i="1" s="1"/>
  <c r="AD240" i="1"/>
  <c r="AA240" i="1"/>
  <c r="Z240" i="1"/>
  <c r="W240" i="1"/>
  <c r="S240" i="1"/>
  <c r="Y240" i="1" s="1"/>
  <c r="AD270" i="1"/>
  <c r="AA270" i="1"/>
  <c r="Z270" i="1"/>
  <c r="W270" i="1"/>
  <c r="S270" i="1"/>
  <c r="W267" i="1"/>
  <c r="S267" i="1"/>
  <c r="AD258" i="1"/>
  <c r="AB258" i="1"/>
  <c r="AA258" i="1"/>
  <c r="Z258" i="1"/>
  <c r="W258" i="1"/>
  <c r="S258" i="1"/>
  <c r="AD279" i="1"/>
  <c r="AA279" i="1"/>
  <c r="Z279" i="1"/>
  <c r="W279" i="1"/>
  <c r="S279" i="1"/>
  <c r="AC279" i="1" s="1"/>
  <c r="AD285" i="1"/>
  <c r="AA285" i="1"/>
  <c r="Z285" i="1"/>
  <c r="W285" i="1"/>
  <c r="S285" i="1"/>
  <c r="AD263" i="1"/>
  <c r="AB263" i="1"/>
  <c r="AA263" i="1"/>
  <c r="Z263" i="1"/>
  <c r="W263" i="1"/>
  <c r="S263" i="1"/>
  <c r="AC263" i="1" s="1"/>
  <c r="AD262" i="1"/>
  <c r="AB262" i="1"/>
  <c r="AA262" i="1"/>
  <c r="Z262" i="1"/>
  <c r="W262" i="1"/>
  <c r="S262" i="1"/>
  <c r="AD276" i="1"/>
  <c r="AA276" i="1"/>
  <c r="Z276" i="1"/>
  <c r="W276" i="1"/>
  <c r="S276" i="1"/>
  <c r="AD273" i="1"/>
  <c r="AA273" i="1"/>
  <c r="Z273" i="1"/>
  <c r="W273" i="1"/>
  <c r="S273" i="1"/>
  <c r="AC273" i="1" s="1"/>
  <c r="AD305" i="1"/>
  <c r="AA305" i="1"/>
  <c r="Z305" i="1"/>
  <c r="W305" i="1"/>
  <c r="S305" i="1"/>
  <c r="AD304" i="1"/>
  <c r="AA304" i="1"/>
  <c r="Z304" i="1"/>
  <c r="W304" i="1"/>
  <c r="S304" i="1"/>
  <c r="AC304" i="1" s="1"/>
  <c r="AD290" i="1"/>
  <c r="AA290" i="1"/>
  <c r="Z290" i="1"/>
  <c r="W290" i="1"/>
  <c r="S290" i="1"/>
  <c r="AD296" i="1"/>
  <c r="AA296" i="1"/>
  <c r="Z296" i="1"/>
  <c r="W296" i="1"/>
  <c r="S296" i="1"/>
  <c r="AC296" i="1" s="1"/>
  <c r="AD282" i="1"/>
  <c r="AA282" i="1"/>
  <c r="Z282" i="1"/>
  <c r="W282" i="1"/>
  <c r="S282" i="1"/>
  <c r="AD289" i="1"/>
  <c r="AB289" i="1"/>
  <c r="AA289" i="1"/>
  <c r="Z289" i="1"/>
  <c r="W289" i="1"/>
  <c r="S289" i="1"/>
  <c r="AC289" i="1" s="1"/>
  <c r="AD295" i="1"/>
  <c r="AA295" i="1"/>
  <c r="Z295" i="1"/>
  <c r="W295" i="1"/>
  <c r="S295" i="1"/>
  <c r="AD309" i="1"/>
  <c r="AA309" i="1"/>
  <c r="Z309" i="1"/>
  <c r="W309" i="1"/>
  <c r="S309" i="1"/>
  <c r="AD312" i="1"/>
  <c r="AA312" i="1"/>
  <c r="Z312" i="1"/>
  <c r="W312" i="1"/>
  <c r="S312" i="1"/>
  <c r="AD300" i="1"/>
  <c r="AA300" i="1"/>
  <c r="Z300" i="1"/>
  <c r="W300" i="1"/>
  <c r="S300" i="1"/>
  <c r="AD315" i="1"/>
  <c r="AA315" i="1"/>
  <c r="Z315" i="1"/>
  <c r="W315" i="1"/>
  <c r="S315" i="1"/>
  <c r="AD321" i="1"/>
  <c r="AA321" i="1"/>
  <c r="Z321" i="1"/>
  <c r="W321" i="1"/>
  <c r="S321" i="1"/>
  <c r="AD327" i="1"/>
  <c r="AA327" i="1"/>
  <c r="Z327" i="1"/>
  <c r="W327" i="1"/>
  <c r="S327" i="1"/>
  <c r="AD318" i="1"/>
  <c r="AA318" i="1"/>
  <c r="Z318" i="1"/>
  <c r="W318" i="1"/>
  <c r="S318" i="1"/>
  <c r="AD346" i="1"/>
  <c r="AA346" i="1"/>
  <c r="Z346" i="1"/>
  <c r="W346" i="1"/>
  <c r="S346" i="1"/>
  <c r="X346" i="1" s="1"/>
  <c r="AD324" i="1"/>
  <c r="AB324" i="1"/>
  <c r="AA324" i="1"/>
  <c r="Z324" i="1"/>
  <c r="W324" i="1"/>
  <c r="S324" i="1"/>
  <c r="AD342" i="1"/>
  <c r="AA342" i="1"/>
  <c r="Z342" i="1"/>
  <c r="W342" i="1"/>
  <c r="S342" i="1"/>
  <c r="K342" i="1" s="1"/>
  <c r="AD347" i="1"/>
  <c r="AA347" i="1"/>
  <c r="Z347" i="1"/>
  <c r="W347" i="1"/>
  <c r="S347" i="1"/>
  <c r="AC347" i="1" s="1"/>
  <c r="AD362" i="1"/>
  <c r="AA362" i="1"/>
  <c r="Z362" i="1"/>
  <c r="W362" i="1"/>
  <c r="S362" i="1"/>
  <c r="AD399" i="1"/>
  <c r="AA399" i="1"/>
  <c r="Z399" i="1"/>
  <c r="W399" i="1"/>
  <c r="S399" i="1"/>
  <c r="AD354" i="1"/>
  <c r="AA354" i="1"/>
  <c r="Z354" i="1"/>
  <c r="W354" i="1"/>
  <c r="S354" i="1"/>
  <c r="AD351" i="1"/>
  <c r="AA351" i="1"/>
  <c r="Z351" i="1"/>
  <c r="W351" i="1"/>
  <c r="S351" i="1"/>
  <c r="K351" i="1" s="1"/>
  <c r="AD357" i="1"/>
  <c r="AA357" i="1"/>
  <c r="Z357" i="1"/>
  <c r="W357" i="1"/>
  <c r="S357" i="1"/>
  <c r="AD366" i="1"/>
  <c r="AA366" i="1"/>
  <c r="Z366" i="1"/>
  <c r="W366" i="1"/>
  <c r="S366" i="1"/>
  <c r="AC366" i="1" s="1"/>
  <c r="AD361" i="1"/>
  <c r="AA361" i="1"/>
  <c r="Z361" i="1"/>
  <c r="W361" i="1"/>
  <c r="S361" i="1"/>
  <c r="K361" i="1" s="1"/>
  <c r="W372" i="1"/>
  <c r="S372" i="1"/>
  <c r="X372" i="1" s="1"/>
  <c r="AD369" i="1"/>
  <c r="AA369" i="1"/>
  <c r="Z369" i="1"/>
  <c r="W369" i="1"/>
  <c r="S369" i="1"/>
  <c r="AD381" i="1"/>
  <c r="AA381" i="1"/>
  <c r="Z381" i="1"/>
  <c r="W381" i="1"/>
  <c r="S381" i="1"/>
  <c r="X381" i="1" s="1"/>
  <c r="W384" i="1"/>
  <c r="S384" i="1"/>
  <c r="AD375" i="1"/>
  <c r="AB375" i="1"/>
  <c r="AA375" i="1"/>
  <c r="Z375" i="1"/>
  <c r="W375" i="1"/>
  <c r="S375" i="1"/>
  <c r="AD378" i="1"/>
  <c r="AA378" i="1"/>
  <c r="Z378" i="1"/>
  <c r="W378" i="1"/>
  <c r="S378" i="1"/>
  <c r="X378" i="1" s="1"/>
  <c r="AD387" i="1"/>
  <c r="AA387" i="1"/>
  <c r="Z387" i="1"/>
  <c r="W387" i="1"/>
  <c r="S387" i="1"/>
  <c r="AD390" i="1"/>
  <c r="AA390" i="1"/>
  <c r="Z390" i="1"/>
  <c r="W390" i="1"/>
  <c r="S390" i="1"/>
  <c r="X390" i="1" s="1"/>
  <c r="AD468" i="1"/>
  <c r="AA468" i="1"/>
  <c r="Z468" i="1"/>
  <c r="W468" i="1"/>
  <c r="S468" i="1"/>
  <c r="AD396" i="1"/>
  <c r="AA396" i="1"/>
  <c r="Z396" i="1"/>
  <c r="W396" i="1"/>
  <c r="S396" i="1"/>
  <c r="X396" i="1" s="1"/>
  <c r="AD405" i="1"/>
  <c r="AA405" i="1"/>
  <c r="Z405" i="1"/>
  <c r="W405" i="1"/>
  <c r="S405" i="1"/>
  <c r="AD402" i="1"/>
  <c r="AA402" i="1"/>
  <c r="Z402" i="1"/>
  <c r="W402" i="1"/>
  <c r="S402" i="1"/>
  <c r="AD408" i="1"/>
  <c r="AA408" i="1"/>
  <c r="Z408" i="1"/>
  <c r="W408" i="1"/>
  <c r="S408" i="1"/>
  <c r="K408" i="1" s="1"/>
  <c r="AD424" i="1"/>
  <c r="AB424" i="1"/>
  <c r="AA424" i="1"/>
  <c r="Z424" i="1"/>
  <c r="W424" i="1"/>
  <c r="S424" i="1"/>
  <c r="K424" i="1" s="1"/>
  <c r="AD415" i="1"/>
  <c r="AA415" i="1"/>
  <c r="Z415" i="1"/>
  <c r="W415" i="1"/>
  <c r="S415" i="1"/>
  <c r="K415" i="1" s="1"/>
  <c r="AD422" i="1"/>
  <c r="AA422" i="1"/>
  <c r="Z422" i="1"/>
  <c r="W422" i="1"/>
  <c r="S422" i="1"/>
  <c r="AD423" i="1"/>
  <c r="AB423" i="1"/>
  <c r="AA423" i="1"/>
  <c r="Z423" i="1"/>
  <c r="W423" i="1"/>
  <c r="S423" i="1"/>
  <c r="AD429" i="1"/>
  <c r="AB429" i="1"/>
  <c r="AA429" i="1"/>
  <c r="Z429" i="1"/>
  <c r="W429" i="1"/>
  <c r="S429" i="1"/>
  <c r="Y429" i="1" s="1"/>
  <c r="AD411" i="1"/>
  <c r="AB411" i="1"/>
  <c r="AA411" i="1"/>
  <c r="Z411" i="1"/>
  <c r="W411" i="1"/>
  <c r="S411" i="1"/>
  <c r="AD416" i="1"/>
  <c r="AA416" i="1"/>
  <c r="Z416" i="1"/>
  <c r="W416" i="1"/>
  <c r="S416" i="1"/>
  <c r="W435" i="1"/>
  <c r="S435" i="1"/>
  <c r="AC435" i="1" s="1"/>
  <c r="AD432" i="1"/>
  <c r="AA432" i="1"/>
  <c r="Z432" i="1"/>
  <c r="W432" i="1"/>
  <c r="S432" i="1"/>
  <c r="AD738" i="1"/>
  <c r="AA738" i="1"/>
  <c r="Z738" i="1"/>
  <c r="W738" i="1"/>
  <c r="S738" i="1"/>
  <c r="AD438" i="1"/>
  <c r="AA438" i="1"/>
  <c r="Z438" i="1"/>
  <c r="W438" i="1"/>
  <c r="S438" i="1"/>
  <c r="AC438" i="1" s="1"/>
  <c r="AD600" i="1"/>
  <c r="AA600" i="1"/>
  <c r="Z600" i="1"/>
  <c r="W600" i="1"/>
  <c r="S600" i="1"/>
  <c r="AD621" i="1"/>
  <c r="AA621" i="1"/>
  <c r="Z621" i="1"/>
  <c r="W621" i="1"/>
  <c r="S621" i="1"/>
  <c r="AD609" i="1"/>
  <c r="AA609" i="1"/>
  <c r="Z609" i="1"/>
  <c r="W609" i="1"/>
  <c r="S609" i="1"/>
  <c r="AC609" i="1" s="1"/>
  <c r="AD603" i="1"/>
  <c r="AA603" i="1"/>
  <c r="Z603" i="1"/>
  <c r="W603" i="1"/>
  <c r="S603" i="1"/>
  <c r="AC603" i="1" s="1"/>
  <c r="AD612" i="1"/>
  <c r="AA612" i="1"/>
  <c r="Z612" i="1"/>
  <c r="W612" i="1"/>
  <c r="S612" i="1"/>
  <c r="AD618" i="1"/>
  <c r="AA618" i="1"/>
  <c r="Z618" i="1"/>
  <c r="W618" i="1"/>
  <c r="S618" i="1"/>
  <c r="AD648" i="1"/>
  <c r="AA648" i="1"/>
  <c r="Z648" i="1"/>
  <c r="W648" i="1"/>
  <c r="S648" i="1"/>
  <c r="AD627" i="1"/>
  <c r="AA627" i="1"/>
  <c r="Z627" i="1"/>
  <c r="W627" i="1"/>
  <c r="S627" i="1"/>
  <c r="AC627" i="1" s="1"/>
  <c r="AD642" i="1"/>
  <c r="AA642" i="1"/>
  <c r="Z642" i="1"/>
  <c r="W642" i="1"/>
  <c r="S642" i="1"/>
  <c r="AD671" i="1"/>
  <c r="AA671" i="1"/>
  <c r="Z671" i="1"/>
  <c r="W671" i="1"/>
  <c r="S671" i="1"/>
  <c r="AD663" i="1"/>
  <c r="AA663" i="1"/>
  <c r="Z663" i="1"/>
  <c r="W663" i="1"/>
  <c r="S663" i="1"/>
  <c r="AC663" i="1" s="1"/>
  <c r="AD678" i="1"/>
  <c r="AA678" i="1"/>
  <c r="Z678" i="1"/>
  <c r="W678" i="1"/>
  <c r="S678" i="1"/>
  <c r="AC678" i="1" s="1"/>
  <c r="AD690" i="1"/>
  <c r="AA690" i="1"/>
  <c r="Z690" i="1"/>
  <c r="W690" i="1"/>
  <c r="S690" i="1"/>
  <c r="AD684" i="1"/>
  <c r="AA684" i="1"/>
  <c r="Z684" i="1"/>
  <c r="W684" i="1"/>
  <c r="S684" i="1"/>
  <c r="AC684" i="1" s="1"/>
  <c r="AD702" i="1"/>
  <c r="AA702" i="1"/>
  <c r="Z702" i="1"/>
  <c r="W702" i="1"/>
  <c r="S702" i="1"/>
  <c r="AD708" i="1"/>
  <c r="AA708" i="1"/>
  <c r="Z708" i="1"/>
  <c r="W708" i="1"/>
  <c r="S708" i="1"/>
  <c r="AD717" i="1"/>
  <c r="AA717" i="1"/>
  <c r="Z717" i="1"/>
  <c r="W717" i="1"/>
  <c r="S717" i="1"/>
  <c r="AD732" i="1"/>
  <c r="AA732" i="1"/>
  <c r="Z732" i="1"/>
  <c r="W732" i="1"/>
  <c r="S732" i="1"/>
  <c r="AC732" i="1" s="1"/>
  <c r="AD741" i="1"/>
  <c r="AB741" i="1"/>
  <c r="AA741" i="1"/>
  <c r="Z741" i="1"/>
  <c r="W741" i="1"/>
  <c r="S741" i="1"/>
  <c r="AD747" i="1"/>
  <c r="AA747" i="1"/>
  <c r="Z747" i="1"/>
  <c r="W747" i="1"/>
  <c r="S747" i="1"/>
  <c r="AC747" i="1" s="1"/>
  <c r="AD753" i="1"/>
  <c r="AA753" i="1"/>
  <c r="Z753" i="1"/>
  <c r="W753" i="1"/>
  <c r="S753" i="1"/>
  <c r="X753" i="1" s="1"/>
  <c r="AD759" i="1"/>
  <c r="AA759" i="1"/>
  <c r="Z759" i="1"/>
  <c r="W759" i="1"/>
  <c r="S759" i="1"/>
  <c r="AD762" i="1"/>
  <c r="AB762" i="1"/>
  <c r="AA762" i="1"/>
  <c r="Z762" i="1"/>
  <c r="W762" i="1"/>
  <c r="S762" i="1"/>
  <c r="AC762" i="1" s="1"/>
  <c r="AD768" i="1"/>
  <c r="AA768" i="1"/>
  <c r="Z768" i="1"/>
  <c r="W768" i="1"/>
  <c r="S768" i="1"/>
  <c r="AD992" i="1"/>
  <c r="AA992" i="1"/>
  <c r="Z992" i="1"/>
  <c r="W992" i="1"/>
  <c r="S992" i="1"/>
  <c r="AC992" i="1" s="1"/>
  <c r="AD777" i="1"/>
  <c r="AB777" i="1"/>
  <c r="AA777" i="1"/>
  <c r="Z777" i="1"/>
  <c r="W777" i="1"/>
  <c r="S777" i="1"/>
  <c r="AD780" i="1"/>
  <c r="AA780" i="1"/>
  <c r="Z780" i="1"/>
  <c r="W780" i="1"/>
  <c r="S780" i="1"/>
  <c r="AD783" i="1"/>
  <c r="AA783" i="1"/>
  <c r="Z783" i="1"/>
  <c r="W783" i="1"/>
  <c r="S783" i="1"/>
  <c r="Y783" i="1" s="1"/>
  <c r="AD804" i="1"/>
  <c r="AA804" i="1"/>
  <c r="Z804" i="1"/>
  <c r="W804" i="1"/>
  <c r="S804" i="1"/>
  <c r="AD795" i="1"/>
  <c r="AA795" i="1"/>
  <c r="Z795" i="1"/>
  <c r="W795" i="1"/>
  <c r="S795" i="1"/>
  <c r="AD798" i="1"/>
  <c r="AA798" i="1"/>
  <c r="Z798" i="1"/>
  <c r="W798" i="1"/>
  <c r="S798" i="1"/>
  <c r="AD792" i="1"/>
  <c r="AA792" i="1"/>
  <c r="Z792" i="1"/>
  <c r="W792" i="1"/>
  <c r="S792" i="1"/>
  <c r="AD813" i="1"/>
  <c r="AA813" i="1"/>
  <c r="Z813" i="1"/>
  <c r="W813" i="1"/>
  <c r="S813" i="1"/>
  <c r="AD807" i="1"/>
  <c r="AA807" i="1"/>
  <c r="Z807" i="1"/>
  <c r="W807" i="1"/>
  <c r="S807" i="1"/>
  <c r="K807" i="1" s="1"/>
  <c r="AD831" i="1"/>
  <c r="AA831" i="1"/>
  <c r="Z831" i="1"/>
  <c r="W831" i="1"/>
  <c r="S831" i="1"/>
  <c r="AD834" i="1"/>
  <c r="AA834" i="1"/>
  <c r="Z834" i="1"/>
  <c r="W834" i="1"/>
  <c r="S834" i="1"/>
  <c r="AD837" i="1"/>
  <c r="AA837" i="1"/>
  <c r="Z837" i="1"/>
  <c r="W837" i="1"/>
  <c r="S837" i="1"/>
  <c r="K837" i="1" s="1"/>
  <c r="AD840" i="1"/>
  <c r="AA840" i="1"/>
  <c r="Z840" i="1"/>
  <c r="W840" i="1"/>
  <c r="S840" i="1"/>
  <c r="AD846" i="1"/>
  <c r="AA846" i="1"/>
  <c r="Z846" i="1"/>
  <c r="W846" i="1"/>
  <c r="S846" i="1"/>
  <c r="AD867" i="1"/>
  <c r="AA867" i="1"/>
  <c r="Z867" i="1"/>
  <c r="W867" i="1"/>
  <c r="S867" i="1"/>
  <c r="K867" i="1" s="1"/>
  <c r="AD855" i="1"/>
  <c r="AA855" i="1"/>
  <c r="Z855" i="1"/>
  <c r="W855" i="1"/>
  <c r="S855" i="1"/>
  <c r="AD882" i="1"/>
  <c r="AA882" i="1"/>
  <c r="Z882" i="1"/>
  <c r="W882" i="1"/>
  <c r="S882" i="1"/>
  <c r="AD891" i="1"/>
  <c r="AA891" i="1"/>
  <c r="Z891" i="1"/>
  <c r="W891" i="1"/>
  <c r="S891" i="1"/>
  <c r="AD903" i="1"/>
  <c r="AB903" i="1"/>
  <c r="AA903" i="1"/>
  <c r="Z903" i="1"/>
  <c r="W903" i="1"/>
  <c r="S903" i="1"/>
  <c r="AD912" i="1"/>
  <c r="AA912" i="1"/>
  <c r="Z912" i="1"/>
  <c r="W912" i="1"/>
  <c r="S912" i="1"/>
  <c r="AC912" i="1" s="1"/>
  <c r="AD918" i="1"/>
  <c r="AA918" i="1"/>
  <c r="Z918" i="1"/>
  <c r="W918" i="1"/>
  <c r="S918" i="1"/>
  <c r="AD927" i="1"/>
  <c r="AA927" i="1"/>
  <c r="Z927" i="1"/>
  <c r="W927" i="1"/>
  <c r="S927" i="1"/>
  <c r="AC927" i="1" s="1"/>
  <c r="AD933" i="1"/>
  <c r="AA933" i="1"/>
  <c r="Z933" i="1"/>
  <c r="W933" i="1"/>
  <c r="S933" i="1"/>
  <c r="AC933" i="1" s="1"/>
  <c r="AD939" i="1"/>
  <c r="AA939" i="1"/>
  <c r="Z939" i="1"/>
  <c r="W939" i="1"/>
  <c r="S939" i="1"/>
  <c r="AC939" i="1" s="1"/>
  <c r="AD943" i="1"/>
  <c r="AA943" i="1"/>
  <c r="Z943" i="1"/>
  <c r="W943" i="1"/>
  <c r="S943" i="1"/>
  <c r="AD944" i="1"/>
  <c r="AA944" i="1"/>
  <c r="Z944" i="1"/>
  <c r="W944" i="1"/>
  <c r="S944" i="1"/>
  <c r="AD948" i="1"/>
  <c r="AB948" i="1"/>
  <c r="AA948" i="1"/>
  <c r="Z948" i="1"/>
  <c r="W948" i="1"/>
  <c r="S948" i="1"/>
  <c r="AD954" i="1"/>
  <c r="AA954" i="1"/>
  <c r="Z954" i="1"/>
  <c r="W954" i="1"/>
  <c r="S954" i="1"/>
  <c r="AC954" i="1" s="1"/>
  <c r="AD963" i="1"/>
  <c r="AA963" i="1"/>
  <c r="Z963" i="1"/>
  <c r="W963" i="1"/>
  <c r="S963" i="1"/>
  <c r="AD978" i="1"/>
  <c r="AA978" i="1"/>
  <c r="Z978" i="1"/>
  <c r="W978" i="1"/>
  <c r="S978" i="1"/>
  <c r="X978" i="1" s="1"/>
  <c r="AD985" i="1"/>
  <c r="AA985" i="1"/>
  <c r="Z985" i="1"/>
  <c r="W985" i="1"/>
  <c r="S985" i="1"/>
  <c r="AD991" i="1"/>
  <c r="AA991" i="1"/>
  <c r="Z991" i="1"/>
  <c r="W991" i="1"/>
  <c r="S991" i="1"/>
  <c r="AD1002" i="1"/>
  <c r="AA1002" i="1"/>
  <c r="Z1002" i="1"/>
  <c r="W1002" i="1"/>
  <c r="S1002" i="1"/>
  <c r="AD1005" i="1"/>
  <c r="AA1005" i="1"/>
  <c r="Z1005" i="1"/>
  <c r="W1005" i="1"/>
  <c r="S1005" i="1"/>
  <c r="AD1017" i="1"/>
  <c r="AA1017" i="1"/>
  <c r="Z1017" i="1"/>
  <c r="W1017" i="1"/>
  <c r="S1017" i="1"/>
  <c r="AD1029" i="1"/>
  <c r="AA1029" i="1"/>
  <c r="Z1029" i="1"/>
  <c r="W1029" i="1"/>
  <c r="S1029" i="1"/>
  <c r="AD1044" i="1"/>
  <c r="AA1044" i="1"/>
  <c r="Z1044" i="1"/>
  <c r="W1044" i="1"/>
  <c r="S1044" i="1"/>
  <c r="AC1044" i="1" s="1"/>
  <c r="AD1037" i="1"/>
  <c r="AA1037" i="1"/>
  <c r="Z1037" i="1"/>
  <c r="W1037" i="1"/>
  <c r="S1037" i="1"/>
  <c r="X1037" i="1" s="1"/>
  <c r="AD1050" i="1"/>
  <c r="AB1050" i="1"/>
  <c r="AA1050" i="1"/>
  <c r="Z1050" i="1"/>
  <c r="W1050" i="1"/>
  <c r="S1050" i="1"/>
  <c r="K1050" i="1" s="1"/>
  <c r="AD1065" i="1"/>
  <c r="AA1065" i="1"/>
  <c r="Z1065" i="1"/>
  <c r="W1065" i="1"/>
  <c r="S1065" i="1"/>
  <c r="K1065" i="1" s="1"/>
  <c r="AD1068" i="1"/>
  <c r="AB1068" i="1"/>
  <c r="AA1068" i="1"/>
  <c r="Z1068" i="1"/>
  <c r="W1068" i="1"/>
  <c r="S1068" i="1"/>
  <c r="AC1068" i="1" s="1"/>
  <c r="AD1092" i="1"/>
  <c r="AA1092" i="1"/>
  <c r="Z1092" i="1"/>
  <c r="W1092" i="1"/>
  <c r="S1092" i="1"/>
  <c r="AD1083" i="1"/>
  <c r="AA1083" i="1"/>
  <c r="Z1083" i="1"/>
  <c r="W1083" i="1"/>
  <c r="S1083" i="1"/>
  <c r="AC1083" i="1" s="1"/>
  <c r="AD1097" i="1"/>
  <c r="AA1097" i="1"/>
  <c r="Z1097" i="1"/>
  <c r="W1097" i="1"/>
  <c r="S1097" i="1"/>
  <c r="AC1097" i="1" s="1"/>
  <c r="AD1101" i="1"/>
  <c r="AA1101" i="1"/>
  <c r="Z1101" i="1"/>
  <c r="W1101" i="1"/>
  <c r="S1101" i="1"/>
  <c r="AC1101" i="1" s="1"/>
  <c r="AD1107" i="1"/>
  <c r="AA1107" i="1"/>
  <c r="Z1107" i="1"/>
  <c r="W1107" i="1"/>
  <c r="S1107" i="1"/>
  <c r="K1107" i="1" s="1"/>
  <c r="AD1104" i="1"/>
  <c r="AA1104" i="1"/>
  <c r="Z1104" i="1"/>
  <c r="W1104" i="1"/>
  <c r="S1104" i="1"/>
  <c r="AC1104" i="1" s="1"/>
  <c r="AD1125" i="1"/>
  <c r="AA1125" i="1"/>
  <c r="Z1125" i="1"/>
  <c r="W1125" i="1"/>
  <c r="S1125" i="1"/>
  <c r="K1125" i="1" s="1"/>
  <c r="AD1134" i="1"/>
  <c r="AA1134" i="1"/>
  <c r="Z1134" i="1"/>
  <c r="W1134" i="1"/>
  <c r="S1134" i="1"/>
  <c r="AC1134" i="1" s="1"/>
  <c r="AD1137" i="1"/>
  <c r="AA1137" i="1"/>
  <c r="Z1137" i="1"/>
  <c r="W1137" i="1"/>
  <c r="S1137" i="1"/>
  <c r="AD1140" i="1"/>
  <c r="AA1140" i="1"/>
  <c r="Z1140" i="1"/>
  <c r="W1140" i="1"/>
  <c r="S1140" i="1"/>
  <c r="AC1140" i="1" s="1"/>
  <c r="AD1161" i="1"/>
  <c r="AB1161" i="1"/>
  <c r="AA1161" i="1"/>
  <c r="Z1161" i="1"/>
  <c r="W1161" i="1"/>
  <c r="S1161" i="1"/>
  <c r="K1161" i="1" s="1"/>
  <c r="AD1185" i="1"/>
  <c r="AA1185" i="1"/>
  <c r="Z1185" i="1"/>
  <c r="W1185" i="1"/>
  <c r="S1185" i="1"/>
  <c r="X1185" i="1" s="1"/>
  <c r="AD1182" i="1"/>
  <c r="AA1182" i="1"/>
  <c r="Z1182" i="1"/>
  <c r="W1182" i="1"/>
  <c r="S1182" i="1"/>
  <c r="K1182" i="1" s="1"/>
  <c r="AD1191" i="1"/>
  <c r="AA1191" i="1"/>
  <c r="Z1191" i="1"/>
  <c r="W1191" i="1"/>
  <c r="S1191" i="1"/>
  <c r="X1191" i="1" s="1"/>
  <c r="W1197" i="1"/>
  <c r="S1197" i="1"/>
  <c r="AC1197" i="1" s="1"/>
  <c r="AD1203" i="1"/>
  <c r="AA1203" i="1"/>
  <c r="Z1203" i="1"/>
  <c r="W1203" i="1"/>
  <c r="S1203" i="1"/>
  <c r="AC1203" i="1" s="1"/>
  <c r="AD1208" i="1"/>
  <c r="AB1208" i="1"/>
  <c r="AA1208" i="1"/>
  <c r="Z1208" i="1"/>
  <c r="W1208" i="1"/>
  <c r="S1208" i="1"/>
  <c r="AD1207" i="1"/>
  <c r="AA1207" i="1"/>
  <c r="Z1207" i="1"/>
  <c r="W1207" i="1"/>
  <c r="S1207" i="1"/>
  <c r="AD1218" i="1"/>
  <c r="AA1218" i="1"/>
  <c r="Z1218" i="1"/>
  <c r="W1218" i="1"/>
  <c r="S1218" i="1"/>
  <c r="X1218" i="1" s="1"/>
  <c r="AD1212" i="1"/>
  <c r="AA1212" i="1"/>
  <c r="Z1212" i="1"/>
  <c r="W1212" i="1"/>
  <c r="S1212" i="1"/>
  <c r="AD1215" i="1"/>
  <c r="AA1215" i="1"/>
  <c r="Z1215" i="1"/>
  <c r="W1215" i="1"/>
  <c r="S1215" i="1"/>
  <c r="X1215" i="1" s="1"/>
  <c r="AD1230" i="1"/>
  <c r="AA1230" i="1"/>
  <c r="Z1230" i="1"/>
  <c r="W1230" i="1"/>
  <c r="S1230" i="1"/>
  <c r="X1230" i="1" s="1"/>
  <c r="AD1233" i="1"/>
  <c r="AA1233" i="1"/>
  <c r="Z1233" i="1"/>
  <c r="W1233" i="1"/>
  <c r="S1233" i="1"/>
  <c r="X1233" i="1" s="1"/>
  <c r="AD1236" i="1"/>
  <c r="AA1236" i="1"/>
  <c r="Z1236" i="1"/>
  <c r="W1236" i="1"/>
  <c r="S1236" i="1"/>
  <c r="X1236" i="1" s="1"/>
  <c r="AD1248" i="1"/>
  <c r="AA1248" i="1"/>
  <c r="Z1248" i="1"/>
  <c r="W1248" i="1"/>
  <c r="S1248" i="1"/>
  <c r="AD1239" i="1"/>
  <c r="AA1239" i="1"/>
  <c r="Z1239" i="1"/>
  <c r="W1239" i="1"/>
  <c r="S1239" i="1"/>
  <c r="K1239" i="1" s="1"/>
  <c r="AD1263" i="1"/>
  <c r="AA1263" i="1"/>
  <c r="Z1263" i="1"/>
  <c r="W1263" i="1"/>
  <c r="S1263" i="1"/>
  <c r="X1263" i="1" s="1"/>
  <c r="AD1270" i="1"/>
  <c r="AB1270" i="1"/>
  <c r="AA1270" i="1"/>
  <c r="Z1270" i="1"/>
  <c r="W1270" i="1"/>
  <c r="S1270" i="1"/>
  <c r="AD1254" i="1"/>
  <c r="AA1254" i="1"/>
  <c r="Z1254" i="1"/>
  <c r="W1254" i="1"/>
  <c r="S1254" i="1"/>
  <c r="AD1257" i="1"/>
  <c r="AB1257" i="1"/>
  <c r="AA1257" i="1"/>
  <c r="Z1257" i="1"/>
  <c r="W1257" i="1"/>
  <c r="S1257" i="1"/>
  <c r="AD1275" i="1"/>
  <c r="AB1275" i="1"/>
  <c r="AA1275" i="1"/>
  <c r="Z1275" i="1"/>
  <c r="W1275" i="1"/>
  <c r="S1275" i="1"/>
  <c r="AD1271" i="1"/>
  <c r="AA1271" i="1"/>
  <c r="Z1271" i="1"/>
  <c r="W1271" i="1"/>
  <c r="S1271" i="1"/>
  <c r="AD1359" i="1"/>
  <c r="AA1359" i="1"/>
  <c r="Z1359" i="1"/>
  <c r="W1359" i="1"/>
  <c r="S1359" i="1"/>
  <c r="AD1281" i="1"/>
  <c r="AB1281" i="1"/>
  <c r="AA1281" i="1"/>
  <c r="Z1281" i="1"/>
  <c r="W1281" i="1"/>
  <c r="S1281" i="1"/>
  <c r="AD1290" i="1"/>
  <c r="AA1290" i="1"/>
  <c r="Z1290" i="1"/>
  <c r="W1290" i="1"/>
  <c r="S1290" i="1"/>
  <c r="AD1293" i="1"/>
  <c r="AA1293" i="1"/>
  <c r="Z1293" i="1"/>
  <c r="W1293" i="1"/>
  <c r="S1293" i="1"/>
  <c r="AD1311" i="1"/>
  <c r="AA1311" i="1"/>
  <c r="Z1311" i="1"/>
  <c r="W1311" i="1"/>
  <c r="S1311" i="1"/>
  <c r="AD1314" i="1"/>
  <c r="AA1314" i="1"/>
  <c r="Z1314" i="1"/>
  <c r="W1314" i="1"/>
  <c r="S1314" i="1"/>
  <c r="K1314" i="1" s="1"/>
  <c r="AD1331" i="1"/>
  <c r="AA1331" i="1"/>
  <c r="Z1331" i="1"/>
  <c r="W1331" i="1"/>
  <c r="S1331" i="1"/>
  <c r="K1331" i="1" s="1"/>
  <c r="AD1317" i="1"/>
  <c r="AA1317" i="1"/>
  <c r="Z1317" i="1"/>
  <c r="W1317" i="1"/>
  <c r="S1317" i="1"/>
  <c r="AD1326" i="1"/>
  <c r="AA1326" i="1"/>
  <c r="Z1326" i="1"/>
  <c r="W1326" i="1"/>
  <c r="S1326" i="1"/>
  <c r="K1326" i="1" s="1"/>
  <c r="AD1323" i="1"/>
  <c r="AA1323" i="1"/>
  <c r="Z1323" i="1"/>
  <c r="W1323" i="1"/>
  <c r="S1323" i="1"/>
  <c r="AD1330" i="1"/>
  <c r="AA1330" i="1"/>
  <c r="Z1330" i="1"/>
  <c r="W1330" i="1"/>
  <c r="S1330" i="1"/>
  <c r="K1330" i="1" s="1"/>
  <c r="AD1338" i="1"/>
  <c r="AA1338" i="1"/>
  <c r="Z1338" i="1"/>
  <c r="W1338" i="1"/>
  <c r="S1338" i="1"/>
  <c r="AD1335" i="1"/>
  <c r="AA1335" i="1"/>
  <c r="Z1335" i="1"/>
  <c r="W1335" i="1"/>
  <c r="S1335" i="1"/>
  <c r="AD1437" i="1"/>
  <c r="AA1437" i="1"/>
  <c r="Z1437" i="1"/>
  <c r="W1437" i="1"/>
  <c r="S1437" i="1"/>
  <c r="K1437" i="1" s="1"/>
  <c r="AD1356" i="1"/>
  <c r="AA1356" i="1"/>
  <c r="Z1356" i="1"/>
  <c r="W1356" i="1"/>
  <c r="S1356" i="1"/>
  <c r="AC1356" i="1" s="1"/>
  <c r="AD1365" i="1"/>
  <c r="AA1365" i="1"/>
  <c r="Z1365" i="1"/>
  <c r="W1365" i="1"/>
  <c r="S1365" i="1"/>
  <c r="X1365" i="1" s="1"/>
  <c r="AD1374" i="1"/>
  <c r="AB1374" i="1"/>
  <c r="AA1374" i="1"/>
  <c r="Z1374" i="1"/>
  <c r="W1374" i="1"/>
  <c r="S1374" i="1"/>
  <c r="AC1374" i="1" s="1"/>
  <c r="AD1380" i="1"/>
  <c r="AA1380" i="1"/>
  <c r="Z1380" i="1"/>
  <c r="W1380" i="1"/>
  <c r="S1380" i="1"/>
  <c r="X1380" i="1" s="1"/>
  <c r="AD1398" i="1"/>
  <c r="AA1398" i="1"/>
  <c r="Z1398" i="1"/>
  <c r="W1398" i="1"/>
  <c r="S1398" i="1"/>
  <c r="X1398" i="1" s="1"/>
  <c r="AD1392" i="1"/>
  <c r="AA1392" i="1"/>
  <c r="Z1392" i="1"/>
  <c r="W1392" i="1"/>
  <c r="S1392" i="1"/>
  <c r="X1392" i="1" s="1"/>
  <c r="AD1395" i="1"/>
  <c r="AA1395" i="1"/>
  <c r="Z1395" i="1"/>
  <c r="W1395" i="1"/>
  <c r="S1395" i="1"/>
  <c r="AD1407" i="1"/>
  <c r="AA1407" i="1"/>
  <c r="Z1407" i="1"/>
  <c r="W1407" i="1"/>
  <c r="S1407" i="1"/>
  <c r="AD1416" i="1"/>
  <c r="AA1416" i="1"/>
  <c r="Z1416" i="1"/>
  <c r="W1416" i="1"/>
  <c r="S1416" i="1"/>
  <c r="AD1419" i="1"/>
  <c r="AA1419" i="1"/>
  <c r="Z1419" i="1"/>
  <c r="W1419" i="1"/>
  <c r="S1419" i="1"/>
  <c r="AD1422" i="1"/>
  <c r="AA1422" i="1"/>
  <c r="Z1422" i="1"/>
  <c r="W1422" i="1"/>
  <c r="S1422" i="1"/>
  <c r="AD441" i="1"/>
  <c r="AA441" i="1"/>
  <c r="Z441" i="1"/>
  <c r="W441" i="1"/>
  <c r="S441" i="1"/>
  <c r="AD444" i="1"/>
  <c r="AB444" i="1"/>
  <c r="AA444" i="1"/>
  <c r="Z444" i="1"/>
  <c r="W444" i="1"/>
  <c r="S444" i="1"/>
  <c r="Y444" i="1" s="1"/>
  <c r="W465" i="1"/>
  <c r="S465" i="1"/>
  <c r="AC465" i="1" s="1"/>
  <c r="W450" i="1"/>
  <c r="S450" i="1"/>
  <c r="K450" i="1" s="1"/>
  <c r="AD474" i="1"/>
  <c r="AA474" i="1"/>
  <c r="Z474" i="1"/>
  <c r="W474" i="1"/>
  <c r="S474" i="1"/>
  <c r="K474" i="1" s="1"/>
  <c r="AD453" i="1"/>
  <c r="AB453" i="1"/>
  <c r="AA453" i="1"/>
  <c r="Z453" i="1"/>
  <c r="W453" i="1"/>
  <c r="S453" i="1"/>
  <c r="AD447" i="1"/>
  <c r="AB447" i="1"/>
  <c r="AA447" i="1"/>
  <c r="Z447" i="1"/>
  <c r="W447" i="1"/>
  <c r="S447" i="1"/>
  <c r="AC447" i="1" s="1"/>
  <c r="AD636" i="1"/>
  <c r="AA636" i="1"/>
  <c r="Z636" i="1"/>
  <c r="W636" i="1"/>
  <c r="S636" i="1"/>
  <c r="X636" i="1" s="1"/>
  <c r="AD705" i="1"/>
  <c r="AA705" i="1"/>
  <c r="Z705" i="1"/>
  <c r="W705" i="1"/>
  <c r="S705" i="1"/>
  <c r="Y705" i="1" s="1"/>
  <c r="AD720" i="1"/>
  <c r="AA720" i="1"/>
  <c r="Z720" i="1"/>
  <c r="W720" i="1"/>
  <c r="S720" i="1"/>
  <c r="Y720" i="1" s="1"/>
  <c r="AD735" i="1"/>
  <c r="AA735" i="1"/>
  <c r="Z735" i="1"/>
  <c r="W735" i="1"/>
  <c r="S735" i="1"/>
  <c r="Y735" i="1" s="1"/>
  <c r="AD819" i="1"/>
  <c r="AA819" i="1"/>
  <c r="Z819" i="1"/>
  <c r="W819" i="1"/>
  <c r="S819" i="1"/>
  <c r="Y819" i="1" s="1"/>
  <c r="AD960" i="1"/>
  <c r="AA960" i="1"/>
  <c r="Z960" i="1"/>
  <c r="W960" i="1"/>
  <c r="S960" i="1"/>
  <c r="W843" i="1"/>
  <c r="S843" i="1"/>
  <c r="X843" i="1" s="1"/>
  <c r="AD852" i="1"/>
  <c r="AA852" i="1"/>
  <c r="Z852" i="1"/>
  <c r="W852" i="1"/>
  <c r="S852" i="1"/>
  <c r="X852" i="1" s="1"/>
  <c r="AD864" i="1"/>
  <c r="AA864" i="1"/>
  <c r="Z864" i="1"/>
  <c r="W864" i="1"/>
  <c r="S864" i="1"/>
  <c r="X864" i="1" s="1"/>
  <c r="AD1242" i="1"/>
  <c r="AA1242" i="1"/>
  <c r="Z1242" i="1"/>
  <c r="W1242" i="1"/>
  <c r="S1242" i="1"/>
  <c r="X1242" i="1" s="1"/>
  <c r="AD1245" i="1"/>
  <c r="AA1245" i="1"/>
  <c r="Z1245" i="1"/>
  <c r="W1245" i="1"/>
  <c r="S1245" i="1"/>
  <c r="X1245" i="1" s="1"/>
  <c r="AD1260" i="1"/>
  <c r="AA1260" i="1"/>
  <c r="Z1260" i="1"/>
  <c r="W1260" i="1"/>
  <c r="S1260" i="1"/>
  <c r="X1260" i="1" s="1"/>
  <c r="AD1266" i="1"/>
  <c r="AB1266" i="1"/>
  <c r="AA1266" i="1"/>
  <c r="Z1266" i="1"/>
  <c r="W1266" i="1"/>
  <c r="S1266" i="1"/>
  <c r="Y1266" i="1" s="1"/>
  <c r="AD1278" i="1"/>
  <c r="AA1278" i="1"/>
  <c r="Z1278" i="1"/>
  <c r="W1278" i="1"/>
  <c r="S1278" i="1"/>
  <c r="Y1278" i="1" s="1"/>
  <c r="AD1299" i="1"/>
  <c r="AA1299" i="1"/>
  <c r="Z1299" i="1"/>
  <c r="W1299" i="1"/>
  <c r="S1299" i="1"/>
  <c r="Y1299" i="1" s="1"/>
  <c r="AD1305" i="1"/>
  <c r="AA1305" i="1"/>
  <c r="Z1305" i="1"/>
  <c r="W1305" i="1"/>
  <c r="S1305" i="1"/>
  <c r="Y1305" i="1" s="1"/>
  <c r="AD1296" i="1"/>
  <c r="AB1296" i="1"/>
  <c r="AA1296" i="1"/>
  <c r="Z1296" i="1"/>
  <c r="W1296" i="1"/>
  <c r="S1296" i="1"/>
  <c r="AD1308" i="1"/>
  <c r="AB1308" i="1"/>
  <c r="AA1308" i="1"/>
  <c r="Z1308" i="1"/>
  <c r="W1308" i="1"/>
  <c r="S1308" i="1"/>
  <c r="AD1344" i="1"/>
  <c r="AA1344" i="1"/>
  <c r="Z1344" i="1"/>
  <c r="W1344" i="1"/>
  <c r="S1344" i="1"/>
  <c r="AC1344" i="1" s="1"/>
  <c r="AD1341" i="1"/>
  <c r="AA1341" i="1"/>
  <c r="Z1341" i="1"/>
  <c r="W1341" i="1"/>
  <c r="S1341" i="1"/>
  <c r="AC1341" i="1" s="1"/>
  <c r="AD1347" i="1"/>
  <c r="AB1347" i="1"/>
  <c r="AA1347" i="1"/>
  <c r="Z1347" i="1"/>
  <c r="W1347" i="1"/>
  <c r="S1347" i="1"/>
  <c r="AD1350" i="1"/>
  <c r="AA1350" i="1"/>
  <c r="Z1350" i="1"/>
  <c r="W1350" i="1"/>
  <c r="S1350" i="1"/>
  <c r="AD1353" i="1"/>
  <c r="AA1353" i="1"/>
  <c r="Z1353" i="1"/>
  <c r="W1353" i="1"/>
  <c r="S1353" i="1"/>
  <c r="AD1368" i="1"/>
  <c r="AA1368" i="1"/>
  <c r="Z1368" i="1"/>
  <c r="W1368" i="1"/>
  <c r="S1368" i="1"/>
  <c r="AD1371" i="1"/>
  <c r="AB1371" i="1"/>
  <c r="AA1371" i="1"/>
  <c r="Z1371" i="1"/>
  <c r="W1371" i="1"/>
  <c r="S1371" i="1"/>
  <c r="Y1371" i="1" s="1"/>
  <c r="AD1386" i="1"/>
  <c r="AA1386" i="1"/>
  <c r="Z1386" i="1"/>
  <c r="W1386" i="1"/>
  <c r="S1386" i="1"/>
  <c r="Y1386" i="1" s="1"/>
  <c r="AD1383" i="1"/>
  <c r="AA1383" i="1"/>
  <c r="Z1383" i="1"/>
  <c r="W1383" i="1"/>
  <c r="S1383" i="1"/>
  <c r="Y1383" i="1" s="1"/>
  <c r="AD1401" i="1"/>
  <c r="AA1401" i="1"/>
  <c r="Z1401" i="1"/>
  <c r="W1401" i="1"/>
  <c r="S1401" i="1"/>
  <c r="Y1401" i="1" s="1"/>
  <c r="AD1404" i="1"/>
  <c r="AA1404" i="1"/>
  <c r="Z1404" i="1"/>
  <c r="W1404" i="1"/>
  <c r="S1404" i="1"/>
  <c r="Y1404" i="1" s="1"/>
  <c r="AD1410" i="1"/>
  <c r="AA1410" i="1"/>
  <c r="Z1410" i="1"/>
  <c r="W1410" i="1"/>
  <c r="S1410" i="1"/>
  <c r="Y1410" i="1" s="1"/>
  <c r="AD1413" i="1"/>
  <c r="AA1413" i="1"/>
  <c r="Z1413" i="1"/>
  <c r="W1413" i="1"/>
  <c r="S1413" i="1"/>
  <c r="AD1428" i="1"/>
  <c r="AA1428" i="1"/>
  <c r="Z1428" i="1"/>
  <c r="W1428" i="1"/>
  <c r="S1428" i="1"/>
  <c r="AC1428" i="1" s="1"/>
  <c r="AD1425" i="1"/>
  <c r="AB1425" i="1"/>
  <c r="AA1425" i="1"/>
  <c r="Z1425" i="1"/>
  <c r="W1425" i="1"/>
  <c r="S1425" i="1"/>
  <c r="AD1440" i="1"/>
  <c r="AB1440" i="1"/>
  <c r="AA1440" i="1"/>
  <c r="Z1440" i="1"/>
  <c r="W1440" i="1"/>
  <c r="S1440" i="1"/>
  <c r="K1440" i="1" s="1"/>
  <c r="AD1431" i="1"/>
  <c r="AA1431" i="1"/>
  <c r="Z1431" i="1"/>
  <c r="W1431" i="1"/>
  <c r="S1431" i="1"/>
  <c r="AD1434" i="1"/>
  <c r="AA1434" i="1"/>
  <c r="Z1434" i="1"/>
  <c r="W1434" i="1"/>
  <c r="S1434" i="1"/>
  <c r="AC1434" i="1" s="1"/>
  <c r="AD1446" i="1"/>
  <c r="AA1446" i="1"/>
  <c r="Z1446" i="1"/>
  <c r="W1446" i="1"/>
  <c r="S1446" i="1"/>
  <c r="AC1446" i="1" s="1"/>
  <c r="AD1521" i="1"/>
  <c r="AA1521" i="1"/>
  <c r="Z1521" i="1"/>
  <c r="W1521" i="1"/>
  <c r="S1521" i="1"/>
  <c r="AD1449" i="1"/>
  <c r="AA1449" i="1"/>
  <c r="Z1449" i="1"/>
  <c r="W1449" i="1"/>
  <c r="S1449" i="1"/>
  <c r="AD1455" i="1"/>
  <c r="AA1455" i="1"/>
  <c r="Z1455" i="1"/>
  <c r="W1455" i="1"/>
  <c r="S1455" i="1"/>
  <c r="AD1470" i="1"/>
  <c r="AA1470" i="1"/>
  <c r="Z1470" i="1"/>
  <c r="W1470" i="1"/>
  <c r="S1470" i="1"/>
  <c r="AD1488" i="1"/>
  <c r="AA1488" i="1"/>
  <c r="Z1488" i="1"/>
  <c r="W1488" i="1"/>
  <c r="S1488" i="1"/>
  <c r="AC1488" i="1" s="1"/>
  <c r="AD1503" i="1"/>
  <c r="AA1503" i="1"/>
  <c r="Z1503" i="1"/>
  <c r="W1503" i="1"/>
  <c r="S1503" i="1"/>
  <c r="AC1503" i="1" s="1"/>
  <c r="AD1500" i="1"/>
  <c r="AA1500" i="1"/>
  <c r="Z1500" i="1"/>
  <c r="W1500" i="1"/>
  <c r="S1500" i="1"/>
  <c r="AD1536" i="1"/>
  <c r="AB1536" i="1"/>
  <c r="AA1536" i="1"/>
  <c r="Z1536" i="1"/>
  <c r="W1536" i="1"/>
  <c r="S1536" i="1"/>
  <c r="AD1452" i="1"/>
  <c r="AB1452" i="1"/>
  <c r="AA1452" i="1"/>
  <c r="Z1452" i="1"/>
  <c r="W1452" i="1"/>
  <c r="S1452" i="1"/>
  <c r="Y1452" i="1" s="1"/>
  <c r="AD1461" i="1"/>
  <c r="AA1461" i="1"/>
  <c r="Z1461" i="1"/>
  <c r="W1461" i="1"/>
  <c r="S1461" i="1"/>
  <c r="Y1461" i="1" s="1"/>
  <c r="AD1464" i="1"/>
  <c r="AA1464" i="1"/>
  <c r="Z1464" i="1"/>
  <c r="W1464" i="1"/>
  <c r="S1464" i="1"/>
  <c r="Y1464" i="1" s="1"/>
  <c r="AD1476" i="1"/>
  <c r="AA1476" i="1"/>
  <c r="Z1476" i="1"/>
  <c r="W1476" i="1"/>
  <c r="S1476" i="1"/>
  <c r="Y1476" i="1" s="1"/>
  <c r="AD1479" i="1"/>
  <c r="AA1479" i="1"/>
  <c r="Z1479" i="1"/>
  <c r="W1479" i="1"/>
  <c r="S1479" i="1"/>
  <c r="Y1479" i="1" s="1"/>
  <c r="AD1512" i="1"/>
  <c r="AA1512" i="1"/>
  <c r="Z1512" i="1"/>
  <c r="W1512" i="1"/>
  <c r="S1512" i="1"/>
  <c r="Y1512" i="1" s="1"/>
  <c r="AD1493" i="1"/>
  <c r="AB1493" i="1"/>
  <c r="AA1493" i="1"/>
  <c r="Z1493" i="1"/>
  <c r="W1493" i="1"/>
  <c r="S1493" i="1"/>
  <c r="AD1492" i="1"/>
  <c r="AA1492" i="1"/>
  <c r="Z1492" i="1"/>
  <c r="W1492" i="1"/>
  <c r="S1492" i="1"/>
  <c r="AD1497" i="1"/>
  <c r="AA1497" i="1"/>
  <c r="Z1497" i="1"/>
  <c r="W1497" i="1"/>
  <c r="S1497" i="1"/>
  <c r="AD1509" i="1"/>
  <c r="AA1509" i="1"/>
  <c r="Z1509" i="1"/>
  <c r="W1509" i="1"/>
  <c r="S1509" i="1"/>
  <c r="AD1524" i="1"/>
  <c r="AA1524" i="1"/>
  <c r="Z1524" i="1"/>
  <c r="W1524" i="1"/>
  <c r="S1524" i="1"/>
  <c r="AD1539" i="1"/>
  <c r="AA1539" i="1"/>
  <c r="Z1539" i="1"/>
  <c r="W1539" i="1"/>
  <c r="S1539" i="1"/>
  <c r="AD1530" i="1"/>
  <c r="AA1530" i="1"/>
  <c r="Z1530" i="1"/>
  <c r="W1530" i="1"/>
  <c r="S1530" i="1"/>
  <c r="AD1542" i="1"/>
  <c r="AA1542" i="1"/>
  <c r="Z1542" i="1"/>
  <c r="W1542" i="1"/>
  <c r="S1542" i="1"/>
  <c r="AD1548" i="1"/>
  <c r="AA1548" i="1"/>
  <c r="Z1548" i="1"/>
  <c r="W1548" i="1"/>
  <c r="S1548" i="1"/>
  <c r="AD1557" i="1"/>
  <c r="AB1557" i="1"/>
  <c r="AA1557" i="1"/>
  <c r="Z1557" i="1"/>
  <c r="W1557" i="1"/>
  <c r="S1557" i="1"/>
  <c r="AD1563" i="1"/>
  <c r="AA1563" i="1"/>
  <c r="Z1563" i="1"/>
  <c r="W1563" i="1"/>
  <c r="S1563" i="1"/>
  <c r="AC1563" i="1" s="1"/>
  <c r="AD1566" i="1"/>
  <c r="AB1566" i="1"/>
  <c r="AA1566" i="1"/>
  <c r="Z1566" i="1"/>
  <c r="W1566" i="1"/>
  <c r="S1566" i="1"/>
  <c r="AC1566" i="1" s="1"/>
  <c r="AD1569" i="1"/>
  <c r="AB1569" i="1"/>
  <c r="AA1569" i="1"/>
  <c r="Z1569" i="1"/>
  <c r="W1569" i="1"/>
  <c r="S1569" i="1"/>
  <c r="Y1569" i="1" s="1"/>
  <c r="AD1584" i="1"/>
  <c r="AB1584" i="1"/>
  <c r="AA1584" i="1"/>
  <c r="Z1584" i="1"/>
  <c r="W1584" i="1"/>
  <c r="S1584" i="1"/>
  <c r="AD1587" i="1"/>
  <c r="AA1587" i="1"/>
  <c r="Z1587" i="1"/>
  <c r="W1587" i="1"/>
  <c r="S1587" i="1"/>
  <c r="AD1608" i="1"/>
  <c r="AB1608" i="1"/>
  <c r="AA1608" i="1"/>
  <c r="Z1608" i="1"/>
  <c r="W1608" i="1"/>
  <c r="S1608" i="1"/>
  <c r="K1608" i="1" s="1"/>
  <c r="AD1626" i="1"/>
  <c r="AA1626" i="1"/>
  <c r="Z1626" i="1"/>
  <c r="W1626" i="1"/>
  <c r="S1626" i="1"/>
  <c r="AC1626" i="1" s="1"/>
  <c r="AD1614" i="1"/>
  <c r="AA1614" i="1"/>
  <c r="Z1614" i="1"/>
  <c r="W1614" i="1"/>
  <c r="S1614" i="1"/>
  <c r="AC1614" i="1" s="1"/>
  <c r="AD1617" i="1"/>
  <c r="AA1617" i="1"/>
  <c r="Z1617" i="1"/>
  <c r="W1617" i="1"/>
  <c r="S1617" i="1"/>
  <c r="K1617" i="1" s="1"/>
  <c r="AD1623" i="1"/>
  <c r="AA1623" i="1"/>
  <c r="Z1623" i="1"/>
  <c r="W1623" i="1"/>
  <c r="S1623" i="1"/>
  <c r="AC1623" i="1" s="1"/>
  <c r="AD1641" i="1"/>
  <c r="AA1641" i="1"/>
  <c r="Z1641" i="1"/>
  <c r="W1641" i="1"/>
  <c r="S1641" i="1"/>
  <c r="AC1641" i="1" s="1"/>
  <c r="AD456" i="1"/>
  <c r="AA456" i="1"/>
  <c r="Z456" i="1"/>
  <c r="W456" i="1"/>
  <c r="S456" i="1"/>
  <c r="AC456" i="1" s="1"/>
  <c r="AD459" i="1"/>
  <c r="AA459" i="1"/>
  <c r="Z459" i="1"/>
  <c r="W459" i="1"/>
  <c r="S459" i="1"/>
  <c r="AC459" i="1" s="1"/>
  <c r="AD492" i="1"/>
  <c r="AA492" i="1"/>
  <c r="Z492" i="1"/>
  <c r="W492" i="1"/>
  <c r="S492" i="1"/>
  <c r="AC492" i="1" s="1"/>
  <c r="AD462" i="1"/>
  <c r="AA462" i="1"/>
  <c r="Z462" i="1"/>
  <c r="W462" i="1"/>
  <c r="S462" i="1"/>
  <c r="AC462" i="1" s="1"/>
  <c r="AD495" i="1"/>
  <c r="AA495" i="1"/>
  <c r="Z495" i="1"/>
  <c r="W495" i="1"/>
  <c r="S495" i="1"/>
  <c r="AD471" i="1"/>
  <c r="AB471" i="1"/>
  <c r="AA471" i="1"/>
  <c r="Z471" i="1"/>
  <c r="W471" i="1"/>
  <c r="S471" i="1"/>
  <c r="AC471" i="1" s="1"/>
  <c r="AD477" i="1"/>
  <c r="AA477" i="1"/>
  <c r="Z477" i="1"/>
  <c r="W477" i="1"/>
  <c r="S477" i="1"/>
  <c r="X477" i="1" s="1"/>
  <c r="AD525" i="1"/>
  <c r="AB525" i="1"/>
  <c r="AA525" i="1"/>
  <c r="Z525" i="1"/>
  <c r="W525" i="1"/>
  <c r="S525" i="1"/>
  <c r="Y525" i="1" s="1"/>
  <c r="AD531" i="1"/>
  <c r="AB531" i="1"/>
  <c r="AA531" i="1"/>
  <c r="Z531" i="1"/>
  <c r="W531" i="1"/>
  <c r="S531" i="1"/>
  <c r="AD482" i="1"/>
  <c r="AA482" i="1"/>
  <c r="Z482" i="1"/>
  <c r="W482" i="1"/>
  <c r="S482" i="1"/>
  <c r="AD481" i="1"/>
  <c r="AA481" i="1"/>
  <c r="Z481" i="1"/>
  <c r="W481" i="1"/>
  <c r="S481" i="1"/>
  <c r="K481" i="1" s="1"/>
  <c r="AD488" i="1"/>
  <c r="AA488" i="1"/>
  <c r="Z488" i="1"/>
  <c r="W488" i="1"/>
  <c r="S488" i="1"/>
  <c r="W487" i="1"/>
  <c r="S487" i="1"/>
  <c r="Y487" i="1" s="1"/>
  <c r="AD507" i="1"/>
  <c r="AA507" i="1"/>
  <c r="Z507" i="1"/>
  <c r="W507" i="1"/>
  <c r="S507" i="1"/>
  <c r="Y507" i="1" s="1"/>
  <c r="AD501" i="1"/>
  <c r="AA501" i="1"/>
  <c r="Z501" i="1"/>
  <c r="W501" i="1"/>
  <c r="S501" i="1"/>
  <c r="Y501" i="1" s="1"/>
  <c r="AD498" i="1"/>
  <c r="AA498" i="1"/>
  <c r="Z498" i="1"/>
  <c r="W498" i="1"/>
  <c r="S498" i="1"/>
  <c r="Y498" i="1" s="1"/>
  <c r="AD510" i="1"/>
  <c r="AA510" i="1"/>
  <c r="Z510" i="1"/>
  <c r="W510" i="1"/>
  <c r="S510" i="1"/>
  <c r="Y510" i="1" s="1"/>
  <c r="AD504" i="1"/>
  <c r="AA504" i="1"/>
  <c r="Z504" i="1"/>
  <c r="W504" i="1"/>
  <c r="S504" i="1"/>
  <c r="Y504" i="1" s="1"/>
  <c r="AD516" i="1"/>
  <c r="AA516" i="1"/>
  <c r="Z516" i="1"/>
  <c r="W516" i="1"/>
  <c r="S516" i="1"/>
  <c r="AC516" i="1" s="1"/>
  <c r="AD513" i="1"/>
  <c r="AA513" i="1"/>
  <c r="Z513" i="1"/>
  <c r="W513" i="1"/>
  <c r="S513" i="1"/>
  <c r="AD519" i="1"/>
  <c r="AB519" i="1"/>
  <c r="AA519" i="1"/>
  <c r="Z519" i="1"/>
  <c r="W519" i="1"/>
  <c r="S519" i="1"/>
  <c r="K519" i="1" s="1"/>
  <c r="AD522" i="1"/>
  <c r="AA522" i="1"/>
  <c r="Z522" i="1"/>
  <c r="W522" i="1"/>
  <c r="S522" i="1"/>
  <c r="AD555" i="1"/>
  <c r="AA555" i="1"/>
  <c r="Z555" i="1"/>
  <c r="W555" i="1"/>
  <c r="S555" i="1"/>
  <c r="AD540" i="1"/>
  <c r="AA540" i="1"/>
  <c r="Z540" i="1"/>
  <c r="W540" i="1"/>
  <c r="S540" i="1"/>
  <c r="AD528" i="1"/>
  <c r="AA528" i="1"/>
  <c r="Z528" i="1"/>
  <c r="W528" i="1"/>
  <c r="S528" i="1"/>
  <c r="AC528" i="1" s="1"/>
  <c r="AD546" i="1"/>
  <c r="AA546" i="1"/>
  <c r="Z546" i="1"/>
  <c r="W546" i="1"/>
  <c r="S546" i="1"/>
  <c r="AC546" i="1" s="1"/>
  <c r="AD537" i="1"/>
  <c r="AA537" i="1"/>
  <c r="Z537" i="1"/>
  <c r="W537" i="1"/>
  <c r="S537" i="1"/>
  <c r="AD1653" i="1"/>
  <c r="AA1653" i="1"/>
  <c r="Z1653" i="1"/>
  <c r="W1653" i="1"/>
  <c r="S1653" i="1"/>
  <c r="AD1662" i="1"/>
  <c r="AA1662" i="1"/>
  <c r="Z1662" i="1"/>
  <c r="W1662" i="1"/>
  <c r="S1662" i="1"/>
  <c r="AC1662" i="1" s="1"/>
  <c r="AD1671" i="1"/>
  <c r="AA1671" i="1"/>
  <c r="Z1671" i="1"/>
  <c r="W1671" i="1"/>
  <c r="S1671" i="1"/>
  <c r="AD1680" i="1"/>
  <c r="AA1680" i="1"/>
  <c r="Z1680" i="1"/>
  <c r="W1680" i="1"/>
  <c r="S1680" i="1"/>
  <c r="Y1680" i="1" s="1"/>
  <c r="AD1482" i="1"/>
  <c r="AA1482" i="1"/>
  <c r="Z1482" i="1"/>
  <c r="W1482" i="1"/>
  <c r="S1482" i="1"/>
  <c r="AD1485" i="1"/>
  <c r="AA1485" i="1"/>
  <c r="Z1485" i="1"/>
  <c r="W1485" i="1"/>
  <c r="S1485" i="1"/>
  <c r="AD1506" i="1"/>
  <c r="AA1506" i="1"/>
  <c r="Z1506" i="1"/>
  <c r="W1506" i="1"/>
  <c r="S1506" i="1"/>
  <c r="AD1518" i="1"/>
  <c r="AA1518" i="1"/>
  <c r="Z1518" i="1"/>
  <c r="W1518" i="1"/>
  <c r="S1518" i="1"/>
  <c r="K1518" i="1" s="1"/>
  <c r="AD1554" i="1"/>
  <c r="AA1554" i="1"/>
  <c r="Z1554" i="1"/>
  <c r="W1554" i="1"/>
  <c r="S1554" i="1"/>
  <c r="AD1560" i="1"/>
  <c r="AB1560" i="1"/>
  <c r="AA1560" i="1"/>
  <c r="Z1560" i="1"/>
  <c r="W1560" i="1"/>
  <c r="S1560" i="1"/>
  <c r="AD1572" i="1"/>
  <c r="AA1572" i="1"/>
  <c r="Z1572" i="1"/>
  <c r="W1572" i="1"/>
  <c r="S1572" i="1"/>
  <c r="AC1572" i="1" s="1"/>
  <c r="AB1575" i="1"/>
  <c r="W1575" i="1"/>
  <c r="S1575" i="1"/>
  <c r="AD1596" i="1"/>
  <c r="AA1596" i="1"/>
  <c r="Z1596" i="1"/>
  <c r="W1596" i="1"/>
  <c r="S1596" i="1"/>
  <c r="AC1596" i="1" s="1"/>
  <c r="AD1638" i="1"/>
  <c r="AA1638" i="1"/>
  <c r="Z1638" i="1"/>
  <c r="W1638" i="1"/>
  <c r="S1638" i="1"/>
  <c r="AC1638" i="1" s="1"/>
  <c r="AD1647" i="1"/>
  <c r="AA1647" i="1"/>
  <c r="Z1647" i="1"/>
  <c r="W1647" i="1"/>
  <c r="S1647" i="1"/>
  <c r="AC1647" i="1" s="1"/>
  <c r="AD1527" i="1"/>
  <c r="AA1527" i="1"/>
  <c r="Z1527" i="1"/>
  <c r="W1527" i="1"/>
  <c r="S1527" i="1"/>
  <c r="AC1527" i="1" s="1"/>
  <c r="AD1533" i="1"/>
  <c r="AA1533" i="1"/>
  <c r="Z1533" i="1"/>
  <c r="W1533" i="1"/>
  <c r="S1533" i="1"/>
  <c r="AC1533" i="1" s="1"/>
  <c r="AD1545" i="1"/>
  <c r="AB1545" i="1"/>
  <c r="AA1545" i="1"/>
  <c r="Z1545" i="1"/>
  <c r="W1545" i="1"/>
  <c r="S1545" i="1"/>
  <c r="K1545" i="1" s="1"/>
  <c r="AD1551" i="1"/>
  <c r="AA1551" i="1"/>
  <c r="Z1551" i="1"/>
  <c r="W1551" i="1"/>
  <c r="S1551" i="1"/>
  <c r="AD1581" i="1"/>
  <c r="AA1581" i="1"/>
  <c r="Z1581" i="1"/>
  <c r="W1581" i="1"/>
  <c r="S1581" i="1"/>
  <c r="X1581" i="1" s="1"/>
  <c r="AD1578" i="1"/>
  <c r="AA1578" i="1"/>
  <c r="Z1578" i="1"/>
  <c r="W1578" i="1"/>
  <c r="S1578" i="1"/>
  <c r="AC1578" i="1" s="1"/>
  <c r="AD1593" i="1"/>
  <c r="AB1593" i="1"/>
  <c r="AA1593" i="1"/>
  <c r="Z1593" i="1"/>
  <c r="W1593" i="1"/>
  <c r="S1593" i="1"/>
  <c r="K1593" i="1" s="1"/>
  <c r="AD1599" i="1"/>
  <c r="AA1599" i="1"/>
  <c r="Z1599" i="1"/>
  <c r="W1599" i="1"/>
  <c r="S1599" i="1"/>
  <c r="Y1599" i="1" s="1"/>
  <c r="AD1620" i="1"/>
  <c r="AB1620" i="1"/>
  <c r="AA1620" i="1"/>
  <c r="Z1620" i="1"/>
  <c r="W1620" i="1"/>
  <c r="S1620" i="1"/>
  <c r="AD1629" i="1"/>
  <c r="AB1629" i="1"/>
  <c r="AA1629" i="1"/>
  <c r="Z1629" i="1"/>
  <c r="W1629" i="1"/>
  <c r="S1629" i="1"/>
  <c r="AD1632" i="1"/>
  <c r="AA1632" i="1"/>
  <c r="Z1632" i="1"/>
  <c r="W1632" i="1"/>
  <c r="S1632" i="1"/>
  <c r="AD1635" i="1"/>
  <c r="AB1635" i="1"/>
  <c r="AA1635" i="1"/>
  <c r="Z1635" i="1"/>
  <c r="W1635" i="1"/>
  <c r="S1635" i="1"/>
  <c r="AD1656" i="1"/>
  <c r="AA1656" i="1"/>
  <c r="Z1656" i="1"/>
  <c r="W1656" i="1"/>
  <c r="S1656" i="1"/>
  <c r="AC1656" i="1" s="1"/>
  <c r="AD1674" i="1"/>
  <c r="AA1674" i="1"/>
  <c r="Z1674" i="1"/>
  <c r="W1674" i="1"/>
  <c r="S1674" i="1"/>
  <c r="X1674" i="1" s="1"/>
  <c r="AD1686" i="1"/>
  <c r="AA1686" i="1"/>
  <c r="Z1686" i="1"/>
  <c r="W1686" i="1"/>
  <c r="S1686" i="1"/>
  <c r="AD1692" i="1"/>
  <c r="AA1692" i="1"/>
  <c r="Z1692" i="1"/>
  <c r="W1692" i="1"/>
  <c r="S1692" i="1"/>
  <c r="Y1692" i="1" s="1"/>
  <c r="AD1698" i="1"/>
  <c r="AA1698" i="1"/>
  <c r="Z1698" i="1"/>
  <c r="W1698" i="1"/>
  <c r="S1698" i="1"/>
  <c r="K1698" i="1" s="1"/>
  <c r="AD1695" i="1"/>
  <c r="AA1695" i="1"/>
  <c r="Z1695" i="1"/>
  <c r="W1695" i="1"/>
  <c r="S1695" i="1"/>
  <c r="X1695" i="1" s="1"/>
  <c r="AD1701" i="1"/>
  <c r="AB1701" i="1"/>
  <c r="AA1701" i="1"/>
  <c r="Z1701" i="1"/>
  <c r="W1701" i="1"/>
  <c r="S1701" i="1"/>
  <c r="AD1704" i="1"/>
  <c r="AA1704" i="1"/>
  <c r="Z1704" i="1"/>
  <c r="W1704" i="1"/>
  <c r="S1704" i="1"/>
  <c r="AD534" i="1"/>
  <c r="AA534" i="1"/>
  <c r="Z534" i="1"/>
  <c r="W534" i="1"/>
  <c r="S534" i="1"/>
  <c r="AD1650" i="1"/>
  <c r="AA1650" i="1"/>
  <c r="Z1650" i="1"/>
  <c r="W1650" i="1"/>
  <c r="S1650" i="1"/>
  <c r="AD1020" i="1"/>
  <c r="AA1020" i="1"/>
  <c r="Z1020" i="1"/>
  <c r="W1020" i="1"/>
  <c r="S1020" i="1"/>
  <c r="AD1167" i="1"/>
  <c r="AA1167" i="1"/>
  <c r="Z1167" i="1"/>
  <c r="W1167" i="1"/>
  <c r="S1167" i="1"/>
  <c r="AD1302" i="1"/>
  <c r="AA1302" i="1"/>
  <c r="Z1302" i="1"/>
  <c r="W1302" i="1"/>
  <c r="S1302" i="1"/>
  <c r="AD1467" i="1"/>
  <c r="AA1467" i="1"/>
  <c r="Z1467" i="1"/>
  <c r="W1467" i="1"/>
  <c r="S1467" i="1"/>
  <c r="AD1590" i="1"/>
  <c r="AB1590" i="1"/>
  <c r="AA1590" i="1"/>
  <c r="Z1590" i="1"/>
  <c r="W1590" i="1"/>
  <c r="S1590" i="1"/>
  <c r="AD543" i="1"/>
  <c r="AA543" i="1"/>
  <c r="Z543" i="1"/>
  <c r="W543" i="1"/>
  <c r="S543" i="1"/>
  <c r="K543" i="1" s="1"/>
  <c r="AD567" i="1"/>
  <c r="AA567" i="1"/>
  <c r="Z567" i="1"/>
  <c r="W567" i="1"/>
  <c r="S567" i="1"/>
  <c r="AC567" i="1" s="1"/>
  <c r="AD1194" i="1"/>
  <c r="AA1194" i="1"/>
  <c r="Z1194" i="1"/>
  <c r="W1194" i="1"/>
  <c r="S1194" i="1"/>
  <c r="AC1194" i="1" s="1"/>
  <c r="AD1515" i="1"/>
  <c r="AA1515" i="1"/>
  <c r="Z1515" i="1"/>
  <c r="W1515" i="1"/>
  <c r="S1515" i="1"/>
  <c r="K1515" i="1" s="1"/>
  <c r="AD561" i="1"/>
  <c r="AA561" i="1"/>
  <c r="Z561" i="1"/>
  <c r="W561" i="1"/>
  <c r="S561" i="1"/>
  <c r="AD579" i="1"/>
  <c r="AA579" i="1"/>
  <c r="Z579" i="1"/>
  <c r="W579" i="1"/>
  <c r="S579" i="1"/>
  <c r="K579" i="1" s="1"/>
  <c r="AD558" i="1"/>
  <c r="AA558" i="1"/>
  <c r="Z558" i="1"/>
  <c r="W558" i="1"/>
  <c r="S558" i="1"/>
  <c r="K558" i="1" s="1"/>
  <c r="AD1225" i="1"/>
  <c r="AA1225" i="1"/>
  <c r="Z1225" i="1"/>
  <c r="W1225" i="1"/>
  <c r="S1225" i="1"/>
  <c r="AC1225" i="1" s="1"/>
  <c r="AD1362" i="1"/>
  <c r="AA1362" i="1"/>
  <c r="Z1362" i="1"/>
  <c r="W1362" i="1"/>
  <c r="S1362" i="1"/>
  <c r="AC1362" i="1" s="1"/>
  <c r="AD1602" i="1"/>
  <c r="AA1602" i="1"/>
  <c r="Z1602" i="1"/>
  <c r="W1602" i="1"/>
  <c r="S1602" i="1"/>
  <c r="Y1602" i="1" s="1"/>
  <c r="AD1668" i="1"/>
  <c r="AA1668" i="1"/>
  <c r="Z1668" i="1"/>
  <c r="W1668" i="1"/>
  <c r="S1668" i="1"/>
  <c r="AC1668" i="1" s="1"/>
  <c r="AD885" i="1"/>
  <c r="AA885" i="1"/>
  <c r="Z885" i="1"/>
  <c r="W885" i="1"/>
  <c r="S885" i="1"/>
  <c r="AD894" i="1"/>
  <c r="AA894" i="1"/>
  <c r="Z894" i="1"/>
  <c r="W894" i="1"/>
  <c r="S894" i="1"/>
  <c r="Y894" i="1" s="1"/>
  <c r="AD936" i="1"/>
  <c r="AA936" i="1"/>
  <c r="Z936" i="1"/>
  <c r="W936" i="1"/>
  <c r="S936" i="1"/>
  <c r="K936" i="1" s="1"/>
  <c r="AD996" i="1"/>
  <c r="AA996" i="1"/>
  <c r="Z996" i="1"/>
  <c r="W996" i="1"/>
  <c r="S996" i="1"/>
  <c r="AD1008" i="1"/>
  <c r="AA1008" i="1"/>
  <c r="Z1008" i="1"/>
  <c r="W1008" i="1"/>
  <c r="S1008" i="1"/>
  <c r="AD1011" i="1"/>
  <c r="AA1011" i="1"/>
  <c r="Z1011" i="1"/>
  <c r="W1011" i="1"/>
  <c r="S1011" i="1"/>
  <c r="Y1011" i="1" s="1"/>
  <c r="AD1038" i="1"/>
  <c r="AA1038" i="1"/>
  <c r="Z1038" i="1"/>
  <c r="W1038" i="1"/>
  <c r="S1038" i="1"/>
  <c r="AD1086" i="1"/>
  <c r="AA1086" i="1"/>
  <c r="Z1086" i="1"/>
  <c r="W1086" i="1"/>
  <c r="S1086" i="1"/>
  <c r="AD1164" i="1"/>
  <c r="AA1164" i="1"/>
  <c r="Z1164" i="1"/>
  <c r="W1164" i="1"/>
  <c r="S1164" i="1"/>
  <c r="AD1251" i="1"/>
  <c r="AA1251" i="1"/>
  <c r="Z1251" i="1"/>
  <c r="W1251" i="1"/>
  <c r="S1251" i="1"/>
  <c r="Y1251" i="1" s="1"/>
  <c r="AD1284" i="1"/>
  <c r="AA1284" i="1"/>
  <c r="Z1284" i="1"/>
  <c r="W1284" i="1"/>
  <c r="S1284" i="1"/>
  <c r="K1284" i="1" s="1"/>
  <c r="AD1287" i="1"/>
  <c r="AA1287" i="1"/>
  <c r="Z1287" i="1"/>
  <c r="W1287" i="1"/>
  <c r="S1287" i="1"/>
  <c r="AD1320" i="1"/>
  <c r="AA1320" i="1"/>
  <c r="Z1320" i="1"/>
  <c r="W1320" i="1"/>
  <c r="S1320" i="1"/>
  <c r="AD1377" i="1"/>
  <c r="AA1377" i="1"/>
  <c r="Z1377" i="1"/>
  <c r="W1377" i="1"/>
  <c r="S1377" i="1"/>
  <c r="Y1377" i="1" s="1"/>
  <c r="AD1389" i="1"/>
  <c r="AB1389" i="1"/>
  <c r="AA1389" i="1"/>
  <c r="Z1389" i="1"/>
  <c r="W1389" i="1"/>
  <c r="S1389" i="1"/>
  <c r="AC1389" i="1" s="1"/>
  <c r="AD1611" i="1"/>
  <c r="AA1611" i="1"/>
  <c r="Z1611" i="1"/>
  <c r="W1611" i="1"/>
  <c r="S1611" i="1"/>
  <c r="X1611" i="1" s="1"/>
  <c r="AD1665" i="1"/>
  <c r="AA1665" i="1"/>
  <c r="Z1665" i="1"/>
  <c r="W1665" i="1"/>
  <c r="S1665" i="1"/>
  <c r="X1665" i="1" s="1"/>
  <c r="AD1815" i="1"/>
  <c r="AA1815" i="1"/>
  <c r="Z1815" i="1"/>
  <c r="W1815" i="1"/>
  <c r="S1815" i="1"/>
  <c r="X1815" i="1" s="1"/>
  <c r="AD551" i="1"/>
  <c r="AA551" i="1"/>
  <c r="Z551" i="1"/>
  <c r="W551" i="1"/>
  <c r="S551" i="1"/>
  <c r="X551" i="1" s="1"/>
  <c r="AD550" i="1"/>
  <c r="AB550" i="1"/>
  <c r="AA550" i="1"/>
  <c r="Z550" i="1"/>
  <c r="W550" i="1"/>
  <c r="S550" i="1"/>
  <c r="Y550" i="1" s="1"/>
  <c r="AD564" i="1"/>
  <c r="AA564" i="1"/>
  <c r="Z564" i="1"/>
  <c r="W564" i="1"/>
  <c r="S564" i="1"/>
  <c r="Y564" i="1" s="1"/>
  <c r="AD1473" i="1"/>
  <c r="AB1473" i="1"/>
  <c r="AA1473" i="1"/>
  <c r="Z1473" i="1"/>
  <c r="W1473" i="1"/>
  <c r="S1473" i="1"/>
  <c r="AD1605" i="1"/>
  <c r="AA1605" i="1"/>
  <c r="Z1605" i="1"/>
  <c r="W1605" i="1"/>
  <c r="S1605" i="1"/>
  <c r="AD1644" i="1"/>
  <c r="AA1644" i="1"/>
  <c r="Z1644" i="1"/>
  <c r="W1644" i="1"/>
  <c r="S1644" i="1"/>
  <c r="AD1689" i="1"/>
  <c r="AA1689" i="1"/>
  <c r="Z1689" i="1"/>
  <c r="W1689" i="1"/>
  <c r="S1689" i="1"/>
  <c r="AD1707" i="1"/>
  <c r="AB1707" i="1"/>
  <c r="AA1707" i="1"/>
  <c r="Z1707" i="1"/>
  <c r="W1707" i="1"/>
  <c r="S1707" i="1"/>
  <c r="AD1710" i="1"/>
  <c r="AA1710" i="1"/>
  <c r="Z1710" i="1"/>
  <c r="W1710" i="1"/>
  <c r="S1710" i="1"/>
  <c r="AC1710" i="1" s="1"/>
  <c r="AD1806" i="1"/>
  <c r="AA1806" i="1"/>
  <c r="Z1806" i="1"/>
  <c r="W1806" i="1"/>
  <c r="S1806" i="1"/>
  <c r="AC1806" i="1" s="1"/>
  <c r="AD1737" i="1"/>
  <c r="AB1737" i="1"/>
  <c r="AA1737" i="1"/>
  <c r="Z1737" i="1"/>
  <c r="W1737" i="1"/>
  <c r="S1737" i="1"/>
  <c r="AC1737" i="1" s="1"/>
  <c r="AD1809" i="1"/>
  <c r="AA1809" i="1"/>
  <c r="Z1809" i="1"/>
  <c r="W1809" i="1"/>
  <c r="S1809" i="1"/>
  <c r="X1809" i="1" s="1"/>
  <c r="AD1824" i="1"/>
  <c r="AA1824" i="1"/>
  <c r="Z1824" i="1"/>
  <c r="W1824" i="1"/>
  <c r="S1824" i="1"/>
  <c r="X1824" i="1" s="1"/>
  <c r="AD1728" i="1"/>
  <c r="AB1728" i="1"/>
  <c r="AA1728" i="1"/>
  <c r="Z1728" i="1"/>
  <c r="W1728" i="1"/>
  <c r="S1728" i="1"/>
  <c r="AD1746" i="1"/>
  <c r="AA1746" i="1"/>
  <c r="Z1746" i="1"/>
  <c r="W1746" i="1"/>
  <c r="S1746" i="1"/>
  <c r="AD1659" i="1"/>
  <c r="AA1659" i="1"/>
  <c r="Z1659" i="1"/>
  <c r="W1659" i="1"/>
  <c r="S1659" i="1"/>
  <c r="AD1677" i="1"/>
  <c r="AA1677" i="1"/>
  <c r="Z1677" i="1"/>
  <c r="W1677" i="1"/>
  <c r="S1677" i="1"/>
  <c r="AD1683" i="1"/>
  <c r="AB1683" i="1"/>
  <c r="AA1683" i="1"/>
  <c r="Z1683" i="1"/>
  <c r="W1683" i="1"/>
  <c r="S1683" i="1"/>
  <c r="AD1731" i="1"/>
  <c r="AA1731" i="1"/>
  <c r="Z1731" i="1"/>
  <c r="W1731" i="1"/>
  <c r="S1731" i="1"/>
  <c r="AD1722" i="1"/>
  <c r="AA1722" i="1"/>
  <c r="Z1722" i="1"/>
  <c r="W1722" i="1"/>
  <c r="S1722" i="1"/>
  <c r="AD1719" i="1"/>
  <c r="AA1719" i="1"/>
  <c r="Z1719" i="1"/>
  <c r="W1719" i="1"/>
  <c r="S1719" i="1"/>
  <c r="AD1725" i="1"/>
  <c r="AB1725" i="1"/>
  <c r="AA1725" i="1"/>
  <c r="Z1725" i="1"/>
  <c r="W1725" i="1"/>
  <c r="S1725" i="1"/>
  <c r="K1725" i="1" s="1"/>
  <c r="AD1740" i="1"/>
  <c r="AA1740" i="1"/>
  <c r="Z1740" i="1"/>
  <c r="W1740" i="1"/>
  <c r="S1740" i="1"/>
  <c r="K1740" i="1" s="1"/>
  <c r="AD1743" i="1"/>
  <c r="AA1743" i="1"/>
  <c r="Z1743" i="1"/>
  <c r="W1743" i="1"/>
  <c r="S1743" i="1"/>
  <c r="AC1743" i="1" s="1"/>
  <c r="AD1752" i="1"/>
  <c r="AA1752" i="1"/>
  <c r="Z1752" i="1"/>
  <c r="W1752" i="1"/>
  <c r="S1752" i="1"/>
  <c r="AC1752" i="1" s="1"/>
  <c r="AD1764" i="1"/>
  <c r="AA1764" i="1"/>
  <c r="Z1764" i="1"/>
  <c r="W1764" i="1"/>
  <c r="S1764" i="1"/>
  <c r="AC1764" i="1" s="1"/>
  <c r="AD1761" i="1"/>
  <c r="AA1761" i="1"/>
  <c r="Z1761" i="1"/>
  <c r="W1761" i="1"/>
  <c r="S1761" i="1"/>
  <c r="AC1761" i="1" s="1"/>
  <c r="AD1779" i="1"/>
  <c r="AA1779" i="1"/>
  <c r="Z1779" i="1"/>
  <c r="W1779" i="1"/>
  <c r="S1779" i="1"/>
  <c r="AC1779" i="1" s="1"/>
  <c r="AD1803" i="1"/>
  <c r="AA1803" i="1"/>
  <c r="Z1803" i="1"/>
  <c r="W1803" i="1"/>
  <c r="S1803" i="1"/>
  <c r="AC1803" i="1" s="1"/>
  <c r="AD1812" i="1"/>
  <c r="AA1812" i="1"/>
  <c r="Z1812" i="1"/>
  <c r="W1812" i="1"/>
  <c r="S1812" i="1"/>
  <c r="AC1812" i="1" s="1"/>
  <c r="AD1749" i="1"/>
  <c r="AA1749" i="1"/>
  <c r="Z1749" i="1"/>
  <c r="W1749" i="1"/>
  <c r="S1749" i="1"/>
  <c r="AC1749" i="1" s="1"/>
  <c r="AD1773" i="1"/>
  <c r="AA1773" i="1"/>
  <c r="Z1773" i="1"/>
  <c r="W1773" i="1"/>
  <c r="S1773" i="1"/>
  <c r="AC1773" i="1" s="1"/>
  <c r="AD1782" i="1"/>
  <c r="AA1782" i="1"/>
  <c r="Z1782" i="1"/>
  <c r="W1782" i="1"/>
  <c r="S1782" i="1"/>
  <c r="AC1782" i="1" s="1"/>
  <c r="AD1785" i="1"/>
  <c r="AA1785" i="1"/>
  <c r="Z1785" i="1"/>
  <c r="W1785" i="1"/>
  <c r="S1785" i="1"/>
  <c r="AC1785" i="1" s="1"/>
  <c r="W1788" i="1"/>
  <c r="S1788" i="1"/>
  <c r="AD1713" i="1"/>
  <c r="AA1713" i="1"/>
  <c r="Z1713" i="1"/>
  <c r="W1713" i="1"/>
  <c r="S1713" i="1"/>
  <c r="AD1734" i="1"/>
  <c r="AA1734" i="1"/>
  <c r="Z1734" i="1"/>
  <c r="W1734" i="1"/>
  <c r="S1734" i="1"/>
  <c r="AD1758" i="1"/>
  <c r="AA1758" i="1"/>
  <c r="Z1758" i="1"/>
  <c r="W1758" i="1"/>
  <c r="S1758" i="1"/>
  <c r="AD1767" i="1"/>
  <c r="AA1767" i="1"/>
  <c r="Z1767" i="1"/>
  <c r="W1767" i="1"/>
  <c r="S1767" i="1"/>
  <c r="K1767" i="1" s="1"/>
  <c r="AD1770" i="1"/>
  <c r="AA1770" i="1"/>
  <c r="Z1770" i="1"/>
  <c r="W1770" i="1"/>
  <c r="S1770" i="1"/>
  <c r="Y1770" i="1" s="1"/>
  <c r="AD1776" i="1"/>
  <c r="AA1776" i="1"/>
  <c r="Z1776" i="1"/>
  <c r="W1776" i="1"/>
  <c r="S1776" i="1"/>
  <c r="AD1443" i="1"/>
  <c r="AA1443" i="1"/>
  <c r="Z1443" i="1"/>
  <c r="W1443" i="1"/>
  <c r="S1443" i="1"/>
  <c r="K1443" i="1" s="1"/>
  <c r="AD1458" i="1"/>
  <c r="AA1458" i="1"/>
  <c r="Z1458" i="1"/>
  <c r="W1458" i="1"/>
  <c r="S1458" i="1"/>
  <c r="AD1716" i="1"/>
  <c r="AA1716" i="1"/>
  <c r="Z1716" i="1"/>
  <c r="W1716" i="1"/>
  <c r="S1716" i="1"/>
  <c r="Y1716" i="1" s="1"/>
  <c r="AD1755" i="1"/>
  <c r="AA1755" i="1"/>
  <c r="Z1755" i="1"/>
  <c r="W1755" i="1"/>
  <c r="S1755" i="1"/>
  <c r="AD1794" i="1"/>
  <c r="AA1794" i="1"/>
  <c r="Z1794" i="1"/>
  <c r="W1794" i="1"/>
  <c r="S1794" i="1"/>
  <c r="K1794" i="1" s="1"/>
  <c r="AD1800" i="1"/>
  <c r="AA1800" i="1"/>
  <c r="Z1800" i="1"/>
  <c r="W1800" i="1"/>
  <c r="S1800" i="1"/>
  <c r="AD576" i="1"/>
  <c r="AA576" i="1"/>
  <c r="Z576" i="1"/>
  <c r="W576" i="1"/>
  <c r="S576" i="1"/>
  <c r="AD572" i="1"/>
  <c r="AA572" i="1"/>
  <c r="Z572" i="1"/>
  <c r="W572" i="1"/>
  <c r="S572" i="1"/>
  <c r="AD1818" i="1"/>
  <c r="AB1818" i="1"/>
  <c r="AA1818" i="1"/>
  <c r="Z1818" i="1"/>
  <c r="W1818" i="1"/>
  <c r="S1818" i="1"/>
  <c r="AD1827" i="1"/>
  <c r="AA1827" i="1"/>
  <c r="Z1827" i="1"/>
  <c r="W1827" i="1"/>
  <c r="S1827" i="1"/>
  <c r="K1827" i="1" s="1"/>
  <c r="AD1791" i="1"/>
  <c r="AA1791" i="1"/>
  <c r="Z1791" i="1"/>
  <c r="W1791" i="1"/>
  <c r="S1791" i="1"/>
  <c r="AD1797" i="1"/>
  <c r="AB1797" i="1"/>
  <c r="AA1797" i="1"/>
  <c r="Z1797" i="1"/>
  <c r="W1797" i="1"/>
  <c r="S1797" i="1"/>
  <c r="AD571" i="1"/>
  <c r="AA571" i="1"/>
  <c r="Z571" i="1"/>
  <c r="W571" i="1"/>
  <c r="S571" i="1"/>
  <c r="K571" i="1" s="1"/>
  <c r="AD1821" i="1"/>
  <c r="AA1821" i="1"/>
  <c r="Z1821" i="1"/>
  <c r="W1821" i="1"/>
  <c r="S1821" i="1"/>
  <c r="K1821" i="1" s="1"/>
  <c r="AD1842" i="1"/>
  <c r="AA1842" i="1"/>
  <c r="Z1842" i="1"/>
  <c r="W1842" i="1"/>
  <c r="S1842" i="1"/>
  <c r="AC1842" i="1" s="1"/>
  <c r="AD1833" i="1"/>
  <c r="AA1833" i="1"/>
  <c r="Z1833" i="1"/>
  <c r="W1833" i="1"/>
  <c r="S1833" i="1"/>
  <c r="AD1830" i="1"/>
  <c r="AA1830" i="1"/>
  <c r="Z1830" i="1"/>
  <c r="W1830" i="1"/>
  <c r="S1830" i="1"/>
  <c r="K1830" i="1" s="1"/>
  <c r="AD1839" i="1"/>
  <c r="AA1839" i="1"/>
  <c r="Z1839" i="1"/>
  <c r="W1839" i="1"/>
  <c r="S1839" i="1"/>
  <c r="AD1836" i="1"/>
  <c r="AA1836" i="1"/>
  <c r="Z1836" i="1"/>
  <c r="W1836" i="1"/>
  <c r="S1836" i="1"/>
  <c r="K1836" i="1" s="1"/>
  <c r="AD629" i="1"/>
  <c r="AB629" i="1"/>
  <c r="AA629" i="1"/>
  <c r="Z629" i="1"/>
  <c r="S629" i="1"/>
  <c r="K629" i="1" s="1"/>
  <c r="AD638" i="1"/>
  <c r="AB638" i="1"/>
  <c r="AA638" i="1"/>
  <c r="Z638" i="1"/>
  <c r="S638" i="1"/>
  <c r="AD800" i="1"/>
  <c r="AA800" i="1"/>
  <c r="Z800" i="1"/>
  <c r="S800" i="1"/>
  <c r="AC800" i="1" s="1"/>
  <c r="AD1031" i="1"/>
  <c r="AA1031" i="1"/>
  <c r="Z1031" i="1"/>
  <c r="S1031" i="1"/>
  <c r="AC1031" i="1" s="1"/>
  <c r="AD1127" i="1"/>
  <c r="AB1127" i="1"/>
  <c r="AA1127" i="1"/>
  <c r="Z1127" i="1"/>
  <c r="S1127" i="1"/>
  <c r="S11" i="1"/>
  <c r="X11" i="1" s="1"/>
  <c r="AD2" i="1"/>
  <c r="AA2" i="1"/>
  <c r="Z2" i="1"/>
  <c r="S2" i="1"/>
  <c r="X2" i="1" s="1"/>
  <c r="S17" i="1"/>
  <c r="AD5" i="1"/>
  <c r="AA5" i="1"/>
  <c r="Z5" i="1"/>
  <c r="S5" i="1"/>
  <c r="Y5" i="1" s="1"/>
  <c r="S8" i="1"/>
  <c r="AC8" i="1" s="1"/>
  <c r="AD14" i="1"/>
  <c r="AA14" i="1"/>
  <c r="Z14" i="1"/>
  <c r="S14" i="1"/>
  <c r="AD20" i="1"/>
  <c r="AA20" i="1"/>
  <c r="Z20" i="1"/>
  <c r="S20" i="1"/>
  <c r="S38" i="1"/>
  <c r="AC38" i="1" s="1"/>
  <c r="S32" i="1"/>
  <c r="AD23" i="1"/>
  <c r="AA23" i="1"/>
  <c r="Z23" i="1"/>
  <c r="S23" i="1"/>
  <c r="S68" i="1"/>
  <c r="AD26" i="1"/>
  <c r="AA26" i="1"/>
  <c r="Z26" i="1"/>
  <c r="S26" i="1"/>
  <c r="S35" i="1"/>
  <c r="AC35" i="1" s="1"/>
  <c r="AD29" i="1"/>
  <c r="AB29" i="1"/>
  <c r="AA29" i="1"/>
  <c r="Z29" i="1"/>
  <c r="S29" i="1"/>
  <c r="K29" i="1" s="1"/>
  <c r="AD53" i="1"/>
  <c r="AA53" i="1"/>
  <c r="Z53" i="1"/>
  <c r="S53" i="1"/>
  <c r="AD41" i="1"/>
  <c r="AA41" i="1"/>
  <c r="Z41" i="1"/>
  <c r="S41" i="1"/>
  <c r="AD44" i="1"/>
  <c r="AA44" i="1"/>
  <c r="Z44" i="1"/>
  <c r="S44" i="1"/>
  <c r="X44" i="1" s="1"/>
  <c r="AD47" i="1"/>
  <c r="AA47" i="1"/>
  <c r="Z47" i="1"/>
  <c r="S47" i="1"/>
  <c r="AD50" i="1"/>
  <c r="AA50" i="1"/>
  <c r="Z50" i="1"/>
  <c r="S50" i="1"/>
  <c r="AD62" i="1"/>
  <c r="AA62" i="1"/>
  <c r="Z62" i="1"/>
  <c r="S62" i="1"/>
  <c r="AD56" i="1"/>
  <c r="AB56" i="1"/>
  <c r="AA56" i="1"/>
  <c r="Z56" i="1"/>
  <c r="S56" i="1"/>
  <c r="S71" i="1"/>
  <c r="AD59" i="1"/>
  <c r="AA59" i="1"/>
  <c r="Z59" i="1"/>
  <c r="S59" i="1"/>
  <c r="AD72" i="1"/>
  <c r="AA72" i="1"/>
  <c r="Z72" i="1"/>
  <c r="S72" i="1"/>
  <c r="AD65" i="1"/>
  <c r="AA65" i="1"/>
  <c r="Z65" i="1"/>
  <c r="S65" i="1"/>
  <c r="X65" i="1" s="1"/>
  <c r="AD77" i="1"/>
  <c r="AB77" i="1"/>
  <c r="AA77" i="1"/>
  <c r="Z77" i="1"/>
  <c r="S77" i="1"/>
  <c r="AC77" i="1" s="1"/>
  <c r="S83" i="1"/>
  <c r="AD89" i="1"/>
  <c r="AA89" i="1"/>
  <c r="Z89" i="1"/>
  <c r="S89" i="1"/>
  <c r="K89" i="1" s="1"/>
  <c r="AD80" i="1"/>
  <c r="AA80" i="1"/>
  <c r="Z80" i="1"/>
  <c r="S80" i="1"/>
  <c r="X80" i="1" s="1"/>
  <c r="AD86" i="1"/>
  <c r="AA86" i="1"/>
  <c r="Z86" i="1"/>
  <c r="S86" i="1"/>
  <c r="AC86" i="1" s="1"/>
  <c r="AD95" i="1"/>
  <c r="AA95" i="1"/>
  <c r="Z95" i="1"/>
  <c r="S95" i="1"/>
  <c r="AA98" i="1"/>
  <c r="Z98" i="1"/>
  <c r="T98" i="1"/>
  <c r="AD98" i="1" s="1"/>
  <c r="S98" i="1"/>
  <c r="AD101" i="1"/>
  <c r="AA101" i="1"/>
  <c r="Z101" i="1"/>
  <c r="S101" i="1"/>
  <c r="AD92" i="1"/>
  <c r="AA92" i="1"/>
  <c r="Z92" i="1"/>
  <c r="S92" i="1"/>
  <c r="X92" i="1" s="1"/>
  <c r="AD104" i="1"/>
  <c r="AA104" i="1"/>
  <c r="Z104" i="1"/>
  <c r="S104" i="1"/>
  <c r="AC104" i="1" s="1"/>
  <c r="AD110" i="1"/>
  <c r="AA110" i="1"/>
  <c r="Z110" i="1"/>
  <c r="S110" i="1"/>
  <c r="K110" i="1" s="1"/>
  <c r="AD107" i="1"/>
  <c r="AA107" i="1"/>
  <c r="Z107" i="1"/>
  <c r="S107" i="1"/>
  <c r="AD131" i="1"/>
  <c r="AA131" i="1"/>
  <c r="Z131" i="1"/>
  <c r="S131" i="1"/>
  <c r="X131" i="1" s="1"/>
  <c r="AD137" i="1"/>
  <c r="AA137" i="1"/>
  <c r="Z137" i="1"/>
  <c r="S137" i="1"/>
  <c r="AD113" i="1"/>
  <c r="AA113" i="1"/>
  <c r="Z113" i="1"/>
  <c r="S113" i="1"/>
  <c r="AC113" i="1" s="1"/>
  <c r="AD114" i="1"/>
  <c r="AA114" i="1"/>
  <c r="Z114" i="1"/>
  <c r="S114" i="1"/>
  <c r="Y114" i="1" s="1"/>
  <c r="AD119" i="1"/>
  <c r="AA119" i="1"/>
  <c r="Z119" i="1"/>
  <c r="S119" i="1"/>
  <c r="X119" i="1" s="1"/>
  <c r="AD128" i="1"/>
  <c r="AA128" i="1"/>
  <c r="Z128" i="1"/>
  <c r="S128" i="1"/>
  <c r="J128" i="1"/>
  <c r="AD123" i="1"/>
  <c r="AA123" i="1"/>
  <c r="Z123" i="1"/>
  <c r="S123" i="1"/>
  <c r="AC123" i="1" s="1"/>
  <c r="AD122" i="1"/>
  <c r="AA122" i="1"/>
  <c r="Z122" i="1"/>
  <c r="S122" i="1"/>
  <c r="AD134" i="1"/>
  <c r="AA134" i="1"/>
  <c r="Z134" i="1"/>
  <c r="S134" i="1"/>
  <c r="Y134" i="1" s="1"/>
  <c r="S155" i="1"/>
  <c r="AC155" i="1" s="1"/>
  <c r="AD140" i="1"/>
  <c r="AA140" i="1"/>
  <c r="Z140" i="1"/>
  <c r="S140" i="1"/>
  <c r="AD143" i="1"/>
  <c r="AA143" i="1"/>
  <c r="Z143" i="1"/>
  <c r="S143" i="1"/>
  <c r="Y143" i="1" s="1"/>
  <c r="AD146" i="1"/>
  <c r="AA146" i="1"/>
  <c r="Z146" i="1"/>
  <c r="S146" i="1"/>
  <c r="X146" i="1" s="1"/>
  <c r="AD176" i="1"/>
  <c r="AA176" i="1"/>
  <c r="Z176" i="1"/>
  <c r="S176" i="1"/>
  <c r="K176" i="1" s="1"/>
  <c r="AD158" i="1"/>
  <c r="AA158" i="1"/>
  <c r="Z158" i="1"/>
  <c r="S158" i="1"/>
  <c r="AD167" i="1"/>
  <c r="AB167" i="1"/>
  <c r="AA167" i="1"/>
  <c r="Z167" i="1"/>
  <c r="S167" i="1"/>
  <c r="AD149" i="1"/>
  <c r="AA149" i="1"/>
  <c r="Z149" i="1"/>
  <c r="S149" i="1"/>
  <c r="Y149" i="1" s="1"/>
  <c r="AD581" i="1"/>
  <c r="AA581" i="1"/>
  <c r="Z581" i="1"/>
  <c r="S581" i="1"/>
  <c r="X581" i="1" s="1"/>
  <c r="AD584" i="1"/>
  <c r="AA584" i="1"/>
  <c r="Z584" i="1"/>
  <c r="S584" i="1"/>
  <c r="AC584" i="1" s="1"/>
  <c r="AD590" i="1"/>
  <c r="AA590" i="1"/>
  <c r="Z590" i="1"/>
  <c r="S590" i="1"/>
  <c r="AD594" i="1"/>
  <c r="AB594" i="1"/>
  <c r="AA594" i="1"/>
  <c r="Z594" i="1"/>
  <c r="S594" i="1"/>
  <c r="AD593" i="1"/>
  <c r="AB593" i="1"/>
  <c r="AA593" i="1"/>
  <c r="Z593" i="1"/>
  <c r="S593" i="1"/>
  <c r="AC593" i="1" s="1"/>
  <c r="AD605" i="1"/>
  <c r="AA605" i="1"/>
  <c r="Z605" i="1"/>
  <c r="S605" i="1"/>
  <c r="AD614" i="1"/>
  <c r="AB614" i="1"/>
  <c r="AA614" i="1"/>
  <c r="Z614" i="1"/>
  <c r="S614" i="1"/>
  <c r="AC614" i="1" s="1"/>
  <c r="AD587" i="1"/>
  <c r="AA587" i="1"/>
  <c r="Z587" i="1"/>
  <c r="S587" i="1"/>
  <c r="X587" i="1" s="1"/>
  <c r="AD665" i="1"/>
  <c r="AA665" i="1"/>
  <c r="Z665" i="1"/>
  <c r="S665" i="1"/>
  <c r="AC665" i="1" s="1"/>
  <c r="AD623" i="1"/>
  <c r="AB623" i="1"/>
  <c r="AA623" i="1"/>
  <c r="Z623" i="1"/>
  <c r="S623" i="1"/>
  <c r="K623" i="1" s="1"/>
  <c r="S632" i="1"/>
  <c r="AD653" i="1"/>
  <c r="AA653" i="1"/>
  <c r="Z653" i="1"/>
  <c r="S653" i="1"/>
  <c r="X653" i="1" s="1"/>
  <c r="AD650" i="1"/>
  <c r="AA650" i="1"/>
  <c r="Z650" i="1"/>
  <c r="S650" i="1"/>
  <c r="AD640" i="1"/>
  <c r="AA640" i="1"/>
  <c r="Z640" i="1"/>
  <c r="S640" i="1"/>
  <c r="AD657" i="1"/>
  <c r="AB657" i="1"/>
  <c r="AA657" i="1"/>
  <c r="Z657" i="1"/>
  <c r="S657" i="1"/>
  <c r="AD656" i="1"/>
  <c r="AB656" i="1"/>
  <c r="AA656" i="1"/>
  <c r="Z656" i="1"/>
  <c r="S656" i="1"/>
  <c r="AD670" i="1"/>
  <c r="AA670" i="1"/>
  <c r="Z670" i="1"/>
  <c r="S670" i="1"/>
  <c r="K670" i="1" s="1"/>
  <c r="AD669" i="1"/>
  <c r="AA669" i="1"/>
  <c r="Z669" i="1"/>
  <c r="S669" i="1"/>
  <c r="X669" i="1" s="1"/>
  <c r="AD680" i="1"/>
  <c r="AA680" i="1"/>
  <c r="Z680" i="1"/>
  <c r="S680" i="1"/>
  <c r="AC680" i="1" s="1"/>
  <c r="AD686" i="1"/>
  <c r="AA686" i="1"/>
  <c r="Z686" i="1"/>
  <c r="S686" i="1"/>
  <c r="AD695" i="1"/>
  <c r="AA695" i="1"/>
  <c r="Z695" i="1"/>
  <c r="S695" i="1"/>
  <c r="Y695" i="1" s="1"/>
  <c r="AD713" i="1"/>
  <c r="AB713" i="1"/>
  <c r="AA713" i="1"/>
  <c r="Z713" i="1"/>
  <c r="S713" i="1"/>
  <c r="Y713" i="1" s="1"/>
  <c r="AD725" i="1"/>
  <c r="AA725" i="1"/>
  <c r="Z725" i="1"/>
  <c r="S725" i="1"/>
  <c r="X725" i="1" s="1"/>
  <c r="AD722" i="1"/>
  <c r="AB722" i="1"/>
  <c r="AA722" i="1"/>
  <c r="Z722" i="1"/>
  <c r="S722" i="1"/>
  <c r="AC722" i="1" s="1"/>
  <c r="AD728" i="1"/>
  <c r="AB728" i="1"/>
  <c r="AA728" i="1"/>
  <c r="Z728" i="1"/>
  <c r="S728" i="1"/>
  <c r="AC728" i="1" s="1"/>
  <c r="AD749" i="1"/>
  <c r="AA749" i="1"/>
  <c r="Z749" i="1"/>
  <c r="S749" i="1"/>
  <c r="AC749" i="1" s="1"/>
  <c r="AD692" i="1"/>
  <c r="AA692" i="1"/>
  <c r="Z692" i="1"/>
  <c r="S692" i="1"/>
  <c r="AD710" i="1"/>
  <c r="AB710" i="1"/>
  <c r="AA710" i="1"/>
  <c r="Z710" i="1"/>
  <c r="S710" i="1"/>
  <c r="AD698" i="1"/>
  <c r="AA698" i="1"/>
  <c r="Z698" i="1"/>
  <c r="S698" i="1"/>
  <c r="AD743" i="1"/>
  <c r="AB743" i="1"/>
  <c r="AA743" i="1"/>
  <c r="Z743" i="1"/>
  <c r="S743" i="1"/>
  <c r="AD827" i="1"/>
  <c r="AA827" i="1"/>
  <c r="Z827" i="1"/>
  <c r="S827" i="1"/>
  <c r="X827" i="1" s="1"/>
  <c r="AD755" i="1"/>
  <c r="AB755" i="1"/>
  <c r="AA755" i="1"/>
  <c r="Z755" i="1"/>
  <c r="S755" i="1"/>
  <c r="AC755" i="1" s="1"/>
  <c r="AD764" i="1"/>
  <c r="AA764" i="1"/>
  <c r="Z764" i="1"/>
  <c r="S764" i="1"/>
  <c r="AD770" i="1"/>
  <c r="AA770" i="1"/>
  <c r="Z770" i="1"/>
  <c r="S770" i="1"/>
  <c r="AD785" i="1"/>
  <c r="AA785" i="1"/>
  <c r="Z785" i="1"/>
  <c r="S785" i="1"/>
  <c r="AD788" i="1"/>
  <c r="AA788" i="1"/>
  <c r="Z788" i="1"/>
  <c r="S788" i="1"/>
  <c r="X788" i="1" s="1"/>
  <c r="AD809" i="1"/>
  <c r="AA809" i="1"/>
  <c r="Z809" i="1"/>
  <c r="S809" i="1"/>
  <c r="AD773" i="1"/>
  <c r="AA773" i="1"/>
  <c r="Z773" i="1"/>
  <c r="S773" i="1"/>
  <c r="AD824" i="1"/>
  <c r="AA824" i="1"/>
  <c r="Z824" i="1"/>
  <c r="S824" i="1"/>
  <c r="AD815" i="1"/>
  <c r="AA815" i="1"/>
  <c r="Z815" i="1"/>
  <c r="S815" i="1"/>
  <c r="X815" i="1" s="1"/>
  <c r="AD821" i="1"/>
  <c r="AA821" i="1"/>
  <c r="Z821" i="1"/>
  <c r="S821" i="1"/>
  <c r="K821" i="1" s="1"/>
  <c r="AD848" i="1"/>
  <c r="AB848" i="1"/>
  <c r="AA848" i="1"/>
  <c r="Z848" i="1"/>
  <c r="S848" i="1"/>
  <c r="Y848" i="1" s="1"/>
  <c r="AD857" i="1"/>
  <c r="AA857" i="1"/>
  <c r="Z857" i="1"/>
  <c r="S857" i="1"/>
  <c r="AD860" i="1"/>
  <c r="AA860" i="1"/>
  <c r="Z860" i="1"/>
  <c r="S860" i="1"/>
  <c r="AC860" i="1" s="1"/>
  <c r="AD872" i="1"/>
  <c r="AB872" i="1"/>
  <c r="AA872" i="1"/>
  <c r="Z872" i="1"/>
  <c r="S872" i="1"/>
  <c r="AC872" i="1" s="1"/>
  <c r="AD869" i="1"/>
  <c r="AB869" i="1"/>
  <c r="AA869" i="1"/>
  <c r="Z869" i="1"/>
  <c r="S869" i="1"/>
  <c r="Y869" i="1" s="1"/>
  <c r="AD878" i="1"/>
  <c r="AB878" i="1"/>
  <c r="AA878" i="1"/>
  <c r="Z878" i="1"/>
  <c r="S878" i="1"/>
  <c r="AD875" i="1"/>
  <c r="AA875" i="1"/>
  <c r="Z875" i="1"/>
  <c r="S875" i="1"/>
  <c r="X875" i="1" s="1"/>
  <c r="AD887" i="1"/>
  <c r="AB887" i="1"/>
  <c r="AA887" i="1"/>
  <c r="Z887" i="1"/>
  <c r="S887" i="1"/>
  <c r="AC887" i="1" s="1"/>
  <c r="AD896" i="1"/>
  <c r="AB896" i="1"/>
  <c r="AA896" i="1"/>
  <c r="Z896" i="1"/>
  <c r="S896" i="1"/>
  <c r="AC896" i="1" s="1"/>
  <c r="AD905" i="1"/>
  <c r="AB905" i="1"/>
  <c r="AA905" i="1"/>
  <c r="Z905" i="1"/>
  <c r="S905" i="1"/>
  <c r="AC905" i="1" s="1"/>
  <c r="AD899" i="1"/>
  <c r="AA899" i="1"/>
  <c r="Z899" i="1"/>
  <c r="S899" i="1"/>
  <c r="AD908" i="1"/>
  <c r="AA908" i="1"/>
  <c r="Z908" i="1"/>
  <c r="S908" i="1"/>
  <c r="AD914" i="1"/>
  <c r="AB914" i="1"/>
  <c r="AA914" i="1"/>
  <c r="Z914" i="1"/>
  <c r="S914" i="1"/>
  <c r="AD984" i="1"/>
  <c r="AA984" i="1"/>
  <c r="Z984" i="1"/>
  <c r="S984" i="1"/>
  <c r="X984" i="1" s="1"/>
  <c r="AD920" i="1"/>
  <c r="AB920" i="1"/>
  <c r="AA920" i="1"/>
  <c r="Z920" i="1"/>
  <c r="S920" i="1"/>
  <c r="AD923" i="1"/>
  <c r="AB923" i="1"/>
  <c r="AA923" i="1"/>
  <c r="Z923" i="1"/>
  <c r="S923" i="1"/>
  <c r="K923" i="1" s="1"/>
  <c r="AD929" i="1"/>
  <c r="AA929" i="1"/>
  <c r="Z929" i="1"/>
  <c r="S929" i="1"/>
  <c r="X929" i="1" s="1"/>
  <c r="AD950" i="1"/>
  <c r="AB950" i="1"/>
  <c r="AA950" i="1"/>
  <c r="Z950" i="1"/>
  <c r="S950" i="1"/>
  <c r="AC950" i="1" s="1"/>
  <c r="AD966" i="1"/>
  <c r="AA966" i="1"/>
  <c r="Z966" i="1"/>
  <c r="S966" i="1"/>
  <c r="AD956" i="1"/>
  <c r="AB956" i="1"/>
  <c r="AA956" i="1"/>
  <c r="Z956" i="1"/>
  <c r="S956" i="1"/>
  <c r="Y956" i="1" s="1"/>
  <c r="AD1025" i="1"/>
  <c r="AA1025" i="1"/>
  <c r="Z1025" i="1"/>
  <c r="S1025" i="1"/>
  <c r="X1025" i="1" s="1"/>
  <c r="AD965" i="1"/>
  <c r="AB965" i="1"/>
  <c r="AA965" i="1"/>
  <c r="Z965" i="1"/>
  <c r="S965" i="1"/>
  <c r="AD974" i="1"/>
  <c r="AB974" i="1"/>
  <c r="AA974" i="1"/>
  <c r="Z974" i="1"/>
  <c r="S974" i="1"/>
  <c r="AD980" i="1"/>
  <c r="AB980" i="1"/>
  <c r="AA980" i="1"/>
  <c r="Z980" i="1"/>
  <c r="S980" i="1"/>
  <c r="K980" i="1" s="1"/>
  <c r="AD998" i="1"/>
  <c r="AA998" i="1"/>
  <c r="Z998" i="1"/>
  <c r="S998" i="1"/>
  <c r="AD971" i="1"/>
  <c r="AA971" i="1"/>
  <c r="Z971" i="1"/>
  <c r="S971" i="1"/>
  <c r="X971" i="1" s="1"/>
  <c r="AD1022" i="1"/>
  <c r="AA1022" i="1"/>
  <c r="Z1022" i="1"/>
  <c r="S1022" i="1"/>
  <c r="AD1013" i="1"/>
  <c r="AA1013" i="1"/>
  <c r="Z1013" i="1"/>
  <c r="S1013" i="1"/>
  <c r="AC1013" i="1" s="1"/>
  <c r="AD1046" i="1"/>
  <c r="AA1046" i="1"/>
  <c r="Z1046" i="1"/>
  <c r="S1046" i="1"/>
  <c r="Y1046" i="1" s="1"/>
  <c r="AD1061" i="1"/>
  <c r="AA1061" i="1"/>
  <c r="Z1061" i="1"/>
  <c r="S1061" i="1"/>
  <c r="X1061" i="1" s="1"/>
  <c r="AD1052" i="1"/>
  <c r="AA1052" i="1"/>
  <c r="Z1052" i="1"/>
  <c r="S1052" i="1"/>
  <c r="AD1055" i="1"/>
  <c r="AB1055" i="1"/>
  <c r="AA1055" i="1"/>
  <c r="Z1055" i="1"/>
  <c r="S1055" i="1"/>
  <c r="AD1058" i="1"/>
  <c r="AA1058" i="1"/>
  <c r="Z1058" i="1"/>
  <c r="S1058" i="1"/>
  <c r="AD1036" i="1"/>
  <c r="AB1036" i="1"/>
  <c r="AA1036" i="1"/>
  <c r="Z1036" i="1"/>
  <c r="S1036" i="1"/>
  <c r="AD1073" i="1"/>
  <c r="AA1073" i="1"/>
  <c r="Z1073" i="1"/>
  <c r="S1073" i="1"/>
  <c r="Y1073" i="1" s="1"/>
  <c r="AD1070" i="1"/>
  <c r="AA1070" i="1"/>
  <c r="Z1070" i="1"/>
  <c r="S1070" i="1"/>
  <c r="AD1076" i="1"/>
  <c r="AB1076" i="1"/>
  <c r="AA1076" i="1"/>
  <c r="Z1076" i="1"/>
  <c r="S1076" i="1"/>
  <c r="Y1076" i="1" s="1"/>
  <c r="AD1079" i="1"/>
  <c r="AB1079" i="1"/>
  <c r="AA1079" i="1"/>
  <c r="Z1079" i="1"/>
  <c r="S1079" i="1"/>
  <c r="AC1079" i="1" s="1"/>
  <c r="AD1088" i="1"/>
  <c r="AB1088" i="1"/>
  <c r="AA1088" i="1"/>
  <c r="Z1088" i="1"/>
  <c r="S1088" i="1"/>
  <c r="AD1094" i="1"/>
  <c r="AB1094" i="1"/>
  <c r="AA1094" i="1"/>
  <c r="Z1094" i="1"/>
  <c r="S1094" i="1"/>
  <c r="AD1109" i="1"/>
  <c r="AA1109" i="1"/>
  <c r="Z1109" i="1"/>
  <c r="S1109" i="1"/>
  <c r="AD1119" i="1"/>
  <c r="AA1119" i="1"/>
  <c r="Z1119" i="1"/>
  <c r="S1119" i="1"/>
  <c r="AD1112" i="1"/>
  <c r="AB1112" i="1"/>
  <c r="AA1112" i="1"/>
  <c r="Z1112" i="1"/>
  <c r="S1112" i="1"/>
  <c r="AD1115" i="1"/>
  <c r="AA1115" i="1"/>
  <c r="Z1115" i="1"/>
  <c r="S1115" i="1"/>
  <c r="Y1115" i="1" s="1"/>
  <c r="AD1118" i="1"/>
  <c r="AA1118" i="1"/>
  <c r="Z1118" i="1"/>
  <c r="S1118" i="1"/>
  <c r="X1118" i="1" s="1"/>
  <c r="AD1130" i="1"/>
  <c r="AB1130" i="1"/>
  <c r="AA1130" i="1"/>
  <c r="Z1130" i="1"/>
  <c r="S1130" i="1"/>
  <c r="Y1130" i="1" s="1"/>
  <c r="AD1175" i="1"/>
  <c r="AA1175" i="1"/>
  <c r="Z1175" i="1"/>
  <c r="S1175" i="1"/>
  <c r="AC1175" i="1" s="1"/>
  <c r="AD1145" i="1"/>
  <c r="AB1145" i="1"/>
  <c r="AA1145" i="1"/>
  <c r="Z1145" i="1"/>
  <c r="S1145" i="1"/>
  <c r="Y1145" i="1" s="1"/>
  <c r="AD1142" i="1"/>
  <c r="AB1142" i="1"/>
  <c r="AA1142" i="1"/>
  <c r="Z1142" i="1"/>
  <c r="S1142" i="1"/>
  <c r="AD1152" i="1"/>
  <c r="AA1152" i="1"/>
  <c r="Z1152" i="1"/>
  <c r="S1152" i="1"/>
  <c r="AD1157" i="1"/>
  <c r="AB1157" i="1"/>
  <c r="AA1157" i="1"/>
  <c r="Z1157" i="1"/>
  <c r="S1157" i="1"/>
  <c r="AD1151" i="1"/>
  <c r="AB1151" i="1"/>
  <c r="AA1151" i="1"/>
  <c r="Z1151" i="1"/>
  <c r="S1151" i="1"/>
  <c r="AD1148" i="1"/>
  <c r="AA1148" i="1"/>
  <c r="Z1148" i="1"/>
  <c r="S1148" i="1"/>
  <c r="Y1148" i="1" s="1"/>
  <c r="AD1169" i="1"/>
  <c r="AB1169" i="1"/>
  <c r="AA1169" i="1"/>
  <c r="Z1169" i="1"/>
  <c r="S1169" i="1"/>
  <c r="K1169" i="1" s="1"/>
  <c r="AD1172" i="1"/>
  <c r="AB1172" i="1"/>
  <c r="AA1172" i="1"/>
  <c r="Z1172" i="1"/>
  <c r="S1172" i="1"/>
  <c r="AD1178" i="1"/>
  <c r="AA1178" i="1"/>
  <c r="Z1178" i="1"/>
  <c r="S1178" i="1"/>
  <c r="X1178" i="1" s="1"/>
  <c r="AD1187" i="1"/>
  <c r="AB1187" i="1"/>
  <c r="AA1187" i="1"/>
  <c r="Z1187" i="1"/>
  <c r="S1187" i="1"/>
  <c r="K1187" i="1" s="1"/>
  <c r="AD1199" i="1"/>
  <c r="AA1199" i="1"/>
  <c r="Z1199" i="1"/>
  <c r="S1199" i="1"/>
  <c r="AC1199" i="1" s="1"/>
  <c r="AD152" i="1"/>
  <c r="AA152" i="1"/>
  <c r="Z152" i="1"/>
  <c r="S152" i="1"/>
  <c r="AD1224" i="1"/>
  <c r="AA1224" i="1"/>
  <c r="Z1224" i="1"/>
  <c r="S1224" i="1"/>
  <c r="K1224" i="1" s="1"/>
  <c r="AD1220" i="1"/>
  <c r="AA1220" i="1"/>
  <c r="Z1220" i="1"/>
  <c r="S1220" i="1"/>
  <c r="AD161" i="1"/>
  <c r="AA161" i="1"/>
  <c r="Z161" i="1"/>
  <c r="S161" i="1"/>
  <c r="AC161" i="1" s="1"/>
  <c r="AD164" i="1"/>
  <c r="AB164" i="1"/>
  <c r="AA164" i="1"/>
  <c r="Z164" i="1"/>
  <c r="S164" i="1"/>
  <c r="Y164" i="1" s="1"/>
  <c r="S179" i="1"/>
  <c r="AC179" i="1" s="1"/>
  <c r="AD170" i="1"/>
  <c r="AA170" i="1"/>
  <c r="Z170" i="1"/>
  <c r="S170" i="1"/>
  <c r="Y170" i="1" s="1"/>
  <c r="AD173" i="1"/>
  <c r="AB173" i="1"/>
  <c r="AA173" i="1"/>
  <c r="Z173" i="1"/>
  <c r="S173" i="1"/>
  <c r="AC173" i="1" s="1"/>
  <c r="AD197" i="1"/>
  <c r="AA197" i="1"/>
  <c r="Z197" i="1"/>
  <c r="S197" i="1"/>
  <c r="S185" i="1"/>
  <c r="AD332" i="1"/>
  <c r="AA332" i="1"/>
  <c r="Z332" i="1"/>
  <c r="S332" i="1"/>
  <c r="AD200" i="1"/>
  <c r="AA200" i="1"/>
  <c r="Z200" i="1"/>
  <c r="S200" i="1"/>
  <c r="AD230" i="1"/>
  <c r="AA230" i="1"/>
  <c r="Z230" i="1"/>
  <c r="S230" i="1"/>
  <c r="AD194" i="1"/>
  <c r="AA194" i="1"/>
  <c r="Z194" i="1"/>
  <c r="S194" i="1"/>
  <c r="S188" i="1"/>
  <c r="K188" i="1" s="1"/>
  <c r="AD182" i="1"/>
  <c r="AA182" i="1"/>
  <c r="Z182" i="1"/>
  <c r="S182" i="1"/>
  <c r="AD225" i="1"/>
  <c r="AA225" i="1"/>
  <c r="Z225" i="1"/>
  <c r="S225" i="1"/>
  <c r="K225" i="1" s="1"/>
  <c r="AD191" i="1"/>
  <c r="AA191" i="1"/>
  <c r="Z191" i="1"/>
  <c r="S191" i="1"/>
  <c r="X191" i="1" s="1"/>
  <c r="AD203" i="1"/>
  <c r="AA203" i="1"/>
  <c r="Z203" i="1"/>
  <c r="S203" i="1"/>
  <c r="K203" i="1" s="1"/>
  <c r="AD215" i="1"/>
  <c r="AA215" i="1"/>
  <c r="Z215" i="1"/>
  <c r="S215" i="1"/>
  <c r="AD209" i="1"/>
  <c r="AB209" i="1"/>
  <c r="AA209" i="1"/>
  <c r="Z209" i="1"/>
  <c r="S209" i="1"/>
  <c r="AD219" i="1"/>
  <c r="AA219" i="1"/>
  <c r="Z219" i="1"/>
  <c r="S219" i="1"/>
  <c r="AD206" i="1"/>
  <c r="AA206" i="1"/>
  <c r="Z206" i="1"/>
  <c r="S206" i="1"/>
  <c r="K206" i="1" s="1"/>
  <c r="AD233" i="1"/>
  <c r="AA233" i="1"/>
  <c r="Z233" i="1"/>
  <c r="S233" i="1"/>
  <c r="AC233" i="1" s="1"/>
  <c r="AD330" i="1"/>
  <c r="AB330" i="1"/>
  <c r="AA330" i="1"/>
  <c r="Z330" i="1"/>
  <c r="S330" i="1"/>
  <c r="AD329" i="1"/>
  <c r="AB329" i="1"/>
  <c r="AA329" i="1"/>
  <c r="Z329" i="1"/>
  <c r="S329" i="1"/>
  <c r="AD331" i="1"/>
  <c r="AA331" i="1"/>
  <c r="Z331" i="1"/>
  <c r="S331" i="1"/>
  <c r="X331" i="1" s="1"/>
  <c r="AD212" i="1"/>
  <c r="AA212" i="1"/>
  <c r="Z212" i="1"/>
  <c r="S212" i="1"/>
  <c r="AC212" i="1" s="1"/>
  <c r="AD254" i="1"/>
  <c r="AA254" i="1"/>
  <c r="Z254" i="1"/>
  <c r="S254" i="1"/>
  <c r="X254" i="1" s="1"/>
  <c r="AD251" i="1"/>
  <c r="AB251" i="1"/>
  <c r="AA251" i="1"/>
  <c r="Z251" i="1"/>
  <c r="S251" i="1"/>
  <c r="AD224" i="1"/>
  <c r="AA224" i="1"/>
  <c r="Z224" i="1"/>
  <c r="S224" i="1"/>
  <c r="AD392" i="1"/>
  <c r="AA392" i="1"/>
  <c r="Z392" i="1"/>
  <c r="S392" i="1"/>
  <c r="AD245" i="1"/>
  <c r="AB245" i="1"/>
  <c r="AA245" i="1"/>
  <c r="Z245" i="1"/>
  <c r="S245" i="1"/>
  <c r="AC245" i="1" s="1"/>
  <c r="AD218" i="1"/>
  <c r="AA218" i="1"/>
  <c r="Z218" i="1"/>
  <c r="S218" i="1"/>
  <c r="K218" i="1" s="1"/>
  <c r="AD242" i="1"/>
  <c r="AB242" i="1"/>
  <c r="AA242" i="1"/>
  <c r="Z242" i="1"/>
  <c r="S242" i="1"/>
  <c r="AD248" i="1"/>
  <c r="AA248" i="1"/>
  <c r="Z248" i="1"/>
  <c r="S248" i="1"/>
  <c r="X248" i="1" s="1"/>
  <c r="AD236" i="1"/>
  <c r="AB236" i="1"/>
  <c r="AA236" i="1"/>
  <c r="Z236" i="1"/>
  <c r="S236" i="1"/>
  <c r="K236" i="1" s="1"/>
  <c r="AD239" i="1"/>
  <c r="AA239" i="1"/>
  <c r="Z239" i="1"/>
  <c r="S239" i="1"/>
  <c r="AC239" i="1" s="1"/>
  <c r="AD269" i="1"/>
  <c r="AA269" i="1"/>
  <c r="Z269" i="1"/>
  <c r="S269" i="1"/>
  <c r="AC269" i="1" s="1"/>
  <c r="S266" i="1"/>
  <c r="X266" i="1" s="1"/>
  <c r="AD257" i="1"/>
  <c r="AB257" i="1"/>
  <c r="AA257" i="1"/>
  <c r="Z257" i="1"/>
  <c r="S257" i="1"/>
  <c r="K257" i="1" s="1"/>
  <c r="AD278" i="1"/>
  <c r="AA278" i="1"/>
  <c r="Z278" i="1"/>
  <c r="S278" i="1"/>
  <c r="AD284" i="1"/>
  <c r="AA284" i="1"/>
  <c r="Z284" i="1"/>
  <c r="S284" i="1"/>
  <c r="AD261" i="1"/>
  <c r="AB261" i="1"/>
  <c r="AA261" i="1"/>
  <c r="Z261" i="1"/>
  <c r="S261" i="1"/>
  <c r="AC261" i="1" s="1"/>
  <c r="AD260" i="1"/>
  <c r="AB260" i="1"/>
  <c r="AA260" i="1"/>
  <c r="Z260" i="1"/>
  <c r="S260" i="1"/>
  <c r="X260" i="1" s="1"/>
  <c r="AD275" i="1"/>
  <c r="AB275" i="1"/>
  <c r="AA275" i="1"/>
  <c r="Z275" i="1"/>
  <c r="S275" i="1"/>
  <c r="AD272" i="1"/>
  <c r="AB272" i="1"/>
  <c r="AA272" i="1"/>
  <c r="Z272" i="1"/>
  <c r="S272" i="1"/>
  <c r="AC272" i="1" s="1"/>
  <c r="AD303" i="1"/>
  <c r="AA303" i="1"/>
  <c r="Z303" i="1"/>
  <c r="S303" i="1"/>
  <c r="K303" i="1" s="1"/>
  <c r="AD302" i="1"/>
  <c r="AA302" i="1"/>
  <c r="Z302" i="1"/>
  <c r="S302" i="1"/>
  <c r="K302" i="1" s="1"/>
  <c r="AD288" i="1"/>
  <c r="AA288" i="1"/>
  <c r="Z288" i="1"/>
  <c r="S288" i="1"/>
  <c r="AD294" i="1"/>
  <c r="AA294" i="1"/>
  <c r="Z294" i="1"/>
  <c r="S294" i="1"/>
  <c r="AD281" i="1"/>
  <c r="AB281" i="1"/>
  <c r="AA281" i="1"/>
  <c r="Z281" i="1"/>
  <c r="S281" i="1"/>
  <c r="AC281" i="1" s="1"/>
  <c r="AD287" i="1"/>
  <c r="AB287" i="1"/>
  <c r="AA287" i="1"/>
  <c r="Z287" i="1"/>
  <c r="S287" i="1"/>
  <c r="AD293" i="1"/>
  <c r="AA293" i="1"/>
  <c r="Z293" i="1"/>
  <c r="S293" i="1"/>
  <c r="AD308" i="1"/>
  <c r="AA308" i="1"/>
  <c r="Z308" i="1"/>
  <c r="S308" i="1"/>
  <c r="K308" i="1" s="1"/>
  <c r="AD311" i="1"/>
  <c r="AA311" i="1"/>
  <c r="Z311" i="1"/>
  <c r="S311" i="1"/>
  <c r="AD299" i="1"/>
  <c r="AA299" i="1"/>
  <c r="Z299" i="1"/>
  <c r="S299" i="1"/>
  <c r="AC299" i="1" s="1"/>
  <c r="AD314" i="1"/>
  <c r="AA314" i="1"/>
  <c r="Z314" i="1"/>
  <c r="S314" i="1"/>
  <c r="AD320" i="1"/>
  <c r="AB320" i="1"/>
  <c r="AA320" i="1"/>
  <c r="Z320" i="1"/>
  <c r="S320" i="1"/>
  <c r="K320" i="1" s="1"/>
  <c r="AD326" i="1"/>
  <c r="AB326" i="1"/>
  <c r="AA326" i="1"/>
  <c r="Z326" i="1"/>
  <c r="S326" i="1"/>
  <c r="S317" i="1"/>
  <c r="AD345" i="1"/>
  <c r="AA345" i="1"/>
  <c r="Z345" i="1"/>
  <c r="S345" i="1"/>
  <c r="X345" i="1" s="1"/>
  <c r="AD323" i="1"/>
  <c r="AA323" i="1"/>
  <c r="Z323" i="1"/>
  <c r="S323" i="1"/>
  <c r="AC323" i="1" s="1"/>
  <c r="AD341" i="1"/>
  <c r="AA341" i="1"/>
  <c r="Z341" i="1"/>
  <c r="S341" i="1"/>
  <c r="AD344" i="1"/>
  <c r="AB344" i="1"/>
  <c r="AA344" i="1"/>
  <c r="Z344" i="1"/>
  <c r="S344" i="1"/>
  <c r="K344" i="1" s="1"/>
  <c r="AD360" i="1"/>
  <c r="AA360" i="1"/>
  <c r="Z360" i="1"/>
  <c r="S360" i="1"/>
  <c r="K360" i="1" s="1"/>
  <c r="AD398" i="1"/>
  <c r="AA398" i="1"/>
  <c r="Z398" i="1"/>
  <c r="S398" i="1"/>
  <c r="AC398" i="1" s="1"/>
  <c r="AD353" i="1"/>
  <c r="AA353" i="1"/>
  <c r="Z353" i="1"/>
  <c r="S353" i="1"/>
  <c r="K353" i="1" s="1"/>
  <c r="AD350" i="1"/>
  <c r="AA350" i="1"/>
  <c r="Z350" i="1"/>
  <c r="S350" i="1"/>
  <c r="K350" i="1" s="1"/>
  <c r="AD356" i="1"/>
  <c r="AA356" i="1"/>
  <c r="Z356" i="1"/>
  <c r="S356" i="1"/>
  <c r="AD365" i="1"/>
  <c r="AA365" i="1"/>
  <c r="Z365" i="1"/>
  <c r="S365" i="1"/>
  <c r="AD359" i="1"/>
  <c r="AB359" i="1"/>
  <c r="AA359" i="1"/>
  <c r="Z359" i="1"/>
  <c r="S359" i="1"/>
  <c r="AC359" i="1" s="1"/>
  <c r="S371" i="1"/>
  <c r="Y371" i="1" s="1"/>
  <c r="AD368" i="1"/>
  <c r="AA368" i="1"/>
  <c r="Z368" i="1"/>
  <c r="S368" i="1"/>
  <c r="AC368" i="1" s="1"/>
  <c r="AD380" i="1"/>
  <c r="AA380" i="1"/>
  <c r="Z380" i="1"/>
  <c r="S380" i="1"/>
  <c r="X380" i="1" s="1"/>
  <c r="S383" i="1"/>
  <c r="AD374" i="1"/>
  <c r="AB374" i="1"/>
  <c r="AA374" i="1"/>
  <c r="Z374" i="1"/>
  <c r="S374" i="1"/>
  <c r="K374" i="1" s="1"/>
  <c r="S377" i="1"/>
  <c r="AD386" i="1"/>
  <c r="AA386" i="1"/>
  <c r="Z386" i="1"/>
  <c r="S386" i="1"/>
  <c r="AC386" i="1" s="1"/>
  <c r="AD389" i="1"/>
  <c r="AA389" i="1"/>
  <c r="Z389" i="1"/>
  <c r="S389" i="1"/>
  <c r="AD467" i="1"/>
  <c r="AA467" i="1"/>
  <c r="Z467" i="1"/>
  <c r="S467" i="1"/>
  <c r="AD395" i="1"/>
  <c r="AB395" i="1"/>
  <c r="AA395" i="1"/>
  <c r="Z395" i="1"/>
  <c r="S395" i="1"/>
  <c r="K395" i="1" s="1"/>
  <c r="AD404" i="1"/>
  <c r="AA404" i="1"/>
  <c r="Z404" i="1"/>
  <c r="S404" i="1"/>
  <c r="AC404" i="1" s="1"/>
  <c r="AD401" i="1"/>
  <c r="AA401" i="1"/>
  <c r="Z401" i="1"/>
  <c r="S401" i="1"/>
  <c r="AC401" i="1" s="1"/>
  <c r="AD407" i="1"/>
  <c r="AA407" i="1"/>
  <c r="Z407" i="1"/>
  <c r="S407" i="1"/>
  <c r="AD421" i="1"/>
  <c r="AB421" i="1"/>
  <c r="AA421" i="1"/>
  <c r="Z421" i="1"/>
  <c r="S421" i="1"/>
  <c r="K421" i="1" s="1"/>
  <c r="AD413" i="1"/>
  <c r="AA413" i="1"/>
  <c r="Z413" i="1"/>
  <c r="S413" i="1"/>
  <c r="Y413" i="1" s="1"/>
  <c r="AD419" i="1"/>
  <c r="AA419" i="1"/>
  <c r="Z419" i="1"/>
  <c r="S419" i="1"/>
  <c r="X419" i="1" s="1"/>
  <c r="AD420" i="1"/>
  <c r="AB420" i="1"/>
  <c r="AA420" i="1"/>
  <c r="Z420" i="1"/>
  <c r="S420" i="1"/>
  <c r="AC420" i="1" s="1"/>
  <c r="AD428" i="1"/>
  <c r="AB428" i="1"/>
  <c r="AA428" i="1"/>
  <c r="Z428" i="1"/>
  <c r="S428" i="1"/>
  <c r="AC428" i="1" s="1"/>
  <c r="AD410" i="1"/>
  <c r="AA410" i="1"/>
  <c r="Z410" i="1"/>
  <c r="S410" i="1"/>
  <c r="K410" i="1" s="1"/>
  <c r="AD414" i="1"/>
  <c r="AA414" i="1"/>
  <c r="Z414" i="1"/>
  <c r="S414" i="1"/>
  <c r="K414" i="1" s="1"/>
  <c r="S434" i="1"/>
  <c r="AC434" i="1" s="1"/>
  <c r="AD431" i="1"/>
  <c r="AA431" i="1"/>
  <c r="Z431" i="1"/>
  <c r="S431" i="1"/>
  <c r="K431" i="1" s="1"/>
  <c r="AD737" i="1"/>
  <c r="AA737" i="1"/>
  <c r="Z737" i="1"/>
  <c r="S737" i="1"/>
  <c r="K737" i="1" s="1"/>
  <c r="AD437" i="1"/>
  <c r="AA437" i="1"/>
  <c r="Z437" i="1"/>
  <c r="S437" i="1"/>
  <c r="X437" i="1" s="1"/>
  <c r="AD599" i="1"/>
  <c r="AA599" i="1"/>
  <c r="Z599" i="1"/>
  <c r="S599" i="1"/>
  <c r="AC599" i="1" s="1"/>
  <c r="AD620" i="1"/>
  <c r="AA620" i="1"/>
  <c r="Z620" i="1"/>
  <c r="S620" i="1"/>
  <c r="K620" i="1" s="1"/>
  <c r="AD608" i="1"/>
  <c r="AA608" i="1"/>
  <c r="Z608" i="1"/>
  <c r="S608" i="1"/>
  <c r="X608" i="1" s="1"/>
  <c r="AD602" i="1"/>
  <c r="AB602" i="1"/>
  <c r="AA602" i="1"/>
  <c r="Z602" i="1"/>
  <c r="S602" i="1"/>
  <c r="Y602" i="1" s="1"/>
  <c r="AD611" i="1"/>
  <c r="AB611" i="1"/>
  <c r="AA611" i="1"/>
  <c r="Z611" i="1"/>
  <c r="S611" i="1"/>
  <c r="K611" i="1" s="1"/>
  <c r="AD617" i="1"/>
  <c r="AA617" i="1"/>
  <c r="Z617" i="1"/>
  <c r="S617" i="1"/>
  <c r="AD647" i="1"/>
  <c r="AA647" i="1"/>
  <c r="Z647" i="1"/>
  <c r="S647" i="1"/>
  <c r="AC647" i="1" s="1"/>
  <c r="AD626" i="1"/>
  <c r="AA626" i="1"/>
  <c r="Z626" i="1"/>
  <c r="S626" i="1"/>
  <c r="S639" i="1"/>
  <c r="AD668" i="1"/>
  <c r="AA668" i="1"/>
  <c r="Z668" i="1"/>
  <c r="S668" i="1"/>
  <c r="AC668" i="1" s="1"/>
  <c r="AD662" i="1"/>
  <c r="AB662" i="1"/>
  <c r="AA662" i="1"/>
  <c r="Z662" i="1"/>
  <c r="S662" i="1"/>
  <c r="AC662" i="1" s="1"/>
  <c r="AD677" i="1"/>
  <c r="AA677" i="1"/>
  <c r="Z677" i="1"/>
  <c r="S677" i="1"/>
  <c r="K677" i="1" s="1"/>
  <c r="AD689" i="1"/>
  <c r="AA689" i="1"/>
  <c r="Z689" i="1"/>
  <c r="S689" i="1"/>
  <c r="AD683" i="1"/>
  <c r="AB683" i="1"/>
  <c r="AA683" i="1"/>
  <c r="Z683" i="1"/>
  <c r="S683" i="1"/>
  <c r="K683" i="1" s="1"/>
  <c r="AD701" i="1"/>
  <c r="AA701" i="1"/>
  <c r="Z701" i="1"/>
  <c r="S701" i="1"/>
  <c r="AC701" i="1" s="1"/>
  <c r="AD707" i="1"/>
  <c r="AB707" i="1"/>
  <c r="AA707" i="1"/>
  <c r="Z707" i="1"/>
  <c r="S707" i="1"/>
  <c r="K707" i="1" s="1"/>
  <c r="AD716" i="1"/>
  <c r="AA716" i="1"/>
  <c r="Z716" i="1"/>
  <c r="S716" i="1"/>
  <c r="AD731" i="1"/>
  <c r="AA731" i="1"/>
  <c r="Z731" i="1"/>
  <c r="S731" i="1"/>
  <c r="AD740" i="1"/>
  <c r="AB740" i="1"/>
  <c r="AA740" i="1"/>
  <c r="Z740" i="1"/>
  <c r="S740" i="1"/>
  <c r="S746" i="1"/>
  <c r="AD752" i="1"/>
  <c r="AA752" i="1"/>
  <c r="Z752" i="1"/>
  <c r="S752" i="1"/>
  <c r="AC752" i="1" s="1"/>
  <c r="AD758" i="1"/>
  <c r="AA758" i="1"/>
  <c r="Z758" i="1"/>
  <c r="S758" i="1"/>
  <c r="K758" i="1" s="1"/>
  <c r="AD761" i="1"/>
  <c r="AB761" i="1"/>
  <c r="AA761" i="1"/>
  <c r="Z761" i="1"/>
  <c r="S761" i="1"/>
  <c r="AD767" i="1"/>
  <c r="AA767" i="1"/>
  <c r="Z767" i="1"/>
  <c r="S767" i="1"/>
  <c r="Y767" i="1" s="1"/>
  <c r="AD990" i="1"/>
  <c r="AB990" i="1"/>
  <c r="AA990" i="1"/>
  <c r="Z990" i="1"/>
  <c r="S990" i="1"/>
  <c r="K990" i="1" s="1"/>
  <c r="AD776" i="1"/>
  <c r="AB776" i="1"/>
  <c r="AA776" i="1"/>
  <c r="Z776" i="1"/>
  <c r="S776" i="1"/>
  <c r="AC776" i="1" s="1"/>
  <c r="AD779" i="1"/>
  <c r="AA779" i="1"/>
  <c r="Z779" i="1"/>
  <c r="S779" i="1"/>
  <c r="AD782" i="1"/>
  <c r="AA782" i="1"/>
  <c r="Z782" i="1"/>
  <c r="S782" i="1"/>
  <c r="AD803" i="1"/>
  <c r="AA803" i="1"/>
  <c r="Z803" i="1"/>
  <c r="S803" i="1"/>
  <c r="AC803" i="1" s="1"/>
  <c r="AD794" i="1"/>
  <c r="AA794" i="1"/>
  <c r="Z794" i="1"/>
  <c r="S794" i="1"/>
  <c r="Y794" i="1" s="1"/>
  <c r="AD797" i="1"/>
  <c r="AA797" i="1"/>
  <c r="Z797" i="1"/>
  <c r="S797" i="1"/>
  <c r="K797" i="1" s="1"/>
  <c r="AD791" i="1"/>
  <c r="AA791" i="1"/>
  <c r="Z791" i="1"/>
  <c r="S791" i="1"/>
  <c r="X791" i="1" s="1"/>
  <c r="AD812" i="1"/>
  <c r="AA812" i="1"/>
  <c r="Z812" i="1"/>
  <c r="S812" i="1"/>
  <c r="AC812" i="1" s="1"/>
  <c r="AD806" i="1"/>
  <c r="AA806" i="1"/>
  <c r="Z806" i="1"/>
  <c r="S806" i="1"/>
  <c r="K806" i="1" s="1"/>
  <c r="AD830" i="1"/>
  <c r="AA830" i="1"/>
  <c r="Z830" i="1"/>
  <c r="S830" i="1"/>
  <c r="AD833" i="1"/>
  <c r="AA833" i="1"/>
  <c r="Z833" i="1"/>
  <c r="S833" i="1"/>
  <c r="AC833" i="1" s="1"/>
  <c r="AD836" i="1"/>
  <c r="AA836" i="1"/>
  <c r="Z836" i="1"/>
  <c r="S836" i="1"/>
  <c r="AD839" i="1"/>
  <c r="AA839" i="1"/>
  <c r="Z839" i="1"/>
  <c r="S839" i="1"/>
  <c r="K839" i="1" s="1"/>
  <c r="AD845" i="1"/>
  <c r="AA845" i="1"/>
  <c r="Z845" i="1"/>
  <c r="S845" i="1"/>
  <c r="Y845" i="1" s="1"/>
  <c r="AD866" i="1"/>
  <c r="AB866" i="1"/>
  <c r="AA866" i="1"/>
  <c r="Z866" i="1"/>
  <c r="S866" i="1"/>
  <c r="AD854" i="1"/>
  <c r="AA854" i="1"/>
  <c r="Z854" i="1"/>
  <c r="S854" i="1"/>
  <c r="AD881" i="1"/>
  <c r="AA881" i="1"/>
  <c r="Z881" i="1"/>
  <c r="S881" i="1"/>
  <c r="AC881" i="1" s="1"/>
  <c r="AD890" i="1"/>
  <c r="AA890" i="1"/>
  <c r="Z890" i="1"/>
  <c r="S890" i="1"/>
  <c r="AD902" i="1"/>
  <c r="AB902" i="1"/>
  <c r="AA902" i="1"/>
  <c r="Z902" i="1"/>
  <c r="S902" i="1"/>
  <c r="K902" i="1" s="1"/>
  <c r="AD911" i="1"/>
  <c r="AA911" i="1"/>
  <c r="Z911" i="1"/>
  <c r="S911" i="1"/>
  <c r="AC911" i="1" s="1"/>
  <c r="AD917" i="1"/>
  <c r="AB917" i="1"/>
  <c r="AA917" i="1"/>
  <c r="Z917" i="1"/>
  <c r="S917" i="1"/>
  <c r="Y917" i="1" s="1"/>
  <c r="AD926" i="1"/>
  <c r="AA926" i="1"/>
  <c r="Z926" i="1"/>
  <c r="S926" i="1"/>
  <c r="X926" i="1" s="1"/>
  <c r="AD932" i="1"/>
  <c r="AA932" i="1"/>
  <c r="Z932" i="1"/>
  <c r="S932" i="1"/>
  <c r="AD938" i="1"/>
  <c r="AA938" i="1"/>
  <c r="Z938" i="1"/>
  <c r="S938" i="1"/>
  <c r="K938" i="1" s="1"/>
  <c r="AD941" i="1"/>
  <c r="AA941" i="1"/>
  <c r="Z941" i="1"/>
  <c r="S941" i="1"/>
  <c r="X941" i="1" s="1"/>
  <c r="AD942" i="1"/>
  <c r="AA942" i="1"/>
  <c r="Z942" i="1"/>
  <c r="S942" i="1"/>
  <c r="X942" i="1" s="1"/>
  <c r="AD947" i="1"/>
  <c r="AA947" i="1"/>
  <c r="Z947" i="1"/>
  <c r="S947" i="1"/>
  <c r="AD953" i="1"/>
  <c r="AA953" i="1"/>
  <c r="Z953" i="1"/>
  <c r="S953" i="1"/>
  <c r="AD962" i="1"/>
  <c r="AA962" i="1"/>
  <c r="Z962" i="1"/>
  <c r="S962" i="1"/>
  <c r="AC962" i="1" s="1"/>
  <c r="AD977" i="1"/>
  <c r="AB977" i="1"/>
  <c r="AA977" i="1"/>
  <c r="Z977" i="1"/>
  <c r="S977" i="1"/>
  <c r="Y977" i="1" s="1"/>
  <c r="AD983" i="1"/>
  <c r="AA983" i="1"/>
  <c r="Z983" i="1"/>
  <c r="S983" i="1"/>
  <c r="X983" i="1" s="1"/>
  <c r="AD989" i="1"/>
  <c r="AA989" i="1"/>
  <c r="Z989" i="1"/>
  <c r="S989" i="1"/>
  <c r="AD1001" i="1"/>
  <c r="AA1001" i="1"/>
  <c r="Z1001" i="1"/>
  <c r="S1001" i="1"/>
  <c r="AD1004" i="1"/>
  <c r="AA1004" i="1"/>
  <c r="Z1004" i="1"/>
  <c r="S1004" i="1"/>
  <c r="K1004" i="1" s="1"/>
  <c r="AD1016" i="1"/>
  <c r="AB1016" i="1"/>
  <c r="AA1016" i="1"/>
  <c r="Z1016" i="1"/>
  <c r="S1016" i="1"/>
  <c r="AD1028" i="1"/>
  <c r="AA1028" i="1"/>
  <c r="Z1028" i="1"/>
  <c r="S1028" i="1"/>
  <c r="AD1043" i="1"/>
  <c r="AB1043" i="1"/>
  <c r="AA1043" i="1"/>
  <c r="Z1043" i="1"/>
  <c r="S1043" i="1"/>
  <c r="AC1043" i="1" s="1"/>
  <c r="AD1034" i="1"/>
  <c r="AA1034" i="1"/>
  <c r="Z1034" i="1"/>
  <c r="S1034" i="1"/>
  <c r="K1034" i="1" s="1"/>
  <c r="AD1049" i="1"/>
  <c r="AA1049" i="1"/>
  <c r="Z1049" i="1"/>
  <c r="S1049" i="1"/>
  <c r="AD1064" i="1"/>
  <c r="AA1064" i="1"/>
  <c r="Z1064" i="1"/>
  <c r="S1064" i="1"/>
  <c r="K1064" i="1" s="1"/>
  <c r="AD1067" i="1"/>
  <c r="AB1067" i="1"/>
  <c r="AA1067" i="1"/>
  <c r="Z1067" i="1"/>
  <c r="S1067" i="1"/>
  <c r="Y1067" i="1" s="1"/>
  <c r="AD1091" i="1"/>
  <c r="AA1091" i="1"/>
  <c r="Z1091" i="1"/>
  <c r="S1091" i="1"/>
  <c r="AC1091" i="1" s="1"/>
  <c r="AD1082" i="1"/>
  <c r="AB1082" i="1"/>
  <c r="AA1082" i="1"/>
  <c r="Z1082" i="1"/>
  <c r="S1082" i="1"/>
  <c r="AD1095" i="1"/>
  <c r="AA1095" i="1"/>
  <c r="Z1095" i="1"/>
  <c r="S1095" i="1"/>
  <c r="AD1100" i="1"/>
  <c r="AA1100" i="1"/>
  <c r="Z1100" i="1"/>
  <c r="S1100" i="1"/>
  <c r="AD1106" i="1"/>
  <c r="AA1106" i="1"/>
  <c r="Z1106" i="1"/>
  <c r="S1106" i="1"/>
  <c r="K1106" i="1" s="1"/>
  <c r="AD1103" i="1"/>
  <c r="AA1103" i="1"/>
  <c r="Z1103" i="1"/>
  <c r="S1103" i="1"/>
  <c r="AC1103" i="1" s="1"/>
  <c r="AD1124" i="1"/>
  <c r="AA1124" i="1"/>
  <c r="Z1124" i="1"/>
  <c r="S1124" i="1"/>
  <c r="AD1133" i="1"/>
  <c r="AA1133" i="1"/>
  <c r="Z1133" i="1"/>
  <c r="S1133" i="1"/>
  <c r="K1133" i="1" s="1"/>
  <c r="AD1136" i="1"/>
  <c r="AB1136" i="1"/>
  <c r="AA1136" i="1"/>
  <c r="Z1136" i="1"/>
  <c r="S1136" i="1"/>
  <c r="AC1136" i="1" s="1"/>
  <c r="AD1139" i="1"/>
  <c r="AA1139" i="1"/>
  <c r="Z1139" i="1"/>
  <c r="S1139" i="1"/>
  <c r="AD1160" i="1"/>
  <c r="AB1160" i="1"/>
  <c r="AA1160" i="1"/>
  <c r="Z1160" i="1"/>
  <c r="S1160" i="1"/>
  <c r="Y1160" i="1" s="1"/>
  <c r="AD1184" i="1"/>
  <c r="AA1184" i="1"/>
  <c r="Z1184" i="1"/>
  <c r="S1184" i="1"/>
  <c r="AC1184" i="1" s="1"/>
  <c r="AD1181" i="1"/>
  <c r="AB1181" i="1"/>
  <c r="AA1181" i="1"/>
  <c r="Z1181" i="1"/>
  <c r="S1181" i="1"/>
  <c r="AC1181" i="1" s="1"/>
  <c r="AD1190" i="1"/>
  <c r="AA1190" i="1"/>
  <c r="Z1190" i="1"/>
  <c r="S1190" i="1"/>
  <c r="K1190" i="1" s="1"/>
  <c r="S1196" i="1"/>
  <c r="K1196" i="1" s="1"/>
  <c r="AD1202" i="1"/>
  <c r="AA1202" i="1"/>
  <c r="Z1202" i="1"/>
  <c r="S1202" i="1"/>
  <c r="AC1202" i="1" s="1"/>
  <c r="AD1206" i="1"/>
  <c r="AA1206" i="1"/>
  <c r="Z1206" i="1"/>
  <c r="S1206" i="1"/>
  <c r="K1206" i="1" s="1"/>
  <c r="AD1205" i="1"/>
  <c r="AB1205" i="1"/>
  <c r="AA1205" i="1"/>
  <c r="Z1205" i="1"/>
  <c r="S1205" i="1"/>
  <c r="K1205" i="1" s="1"/>
  <c r="S1217" i="1"/>
  <c r="K1217" i="1" s="1"/>
  <c r="AD1211" i="1"/>
  <c r="AA1211" i="1"/>
  <c r="Z1211" i="1"/>
  <c r="S1211" i="1"/>
  <c r="AC1211" i="1" s="1"/>
  <c r="AD1214" i="1"/>
  <c r="AA1214" i="1"/>
  <c r="Z1214" i="1"/>
  <c r="S1214" i="1"/>
  <c r="AD1229" i="1"/>
  <c r="AA1229" i="1"/>
  <c r="Z1229" i="1"/>
  <c r="S1229" i="1"/>
  <c r="K1229" i="1" s="1"/>
  <c r="AD1232" i="1"/>
  <c r="AB1232" i="1"/>
  <c r="AA1232" i="1"/>
  <c r="Z1232" i="1"/>
  <c r="S1232" i="1"/>
  <c r="AD1235" i="1"/>
  <c r="AA1235" i="1"/>
  <c r="Z1235" i="1"/>
  <c r="S1235" i="1"/>
  <c r="K1235" i="1" s="1"/>
  <c r="AD1247" i="1"/>
  <c r="AA1247" i="1"/>
  <c r="Z1247" i="1"/>
  <c r="S1247" i="1"/>
  <c r="AD1238" i="1"/>
  <c r="AA1238" i="1"/>
  <c r="Z1238" i="1"/>
  <c r="S1238" i="1"/>
  <c r="AC1238" i="1" s="1"/>
  <c r="AD1262" i="1"/>
  <c r="AA1262" i="1"/>
  <c r="Z1262" i="1"/>
  <c r="S1262" i="1"/>
  <c r="AD1269" i="1"/>
  <c r="AB1269" i="1"/>
  <c r="AA1269" i="1"/>
  <c r="Z1269" i="1"/>
  <c r="S1269" i="1"/>
  <c r="K1269" i="1" s="1"/>
  <c r="AD1253" i="1"/>
  <c r="AB1253" i="1"/>
  <c r="AA1253" i="1"/>
  <c r="Z1253" i="1"/>
  <c r="S1253" i="1"/>
  <c r="AD1256" i="1"/>
  <c r="AB1256" i="1"/>
  <c r="AA1256" i="1"/>
  <c r="Z1256" i="1"/>
  <c r="S1256" i="1"/>
  <c r="K1256" i="1" s="1"/>
  <c r="AD1274" i="1"/>
  <c r="AB1274" i="1"/>
  <c r="AA1274" i="1"/>
  <c r="Z1274" i="1"/>
  <c r="S1274" i="1"/>
  <c r="AD1268" i="1"/>
  <c r="AA1268" i="1"/>
  <c r="Z1268" i="1"/>
  <c r="S1268" i="1"/>
  <c r="AD1358" i="1"/>
  <c r="AB1358" i="1"/>
  <c r="AA1358" i="1"/>
  <c r="Z1358" i="1"/>
  <c r="S1358" i="1"/>
  <c r="K1358" i="1" s="1"/>
  <c r="AD1280" i="1"/>
  <c r="AA1280" i="1"/>
  <c r="Z1280" i="1"/>
  <c r="S1280" i="1"/>
  <c r="AC1280" i="1" s="1"/>
  <c r="AD1289" i="1"/>
  <c r="AA1289" i="1"/>
  <c r="Z1289" i="1"/>
  <c r="S1289" i="1"/>
  <c r="AC1289" i="1" s="1"/>
  <c r="AD1292" i="1"/>
  <c r="AA1292" i="1"/>
  <c r="Z1292" i="1"/>
  <c r="S1292" i="1"/>
  <c r="AD1310" i="1"/>
  <c r="AB1310" i="1"/>
  <c r="AA1310" i="1"/>
  <c r="Z1310" i="1"/>
  <c r="S1310" i="1"/>
  <c r="K1310" i="1" s="1"/>
  <c r="AD1313" i="1"/>
  <c r="AA1313" i="1"/>
  <c r="Z1313" i="1"/>
  <c r="S1313" i="1"/>
  <c r="Y1313" i="1" s="1"/>
  <c r="AD1329" i="1"/>
  <c r="AA1329" i="1"/>
  <c r="Z1329" i="1"/>
  <c r="S1329" i="1"/>
  <c r="AD1316" i="1"/>
  <c r="AB1316" i="1"/>
  <c r="AA1316" i="1"/>
  <c r="Z1316" i="1"/>
  <c r="S1316" i="1"/>
  <c r="AC1316" i="1" s="1"/>
  <c r="AD1325" i="1"/>
  <c r="AB1325" i="1"/>
  <c r="AA1325" i="1"/>
  <c r="Z1325" i="1"/>
  <c r="S1325" i="1"/>
  <c r="AC1325" i="1" s="1"/>
  <c r="AD1322" i="1"/>
  <c r="AA1322" i="1"/>
  <c r="Z1322" i="1"/>
  <c r="S1322" i="1"/>
  <c r="K1322" i="1" s="1"/>
  <c r="AD1328" i="1"/>
  <c r="AB1328" i="1"/>
  <c r="AA1328" i="1"/>
  <c r="Z1328" i="1"/>
  <c r="S1328" i="1"/>
  <c r="K1328" i="1" s="1"/>
  <c r="AD1337" i="1"/>
  <c r="AA1337" i="1"/>
  <c r="Z1337" i="1"/>
  <c r="S1337" i="1"/>
  <c r="AD1334" i="1"/>
  <c r="AA1334" i="1"/>
  <c r="Z1334" i="1"/>
  <c r="S1334" i="1"/>
  <c r="AD1436" i="1"/>
  <c r="AA1436" i="1"/>
  <c r="Z1436" i="1"/>
  <c r="S1436" i="1"/>
  <c r="AC1436" i="1" s="1"/>
  <c r="AD1355" i="1"/>
  <c r="AA1355" i="1"/>
  <c r="Z1355" i="1"/>
  <c r="S1355" i="1"/>
  <c r="AC1355" i="1" s="1"/>
  <c r="AD1364" i="1"/>
  <c r="AA1364" i="1"/>
  <c r="Z1364" i="1"/>
  <c r="S1364" i="1"/>
  <c r="Y1364" i="1" s="1"/>
  <c r="AD1373" i="1"/>
  <c r="AA1373" i="1"/>
  <c r="Z1373" i="1"/>
  <c r="S1373" i="1"/>
  <c r="AC1373" i="1" s="1"/>
  <c r="AD1379" i="1"/>
  <c r="AB1379" i="1"/>
  <c r="AA1379" i="1"/>
  <c r="Z1379" i="1"/>
  <c r="S1379" i="1"/>
  <c r="AC1379" i="1" s="1"/>
  <c r="AD1397" i="1"/>
  <c r="AA1397" i="1"/>
  <c r="Z1397" i="1"/>
  <c r="S1397" i="1"/>
  <c r="AC1397" i="1" s="1"/>
  <c r="AD1391" i="1"/>
  <c r="AA1391" i="1"/>
  <c r="Z1391" i="1"/>
  <c r="S1391" i="1"/>
  <c r="K1391" i="1" s="1"/>
  <c r="AD1394" i="1"/>
  <c r="AA1394" i="1"/>
  <c r="Z1394" i="1"/>
  <c r="S1394" i="1"/>
  <c r="Y1394" i="1" s="1"/>
  <c r="AD1406" i="1"/>
  <c r="AB1406" i="1"/>
  <c r="AA1406" i="1"/>
  <c r="Z1406" i="1"/>
  <c r="S1406" i="1"/>
  <c r="K1406" i="1" s="1"/>
  <c r="AD1415" i="1"/>
  <c r="AA1415" i="1"/>
  <c r="Z1415" i="1"/>
  <c r="S1415" i="1"/>
  <c r="K1415" i="1" s="1"/>
  <c r="AD1418" i="1"/>
  <c r="AA1418" i="1"/>
  <c r="Z1418" i="1"/>
  <c r="S1418" i="1"/>
  <c r="AD1421" i="1"/>
  <c r="AA1421" i="1"/>
  <c r="Z1421" i="1"/>
  <c r="S1421" i="1"/>
  <c r="K1421" i="1" s="1"/>
  <c r="AD440" i="1"/>
  <c r="AA440" i="1"/>
  <c r="Z440" i="1"/>
  <c r="S440" i="1"/>
  <c r="AD443" i="1"/>
  <c r="AA443" i="1"/>
  <c r="Z443" i="1"/>
  <c r="S443" i="1"/>
  <c r="K443" i="1" s="1"/>
  <c r="S464" i="1"/>
  <c r="S449" i="1"/>
  <c r="Y449" i="1" s="1"/>
  <c r="AD473" i="1"/>
  <c r="AB473" i="1"/>
  <c r="AA473" i="1"/>
  <c r="Z473" i="1"/>
  <c r="S473" i="1"/>
  <c r="X473" i="1" s="1"/>
  <c r="AD452" i="1"/>
  <c r="AB452" i="1"/>
  <c r="AA452" i="1"/>
  <c r="Z452" i="1"/>
  <c r="S452" i="1"/>
  <c r="Y452" i="1" s="1"/>
  <c r="AD446" i="1"/>
  <c r="AB446" i="1"/>
  <c r="AA446" i="1"/>
  <c r="Z446" i="1"/>
  <c r="S446" i="1"/>
  <c r="Y446" i="1" s="1"/>
  <c r="AD635" i="1"/>
  <c r="AB635" i="1"/>
  <c r="AA635" i="1"/>
  <c r="Z635" i="1"/>
  <c r="S635" i="1"/>
  <c r="Y635" i="1" s="1"/>
  <c r="AD704" i="1"/>
  <c r="AA704" i="1"/>
  <c r="Z704" i="1"/>
  <c r="S704" i="1"/>
  <c r="AD719" i="1"/>
  <c r="AB719" i="1"/>
  <c r="AA719" i="1"/>
  <c r="Z719" i="1"/>
  <c r="S719" i="1"/>
  <c r="AC719" i="1" s="1"/>
  <c r="AD734" i="1"/>
  <c r="AA734" i="1"/>
  <c r="Z734" i="1"/>
  <c r="S734" i="1"/>
  <c r="K734" i="1" s="1"/>
  <c r="AD818" i="1"/>
  <c r="AA818" i="1"/>
  <c r="Z818" i="1"/>
  <c r="S818" i="1"/>
  <c r="AD959" i="1"/>
  <c r="AB959" i="1"/>
  <c r="AA959" i="1"/>
  <c r="Z959" i="1"/>
  <c r="S959" i="1"/>
  <c r="K959" i="1" s="1"/>
  <c r="S842" i="1"/>
  <c r="X842" i="1" s="1"/>
  <c r="AD851" i="1"/>
  <c r="AA851" i="1"/>
  <c r="Z851" i="1"/>
  <c r="S851" i="1"/>
  <c r="AD863" i="1"/>
  <c r="AB863" i="1"/>
  <c r="AA863" i="1"/>
  <c r="Z863" i="1"/>
  <c r="S863" i="1"/>
  <c r="K863" i="1" s="1"/>
  <c r="AD1241" i="1"/>
  <c r="AA1241" i="1"/>
  <c r="Z1241" i="1"/>
  <c r="S1241" i="1"/>
  <c r="K1241" i="1" s="1"/>
  <c r="AD1244" i="1"/>
  <c r="AA1244" i="1"/>
  <c r="Z1244" i="1"/>
  <c r="S1244" i="1"/>
  <c r="AC1244" i="1" s="1"/>
  <c r="AD1259" i="1"/>
  <c r="AB1259" i="1"/>
  <c r="AA1259" i="1"/>
  <c r="Z1259" i="1"/>
  <c r="S1259" i="1"/>
  <c r="K1259" i="1" s="1"/>
  <c r="AD1265" i="1"/>
  <c r="AA1265" i="1"/>
  <c r="Z1265" i="1"/>
  <c r="S1265" i="1"/>
  <c r="AD1277" i="1"/>
  <c r="AA1277" i="1"/>
  <c r="Z1277" i="1"/>
  <c r="S1277" i="1"/>
  <c r="K1277" i="1" s="1"/>
  <c r="AD1298" i="1"/>
  <c r="AA1298" i="1"/>
  <c r="Z1298" i="1"/>
  <c r="S1298" i="1"/>
  <c r="Y1298" i="1" s="1"/>
  <c r="AD1304" i="1"/>
  <c r="AB1304" i="1"/>
  <c r="AA1304" i="1"/>
  <c r="Z1304" i="1"/>
  <c r="S1304" i="1"/>
  <c r="AC1304" i="1" s="1"/>
  <c r="AD1295" i="1"/>
  <c r="AB1295" i="1"/>
  <c r="AA1295" i="1"/>
  <c r="Z1295" i="1"/>
  <c r="S1295" i="1"/>
  <c r="K1295" i="1" s="1"/>
  <c r="AD1307" i="1"/>
  <c r="AB1307" i="1"/>
  <c r="AA1307" i="1"/>
  <c r="Z1307" i="1"/>
  <c r="S1307" i="1"/>
  <c r="AD1343" i="1"/>
  <c r="AB1343" i="1"/>
  <c r="AA1343" i="1"/>
  <c r="Z1343" i="1"/>
  <c r="S1343" i="1"/>
  <c r="Y1343" i="1" s="1"/>
  <c r="AD1340" i="1"/>
  <c r="AA1340" i="1"/>
  <c r="Z1340" i="1"/>
  <c r="S1340" i="1"/>
  <c r="AC1340" i="1" s="1"/>
  <c r="AD1346" i="1"/>
  <c r="AB1346" i="1"/>
  <c r="AA1346" i="1"/>
  <c r="Z1346" i="1"/>
  <c r="S1346" i="1"/>
  <c r="Y1346" i="1" s="1"/>
  <c r="AD1349" i="1"/>
  <c r="AA1349" i="1"/>
  <c r="Z1349" i="1"/>
  <c r="S1349" i="1"/>
  <c r="AC1349" i="1" s="1"/>
  <c r="AD1352" i="1"/>
  <c r="AA1352" i="1"/>
  <c r="Z1352" i="1"/>
  <c r="S1352" i="1"/>
  <c r="K1352" i="1" s="1"/>
  <c r="AD1367" i="1"/>
  <c r="AA1367" i="1"/>
  <c r="Z1367" i="1"/>
  <c r="S1367" i="1"/>
  <c r="X1367" i="1" s="1"/>
  <c r="AD1370" i="1"/>
  <c r="AA1370" i="1"/>
  <c r="Z1370" i="1"/>
  <c r="S1370" i="1"/>
  <c r="AD1385" i="1"/>
  <c r="AA1385" i="1"/>
  <c r="Z1385" i="1"/>
  <c r="S1385" i="1"/>
  <c r="AC1385" i="1" s="1"/>
  <c r="AD1382" i="1"/>
  <c r="AA1382" i="1"/>
  <c r="Z1382" i="1"/>
  <c r="S1382" i="1"/>
  <c r="AC1382" i="1" s="1"/>
  <c r="AD1400" i="1"/>
  <c r="AB1400" i="1"/>
  <c r="AA1400" i="1"/>
  <c r="Z1400" i="1"/>
  <c r="S1400" i="1"/>
  <c r="AD1403" i="1"/>
  <c r="AA1403" i="1"/>
  <c r="Z1403" i="1"/>
  <c r="S1403" i="1"/>
  <c r="AD1409" i="1"/>
  <c r="AA1409" i="1"/>
  <c r="Z1409" i="1"/>
  <c r="S1409" i="1"/>
  <c r="Y1409" i="1" s="1"/>
  <c r="AD1412" i="1"/>
  <c r="AA1412" i="1"/>
  <c r="Z1412" i="1"/>
  <c r="S1412" i="1"/>
  <c r="X1412" i="1" s="1"/>
  <c r="AD1427" i="1"/>
  <c r="AA1427" i="1"/>
  <c r="Z1427" i="1"/>
  <c r="S1427" i="1"/>
  <c r="AC1427" i="1" s="1"/>
  <c r="AD1424" i="1"/>
  <c r="AB1424" i="1"/>
  <c r="AA1424" i="1"/>
  <c r="Z1424" i="1"/>
  <c r="S1424" i="1"/>
  <c r="K1424" i="1" s="1"/>
  <c r="AD1439" i="1"/>
  <c r="AA1439" i="1"/>
  <c r="Z1439" i="1"/>
  <c r="S1439" i="1"/>
  <c r="X1439" i="1" s="1"/>
  <c r="AD1430" i="1"/>
  <c r="AB1430" i="1"/>
  <c r="AA1430" i="1"/>
  <c r="Z1430" i="1"/>
  <c r="S1430" i="1"/>
  <c r="K1430" i="1" s="1"/>
  <c r="AD1433" i="1"/>
  <c r="AB1433" i="1"/>
  <c r="AA1433" i="1"/>
  <c r="Z1433" i="1"/>
  <c r="S1433" i="1"/>
  <c r="AD1445" i="1"/>
  <c r="AA1445" i="1"/>
  <c r="Z1445" i="1"/>
  <c r="S1445" i="1"/>
  <c r="K1445" i="1" s="1"/>
  <c r="AD1520" i="1"/>
  <c r="AA1520" i="1"/>
  <c r="Z1520" i="1"/>
  <c r="S1520" i="1"/>
  <c r="AC1520" i="1" s="1"/>
  <c r="AD1448" i="1"/>
  <c r="AB1448" i="1"/>
  <c r="AA1448" i="1"/>
  <c r="Z1448" i="1"/>
  <c r="S1448" i="1"/>
  <c r="AC1448" i="1" s="1"/>
  <c r="AD1454" i="1"/>
  <c r="AA1454" i="1"/>
  <c r="Z1454" i="1"/>
  <c r="S1454" i="1"/>
  <c r="K1454" i="1" s="1"/>
  <c r="AD1469" i="1"/>
  <c r="AB1469" i="1"/>
  <c r="AA1469" i="1"/>
  <c r="Z1469" i="1"/>
  <c r="S1469" i="1"/>
  <c r="AD1487" i="1"/>
  <c r="AA1487" i="1"/>
  <c r="Z1487" i="1"/>
  <c r="S1487" i="1"/>
  <c r="X1487" i="1" s="1"/>
  <c r="AD1502" i="1"/>
  <c r="AB1502" i="1"/>
  <c r="AA1502" i="1"/>
  <c r="Z1502" i="1"/>
  <c r="S1502" i="1"/>
  <c r="Y1502" i="1" s="1"/>
  <c r="AD1499" i="1"/>
  <c r="AA1499" i="1"/>
  <c r="Z1499" i="1"/>
  <c r="S1499" i="1"/>
  <c r="AD1535" i="1"/>
  <c r="AB1535" i="1"/>
  <c r="AA1535" i="1"/>
  <c r="Z1535" i="1"/>
  <c r="S1535" i="1"/>
  <c r="AD1451" i="1"/>
  <c r="AB1451" i="1"/>
  <c r="AA1451" i="1"/>
  <c r="Z1451" i="1"/>
  <c r="S1451" i="1"/>
  <c r="K1451" i="1" s="1"/>
  <c r="AD1460" i="1"/>
  <c r="AA1460" i="1"/>
  <c r="Z1460" i="1"/>
  <c r="S1460" i="1"/>
  <c r="Y1460" i="1" s="1"/>
  <c r="AD1463" i="1"/>
  <c r="AB1463" i="1"/>
  <c r="AA1463" i="1"/>
  <c r="Z1463" i="1"/>
  <c r="S1463" i="1"/>
  <c r="X1463" i="1" s="1"/>
  <c r="AD1475" i="1"/>
  <c r="AB1475" i="1"/>
  <c r="AA1475" i="1"/>
  <c r="Z1475" i="1"/>
  <c r="S1475" i="1"/>
  <c r="AC1475" i="1" s="1"/>
  <c r="AD1478" i="1"/>
  <c r="AB1478" i="1"/>
  <c r="AA1478" i="1"/>
  <c r="Z1478" i="1"/>
  <c r="S1478" i="1"/>
  <c r="Y1478" i="1" s="1"/>
  <c r="AD1511" i="1"/>
  <c r="AA1511" i="1"/>
  <c r="Z1511" i="1"/>
  <c r="S1511" i="1"/>
  <c r="K1511" i="1" s="1"/>
  <c r="AD1491" i="1"/>
  <c r="AA1491" i="1"/>
  <c r="Z1491" i="1"/>
  <c r="S1491" i="1"/>
  <c r="AD1490" i="1"/>
  <c r="AA1490" i="1"/>
  <c r="Z1490" i="1"/>
  <c r="S1490" i="1"/>
  <c r="AD1496" i="1"/>
  <c r="AB1496" i="1"/>
  <c r="AA1496" i="1"/>
  <c r="Z1496" i="1"/>
  <c r="S1496" i="1"/>
  <c r="Y1496" i="1" s="1"/>
  <c r="AD1508" i="1"/>
  <c r="AA1508" i="1"/>
  <c r="Z1508" i="1"/>
  <c r="S1508" i="1"/>
  <c r="AC1508" i="1" s="1"/>
  <c r="AD1523" i="1"/>
  <c r="AA1523" i="1"/>
  <c r="Z1523" i="1"/>
  <c r="S1523" i="1"/>
  <c r="AD1538" i="1"/>
  <c r="AA1538" i="1"/>
  <c r="Z1538" i="1"/>
  <c r="S1538" i="1"/>
  <c r="X1538" i="1" s="1"/>
  <c r="AD1529" i="1"/>
  <c r="AB1529" i="1"/>
  <c r="AA1529" i="1"/>
  <c r="Z1529" i="1"/>
  <c r="S1529" i="1"/>
  <c r="K1529" i="1" s="1"/>
  <c r="AD1541" i="1"/>
  <c r="AA1541" i="1"/>
  <c r="Z1541" i="1"/>
  <c r="S1541" i="1"/>
  <c r="AD1547" i="1"/>
  <c r="AA1547" i="1"/>
  <c r="Z1547" i="1"/>
  <c r="S1547" i="1"/>
  <c r="AC1547" i="1" s="1"/>
  <c r="AD1556" i="1"/>
  <c r="AB1556" i="1"/>
  <c r="AA1556" i="1"/>
  <c r="Z1556" i="1"/>
  <c r="S1556" i="1"/>
  <c r="Y1556" i="1" s="1"/>
  <c r="S1562" i="1"/>
  <c r="X1562" i="1" s="1"/>
  <c r="AD1565" i="1"/>
  <c r="AB1565" i="1"/>
  <c r="AA1565" i="1"/>
  <c r="Z1565" i="1"/>
  <c r="S1565" i="1"/>
  <c r="Y1565" i="1" s="1"/>
  <c r="AD1568" i="1"/>
  <c r="AA1568" i="1"/>
  <c r="Z1568" i="1"/>
  <c r="S1568" i="1"/>
  <c r="Y1568" i="1" s="1"/>
  <c r="AD1583" i="1"/>
  <c r="AB1583" i="1"/>
  <c r="AA1583" i="1"/>
  <c r="Z1583" i="1"/>
  <c r="S1583" i="1"/>
  <c r="X1583" i="1" s="1"/>
  <c r="AD1586" i="1"/>
  <c r="AB1586" i="1"/>
  <c r="AA1586" i="1"/>
  <c r="Z1586" i="1"/>
  <c r="S1586" i="1"/>
  <c r="Y1586" i="1" s="1"/>
  <c r="AD1607" i="1"/>
  <c r="AB1607" i="1"/>
  <c r="AA1607" i="1"/>
  <c r="Z1607" i="1"/>
  <c r="S1607" i="1"/>
  <c r="AD1625" i="1"/>
  <c r="AA1625" i="1"/>
  <c r="Z1625" i="1"/>
  <c r="S1625" i="1"/>
  <c r="X1625" i="1" s="1"/>
  <c r="AD1613" i="1"/>
  <c r="AA1613" i="1"/>
  <c r="Z1613" i="1"/>
  <c r="S1613" i="1"/>
  <c r="Y1613" i="1" s="1"/>
  <c r="AD1616" i="1"/>
  <c r="AA1616" i="1"/>
  <c r="Z1616" i="1"/>
  <c r="S1616" i="1"/>
  <c r="AD1622" i="1"/>
  <c r="AA1622" i="1"/>
  <c r="Z1622" i="1"/>
  <c r="S1622" i="1"/>
  <c r="AD1640" i="1"/>
  <c r="AB1640" i="1"/>
  <c r="AA1640" i="1"/>
  <c r="Z1640" i="1"/>
  <c r="S1640" i="1"/>
  <c r="Y1640" i="1" s="1"/>
  <c r="AD455" i="1"/>
  <c r="AA455" i="1"/>
  <c r="Z455" i="1"/>
  <c r="S455" i="1"/>
  <c r="AC455" i="1" s="1"/>
  <c r="AD458" i="1"/>
  <c r="AA458" i="1"/>
  <c r="Z458" i="1"/>
  <c r="S458" i="1"/>
  <c r="Y458" i="1" s="1"/>
  <c r="AD491" i="1"/>
  <c r="AA491" i="1"/>
  <c r="Z491" i="1"/>
  <c r="S491" i="1"/>
  <c r="X491" i="1" s="1"/>
  <c r="AD461" i="1"/>
  <c r="AB461" i="1"/>
  <c r="AA461" i="1"/>
  <c r="Z461" i="1"/>
  <c r="S461" i="1"/>
  <c r="K461" i="1" s="1"/>
  <c r="AD494" i="1"/>
  <c r="AA494" i="1"/>
  <c r="Z494" i="1"/>
  <c r="S494" i="1"/>
  <c r="AD470" i="1"/>
  <c r="AB470" i="1"/>
  <c r="AA470" i="1"/>
  <c r="Z470" i="1"/>
  <c r="S470" i="1"/>
  <c r="Y470" i="1" s="1"/>
  <c r="AD476" i="1"/>
  <c r="AA476" i="1"/>
  <c r="Z476" i="1"/>
  <c r="S476" i="1"/>
  <c r="AC476" i="1" s="1"/>
  <c r="AD524" i="1"/>
  <c r="AB524" i="1"/>
  <c r="AA524" i="1"/>
  <c r="Z524" i="1"/>
  <c r="S524" i="1"/>
  <c r="AD530" i="1"/>
  <c r="AB530" i="1"/>
  <c r="AA530" i="1"/>
  <c r="Z530" i="1"/>
  <c r="S530" i="1"/>
  <c r="X530" i="1" s="1"/>
  <c r="AD480" i="1"/>
  <c r="AA480" i="1"/>
  <c r="Z480" i="1"/>
  <c r="S480" i="1"/>
  <c r="AC480" i="1" s="1"/>
  <c r="AD479" i="1"/>
  <c r="AB479" i="1"/>
  <c r="AA479" i="1"/>
  <c r="Z479" i="1"/>
  <c r="S479" i="1"/>
  <c r="AD485" i="1"/>
  <c r="AB485" i="1"/>
  <c r="AA485" i="1"/>
  <c r="Z485" i="1"/>
  <c r="S485" i="1"/>
  <c r="Y485" i="1" s="1"/>
  <c r="S486" i="1"/>
  <c r="X486" i="1" s="1"/>
  <c r="AD506" i="1"/>
  <c r="AA506" i="1"/>
  <c r="Z506" i="1"/>
  <c r="S506" i="1"/>
  <c r="X506" i="1" s="1"/>
  <c r="AD500" i="1"/>
  <c r="AA500" i="1"/>
  <c r="Z500" i="1"/>
  <c r="S500" i="1"/>
  <c r="AD497" i="1"/>
  <c r="AA497" i="1"/>
  <c r="Z497" i="1"/>
  <c r="S497" i="1"/>
  <c r="AD509" i="1"/>
  <c r="AA509" i="1"/>
  <c r="Z509" i="1"/>
  <c r="S509" i="1"/>
  <c r="AD503" i="1"/>
  <c r="AA503" i="1"/>
  <c r="Z503" i="1"/>
  <c r="S503" i="1"/>
  <c r="AC503" i="1" s="1"/>
  <c r="AD515" i="1"/>
  <c r="AA515" i="1"/>
  <c r="Z515" i="1"/>
  <c r="S515" i="1"/>
  <c r="Y515" i="1" s="1"/>
  <c r="AD512" i="1"/>
  <c r="AB512" i="1"/>
  <c r="AA512" i="1"/>
  <c r="Z512" i="1"/>
  <c r="S512" i="1"/>
  <c r="Y512" i="1" s="1"/>
  <c r="AD518" i="1"/>
  <c r="AB518" i="1"/>
  <c r="AA518" i="1"/>
  <c r="Z518" i="1"/>
  <c r="S518" i="1"/>
  <c r="K518" i="1" s="1"/>
  <c r="AD521" i="1"/>
  <c r="AA521" i="1"/>
  <c r="Z521" i="1"/>
  <c r="S521" i="1"/>
  <c r="X521" i="1" s="1"/>
  <c r="AD554" i="1"/>
  <c r="AA554" i="1"/>
  <c r="Z554" i="1"/>
  <c r="S554" i="1"/>
  <c r="AC554" i="1" s="1"/>
  <c r="AD539" i="1"/>
  <c r="AA539" i="1"/>
  <c r="Z539" i="1"/>
  <c r="S539" i="1"/>
  <c r="AD527" i="1"/>
  <c r="AA527" i="1"/>
  <c r="Z527" i="1"/>
  <c r="S527" i="1"/>
  <c r="Y527" i="1" s="1"/>
  <c r="AD545" i="1"/>
  <c r="AA545" i="1"/>
  <c r="Z545" i="1"/>
  <c r="S545" i="1"/>
  <c r="X545" i="1" s="1"/>
  <c r="AD536" i="1"/>
  <c r="AA536" i="1"/>
  <c r="Z536" i="1"/>
  <c r="S536" i="1"/>
  <c r="AC536" i="1" s="1"/>
  <c r="AD1652" i="1"/>
  <c r="AA1652" i="1"/>
  <c r="Z1652" i="1"/>
  <c r="S1652" i="1"/>
  <c r="AC1652" i="1" s="1"/>
  <c r="AD1661" i="1"/>
  <c r="AA1661" i="1"/>
  <c r="Z1661" i="1"/>
  <c r="S1661" i="1"/>
  <c r="Y1661" i="1" s="1"/>
  <c r="AD1670" i="1"/>
  <c r="AA1670" i="1"/>
  <c r="Z1670" i="1"/>
  <c r="S1670" i="1"/>
  <c r="X1670" i="1" s="1"/>
  <c r="AD1679" i="1"/>
  <c r="AA1679" i="1"/>
  <c r="Z1679" i="1"/>
  <c r="S1679" i="1"/>
  <c r="AC1679" i="1" s="1"/>
  <c r="AD1481" i="1"/>
  <c r="AB1481" i="1"/>
  <c r="AA1481" i="1"/>
  <c r="Z1481" i="1"/>
  <c r="S1481" i="1"/>
  <c r="AD1484" i="1"/>
  <c r="AA1484" i="1"/>
  <c r="Z1484" i="1"/>
  <c r="S1484" i="1"/>
  <c r="AC1484" i="1" s="1"/>
  <c r="AD1505" i="1"/>
  <c r="AB1505" i="1"/>
  <c r="AA1505" i="1"/>
  <c r="Z1505" i="1"/>
  <c r="S1505" i="1"/>
  <c r="X1505" i="1" s="1"/>
  <c r="AD1517" i="1"/>
  <c r="AB1517" i="1"/>
  <c r="AA1517" i="1"/>
  <c r="Z1517" i="1"/>
  <c r="S1517" i="1"/>
  <c r="Y1517" i="1" s="1"/>
  <c r="AD1553" i="1"/>
  <c r="AB1553" i="1"/>
  <c r="AA1553" i="1"/>
  <c r="Z1553" i="1"/>
  <c r="S1553" i="1"/>
  <c r="X1553" i="1" s="1"/>
  <c r="AD1559" i="1"/>
  <c r="AB1559" i="1"/>
  <c r="AA1559" i="1"/>
  <c r="Z1559" i="1"/>
  <c r="S1559" i="1"/>
  <c r="Y1559" i="1" s="1"/>
  <c r="AD1571" i="1"/>
  <c r="AA1571" i="1"/>
  <c r="Z1571" i="1"/>
  <c r="S1571" i="1"/>
  <c r="Y1571" i="1" s="1"/>
  <c r="S1574" i="1"/>
  <c r="AD1595" i="1"/>
  <c r="AA1595" i="1"/>
  <c r="Z1595" i="1"/>
  <c r="S1595" i="1"/>
  <c r="Y1595" i="1" s="1"/>
  <c r="AD1637" i="1"/>
  <c r="AA1637" i="1"/>
  <c r="Z1637" i="1"/>
  <c r="S1637" i="1"/>
  <c r="AD1646" i="1"/>
  <c r="AA1646" i="1"/>
  <c r="Z1646" i="1"/>
  <c r="S1646" i="1"/>
  <c r="AC1646" i="1" s="1"/>
  <c r="AD1526" i="1"/>
  <c r="AA1526" i="1"/>
  <c r="Z1526" i="1"/>
  <c r="S1526" i="1"/>
  <c r="AD1532" i="1"/>
  <c r="AA1532" i="1"/>
  <c r="Z1532" i="1"/>
  <c r="S1532" i="1"/>
  <c r="AD1544" i="1"/>
  <c r="AB1544" i="1"/>
  <c r="AA1544" i="1"/>
  <c r="Z1544" i="1"/>
  <c r="S1544" i="1"/>
  <c r="AD1550" i="1"/>
  <c r="AB1550" i="1"/>
  <c r="AA1550" i="1"/>
  <c r="Z1550" i="1"/>
  <c r="S1550" i="1"/>
  <c r="AD1580" i="1"/>
  <c r="AA1580" i="1"/>
  <c r="Z1580" i="1"/>
  <c r="S1580" i="1"/>
  <c r="Y1580" i="1" s="1"/>
  <c r="AD1577" i="1"/>
  <c r="AA1577" i="1"/>
  <c r="Z1577" i="1"/>
  <c r="S1577" i="1"/>
  <c r="AC1577" i="1" s="1"/>
  <c r="AD1592" i="1"/>
  <c r="AB1592" i="1"/>
  <c r="AA1592" i="1"/>
  <c r="Z1592" i="1"/>
  <c r="S1592" i="1"/>
  <c r="AD1598" i="1"/>
  <c r="AA1598" i="1"/>
  <c r="Z1598" i="1"/>
  <c r="S1598" i="1"/>
  <c r="AC1598" i="1" s="1"/>
  <c r="AD1619" i="1"/>
  <c r="AB1619" i="1"/>
  <c r="AA1619" i="1"/>
  <c r="Z1619" i="1"/>
  <c r="S1619" i="1"/>
  <c r="AD1628" i="1"/>
  <c r="AA1628" i="1"/>
  <c r="Z1628" i="1"/>
  <c r="S1628" i="1"/>
  <c r="AD1631" i="1"/>
  <c r="AA1631" i="1"/>
  <c r="Z1631" i="1"/>
  <c r="S1631" i="1"/>
  <c r="Y1631" i="1" s="1"/>
  <c r="AD1634" i="1"/>
  <c r="AB1634" i="1"/>
  <c r="AA1634" i="1"/>
  <c r="Z1634" i="1"/>
  <c r="S1634" i="1"/>
  <c r="Y1634" i="1" s="1"/>
  <c r="AD1655" i="1"/>
  <c r="AA1655" i="1"/>
  <c r="Z1655" i="1"/>
  <c r="S1655" i="1"/>
  <c r="AC1655" i="1" s="1"/>
  <c r="AD1673" i="1"/>
  <c r="AA1673" i="1"/>
  <c r="Z1673" i="1"/>
  <c r="S1673" i="1"/>
  <c r="AC1673" i="1" s="1"/>
  <c r="AD1685" i="1"/>
  <c r="AB1685" i="1"/>
  <c r="AA1685" i="1"/>
  <c r="Z1685" i="1"/>
  <c r="S1685" i="1"/>
  <c r="AD1691" i="1"/>
  <c r="AA1691" i="1"/>
  <c r="Z1691" i="1"/>
  <c r="S1691" i="1"/>
  <c r="AD1697" i="1"/>
  <c r="AA1697" i="1"/>
  <c r="Z1697" i="1"/>
  <c r="S1697" i="1"/>
  <c r="Y1697" i="1" s="1"/>
  <c r="AD1694" i="1"/>
  <c r="AA1694" i="1"/>
  <c r="Z1694" i="1"/>
  <c r="S1694" i="1"/>
  <c r="AC1694" i="1" s="1"/>
  <c r="AD1700" i="1"/>
  <c r="AB1700" i="1"/>
  <c r="AA1700" i="1"/>
  <c r="Z1700" i="1"/>
  <c r="S1700" i="1"/>
  <c r="Y1700" i="1" s="1"/>
  <c r="AD1703" i="1"/>
  <c r="AA1703" i="1"/>
  <c r="Z1703" i="1"/>
  <c r="S1703" i="1"/>
  <c r="AC1703" i="1" s="1"/>
  <c r="AD533" i="1"/>
  <c r="AA533" i="1"/>
  <c r="Z533" i="1"/>
  <c r="S533" i="1"/>
  <c r="AD1649" i="1"/>
  <c r="AA1649" i="1"/>
  <c r="Z1649" i="1"/>
  <c r="S1649" i="1"/>
  <c r="AD1019" i="1"/>
  <c r="AA1019" i="1"/>
  <c r="Z1019" i="1"/>
  <c r="S1019" i="1"/>
  <c r="AC1019" i="1" s="1"/>
  <c r="AD1166" i="1"/>
  <c r="AA1166" i="1"/>
  <c r="Z1166" i="1"/>
  <c r="S1166" i="1"/>
  <c r="AC1166" i="1" s="1"/>
  <c r="AD1301" i="1"/>
  <c r="AA1301" i="1"/>
  <c r="Z1301" i="1"/>
  <c r="S1301" i="1"/>
  <c r="AD1466" i="1"/>
  <c r="AA1466" i="1"/>
  <c r="Z1466" i="1"/>
  <c r="S1466" i="1"/>
  <c r="Y1466" i="1" s="1"/>
  <c r="AD1589" i="1"/>
  <c r="AB1589" i="1"/>
  <c r="AA1589" i="1"/>
  <c r="Z1589" i="1"/>
  <c r="S1589" i="1"/>
  <c r="Y1589" i="1" s="1"/>
  <c r="AD542" i="1"/>
  <c r="AA542" i="1"/>
  <c r="Z542" i="1"/>
  <c r="S542" i="1"/>
  <c r="AC542" i="1" s="1"/>
  <c r="AD566" i="1"/>
  <c r="AA566" i="1"/>
  <c r="Z566" i="1"/>
  <c r="S566" i="1"/>
  <c r="AC566" i="1" s="1"/>
  <c r="AD1193" i="1"/>
  <c r="AA1193" i="1"/>
  <c r="Z1193" i="1"/>
  <c r="S1193" i="1"/>
  <c r="AD1514" i="1"/>
  <c r="AA1514" i="1"/>
  <c r="Z1514" i="1"/>
  <c r="S1514" i="1"/>
  <c r="Y1514" i="1" s="1"/>
  <c r="AD560" i="1"/>
  <c r="AA560" i="1"/>
  <c r="Z560" i="1"/>
  <c r="S560" i="1"/>
  <c r="AC560" i="1" s="1"/>
  <c r="AD578" i="1"/>
  <c r="AA578" i="1"/>
  <c r="Z578" i="1"/>
  <c r="S578" i="1"/>
  <c r="AC578" i="1" s="1"/>
  <c r="AD557" i="1"/>
  <c r="AB557" i="1"/>
  <c r="AA557" i="1"/>
  <c r="Z557" i="1"/>
  <c r="S557" i="1"/>
  <c r="AD1223" i="1"/>
  <c r="AA1223" i="1"/>
  <c r="Z1223" i="1"/>
  <c r="S1223" i="1"/>
  <c r="AD1361" i="1"/>
  <c r="AA1361" i="1"/>
  <c r="Z1361" i="1"/>
  <c r="S1361" i="1"/>
  <c r="Y1361" i="1" s="1"/>
  <c r="AD1601" i="1"/>
  <c r="AA1601" i="1"/>
  <c r="Z1601" i="1"/>
  <c r="S1601" i="1"/>
  <c r="AD1667" i="1"/>
  <c r="AB1667" i="1"/>
  <c r="AA1667" i="1"/>
  <c r="Z1667" i="1"/>
  <c r="S1667" i="1"/>
  <c r="AD884" i="1"/>
  <c r="AB884" i="1"/>
  <c r="AA884" i="1"/>
  <c r="Z884" i="1"/>
  <c r="S884" i="1"/>
  <c r="AC884" i="1" s="1"/>
  <c r="AD893" i="1"/>
  <c r="AA893" i="1"/>
  <c r="Z893" i="1"/>
  <c r="S893" i="1"/>
  <c r="AC893" i="1" s="1"/>
  <c r="AD935" i="1"/>
  <c r="AA935" i="1"/>
  <c r="Z935" i="1"/>
  <c r="S935" i="1"/>
  <c r="AD995" i="1"/>
  <c r="AA995" i="1"/>
  <c r="Z995" i="1"/>
  <c r="S995" i="1"/>
  <c r="Y995" i="1" s="1"/>
  <c r="AD1007" i="1"/>
  <c r="AA1007" i="1"/>
  <c r="Z1007" i="1"/>
  <c r="S1007" i="1"/>
  <c r="AC1007" i="1" s="1"/>
  <c r="AD1010" i="1"/>
  <c r="AA1010" i="1"/>
  <c r="Z1010" i="1"/>
  <c r="S1010" i="1"/>
  <c r="AC1010" i="1" s="1"/>
  <c r="AD1035" i="1"/>
  <c r="AA1035" i="1"/>
  <c r="Z1035" i="1"/>
  <c r="S1035" i="1"/>
  <c r="AD1085" i="1"/>
  <c r="AA1085" i="1"/>
  <c r="Z1085" i="1"/>
  <c r="S1085" i="1"/>
  <c r="Y1085" i="1" s="1"/>
  <c r="AD1163" i="1"/>
  <c r="AA1163" i="1"/>
  <c r="Z1163" i="1"/>
  <c r="S1163" i="1"/>
  <c r="K1163" i="1" s="1"/>
  <c r="AD1250" i="1"/>
  <c r="AA1250" i="1"/>
  <c r="Z1250" i="1"/>
  <c r="S1250" i="1"/>
  <c r="AC1250" i="1" s="1"/>
  <c r="AD1283" i="1"/>
  <c r="AB1283" i="1"/>
  <c r="AA1283" i="1"/>
  <c r="Z1283" i="1"/>
  <c r="S1283" i="1"/>
  <c r="AD1286" i="1"/>
  <c r="AA1286" i="1"/>
  <c r="Z1286" i="1"/>
  <c r="S1286" i="1"/>
  <c r="AD1319" i="1"/>
  <c r="AA1319" i="1"/>
  <c r="Z1319" i="1"/>
  <c r="S1319" i="1"/>
  <c r="Y1319" i="1" s="1"/>
  <c r="AD1376" i="1"/>
  <c r="AA1376" i="1"/>
  <c r="Z1376" i="1"/>
  <c r="S1376" i="1"/>
  <c r="AC1376" i="1" s="1"/>
  <c r="AD1388" i="1"/>
  <c r="AB1388" i="1"/>
  <c r="AA1388" i="1"/>
  <c r="Z1388" i="1"/>
  <c r="S1388" i="1"/>
  <c r="AD1610" i="1"/>
  <c r="AA1610" i="1"/>
  <c r="Z1610" i="1"/>
  <c r="S1610" i="1"/>
  <c r="AC1610" i="1" s="1"/>
  <c r="AD1664" i="1"/>
  <c r="AA1664" i="1"/>
  <c r="Z1664" i="1"/>
  <c r="S1664" i="1"/>
  <c r="AD1814" i="1"/>
  <c r="AA1814" i="1"/>
  <c r="Z1814" i="1"/>
  <c r="S1814" i="1"/>
  <c r="Y1814" i="1" s="1"/>
  <c r="AD549" i="1"/>
  <c r="AA549" i="1"/>
  <c r="Z549" i="1"/>
  <c r="S549" i="1"/>
  <c r="AC549" i="1" s="1"/>
  <c r="AD548" i="1"/>
  <c r="AA548" i="1"/>
  <c r="Z548" i="1"/>
  <c r="S548" i="1"/>
  <c r="AC548" i="1" s="1"/>
  <c r="AD563" i="1"/>
  <c r="AA563" i="1"/>
  <c r="Z563" i="1"/>
  <c r="S563" i="1"/>
  <c r="AD1472" i="1"/>
  <c r="AA1472" i="1"/>
  <c r="Z1472" i="1"/>
  <c r="S1472" i="1"/>
  <c r="Y1472" i="1" s="1"/>
  <c r="AD1604" i="1"/>
  <c r="AA1604" i="1"/>
  <c r="Z1604" i="1"/>
  <c r="S1604" i="1"/>
  <c r="AC1604" i="1" s="1"/>
  <c r="AD1643" i="1"/>
  <c r="AA1643" i="1"/>
  <c r="Z1643" i="1"/>
  <c r="S1643" i="1"/>
  <c r="AC1643" i="1" s="1"/>
  <c r="AD1688" i="1"/>
  <c r="AA1688" i="1"/>
  <c r="Z1688" i="1"/>
  <c r="S1688" i="1"/>
  <c r="AD1706" i="1"/>
  <c r="AB1706" i="1"/>
  <c r="AA1706" i="1"/>
  <c r="Z1706" i="1"/>
  <c r="S1706" i="1"/>
  <c r="AD1709" i="1"/>
  <c r="AA1709" i="1"/>
  <c r="Z1709" i="1"/>
  <c r="S1709" i="1"/>
  <c r="Y1709" i="1" s="1"/>
  <c r="AD1805" i="1"/>
  <c r="AA1805" i="1"/>
  <c r="Z1805" i="1"/>
  <c r="S1805" i="1"/>
  <c r="AD1736" i="1"/>
  <c r="AB1736" i="1"/>
  <c r="AA1736" i="1"/>
  <c r="Z1736" i="1"/>
  <c r="S1736" i="1"/>
  <c r="Y1736" i="1" s="1"/>
  <c r="AD1808" i="1"/>
  <c r="AA1808" i="1"/>
  <c r="Z1808" i="1"/>
  <c r="S1808" i="1"/>
  <c r="AC1808" i="1" s="1"/>
  <c r="AD1823" i="1"/>
  <c r="AA1823" i="1"/>
  <c r="Z1823" i="1"/>
  <c r="S1823" i="1"/>
  <c r="AD1727" i="1"/>
  <c r="AA1727" i="1"/>
  <c r="Z1727" i="1"/>
  <c r="S1727" i="1"/>
  <c r="Y1727" i="1" s="1"/>
  <c r="AD1745" i="1"/>
  <c r="AA1745" i="1"/>
  <c r="Z1745" i="1"/>
  <c r="S1745" i="1"/>
  <c r="AC1745" i="1" s="1"/>
  <c r="AD1658" i="1"/>
  <c r="AA1658" i="1"/>
  <c r="Z1658" i="1"/>
  <c r="S1658" i="1"/>
  <c r="AC1658" i="1" s="1"/>
  <c r="AD1676" i="1"/>
  <c r="AA1676" i="1"/>
  <c r="Z1676" i="1"/>
  <c r="S1676" i="1"/>
  <c r="AD1682" i="1"/>
  <c r="AB1682" i="1"/>
  <c r="AA1682" i="1"/>
  <c r="Z1682" i="1"/>
  <c r="S1682" i="1"/>
  <c r="AD1730" i="1"/>
  <c r="AB1730" i="1"/>
  <c r="AA1730" i="1"/>
  <c r="Z1730" i="1"/>
  <c r="S1730" i="1"/>
  <c r="AD1721" i="1"/>
  <c r="AB1721" i="1"/>
  <c r="AA1721" i="1"/>
  <c r="Z1721" i="1"/>
  <c r="S1721" i="1"/>
  <c r="AD1718" i="1"/>
  <c r="AA1718" i="1"/>
  <c r="Z1718" i="1"/>
  <c r="S1718" i="1"/>
  <c r="Y1718" i="1" s="1"/>
  <c r="AD1724" i="1"/>
  <c r="AB1724" i="1"/>
  <c r="AA1724" i="1"/>
  <c r="Z1724" i="1"/>
  <c r="S1724" i="1"/>
  <c r="Y1724" i="1" s="1"/>
  <c r="AD1739" i="1"/>
  <c r="AA1739" i="1"/>
  <c r="Z1739" i="1"/>
  <c r="S1739" i="1"/>
  <c r="X1739" i="1" s="1"/>
  <c r="AD1742" i="1"/>
  <c r="AA1742" i="1"/>
  <c r="Z1742" i="1"/>
  <c r="S1742" i="1"/>
  <c r="Y1742" i="1" s="1"/>
  <c r="AD1751" i="1"/>
  <c r="AB1751" i="1"/>
  <c r="AA1751" i="1"/>
  <c r="Z1751" i="1"/>
  <c r="S1751" i="1"/>
  <c r="AD1763" i="1"/>
  <c r="AB1763" i="1"/>
  <c r="AA1763" i="1"/>
  <c r="Z1763" i="1"/>
  <c r="S1763" i="1"/>
  <c r="AD1760" i="1"/>
  <c r="AA1760" i="1"/>
  <c r="Z1760" i="1"/>
  <c r="S1760" i="1"/>
  <c r="AD1778" i="1"/>
  <c r="AA1778" i="1"/>
  <c r="Z1778" i="1"/>
  <c r="S1778" i="1"/>
  <c r="Y1778" i="1" s="1"/>
  <c r="AD1802" i="1"/>
  <c r="AA1802" i="1"/>
  <c r="Z1802" i="1"/>
  <c r="S1802" i="1"/>
  <c r="X1802" i="1" s="1"/>
  <c r="AD1811" i="1"/>
  <c r="AA1811" i="1"/>
  <c r="Z1811" i="1"/>
  <c r="S1811" i="1"/>
  <c r="AC1811" i="1" s="1"/>
  <c r="AD1748" i="1"/>
  <c r="AB1748" i="1"/>
  <c r="AA1748" i="1"/>
  <c r="Z1748" i="1"/>
  <c r="S1748" i="1"/>
  <c r="AD1772" i="1"/>
  <c r="AA1772" i="1"/>
  <c r="Z1772" i="1"/>
  <c r="S1772" i="1"/>
  <c r="AD1781" i="1"/>
  <c r="AA1781" i="1"/>
  <c r="Z1781" i="1"/>
  <c r="S1781" i="1"/>
  <c r="Y1781" i="1" s="1"/>
  <c r="AD1784" i="1"/>
  <c r="AA1784" i="1"/>
  <c r="Z1784" i="1"/>
  <c r="S1784" i="1"/>
  <c r="X1784" i="1" s="1"/>
  <c r="S1787" i="1"/>
  <c r="AD1712" i="1"/>
  <c r="AA1712" i="1"/>
  <c r="Z1712" i="1"/>
  <c r="S1712" i="1"/>
  <c r="Y1712" i="1" s="1"/>
  <c r="AD1733" i="1"/>
  <c r="AB1733" i="1"/>
  <c r="AA1733" i="1"/>
  <c r="Z1733" i="1"/>
  <c r="S1733" i="1"/>
  <c r="Y1733" i="1" s="1"/>
  <c r="AD1757" i="1"/>
  <c r="AA1757" i="1"/>
  <c r="Z1757" i="1"/>
  <c r="S1757" i="1"/>
  <c r="AD1766" i="1"/>
  <c r="AA1766" i="1"/>
  <c r="Z1766" i="1"/>
  <c r="S1766" i="1"/>
  <c r="AC1766" i="1" s="1"/>
  <c r="AD1769" i="1"/>
  <c r="AB1769" i="1"/>
  <c r="AA1769" i="1"/>
  <c r="Z1769" i="1"/>
  <c r="S1769" i="1"/>
  <c r="AD1775" i="1"/>
  <c r="AA1775" i="1"/>
  <c r="Z1775" i="1"/>
  <c r="S1775" i="1"/>
  <c r="AD1442" i="1"/>
  <c r="AA1442" i="1"/>
  <c r="Z1442" i="1"/>
  <c r="S1442" i="1"/>
  <c r="Y1442" i="1" s="1"/>
  <c r="AD1457" i="1"/>
  <c r="AB1457" i="1"/>
  <c r="AA1457" i="1"/>
  <c r="Z1457" i="1"/>
  <c r="S1457" i="1"/>
  <c r="AD1715" i="1"/>
  <c r="AB1715" i="1"/>
  <c r="AA1715" i="1"/>
  <c r="Z1715" i="1"/>
  <c r="S1715" i="1"/>
  <c r="Y1715" i="1" s="1"/>
  <c r="AD1754" i="1"/>
  <c r="AA1754" i="1"/>
  <c r="Z1754" i="1"/>
  <c r="S1754" i="1"/>
  <c r="X1754" i="1" s="1"/>
  <c r="AD1793" i="1"/>
  <c r="AB1793" i="1"/>
  <c r="AA1793" i="1"/>
  <c r="Z1793" i="1"/>
  <c r="S1793" i="1"/>
  <c r="AC1793" i="1" s="1"/>
  <c r="AD1799" i="1"/>
  <c r="AB1799" i="1"/>
  <c r="AA1799" i="1"/>
  <c r="Z1799" i="1"/>
  <c r="S1799" i="1"/>
  <c r="AC1799" i="1" s="1"/>
  <c r="AD575" i="1"/>
  <c r="AA575" i="1"/>
  <c r="Z575" i="1"/>
  <c r="S575" i="1"/>
  <c r="AC575" i="1" s="1"/>
  <c r="AD570" i="1"/>
  <c r="AA570" i="1"/>
  <c r="Z570" i="1"/>
  <c r="S570" i="1"/>
  <c r="AD1817" i="1"/>
  <c r="AA1817" i="1"/>
  <c r="Z1817" i="1"/>
  <c r="S1817" i="1"/>
  <c r="AD1826" i="1"/>
  <c r="AA1826" i="1"/>
  <c r="Z1826" i="1"/>
  <c r="S1826" i="1"/>
  <c r="X1826" i="1" s="1"/>
  <c r="AD1790" i="1"/>
  <c r="AA1790" i="1"/>
  <c r="Z1790" i="1"/>
  <c r="S1790" i="1"/>
  <c r="AC1790" i="1" s="1"/>
  <c r="AD1796" i="1"/>
  <c r="AB1796" i="1"/>
  <c r="AA1796" i="1"/>
  <c r="Z1796" i="1"/>
  <c r="S1796" i="1"/>
  <c r="AD569" i="1"/>
  <c r="AA569" i="1"/>
  <c r="Z569" i="1"/>
  <c r="S569" i="1"/>
  <c r="AD1820" i="1"/>
  <c r="AB1820" i="1"/>
  <c r="AA1820" i="1"/>
  <c r="Z1820" i="1"/>
  <c r="S1820" i="1"/>
  <c r="AD1841" i="1"/>
  <c r="AB1841" i="1"/>
  <c r="AA1841" i="1"/>
  <c r="Z1841" i="1"/>
  <c r="S1841" i="1"/>
  <c r="AD1832" i="1"/>
  <c r="AB1832" i="1"/>
  <c r="AA1832" i="1"/>
  <c r="Z1832" i="1"/>
  <c r="S1832" i="1"/>
  <c r="AD1829" i="1"/>
  <c r="AA1829" i="1"/>
  <c r="Z1829" i="1"/>
  <c r="S1829" i="1"/>
  <c r="Y1829" i="1" s="1"/>
  <c r="AD1838" i="1"/>
  <c r="AA1838" i="1"/>
  <c r="Z1838" i="1"/>
  <c r="S1838" i="1"/>
  <c r="X1838" i="1" s="1"/>
  <c r="AD1835" i="1"/>
  <c r="AA1835" i="1"/>
  <c r="Z1835" i="1"/>
  <c r="S1835" i="1"/>
  <c r="AC1835" i="1" s="1"/>
  <c r="X63" i="2" l="1"/>
  <c r="Y63" i="2"/>
  <c r="K95" i="2"/>
  <c r="X54" i="2"/>
  <c r="X603" i="2"/>
  <c r="Y226" i="2"/>
  <c r="X601" i="2"/>
  <c r="X38" i="2"/>
  <c r="Y596" i="2"/>
  <c r="X131" i="2"/>
  <c r="Y390" i="2"/>
  <c r="Y354" i="2"/>
  <c r="Y159" i="2"/>
  <c r="Y151" i="2"/>
  <c r="K119" i="2"/>
  <c r="AC456" i="2"/>
  <c r="Y462" i="2"/>
  <c r="AC447" i="2"/>
  <c r="Y320" i="2"/>
  <c r="AC317" i="2"/>
  <c r="AC589" i="2"/>
  <c r="Y586" i="2"/>
  <c r="X219" i="2"/>
  <c r="X422" i="2"/>
  <c r="AC4" i="2"/>
  <c r="AC208" i="2"/>
  <c r="AC575" i="2"/>
  <c r="AC120" i="2"/>
  <c r="Y306" i="2"/>
  <c r="K548" i="2"/>
  <c r="Y130" i="2"/>
  <c r="AC507" i="2"/>
  <c r="Y268" i="2"/>
  <c r="Y84" i="2"/>
  <c r="Y366" i="2"/>
  <c r="Y535" i="2"/>
  <c r="Y64" i="2"/>
  <c r="X60" i="2"/>
  <c r="X235" i="2"/>
  <c r="K432" i="2"/>
  <c r="Y610" i="2"/>
  <c r="Y319" i="2"/>
  <c r="Y605" i="2"/>
  <c r="Y430" i="2"/>
  <c r="AC41" i="2"/>
  <c r="Y211" i="2"/>
  <c r="Y423" i="2"/>
  <c r="X407" i="2"/>
  <c r="AC36" i="2"/>
  <c r="X280" i="2"/>
  <c r="Y177" i="2"/>
  <c r="AC471" i="2"/>
  <c r="AC113" i="2"/>
  <c r="X289" i="2"/>
  <c r="K106" i="2"/>
  <c r="AC275" i="2"/>
  <c r="Y401" i="2"/>
  <c r="Y271" i="2"/>
  <c r="Y387" i="2"/>
  <c r="K383" i="2"/>
  <c r="AC77" i="2"/>
  <c r="X74" i="2"/>
  <c r="Y359" i="2"/>
  <c r="Y353" i="2"/>
  <c r="K156" i="2"/>
  <c r="Y525" i="2"/>
  <c r="AC147" i="2"/>
  <c r="AC146" i="2"/>
  <c r="AC515" i="2"/>
  <c r="AC15" i="2"/>
  <c r="Y492" i="2"/>
  <c r="Y117" i="2"/>
  <c r="AC291" i="2"/>
  <c r="X477" i="2"/>
  <c r="Y8" i="2"/>
  <c r="K470" i="2"/>
  <c r="Y112" i="2"/>
  <c r="Y7" i="2"/>
  <c r="AC442" i="2"/>
  <c r="Y445" i="2"/>
  <c r="AC99" i="2"/>
  <c r="Y343" i="2"/>
  <c r="X255" i="2"/>
  <c r="X347" i="2"/>
  <c r="Y346" i="2"/>
  <c r="X341" i="2"/>
  <c r="Y338" i="2"/>
  <c r="K340" i="2"/>
  <c r="Y336" i="2"/>
  <c r="Y335" i="2"/>
  <c r="K251" i="2"/>
  <c r="Y330" i="2"/>
  <c r="K245" i="2"/>
  <c r="K329" i="2"/>
  <c r="Y246" i="2"/>
  <c r="K328" i="2"/>
  <c r="K476" i="2"/>
  <c r="AC199" i="2"/>
  <c r="Y604" i="2"/>
  <c r="AC220" i="2"/>
  <c r="Y224" i="2"/>
  <c r="Y585" i="2"/>
  <c r="Y425" i="2"/>
  <c r="Y584" i="2"/>
  <c r="Y553" i="2"/>
  <c r="Y500" i="2"/>
  <c r="AC463" i="2"/>
  <c r="AC391" i="2"/>
  <c r="X381" i="2"/>
  <c r="AC372" i="2"/>
  <c r="X356" i="2"/>
  <c r="AC518" i="2"/>
  <c r="Y10" i="2"/>
  <c r="AC486" i="2"/>
  <c r="X345" i="2"/>
  <c r="Y533" i="2"/>
  <c r="K61" i="2"/>
  <c r="X58" i="2"/>
  <c r="X611" i="2"/>
  <c r="Y598" i="2"/>
  <c r="X185" i="2"/>
  <c r="Y205" i="2"/>
  <c r="AC418" i="2"/>
  <c r="AC283" i="2"/>
  <c r="Y583" i="2"/>
  <c r="Y580" i="2"/>
  <c r="K28" i="2"/>
  <c r="K571" i="2"/>
  <c r="AC547" i="2"/>
  <c r="Y519" i="2"/>
  <c r="K241" i="2"/>
  <c r="AC53" i="2"/>
  <c r="AC606" i="2"/>
  <c r="Y222" i="2"/>
  <c r="AC565" i="2"/>
  <c r="Y556" i="2"/>
  <c r="X581" i="2"/>
  <c r="Y542" i="2"/>
  <c r="AC426" i="2"/>
  <c r="AC591" i="2"/>
  <c r="X44" i="2"/>
  <c r="Y43" i="2"/>
  <c r="Y209" i="2"/>
  <c r="AC46" i="2"/>
  <c r="X218" i="2"/>
  <c r="Y314" i="2"/>
  <c r="Y34" i="2"/>
  <c r="X419" i="2"/>
  <c r="X415" i="2"/>
  <c r="Y416" i="2"/>
  <c r="Y421" i="2"/>
  <c r="X215" i="2"/>
  <c r="Y315" i="2"/>
  <c r="AC312" i="2"/>
  <c r="X33" i="2"/>
  <c r="Y30" i="2"/>
  <c r="AC27" i="2"/>
  <c r="Y566" i="2"/>
  <c r="Y567" i="2"/>
  <c r="Y134" i="2"/>
  <c r="X308" i="2"/>
  <c r="Y190" i="2"/>
  <c r="Y307" i="2"/>
  <c r="Y516" i="2"/>
  <c r="X494" i="2"/>
  <c r="AC469" i="2"/>
  <c r="AC455" i="2"/>
  <c r="K465" i="2"/>
  <c r="AC276" i="2"/>
  <c r="AC277" i="2"/>
  <c r="Y89" i="2"/>
  <c r="Y396" i="2"/>
  <c r="AC393" i="2"/>
  <c r="Y269" i="2"/>
  <c r="X266" i="2"/>
  <c r="Y379" i="2"/>
  <c r="AC265" i="2"/>
  <c r="X375" i="2"/>
  <c r="Y371" i="2"/>
  <c r="X358" i="2"/>
  <c r="Y355" i="2"/>
  <c r="X263" i="2"/>
  <c r="AC69" i="2"/>
  <c r="AC19" i="2"/>
  <c r="X539" i="2"/>
  <c r="Y154" i="2"/>
  <c r="Y17" i="2"/>
  <c r="X145" i="2"/>
  <c r="Y148" i="2"/>
  <c r="AC512" i="2"/>
  <c r="Y503" i="2"/>
  <c r="Y132" i="2"/>
  <c r="AC498" i="2"/>
  <c r="X124" i="2"/>
  <c r="Y125" i="2"/>
  <c r="Y481" i="2"/>
  <c r="Y461" i="2"/>
  <c r="K334" i="2"/>
  <c r="Y327" i="2"/>
  <c r="Y324" i="2"/>
  <c r="AC237" i="2"/>
  <c r="AC55" i="2"/>
  <c r="AC612" i="2"/>
  <c r="AC427" i="2"/>
  <c r="AC420" i="2"/>
  <c r="AC193" i="2"/>
  <c r="AC303" i="2"/>
  <c r="Y107" i="2"/>
  <c r="X549" i="2"/>
  <c r="Y526" i="2"/>
  <c r="AC443" i="2"/>
  <c r="Y392" i="2"/>
  <c r="Y80" i="2"/>
  <c r="Y521" i="2"/>
  <c r="X344" i="2"/>
  <c r="AC56" i="2"/>
  <c r="Y600" i="2"/>
  <c r="X29" i="2"/>
  <c r="AC94" i="2"/>
  <c r="X57" i="2"/>
  <c r="AC25" i="2"/>
  <c r="AC217" i="2"/>
  <c r="AC413" i="2"/>
  <c r="AC191" i="2"/>
  <c r="AC403" i="2"/>
  <c r="Y311" i="2"/>
  <c r="X162" i="2"/>
  <c r="AC144" i="2"/>
  <c r="AC232" i="2"/>
  <c r="X318" i="2"/>
  <c r="Y321" i="2"/>
  <c r="AC229" i="2"/>
  <c r="Y221" i="2"/>
  <c r="X228" i="2"/>
  <c r="Y240" i="2"/>
  <c r="X524" i="2"/>
  <c r="Y517" i="2"/>
  <c r="AC139" i="2"/>
  <c r="X138" i="2"/>
  <c r="Y128" i="2"/>
  <c r="Y557" i="2"/>
  <c r="AC513" i="2"/>
  <c r="X47" i="2"/>
  <c r="Y92" i="2"/>
  <c r="Y588" i="2"/>
  <c r="Y577" i="2"/>
  <c r="AC90" i="2"/>
  <c r="Y411" i="2"/>
  <c r="Y587" i="2"/>
  <c r="AC174" i="2"/>
  <c r="Y168" i="2"/>
  <c r="Y478" i="2"/>
  <c r="Y109" i="2"/>
  <c r="AC186" i="2"/>
  <c r="Y572" i="2"/>
  <c r="X305" i="2"/>
  <c r="Y171" i="2"/>
  <c r="K161" i="2"/>
  <c r="Y544" i="2"/>
  <c r="AC299" i="2"/>
  <c r="Y523" i="2"/>
  <c r="AC510" i="2"/>
  <c r="K508" i="2"/>
  <c r="AC118" i="2"/>
  <c r="X484" i="2"/>
  <c r="Y483" i="2"/>
  <c r="X116" i="2"/>
  <c r="Y292" i="2"/>
  <c r="Y110" i="2"/>
  <c r="AC449" i="2"/>
  <c r="X287" i="2"/>
  <c r="AC399" i="2"/>
  <c r="Y88" i="2"/>
  <c r="AC374" i="2"/>
  <c r="Y264" i="2"/>
  <c r="X363" i="2"/>
  <c r="Y75" i="2"/>
  <c r="Y370" i="2"/>
  <c r="AC385" i="2"/>
  <c r="AC365" i="2"/>
  <c r="Y386" i="2"/>
  <c r="Y163" i="2"/>
  <c r="AC68" i="2"/>
  <c r="X543" i="2"/>
  <c r="Y530" i="2"/>
  <c r="Y150" i="2"/>
  <c r="Y13" i="2"/>
  <c r="Y123" i="2"/>
  <c r="AC454" i="2"/>
  <c r="X453" i="2"/>
  <c r="Y450" i="2"/>
  <c r="X288" i="2"/>
  <c r="Y97" i="2"/>
  <c r="AC351" i="2"/>
  <c r="Y349" i="2"/>
  <c r="AC348" i="2"/>
  <c r="X350" i="2"/>
  <c r="K247" i="2"/>
  <c r="Y250" i="2"/>
  <c r="K249" i="2"/>
  <c r="X243" i="2"/>
  <c r="AC423" i="3"/>
  <c r="AC304" i="3"/>
  <c r="AC310" i="3"/>
  <c r="X58" i="3"/>
  <c r="AC246" i="3"/>
  <c r="K439" i="3"/>
  <c r="AC449" i="3"/>
  <c r="Y456" i="3"/>
  <c r="AC249" i="3"/>
  <c r="X115" i="3"/>
  <c r="AC207" i="3"/>
  <c r="AC23" i="3"/>
  <c r="X482" i="3"/>
  <c r="X366" i="3"/>
  <c r="AC142" i="3"/>
  <c r="AC505" i="3"/>
  <c r="AC267" i="3"/>
  <c r="AC383" i="3"/>
  <c r="AC268" i="3"/>
  <c r="AC146" i="3"/>
  <c r="AC271" i="3"/>
  <c r="K224" i="3"/>
  <c r="AC276" i="3"/>
  <c r="AC388" i="3"/>
  <c r="AC391" i="3"/>
  <c r="AC533" i="3"/>
  <c r="AC393" i="3"/>
  <c r="X277" i="3"/>
  <c r="AC160" i="3"/>
  <c r="AC162" i="3"/>
  <c r="X401" i="3"/>
  <c r="X173" i="3"/>
  <c r="K175" i="3"/>
  <c r="X179" i="3"/>
  <c r="AC95" i="3"/>
  <c r="AC584" i="3"/>
  <c r="X414" i="3"/>
  <c r="AC284" i="3"/>
  <c r="K417" i="3"/>
  <c r="X288" i="3"/>
  <c r="X289" i="3"/>
  <c r="X294" i="3"/>
  <c r="X242" i="3"/>
  <c r="AC243" i="3"/>
  <c r="Y420" i="3"/>
  <c r="AC186" i="3"/>
  <c r="Y615" i="3"/>
  <c r="K188" i="3"/>
  <c r="AC429" i="3"/>
  <c r="AC328" i="3"/>
  <c r="AC19" i="3"/>
  <c r="X203" i="3"/>
  <c r="X454" i="3"/>
  <c r="K77" i="3"/>
  <c r="X465" i="3"/>
  <c r="X118" i="3"/>
  <c r="AC489" i="3"/>
  <c r="AC498" i="3"/>
  <c r="AC216" i="3"/>
  <c r="AC380" i="3"/>
  <c r="AC266" i="3"/>
  <c r="AC507" i="3"/>
  <c r="AC220" i="3"/>
  <c r="AC511" i="3"/>
  <c r="AC270" i="3"/>
  <c r="Y274" i="3"/>
  <c r="AC527" i="3"/>
  <c r="AC536" i="3"/>
  <c r="AC231" i="3"/>
  <c r="AC541" i="3"/>
  <c r="X547" i="3"/>
  <c r="X89" i="3"/>
  <c r="AC550" i="3"/>
  <c r="X394" i="3"/>
  <c r="X395" i="3"/>
  <c r="X171" i="3"/>
  <c r="X567" i="3"/>
  <c r="AC569" i="3"/>
  <c r="AC178" i="3"/>
  <c r="K574" i="3"/>
  <c r="AC409" i="3"/>
  <c r="AC580" i="3"/>
  <c r="AC96" i="3"/>
  <c r="Y588" i="3"/>
  <c r="X287" i="3"/>
  <c r="X600" i="3"/>
  <c r="AC602" i="3"/>
  <c r="K604" i="3"/>
  <c r="X605" i="3"/>
  <c r="K608" i="3"/>
  <c r="X613" i="3"/>
  <c r="AC39" i="3"/>
  <c r="AC99" i="3"/>
  <c r="AC44" i="3"/>
  <c r="AC189" i="3"/>
  <c r="X425" i="3"/>
  <c r="X8" i="3"/>
  <c r="AC9" i="3"/>
  <c r="X197" i="3"/>
  <c r="AC440" i="3"/>
  <c r="AC67" i="3"/>
  <c r="AC337" i="3"/>
  <c r="AC443" i="3"/>
  <c r="AC447" i="3"/>
  <c r="AC247" i="3"/>
  <c r="X459" i="3"/>
  <c r="X110" i="3"/>
  <c r="AC354" i="3"/>
  <c r="AC219" i="3"/>
  <c r="AC508" i="3"/>
  <c r="AC512" i="3"/>
  <c r="AC514" i="3"/>
  <c r="Y522" i="3"/>
  <c r="AC531" i="3"/>
  <c r="AC229" i="3"/>
  <c r="X537" i="3"/>
  <c r="AC545" i="3"/>
  <c r="AC548" i="3"/>
  <c r="AC279" i="3"/>
  <c r="X552" i="3"/>
  <c r="X161" i="3"/>
  <c r="X29" i="3"/>
  <c r="AC90" i="3"/>
  <c r="AC556" i="3"/>
  <c r="AC165" i="3"/>
  <c r="AC560" i="3"/>
  <c r="AC177" i="3"/>
  <c r="X581" i="3"/>
  <c r="X585" i="3"/>
  <c r="AC97" i="3"/>
  <c r="AC183" i="3"/>
  <c r="AC184" i="3"/>
  <c r="AC286" i="3"/>
  <c r="AC597" i="3"/>
  <c r="AC599" i="3"/>
  <c r="AC292" i="3"/>
  <c r="X295" i="3"/>
  <c r="X611" i="3"/>
  <c r="Y40" i="3"/>
  <c r="Y4" i="3"/>
  <c r="AC426" i="3"/>
  <c r="AC309" i="3"/>
  <c r="AC331" i="3"/>
  <c r="K61" i="3"/>
  <c r="X18" i="3"/>
  <c r="AC64" i="3"/>
  <c r="AC198" i="3"/>
  <c r="AC66" i="3"/>
  <c r="AC335" i="3"/>
  <c r="AC68" i="3"/>
  <c r="AC444" i="3"/>
  <c r="X448" i="3"/>
  <c r="X455" i="3"/>
  <c r="AC457" i="3"/>
  <c r="AC74" i="3"/>
  <c r="AC260" i="3"/>
  <c r="X370" i="3"/>
  <c r="AC506" i="3"/>
  <c r="AC87" i="3"/>
  <c r="AC509" i="3"/>
  <c r="AC513" i="3"/>
  <c r="AC221" i="3"/>
  <c r="AC516" i="3"/>
  <c r="AC225" i="3"/>
  <c r="Y275" i="3"/>
  <c r="AC524" i="3"/>
  <c r="AC392" i="3"/>
  <c r="AC234" i="3"/>
  <c r="AC554" i="3"/>
  <c r="AC555" i="3"/>
  <c r="AC557" i="3"/>
  <c r="AC558" i="3"/>
  <c r="AC167" i="3"/>
  <c r="X170" i="3"/>
  <c r="AC176" i="3"/>
  <c r="X407" i="3"/>
  <c r="AC36" i="3"/>
  <c r="AC413" i="3"/>
  <c r="AC416" i="3"/>
  <c r="AC239" i="3"/>
  <c r="AC607" i="3"/>
  <c r="AC241" i="3"/>
  <c r="X297" i="3"/>
  <c r="X422" i="3"/>
  <c r="X98" i="3"/>
  <c r="K607" i="4"/>
  <c r="Z607" i="4"/>
  <c r="AE32" i="4"/>
  <c r="Z32" i="4"/>
  <c r="AE183" i="4"/>
  <c r="Z183" i="4"/>
  <c r="K179" i="4"/>
  <c r="Z179" i="4"/>
  <c r="Y60" i="4"/>
  <c r="Z60" i="4"/>
  <c r="AE567" i="4"/>
  <c r="Z567" i="4"/>
  <c r="AE166" i="4"/>
  <c r="Z166" i="4"/>
  <c r="AE171" i="4"/>
  <c r="Z171" i="4"/>
  <c r="AE169" i="4"/>
  <c r="Z169" i="4"/>
  <c r="Y284" i="4"/>
  <c r="Z284" i="4"/>
  <c r="AE155" i="4"/>
  <c r="Z155" i="4"/>
  <c r="X387" i="4"/>
  <c r="Z387" i="4"/>
  <c r="X396" i="4"/>
  <c r="Z396" i="4"/>
  <c r="X286" i="4"/>
  <c r="Z286" i="4"/>
  <c r="AE287" i="4"/>
  <c r="Z287" i="4"/>
  <c r="AE585" i="4"/>
  <c r="Z585" i="4"/>
  <c r="AE154" i="4"/>
  <c r="Z154" i="4"/>
  <c r="AE135" i="4"/>
  <c r="Z135" i="4"/>
  <c r="AE558" i="4"/>
  <c r="Z558" i="4"/>
  <c r="AE128" i="4"/>
  <c r="Z128" i="4"/>
  <c r="AE380" i="4"/>
  <c r="Z380" i="4"/>
  <c r="K533" i="4"/>
  <c r="Z533" i="4"/>
  <c r="AE101" i="4"/>
  <c r="Z101" i="4"/>
  <c r="Y488" i="4"/>
  <c r="Z488" i="4"/>
  <c r="Y11" i="4"/>
  <c r="Z11" i="4"/>
  <c r="Y466" i="4"/>
  <c r="Z466" i="4"/>
  <c r="K455" i="4"/>
  <c r="Z455" i="4"/>
  <c r="K256" i="4"/>
  <c r="Z256" i="4"/>
  <c r="AE444" i="4"/>
  <c r="Z444" i="4"/>
  <c r="Y443" i="4"/>
  <c r="Z443" i="4"/>
  <c r="AE377" i="4"/>
  <c r="Z377" i="4"/>
  <c r="AE228" i="4"/>
  <c r="Z228" i="4"/>
  <c r="Y234" i="4"/>
  <c r="Z234" i="4"/>
  <c r="Y367" i="4"/>
  <c r="Z367" i="4"/>
  <c r="X368" i="4"/>
  <c r="Z368" i="4"/>
  <c r="K56" i="4"/>
  <c r="Z56" i="4"/>
  <c r="X362" i="4"/>
  <c r="Z362" i="4"/>
  <c r="X351" i="4"/>
  <c r="Z351" i="4"/>
  <c r="X347" i="4"/>
  <c r="Z347" i="4"/>
  <c r="K349" i="4"/>
  <c r="Z349" i="4"/>
  <c r="K208" i="4"/>
  <c r="Z208" i="4"/>
  <c r="K530" i="4"/>
  <c r="Z530" i="4"/>
  <c r="X523" i="4"/>
  <c r="Z523" i="4"/>
  <c r="AE100" i="4"/>
  <c r="Z100" i="4"/>
  <c r="AE482" i="4"/>
  <c r="Z482" i="4"/>
  <c r="AE484" i="4"/>
  <c r="Z484" i="4"/>
  <c r="K456" i="4"/>
  <c r="Z456" i="4"/>
  <c r="AE79" i="4"/>
  <c r="Z79" i="4"/>
  <c r="Y6" i="4"/>
  <c r="Z6" i="4"/>
  <c r="AE418" i="4"/>
  <c r="Z418" i="4"/>
  <c r="K407" i="4"/>
  <c r="Z407" i="4"/>
  <c r="AE327" i="4"/>
  <c r="Z327" i="4"/>
  <c r="AE31" i="4"/>
  <c r="Z31" i="4"/>
  <c r="AE545" i="4"/>
  <c r="Z545" i="4"/>
  <c r="K27" i="4"/>
  <c r="Z27" i="4"/>
  <c r="X24" i="4"/>
  <c r="Z24" i="4"/>
  <c r="K22" i="4"/>
  <c r="Z22" i="4"/>
  <c r="Y393" i="4"/>
  <c r="Z393" i="4"/>
  <c r="AE136" i="4"/>
  <c r="Z136" i="4"/>
  <c r="Y127" i="4"/>
  <c r="Z127" i="4"/>
  <c r="X541" i="4"/>
  <c r="Z541" i="4"/>
  <c r="X233" i="4"/>
  <c r="Z233" i="4"/>
  <c r="AE378" i="4"/>
  <c r="Z378" i="4"/>
  <c r="AE273" i="4"/>
  <c r="Z273" i="4"/>
  <c r="Y532" i="4"/>
  <c r="Z532" i="4"/>
  <c r="AE509" i="4"/>
  <c r="Z509" i="4"/>
  <c r="AE502" i="4"/>
  <c r="Z502" i="4"/>
  <c r="AE495" i="4"/>
  <c r="Z495" i="4"/>
  <c r="AE261" i="4"/>
  <c r="Z261" i="4"/>
  <c r="AE7" i="4"/>
  <c r="Z7" i="4"/>
  <c r="K71" i="4"/>
  <c r="Z71" i="4"/>
  <c r="AE415" i="4"/>
  <c r="Z415" i="4"/>
  <c r="AE231" i="4"/>
  <c r="Z231" i="4"/>
  <c r="K370" i="4"/>
  <c r="Z370" i="4"/>
  <c r="AE366" i="4"/>
  <c r="Z366" i="4"/>
  <c r="AE365" i="4"/>
  <c r="Z365" i="4"/>
  <c r="X372" i="4"/>
  <c r="Z372" i="4"/>
  <c r="K49" i="4"/>
  <c r="Z49" i="4"/>
  <c r="AE217" i="4"/>
  <c r="Z217" i="4"/>
  <c r="X345" i="4"/>
  <c r="Z345" i="4"/>
  <c r="Y342" i="4"/>
  <c r="Z342" i="4"/>
  <c r="AE339" i="4"/>
  <c r="Z339" i="4"/>
  <c r="K53" i="4"/>
  <c r="Z53" i="4"/>
  <c r="K338" i="4"/>
  <c r="Z338" i="4"/>
  <c r="AE332" i="4"/>
  <c r="Z332" i="4"/>
  <c r="AE41" i="4"/>
  <c r="Z41" i="4"/>
  <c r="AE519" i="4"/>
  <c r="Z519" i="4"/>
  <c r="AE512" i="4"/>
  <c r="Z512" i="4"/>
  <c r="AE86" i="4"/>
  <c r="Z86" i="4"/>
  <c r="Y463" i="4"/>
  <c r="Z463" i="4"/>
  <c r="X417" i="4"/>
  <c r="Z417" i="4"/>
  <c r="AE207" i="4"/>
  <c r="Z207" i="4"/>
  <c r="Y306" i="4"/>
  <c r="Z306" i="4"/>
  <c r="X610" i="4"/>
  <c r="Z610" i="4"/>
  <c r="AE139" i="4"/>
  <c r="Z139" i="4"/>
  <c r="AE606" i="4"/>
  <c r="Z606" i="4"/>
  <c r="AE600" i="4"/>
  <c r="Z600" i="4"/>
  <c r="K172" i="4"/>
  <c r="Z172" i="4"/>
  <c r="K143" i="4"/>
  <c r="Z143" i="4"/>
  <c r="AE522" i="4"/>
  <c r="Z522" i="4"/>
  <c r="AE164" i="4"/>
  <c r="Z164" i="4"/>
  <c r="AE581" i="4"/>
  <c r="Z581" i="4"/>
  <c r="AE152" i="4"/>
  <c r="Z152" i="4"/>
  <c r="Y239" i="4"/>
  <c r="Z239" i="4"/>
  <c r="AE386" i="4"/>
  <c r="Z386" i="4"/>
  <c r="Y162" i="4"/>
  <c r="Z162" i="4"/>
  <c r="AE583" i="4"/>
  <c r="Z583" i="4"/>
  <c r="AE579" i="4"/>
  <c r="Z579" i="4"/>
  <c r="AE146" i="4"/>
  <c r="Z146" i="4"/>
  <c r="K281" i="4"/>
  <c r="Z281" i="4"/>
  <c r="X577" i="4"/>
  <c r="Z577" i="4"/>
  <c r="Y130" i="4"/>
  <c r="Z130" i="4"/>
  <c r="AE552" i="4"/>
  <c r="Z552" i="4"/>
  <c r="AE122" i="4"/>
  <c r="Z122" i="4"/>
  <c r="AE117" i="4"/>
  <c r="Z117" i="4"/>
  <c r="K260" i="4"/>
  <c r="Z260" i="4"/>
  <c r="K385" i="4"/>
  <c r="Z385" i="4"/>
  <c r="K562" i="4"/>
  <c r="Z562" i="4"/>
  <c r="AE133" i="4"/>
  <c r="Z133" i="4"/>
  <c r="AE553" i="4"/>
  <c r="Z553" i="4"/>
  <c r="X527" i="4"/>
  <c r="Z527" i="4"/>
  <c r="Y483" i="4"/>
  <c r="Z483" i="4"/>
  <c r="Y473" i="4"/>
  <c r="Z473" i="4"/>
  <c r="K471" i="4"/>
  <c r="Z471" i="4"/>
  <c r="Y259" i="4"/>
  <c r="Z259" i="4"/>
  <c r="AE68" i="4"/>
  <c r="Z68" i="4"/>
  <c r="AE410" i="4"/>
  <c r="Z410" i="4"/>
  <c r="K437" i="4"/>
  <c r="Z437" i="4"/>
  <c r="AE369" i="4"/>
  <c r="Z369" i="4"/>
  <c r="X221" i="4"/>
  <c r="Z221" i="4"/>
  <c r="AE350" i="4"/>
  <c r="Z350" i="4"/>
  <c r="X215" i="4"/>
  <c r="Z215" i="4"/>
  <c r="X341" i="4"/>
  <c r="Z341" i="4"/>
  <c r="K213" i="4"/>
  <c r="Z213" i="4"/>
  <c r="X214" i="4"/>
  <c r="Z214" i="4"/>
  <c r="X54" i="4"/>
  <c r="Z54" i="4"/>
  <c r="K328" i="4"/>
  <c r="Z328" i="4"/>
  <c r="Y104" i="4"/>
  <c r="Z104" i="4"/>
  <c r="Y9" i="4"/>
  <c r="Z9" i="4"/>
  <c r="AE439" i="4"/>
  <c r="Z439" i="4"/>
  <c r="Y422" i="4"/>
  <c r="Z422" i="4"/>
  <c r="Y206" i="4"/>
  <c r="Z206" i="4"/>
  <c r="AE325" i="4"/>
  <c r="Z325" i="4"/>
  <c r="AE193" i="4"/>
  <c r="Z193" i="4"/>
  <c r="Y514" i="4"/>
  <c r="Z514" i="4"/>
  <c r="AE35" i="4"/>
  <c r="Z35" i="4"/>
  <c r="AE404" i="4"/>
  <c r="Z404" i="4"/>
  <c r="AE5" i="4"/>
  <c r="Z5" i="4"/>
  <c r="K174" i="4"/>
  <c r="Z174" i="4"/>
  <c r="AE601" i="4"/>
  <c r="Z601" i="4"/>
  <c r="AE291" i="4"/>
  <c r="Z291" i="4"/>
  <c r="K241" i="4"/>
  <c r="Z241" i="4"/>
  <c r="AE184" i="4"/>
  <c r="Z184" i="4"/>
  <c r="Y170" i="4"/>
  <c r="Z170" i="4"/>
  <c r="Y395" i="4"/>
  <c r="Z395" i="4"/>
  <c r="Y391" i="4"/>
  <c r="Z391" i="4"/>
  <c r="K389" i="4"/>
  <c r="Z389" i="4"/>
  <c r="K25" i="4"/>
  <c r="Z25" i="4"/>
  <c r="Y156" i="4"/>
  <c r="Z156" i="4"/>
  <c r="Y580" i="4"/>
  <c r="Z580" i="4"/>
  <c r="Y142" i="4"/>
  <c r="Z142" i="4"/>
  <c r="AE153" i="4"/>
  <c r="Z153" i="4"/>
  <c r="AE565" i="4"/>
  <c r="Z565" i="4"/>
  <c r="X232" i="4"/>
  <c r="Z232" i="4"/>
  <c r="AE269" i="4"/>
  <c r="Z269" i="4"/>
  <c r="X107" i="4"/>
  <c r="Z107" i="4"/>
  <c r="X265" i="4"/>
  <c r="Z265" i="4"/>
  <c r="AE262" i="4"/>
  <c r="Z262" i="4"/>
  <c r="Y489" i="4"/>
  <c r="Z489" i="4"/>
  <c r="AE469" i="4"/>
  <c r="Z469" i="4"/>
  <c r="AE461" i="4"/>
  <c r="Z461" i="4"/>
  <c r="AE258" i="4"/>
  <c r="Z258" i="4"/>
  <c r="AE254" i="4"/>
  <c r="Z254" i="4"/>
  <c r="AE441" i="4"/>
  <c r="Z441" i="4"/>
  <c r="AE74" i="4"/>
  <c r="Z74" i="4"/>
  <c r="Y411" i="4"/>
  <c r="Z411" i="4"/>
  <c r="X226" i="4"/>
  <c r="Z226" i="4"/>
  <c r="Y371" i="4"/>
  <c r="Z371" i="4"/>
  <c r="AE220" i="4"/>
  <c r="Z220" i="4"/>
  <c r="X219" i="4"/>
  <c r="Z219" i="4"/>
  <c r="AE354" i="4"/>
  <c r="Z354" i="4"/>
  <c r="AE47" i="4"/>
  <c r="Z47" i="4"/>
  <c r="X2" i="4"/>
  <c r="Z2" i="4"/>
  <c r="AE344" i="4"/>
  <c r="Z344" i="4"/>
  <c r="X336" i="4"/>
  <c r="Z336" i="4"/>
  <c r="X337" i="4"/>
  <c r="Z337" i="4"/>
  <c r="Y209" i="4"/>
  <c r="Z209" i="4"/>
  <c r="AE43" i="4"/>
  <c r="Z43" i="4"/>
  <c r="K210" i="4"/>
  <c r="Z210" i="4"/>
  <c r="AE114" i="4"/>
  <c r="Z114" i="4"/>
  <c r="AE517" i="4"/>
  <c r="Z517" i="4"/>
  <c r="AE102" i="4"/>
  <c r="Z102" i="4"/>
  <c r="Y83" i="4"/>
  <c r="Z83" i="4"/>
  <c r="AE80" i="4"/>
  <c r="Z80" i="4"/>
  <c r="K164" i="1"/>
  <c r="Y804" i="1"/>
  <c r="X265" i="3"/>
  <c r="K401" i="1"/>
  <c r="Y1584" i="1"/>
  <c r="K1123" i="1"/>
  <c r="K1148" i="1"/>
  <c r="K1025" i="1"/>
  <c r="K848" i="1"/>
  <c r="K1541" i="1"/>
  <c r="K1343" i="1"/>
  <c r="Y1079" i="1"/>
  <c r="Y1135" i="1"/>
  <c r="Y855" i="1"/>
  <c r="K366" i="1"/>
  <c r="X154" i="1"/>
  <c r="X1123" i="1"/>
  <c r="K215" i="2"/>
  <c r="X514" i="3"/>
  <c r="Y221" i="3"/>
  <c r="K33" i="3"/>
  <c r="K406" i="3"/>
  <c r="Y590" i="3"/>
  <c r="Y610" i="4"/>
  <c r="AE572" i="4"/>
  <c r="X367" i="4"/>
  <c r="Y378" i="4"/>
  <c r="Y280" i="4"/>
  <c r="Y244" i="4"/>
  <c r="Y589" i="4"/>
  <c r="AE170" i="4"/>
  <c r="X169" i="4"/>
  <c r="X235" i="4"/>
  <c r="X278" i="4"/>
  <c r="K466" i="4"/>
  <c r="K261" i="4"/>
  <c r="K170" i="4"/>
  <c r="K387" i="4"/>
  <c r="K495" i="3"/>
  <c r="Y469" i="3"/>
  <c r="K455" i="3"/>
  <c r="K244" i="3"/>
  <c r="K60" i="2"/>
  <c r="K556" i="2"/>
  <c r="X448" i="2"/>
  <c r="X449" i="2"/>
  <c r="X277" i="2"/>
  <c r="K375" i="2"/>
  <c r="Y63" i="1"/>
  <c r="Y54" i="1"/>
  <c r="X868" i="1"/>
  <c r="Y355" i="1"/>
  <c r="Y1123" i="1"/>
  <c r="K851" i="1"/>
  <c r="Y368" i="1"/>
  <c r="Y857" i="1"/>
  <c r="X848" i="1"/>
  <c r="Y305" i="1"/>
  <c r="X273" i="1"/>
  <c r="X1687" i="1"/>
  <c r="X1108" i="1"/>
  <c r="Y911" i="1"/>
  <c r="Y902" i="1"/>
  <c r="Y567" i="1"/>
  <c r="Y543" i="1"/>
  <c r="K1626" i="1"/>
  <c r="K1584" i="1"/>
  <c r="Y415" i="1"/>
  <c r="Y424" i="1"/>
  <c r="X405" i="1"/>
  <c r="K641" i="1"/>
  <c r="K1408" i="1"/>
  <c r="K1272" i="1"/>
  <c r="X1272" i="1"/>
  <c r="AC1264" i="1"/>
  <c r="X1240" i="1"/>
  <c r="X1209" i="1"/>
  <c r="K1108" i="1"/>
  <c r="Y1108" i="1"/>
  <c r="Y777" i="1"/>
  <c r="AC633" i="1"/>
  <c r="Y1793" i="1"/>
  <c r="K1724" i="1"/>
  <c r="K1718" i="1"/>
  <c r="K1745" i="1"/>
  <c r="K1304" i="1"/>
  <c r="Y473" i="1"/>
  <c r="K608" i="1"/>
  <c r="K113" i="1"/>
  <c r="K347" i="1"/>
  <c r="K1226" i="1"/>
  <c r="K696" i="1"/>
  <c r="X1834" i="1"/>
  <c r="Y1630" i="1"/>
  <c r="K589" i="4"/>
  <c r="AE121" i="4"/>
  <c r="K380" i="4"/>
  <c r="K353" i="3"/>
  <c r="K606" i="3"/>
  <c r="Y524" i="2"/>
  <c r="Y174" i="2"/>
  <c r="K120" i="2"/>
  <c r="X1373" i="1"/>
  <c r="Y1262" i="1"/>
  <c r="X845" i="1"/>
  <c r="Y914" i="1"/>
  <c r="Y908" i="1"/>
  <c r="X878" i="1"/>
  <c r="Y860" i="1"/>
  <c r="K567" i="1"/>
  <c r="X679" i="1"/>
  <c r="X1610" i="1"/>
  <c r="K554" i="1"/>
  <c r="Y1373" i="1"/>
  <c r="Y1136" i="1"/>
  <c r="Y1106" i="1"/>
  <c r="Y1100" i="1"/>
  <c r="Y962" i="1"/>
  <c r="K911" i="1"/>
  <c r="X272" i="1"/>
  <c r="Y878" i="1"/>
  <c r="Y629" i="1"/>
  <c r="Y1767" i="1"/>
  <c r="X1758" i="1"/>
  <c r="X1566" i="1"/>
  <c r="X1500" i="1"/>
  <c r="Y1431" i="1"/>
  <c r="X1428" i="1"/>
  <c r="Y1257" i="1"/>
  <c r="K1203" i="1"/>
  <c r="Y1191" i="1"/>
  <c r="Y834" i="1"/>
  <c r="K804" i="1"/>
  <c r="Y282" i="1"/>
  <c r="Y78" i="1"/>
  <c r="X1690" i="1"/>
  <c r="X1561" i="1"/>
  <c r="X1663" i="1"/>
  <c r="X538" i="1"/>
  <c r="X529" i="1"/>
  <c r="Y489" i="1"/>
  <c r="K1543" i="1"/>
  <c r="K868" i="1"/>
  <c r="Y868" i="1"/>
  <c r="Y763" i="1"/>
  <c r="K241" i="1"/>
  <c r="X241" i="1"/>
  <c r="Y1670" i="1"/>
  <c r="X527" i="1"/>
  <c r="Y461" i="1"/>
  <c r="X458" i="1"/>
  <c r="K458" i="1"/>
  <c r="AC458" i="1"/>
  <c r="Y1244" i="1"/>
  <c r="Y1241" i="1"/>
  <c r="Y1133" i="1"/>
  <c r="K639" i="1"/>
  <c r="X368" i="1"/>
  <c r="AC303" i="1"/>
  <c r="X695" i="1"/>
  <c r="Y686" i="1"/>
  <c r="Y590" i="1"/>
  <c r="Y885" i="1"/>
  <c r="Y1668" i="1"/>
  <c r="X1584" i="1"/>
  <c r="K1566" i="1"/>
  <c r="Y1566" i="1"/>
  <c r="Y447" i="1"/>
  <c r="X948" i="1"/>
  <c r="AC918" i="1"/>
  <c r="Y840" i="1"/>
  <c r="Y366" i="1"/>
  <c r="Y347" i="1"/>
  <c r="K282" i="1"/>
  <c r="K290" i="1"/>
  <c r="Y756" i="1"/>
  <c r="X630" i="1"/>
  <c r="K1777" i="1"/>
  <c r="K1690" i="1"/>
  <c r="K1561" i="1"/>
  <c r="Y1561" i="1"/>
  <c r="X985" i="1"/>
  <c r="X324" i="1"/>
  <c r="X566" i="1"/>
  <c r="X455" i="1"/>
  <c r="X1640" i="1"/>
  <c r="Y884" i="1"/>
  <c r="X578" i="1"/>
  <c r="Y566" i="1"/>
  <c r="X1655" i="1"/>
  <c r="Y486" i="1"/>
  <c r="X476" i="1"/>
  <c r="Y455" i="1"/>
  <c r="Y1451" i="1"/>
  <c r="AC1391" i="1"/>
  <c r="K962" i="1"/>
  <c r="X701" i="1"/>
  <c r="Y1061" i="1"/>
  <c r="X680" i="1"/>
  <c r="X665" i="1"/>
  <c r="K134" i="1"/>
  <c r="X1458" i="1"/>
  <c r="AC504" i="1"/>
  <c r="AC510" i="1"/>
  <c r="AC498" i="1"/>
  <c r="AC501" i="1"/>
  <c r="AC507" i="1"/>
  <c r="AC487" i="1"/>
  <c r="K1569" i="1"/>
  <c r="X441" i="1"/>
  <c r="X1407" i="1"/>
  <c r="AC991" i="1"/>
  <c r="Y1367" i="1"/>
  <c r="AC1788" i="1"/>
  <c r="X1835" i="1"/>
  <c r="Y578" i="1"/>
  <c r="K1514" i="1"/>
  <c r="Y1673" i="1"/>
  <c r="Y1655" i="1"/>
  <c r="AC1595" i="1"/>
  <c r="Y476" i="1"/>
  <c r="X1547" i="1"/>
  <c r="Y701" i="1"/>
  <c r="K1145" i="1"/>
  <c r="K1175" i="1"/>
  <c r="K123" i="1"/>
  <c r="AC1797" i="1"/>
  <c r="Y1797" i="1"/>
  <c r="Y1320" i="1"/>
  <c r="AC558" i="1"/>
  <c r="AC561" i="1"/>
  <c r="AC1515" i="1"/>
  <c r="X1194" i="1"/>
  <c r="X1578" i="1"/>
  <c r="X488" i="1"/>
  <c r="Y1623" i="1"/>
  <c r="AC474" i="1"/>
  <c r="K1416" i="1"/>
  <c r="Y1416" i="1"/>
  <c r="K1323" i="1"/>
  <c r="AC1323" i="1"/>
  <c r="K749" i="1"/>
  <c r="K86" i="1"/>
  <c r="X571" i="1"/>
  <c r="Y571" i="1"/>
  <c r="K1716" i="1"/>
  <c r="K1788" i="1"/>
  <c r="K1225" i="1"/>
  <c r="K561" i="1"/>
  <c r="X555" i="1"/>
  <c r="AC771" i="1"/>
  <c r="Y69" i="1"/>
  <c r="Y1726" i="1"/>
  <c r="Y1690" i="1"/>
  <c r="K1687" i="1"/>
  <c r="Y1687" i="1"/>
  <c r="Y1621" i="1"/>
  <c r="X1588" i="1"/>
  <c r="K1558" i="1"/>
  <c r="Y706" i="1"/>
  <c r="X1327" i="1"/>
  <c r="X1312" i="1"/>
  <c r="X1294" i="1"/>
  <c r="Y993" i="1"/>
  <c r="X979" i="1"/>
  <c r="Y955" i="1"/>
  <c r="X946" i="1"/>
  <c r="AC316" i="1"/>
  <c r="X973" i="1"/>
  <c r="AC688" i="1"/>
  <c r="K882" i="1"/>
  <c r="K855" i="1"/>
  <c r="Y813" i="1"/>
  <c r="X366" i="1"/>
  <c r="Y351" i="1"/>
  <c r="AC750" i="1"/>
  <c r="Y723" i="1"/>
  <c r="X714" i="1"/>
  <c r="Y168" i="1"/>
  <c r="Y177" i="1"/>
  <c r="Y144" i="1"/>
  <c r="Y74" i="1"/>
  <c r="X60" i="1"/>
  <c r="Y1717" i="1"/>
  <c r="Y1759" i="1"/>
  <c r="X1789" i="1"/>
  <c r="Y1783" i="1"/>
  <c r="X1750" i="1"/>
  <c r="Y1804" i="1"/>
  <c r="AC1753" i="1"/>
  <c r="AC1321" i="1"/>
  <c r="Y544" i="1"/>
  <c r="Y1168" i="1"/>
  <c r="K1621" i="1"/>
  <c r="X1573" i="1"/>
  <c r="K1618" i="1"/>
  <c r="K1615" i="1"/>
  <c r="K1588" i="1"/>
  <c r="K1525" i="1"/>
  <c r="K1498" i="1"/>
  <c r="K706" i="1"/>
  <c r="K1327" i="1"/>
  <c r="Y1327" i="1"/>
  <c r="Y1192" i="1"/>
  <c r="Y1018" i="1"/>
  <c r="K940" i="1"/>
  <c r="X913" i="1"/>
  <c r="X674" i="1"/>
  <c r="Y271" i="1"/>
  <c r="AC193" i="1"/>
  <c r="K973" i="1"/>
  <c r="Y973" i="1"/>
  <c r="AC922" i="1"/>
  <c r="X988" i="1"/>
  <c r="K750" i="1"/>
  <c r="K723" i="1"/>
  <c r="AC723" i="1"/>
  <c r="K1717" i="1"/>
  <c r="K1759" i="1"/>
  <c r="K1789" i="1"/>
  <c r="Y1789" i="1"/>
  <c r="K1783" i="1"/>
  <c r="K1750" i="1"/>
  <c r="Y1750" i="1"/>
  <c r="K1765" i="1"/>
  <c r="K1669" i="1"/>
  <c r="K562" i="1"/>
  <c r="K1516" i="1"/>
  <c r="K544" i="1"/>
  <c r="K1168" i="1"/>
  <c r="K265" i="1"/>
  <c r="K922" i="1"/>
  <c r="K40" i="1"/>
  <c r="K305" i="1"/>
  <c r="Y291" i="4"/>
  <c r="Y136" i="4"/>
  <c r="AE130" i="4"/>
  <c r="K130" i="4"/>
  <c r="Y120" i="4"/>
  <c r="X254" i="4"/>
  <c r="Y82" i="4"/>
  <c r="Y456" i="4"/>
  <c r="Y419" i="4"/>
  <c r="Y248" i="4"/>
  <c r="K120" i="4"/>
  <c r="Y261" i="4"/>
  <c r="K82" i="4"/>
  <c r="K416" i="4"/>
  <c r="K248" i="4"/>
  <c r="X36" i="4"/>
  <c r="X615" i="4"/>
  <c r="Y609" i="4"/>
  <c r="Y179" i="4"/>
  <c r="X175" i="4"/>
  <c r="Y600" i="4"/>
  <c r="K291" i="4"/>
  <c r="K280" i="4"/>
  <c r="AE120" i="4"/>
  <c r="K528" i="4"/>
  <c r="Y524" i="4"/>
  <c r="K508" i="4"/>
  <c r="X469" i="4"/>
  <c r="Y7" i="4"/>
  <c r="X438" i="4"/>
  <c r="Y231" i="4"/>
  <c r="Y226" i="4"/>
  <c r="X220" i="4"/>
  <c r="X339" i="4"/>
  <c r="Y214" i="4"/>
  <c r="K209" i="4"/>
  <c r="X359" i="4"/>
  <c r="X98" i="4"/>
  <c r="Y459" i="4"/>
  <c r="K244" i="4"/>
  <c r="K36" i="4"/>
  <c r="Y36" i="4"/>
  <c r="Y174" i="4"/>
  <c r="X608" i="4"/>
  <c r="Y605" i="4"/>
  <c r="K609" i="4"/>
  <c r="K175" i="4"/>
  <c r="Y175" i="4"/>
  <c r="K60" i="4"/>
  <c r="X545" i="4"/>
  <c r="K391" i="4"/>
  <c r="X578" i="4"/>
  <c r="AE232" i="4"/>
  <c r="Y119" i="4"/>
  <c r="K469" i="4"/>
  <c r="Y469" i="4"/>
  <c r="K7" i="4"/>
  <c r="K438" i="4"/>
  <c r="Y438" i="4"/>
  <c r="Y426" i="4"/>
  <c r="Y410" i="4"/>
  <c r="K231" i="4"/>
  <c r="K226" i="4"/>
  <c r="X366" i="4"/>
  <c r="K339" i="4"/>
  <c r="Y339" i="4"/>
  <c r="K214" i="4"/>
  <c r="Y337" i="4"/>
  <c r="Y114" i="4"/>
  <c r="AE40" i="4"/>
  <c r="X15" i="4"/>
  <c r="K501" i="4"/>
  <c r="K98" i="4"/>
  <c r="Y98" i="4"/>
  <c r="K9" i="4"/>
  <c r="X9" i="4"/>
  <c r="K459" i="4"/>
  <c r="K246" i="4"/>
  <c r="K605" i="4"/>
  <c r="AE165" i="4"/>
  <c r="K396" i="4"/>
  <c r="K580" i="4"/>
  <c r="K119" i="4"/>
  <c r="K273" i="4"/>
  <c r="K267" i="4"/>
  <c r="K410" i="4"/>
  <c r="K345" i="4"/>
  <c r="K337" i="4"/>
  <c r="K114" i="4"/>
  <c r="K15" i="4"/>
  <c r="Y15" i="4"/>
  <c r="K504" i="4"/>
  <c r="K479" i="4"/>
  <c r="K327" i="4"/>
  <c r="AE611" i="4"/>
  <c r="K545" i="4"/>
  <c r="Y545" i="4"/>
  <c r="X165" i="4"/>
  <c r="K235" i="4"/>
  <c r="Y235" i="4"/>
  <c r="Y387" i="4"/>
  <c r="Y396" i="4"/>
  <c r="Y154" i="4"/>
  <c r="K578" i="4"/>
  <c r="Y578" i="4"/>
  <c r="X149" i="4"/>
  <c r="X572" i="4"/>
  <c r="K136" i="4"/>
  <c r="K278" i="4"/>
  <c r="Y278" i="4"/>
  <c r="K127" i="4"/>
  <c r="X127" i="4"/>
  <c r="Y380" i="4"/>
  <c r="Y233" i="4"/>
  <c r="X280" i="4"/>
  <c r="Y562" i="4"/>
  <c r="Y273" i="4"/>
  <c r="X269" i="4"/>
  <c r="Y268" i="4"/>
  <c r="X261" i="4"/>
  <c r="K254" i="4"/>
  <c r="Y254" i="4"/>
  <c r="K443" i="4"/>
  <c r="AE615" i="4"/>
  <c r="X613" i="4"/>
  <c r="Y607" i="4"/>
  <c r="Y32" i="4"/>
  <c r="K600" i="4"/>
  <c r="X168" i="4"/>
  <c r="Y172" i="4"/>
  <c r="Y241" i="4"/>
  <c r="Y286" i="4"/>
  <c r="Y287" i="4"/>
  <c r="X131" i="4"/>
  <c r="Y505" i="4"/>
  <c r="Y92" i="4"/>
  <c r="Y476" i="4"/>
  <c r="Y471" i="4"/>
  <c r="X461" i="4"/>
  <c r="X258" i="4"/>
  <c r="Y251" i="4"/>
  <c r="K367" i="4"/>
  <c r="K220" i="4"/>
  <c r="Y220" i="4"/>
  <c r="K359" i="4"/>
  <c r="Y359" i="4"/>
  <c r="Y208" i="4"/>
  <c r="Y328" i="4"/>
  <c r="X102" i="4"/>
  <c r="X478" i="4"/>
  <c r="K83" i="4"/>
  <c r="Y424" i="4"/>
  <c r="K419" i="4"/>
  <c r="X414" i="4"/>
  <c r="Y325" i="4"/>
  <c r="Y193" i="4"/>
  <c r="X305" i="4"/>
  <c r="AE190" i="4"/>
  <c r="X38" i="4"/>
  <c r="X611" i="4"/>
  <c r="X5" i="4"/>
  <c r="K32" i="4"/>
  <c r="X605" i="4"/>
  <c r="X609" i="4"/>
  <c r="K168" i="4"/>
  <c r="Y168" i="4"/>
  <c r="X291" i="4"/>
  <c r="X589" i="4"/>
  <c r="K286" i="4"/>
  <c r="K287" i="4"/>
  <c r="X121" i="4"/>
  <c r="X120" i="4"/>
  <c r="X119" i="4"/>
  <c r="K505" i="4"/>
  <c r="Y508" i="4"/>
  <c r="K476" i="4"/>
  <c r="K461" i="4"/>
  <c r="Y461" i="4"/>
  <c r="K259" i="4"/>
  <c r="K258" i="4"/>
  <c r="Y258" i="4"/>
  <c r="X7" i="4"/>
  <c r="X410" i="4"/>
  <c r="X231" i="4"/>
  <c r="AE376" i="4"/>
  <c r="Y345" i="4"/>
  <c r="Y215" i="4"/>
  <c r="X114" i="4"/>
  <c r="K102" i="4"/>
  <c r="Y102" i="4"/>
  <c r="AE478" i="4"/>
  <c r="K463" i="4"/>
  <c r="K424" i="4"/>
  <c r="K414" i="4"/>
  <c r="K417" i="4"/>
  <c r="Y246" i="4"/>
  <c r="X248" i="4"/>
  <c r="K325" i="4"/>
  <c r="K193" i="4"/>
  <c r="K197" i="4"/>
  <c r="Y295" i="4"/>
  <c r="K295" i="4"/>
  <c r="X295" i="4"/>
  <c r="AE587" i="4"/>
  <c r="Y587" i="4"/>
  <c r="K587" i="4"/>
  <c r="X587" i="4"/>
  <c r="Y595" i="4"/>
  <c r="K595" i="4"/>
  <c r="X595" i="4"/>
  <c r="X59" i="4"/>
  <c r="X590" i="4"/>
  <c r="AE158" i="4"/>
  <c r="X158" i="4"/>
  <c r="X394" i="4"/>
  <c r="K394" i="4"/>
  <c r="Y394" i="4"/>
  <c r="X147" i="4"/>
  <c r="AE140" i="4"/>
  <c r="X140" i="4"/>
  <c r="X137" i="4"/>
  <c r="Y559" i="4"/>
  <c r="K559" i="4"/>
  <c r="X559" i="4"/>
  <c r="X132" i="4"/>
  <c r="AE81" i="4"/>
  <c r="Y81" i="4"/>
  <c r="K81" i="4"/>
  <c r="X81" i="4"/>
  <c r="AE329" i="4"/>
  <c r="Y329" i="4"/>
  <c r="K329" i="4"/>
  <c r="X329" i="4"/>
  <c r="X507" i="4"/>
  <c r="K507" i="4"/>
  <c r="AE480" i="4"/>
  <c r="X480" i="4"/>
  <c r="AE434" i="4"/>
  <c r="K423" i="4"/>
  <c r="Y423" i="4"/>
  <c r="AE321" i="4"/>
  <c r="AE302" i="4"/>
  <c r="X302" i="4"/>
  <c r="K304" i="4"/>
  <c r="AE301" i="4"/>
  <c r="AE189" i="4"/>
  <c r="Y614" i="4"/>
  <c r="K614" i="4"/>
  <c r="X614" i="4"/>
  <c r="Y294" i="4"/>
  <c r="K294" i="4"/>
  <c r="X294" i="4"/>
  <c r="AE492" i="4"/>
  <c r="Y492" i="4"/>
  <c r="K492" i="4"/>
  <c r="X492" i="4"/>
  <c r="Y599" i="4"/>
  <c r="K599" i="4"/>
  <c r="X599" i="4"/>
  <c r="X27" i="4"/>
  <c r="AE27" i="4"/>
  <c r="AE390" i="4"/>
  <c r="X390" i="4"/>
  <c r="K390" i="4"/>
  <c r="X19" i="4"/>
  <c r="AE539" i="4"/>
  <c r="Y539" i="4"/>
  <c r="AE270" i="4"/>
  <c r="K270" i="4"/>
  <c r="Y270" i="4"/>
  <c r="AE500" i="4"/>
  <c r="AE491" i="4"/>
  <c r="Y454" i="4"/>
  <c r="K454" i="4"/>
  <c r="K421" i="4"/>
  <c r="Y28" i="4"/>
  <c r="K28" i="4"/>
  <c r="X28" i="4"/>
  <c r="Y59" i="4"/>
  <c r="Y598" i="4"/>
  <c r="K598" i="4"/>
  <c r="X598" i="4"/>
  <c r="X388" i="4"/>
  <c r="K388" i="4"/>
  <c r="Y388" i="4"/>
  <c r="X580" i="4"/>
  <c r="AE573" i="4"/>
  <c r="K573" i="4"/>
  <c r="Y573" i="4"/>
  <c r="AE561" i="4"/>
  <c r="Y561" i="4"/>
  <c r="AE132" i="4"/>
  <c r="X607" i="4"/>
  <c r="Y603" i="4"/>
  <c r="K603" i="4"/>
  <c r="X603" i="4"/>
  <c r="AE241" i="4"/>
  <c r="X241" i="4"/>
  <c r="K59" i="4"/>
  <c r="Y27" i="4"/>
  <c r="X584" i="4"/>
  <c r="AE391" i="4"/>
  <c r="X163" i="4"/>
  <c r="K163" i="4"/>
  <c r="Y163" i="4"/>
  <c r="X281" i="4"/>
  <c r="Y281" i="4"/>
  <c r="AE544" i="4"/>
  <c r="Y544" i="4"/>
  <c r="AE113" i="4"/>
  <c r="X113" i="4"/>
  <c r="AE515" i="4"/>
  <c r="Y515" i="4"/>
  <c r="K515" i="4"/>
  <c r="X515" i="4"/>
  <c r="AE264" i="4"/>
  <c r="Y264" i="4"/>
  <c r="K264" i="4"/>
  <c r="X264" i="4"/>
  <c r="Y441" i="4"/>
  <c r="K441" i="4"/>
  <c r="X441" i="4"/>
  <c r="Y420" i="4"/>
  <c r="X340" i="4"/>
  <c r="K340" i="4"/>
  <c r="Y340" i="4"/>
  <c r="AE93" i="4"/>
  <c r="X93" i="4"/>
  <c r="AE42" i="4"/>
  <c r="X42" i="4"/>
  <c r="AE320" i="4"/>
  <c r="AE192" i="4"/>
  <c r="X192" i="4"/>
  <c r="AE303" i="4"/>
  <c r="K303" i="4"/>
  <c r="Y303" i="4"/>
  <c r="AE188" i="4"/>
  <c r="K615" i="4"/>
  <c r="Y615" i="4"/>
  <c r="K610" i="4"/>
  <c r="K5" i="4"/>
  <c r="Y5" i="4"/>
  <c r="K608" i="4"/>
  <c r="Y608" i="4"/>
  <c r="Y440" i="4"/>
  <c r="K440" i="4"/>
  <c r="X440" i="4"/>
  <c r="K249" i="4"/>
  <c r="K224" i="4"/>
  <c r="Y224" i="4"/>
  <c r="X46" i="4"/>
  <c r="K46" i="4"/>
  <c r="Y46" i="4"/>
  <c r="AE452" i="4"/>
  <c r="Y63" i="4"/>
  <c r="K63" i="4"/>
  <c r="X63" i="4"/>
  <c r="AE205" i="4"/>
  <c r="AE298" i="4"/>
  <c r="AE299" i="4"/>
  <c r="X505" i="4"/>
  <c r="K431" i="4"/>
  <c r="Y247" i="4"/>
  <c r="X44" i="4"/>
  <c r="K44" i="4"/>
  <c r="Y44" i="4"/>
  <c r="Y333" i="4"/>
  <c r="K333" i="4"/>
  <c r="X333" i="4"/>
  <c r="X97" i="4"/>
  <c r="X87" i="4"/>
  <c r="K453" i="4"/>
  <c r="Y453" i="4"/>
  <c r="AE204" i="4"/>
  <c r="AE300" i="4"/>
  <c r="AE37" i="4"/>
  <c r="Y377" i="4"/>
  <c r="X376" i="4"/>
  <c r="Y219" i="4"/>
  <c r="Y350" i="4"/>
  <c r="X354" i="4"/>
  <c r="Y341" i="4"/>
  <c r="Y2" i="4"/>
  <c r="X344" i="4"/>
  <c r="Y336" i="4"/>
  <c r="Y54" i="4"/>
  <c r="Y43" i="4"/>
  <c r="AE210" i="4"/>
  <c r="X332" i="4"/>
  <c r="X41" i="4"/>
  <c r="X40" i="4"/>
  <c r="X526" i="4"/>
  <c r="Y99" i="4"/>
  <c r="X493" i="4"/>
  <c r="X10" i="4"/>
  <c r="K377" i="4"/>
  <c r="K376" i="4"/>
  <c r="Y376" i="4"/>
  <c r="K219" i="4"/>
  <c r="K350" i="4"/>
  <c r="K354" i="4"/>
  <c r="Y354" i="4"/>
  <c r="K341" i="4"/>
  <c r="K344" i="4"/>
  <c r="K336" i="4"/>
  <c r="K54" i="4"/>
  <c r="K43" i="4"/>
  <c r="K332" i="4"/>
  <c r="Y332" i="4"/>
  <c r="K41" i="4"/>
  <c r="Y41" i="4"/>
  <c r="K40" i="4"/>
  <c r="Y40" i="4"/>
  <c r="K526" i="4"/>
  <c r="Y526" i="4"/>
  <c r="K99" i="4"/>
  <c r="AE493" i="4"/>
  <c r="K10" i="4"/>
  <c r="Y10" i="4"/>
  <c r="Y414" i="4"/>
  <c r="AE305" i="4"/>
  <c r="K190" i="4"/>
  <c r="X82" i="4"/>
  <c r="X419" i="4"/>
  <c r="Y416" i="4"/>
  <c r="X64" i="4"/>
  <c r="Y327" i="4"/>
  <c r="X207" i="4"/>
  <c r="X194" i="4"/>
  <c r="Y197" i="4"/>
  <c r="AE602" i="4"/>
  <c r="X20" i="4"/>
  <c r="AE20" i="4"/>
  <c r="Y33" i="4"/>
  <c r="K33" i="4"/>
  <c r="X33" i="4"/>
  <c r="AE33" i="4"/>
  <c r="Y176" i="4"/>
  <c r="K176" i="4"/>
  <c r="X176" i="4"/>
  <c r="AE176" i="4"/>
  <c r="X187" i="4"/>
  <c r="AE187" i="4"/>
  <c r="K187" i="4"/>
  <c r="Y187" i="4"/>
  <c r="X141" i="4"/>
  <c r="AE141" i="4"/>
  <c r="K141" i="4"/>
  <c r="Y141" i="4"/>
  <c r="AE34" i="4"/>
  <c r="K34" i="4"/>
  <c r="K182" i="4"/>
  <c r="AE592" i="4"/>
  <c r="X592" i="4"/>
  <c r="K592" i="4"/>
  <c r="Y592" i="4"/>
  <c r="X61" i="4"/>
  <c r="AE61" i="4"/>
  <c r="K61" i="4"/>
  <c r="Y61" i="4"/>
  <c r="Y35" i="4"/>
  <c r="K35" i="4"/>
  <c r="X35" i="4"/>
  <c r="Y139" i="4"/>
  <c r="K139" i="4"/>
  <c r="X139" i="4"/>
  <c r="X32" i="4"/>
  <c r="Y183" i="4"/>
  <c r="X179" i="4"/>
  <c r="AE179" i="4"/>
  <c r="Y606" i="4"/>
  <c r="X600" i="4"/>
  <c r="AE177" i="4"/>
  <c r="AE172" i="4"/>
  <c r="X172" i="4"/>
  <c r="Y143" i="4"/>
  <c r="Y184" i="4"/>
  <c r="K184" i="4"/>
  <c r="X184" i="4"/>
  <c r="Y17" i="4"/>
  <c r="K17" i="4"/>
  <c r="X17" i="4"/>
  <c r="AE17" i="4"/>
  <c r="Y392" i="4"/>
  <c r="K392" i="4"/>
  <c r="AE392" i="4"/>
  <c r="X392" i="4"/>
  <c r="X282" i="4"/>
  <c r="AE282" i="4"/>
  <c r="K282" i="4"/>
  <c r="Y282" i="4"/>
  <c r="AE566" i="4"/>
  <c r="X566" i="4"/>
  <c r="K566" i="4"/>
  <c r="Y566" i="4"/>
  <c r="AE178" i="4"/>
  <c r="X178" i="4"/>
  <c r="X174" i="4"/>
  <c r="AE174" i="4"/>
  <c r="X180" i="4"/>
  <c r="X296" i="4"/>
  <c r="Y31" i="4"/>
  <c r="K31" i="4"/>
  <c r="X31" i="4"/>
  <c r="K183" i="4"/>
  <c r="K606" i="4"/>
  <c r="Y601" i="4"/>
  <c r="K601" i="4"/>
  <c r="X601" i="4"/>
  <c r="AE594" i="4"/>
  <c r="AE612" i="4"/>
  <c r="X60" i="4"/>
  <c r="AE60" i="4"/>
  <c r="Y155" i="4"/>
  <c r="K155" i="4"/>
  <c r="X155" i="4"/>
  <c r="AE405" i="4"/>
  <c r="X405" i="4"/>
  <c r="X293" i="4"/>
  <c r="X183" i="4"/>
  <c r="X606" i="4"/>
  <c r="AE597" i="4"/>
  <c r="AE186" i="4"/>
  <c r="AE143" i="4"/>
  <c r="X143" i="4"/>
  <c r="Y171" i="4"/>
  <c r="K171" i="4"/>
  <c r="X171" i="4"/>
  <c r="X159" i="4"/>
  <c r="K159" i="4"/>
  <c r="X563" i="4"/>
  <c r="AE563" i="4"/>
  <c r="K563" i="4"/>
  <c r="Y563" i="4"/>
  <c r="AE36" i="4"/>
  <c r="AE605" i="4"/>
  <c r="AE294" i="4"/>
  <c r="AE28" i="4"/>
  <c r="AE589" i="4"/>
  <c r="AE557" i="4"/>
  <c r="AE547" i="4"/>
  <c r="AE543" i="4"/>
  <c r="X567" i="4"/>
  <c r="X522" i="4"/>
  <c r="X166" i="4"/>
  <c r="AE599" i="4"/>
  <c r="X292" i="4"/>
  <c r="X170" i="4"/>
  <c r="X288" i="4"/>
  <c r="AE24" i="4"/>
  <c r="X164" i="4"/>
  <c r="AE590" i="4"/>
  <c r="Y581" i="4"/>
  <c r="X393" i="4"/>
  <c r="K393" i="4"/>
  <c r="AE396" i="4"/>
  <c r="X384" i="4"/>
  <c r="X287" i="4"/>
  <c r="K154" i="4"/>
  <c r="X573" i="4"/>
  <c r="Y146" i="4"/>
  <c r="K146" i="4"/>
  <c r="X146" i="4"/>
  <c r="X568" i="4"/>
  <c r="AE568" i="4"/>
  <c r="K561" i="4"/>
  <c r="X130" i="4"/>
  <c r="Y128" i="4"/>
  <c r="K128" i="4"/>
  <c r="X128" i="4"/>
  <c r="Y122" i="4"/>
  <c r="K122" i="4"/>
  <c r="X122" i="4"/>
  <c r="Y279" i="4"/>
  <c r="K279" i="4"/>
  <c r="X279" i="4"/>
  <c r="X277" i="4"/>
  <c r="AE277" i="4"/>
  <c r="AE536" i="4"/>
  <c r="X536" i="4"/>
  <c r="AE533" i="4"/>
  <c r="X533" i="4"/>
  <c r="AE266" i="4"/>
  <c r="Y266" i="4"/>
  <c r="K266" i="4"/>
  <c r="X266" i="4"/>
  <c r="AE263" i="4"/>
  <c r="Y263" i="4"/>
  <c r="K263" i="4"/>
  <c r="X263" i="4"/>
  <c r="AE614" i="4"/>
  <c r="AE608" i="4"/>
  <c r="AE607" i="4"/>
  <c r="AE295" i="4"/>
  <c r="AE609" i="4"/>
  <c r="AE175" i="4"/>
  <c r="AE603" i="4"/>
  <c r="AE168" i="4"/>
  <c r="AE595" i="4"/>
  <c r="K567" i="4"/>
  <c r="Y567" i="4"/>
  <c r="K522" i="4"/>
  <c r="Y522" i="4"/>
  <c r="K166" i="4"/>
  <c r="Y166" i="4"/>
  <c r="AE59" i="4"/>
  <c r="K292" i="4"/>
  <c r="Y292" i="4"/>
  <c r="AE598" i="4"/>
  <c r="Y169" i="4"/>
  <c r="K169" i="4"/>
  <c r="AE288" i="4"/>
  <c r="X284" i="4"/>
  <c r="K284" i="4"/>
  <c r="K581" i="4"/>
  <c r="X237" i="4"/>
  <c r="Y237" i="4"/>
  <c r="K237" i="4"/>
  <c r="K156" i="4"/>
  <c r="X154" i="4"/>
  <c r="Y579" i="4"/>
  <c r="K579" i="4"/>
  <c r="X579" i="4"/>
  <c r="X148" i="4"/>
  <c r="AE148" i="4"/>
  <c r="K148" i="4"/>
  <c r="Y148" i="4"/>
  <c r="AE571" i="4"/>
  <c r="X571" i="4"/>
  <c r="X561" i="4"/>
  <c r="Y558" i="4"/>
  <c r="K558" i="4"/>
  <c r="X558" i="4"/>
  <c r="X556" i="4"/>
  <c r="AE556" i="4"/>
  <c r="K556" i="4"/>
  <c r="Y556" i="4"/>
  <c r="AE385" i="4"/>
  <c r="AE560" i="4"/>
  <c r="X560" i="4"/>
  <c r="AE274" i="4"/>
  <c r="X274" i="4"/>
  <c r="AE538" i="4"/>
  <c r="X538" i="4"/>
  <c r="AE118" i="4"/>
  <c r="X118" i="4"/>
  <c r="K118" i="4"/>
  <c r="AE292" i="4"/>
  <c r="X22" i="4"/>
  <c r="Y22" i="4"/>
  <c r="AE239" i="4"/>
  <c r="K239" i="4"/>
  <c r="X386" i="4"/>
  <c r="AE384" i="4"/>
  <c r="Y583" i="4"/>
  <c r="K583" i="4"/>
  <c r="X583" i="4"/>
  <c r="X151" i="4"/>
  <c r="AE151" i="4"/>
  <c r="K151" i="4"/>
  <c r="Y151" i="4"/>
  <c r="Y135" i="4"/>
  <c r="K135" i="4"/>
  <c r="X135" i="4"/>
  <c r="X134" i="4"/>
  <c r="AE134" i="4"/>
  <c r="K134" i="4"/>
  <c r="Y134" i="4"/>
  <c r="AE279" i="4"/>
  <c r="Y553" i="4"/>
  <c r="K553" i="4"/>
  <c r="X553" i="4"/>
  <c r="Y540" i="4"/>
  <c r="X540" i="4"/>
  <c r="K540" i="4"/>
  <c r="AE540" i="4"/>
  <c r="X115" i="4"/>
  <c r="K115" i="4"/>
  <c r="Y115" i="4"/>
  <c r="Y533" i="4"/>
  <c r="Y112" i="4"/>
  <c r="K108" i="4"/>
  <c r="Y101" i="4"/>
  <c r="X101" i="4"/>
  <c r="K101" i="4"/>
  <c r="AE458" i="4"/>
  <c r="X458" i="4"/>
  <c r="K458" i="4"/>
  <c r="Y458" i="4"/>
  <c r="AE449" i="4"/>
  <c r="X449" i="4"/>
  <c r="K449" i="4"/>
  <c r="Y449" i="4"/>
  <c r="X74" i="4"/>
  <c r="K74" i="4"/>
  <c r="Y74" i="4"/>
  <c r="X385" i="4"/>
  <c r="Y385" i="4"/>
  <c r="Y18" i="4"/>
  <c r="K18" i="4"/>
  <c r="AE18" i="4"/>
  <c r="X18" i="4"/>
  <c r="X133" i="4"/>
  <c r="AE529" i="4"/>
  <c r="Y529" i="4"/>
  <c r="K529" i="4"/>
  <c r="X529" i="4"/>
  <c r="AE513" i="4"/>
  <c r="Y513" i="4"/>
  <c r="K513" i="4"/>
  <c r="X513" i="4"/>
  <c r="K374" i="4"/>
  <c r="X375" i="4"/>
  <c r="AE375" i="4"/>
  <c r="Y227" i="4"/>
  <c r="K227" i="4"/>
  <c r="AE222" i="4"/>
  <c r="Y222" i="4"/>
  <c r="K222" i="4"/>
  <c r="AE223" i="4"/>
  <c r="AE363" i="4"/>
  <c r="Y363" i="4"/>
  <c r="K363" i="4"/>
  <c r="Y218" i="4"/>
  <c r="K218" i="4"/>
  <c r="AE353" i="4"/>
  <c r="Y353" i="4"/>
  <c r="K353" i="4"/>
  <c r="Y348" i="4"/>
  <c r="K348" i="4"/>
  <c r="X343" i="4"/>
  <c r="K343" i="4"/>
  <c r="Y343" i="4"/>
  <c r="AE45" i="4"/>
  <c r="Y45" i="4"/>
  <c r="X105" i="4"/>
  <c r="X103" i="4"/>
  <c r="K103" i="4"/>
  <c r="Y103" i="4"/>
  <c r="AE451" i="4"/>
  <c r="X451" i="4"/>
  <c r="AE322" i="4"/>
  <c r="AE314" i="4"/>
  <c r="X509" i="4"/>
  <c r="K509" i="4"/>
  <c r="AE508" i="4"/>
  <c r="K483" i="4"/>
  <c r="K92" i="4"/>
  <c r="Y88" i="4"/>
  <c r="AE466" i="4"/>
  <c r="X466" i="4"/>
  <c r="Y455" i="4"/>
  <c r="AE454" i="4"/>
  <c r="X454" i="4"/>
  <c r="Y256" i="4"/>
  <c r="Y255" i="4"/>
  <c r="AE438" i="4"/>
  <c r="Y250" i="4"/>
  <c r="AE67" i="4"/>
  <c r="Y437" i="4"/>
  <c r="Y228" i="4"/>
  <c r="AE367" i="4"/>
  <c r="AE368" i="4"/>
  <c r="Y368" i="4"/>
  <c r="K368" i="4"/>
  <c r="K366" i="4"/>
  <c r="Y366" i="4"/>
  <c r="X49" i="4"/>
  <c r="Y49" i="4"/>
  <c r="X217" i="4"/>
  <c r="Y47" i="4"/>
  <c r="K47" i="4"/>
  <c r="X47" i="4"/>
  <c r="X516" i="4"/>
  <c r="AE487" i="4"/>
  <c r="X487" i="4"/>
  <c r="AE8" i="4"/>
  <c r="X8" i="4"/>
  <c r="AE470" i="4"/>
  <c r="X432" i="4"/>
  <c r="AE432" i="4"/>
  <c r="X152" i="4"/>
  <c r="X395" i="4"/>
  <c r="K395" i="4"/>
  <c r="X391" i="4"/>
  <c r="X389" i="4"/>
  <c r="Y389" i="4"/>
  <c r="X25" i="4"/>
  <c r="Y25" i="4"/>
  <c r="AE149" i="4"/>
  <c r="AE19" i="4"/>
  <c r="K544" i="4"/>
  <c r="X260" i="4"/>
  <c r="Y260" i="4"/>
  <c r="Y232" i="4"/>
  <c r="K232" i="4"/>
  <c r="K233" i="4"/>
  <c r="K378" i="4"/>
  <c r="K539" i="4"/>
  <c r="AE532" i="4"/>
  <c r="K532" i="4"/>
  <c r="AE527" i="4"/>
  <c r="Y527" i="4"/>
  <c r="K527" i="4"/>
  <c r="K269" i="4"/>
  <c r="Y269" i="4"/>
  <c r="K488" i="4"/>
  <c r="K473" i="4"/>
  <c r="K88" i="4"/>
  <c r="AE471" i="4"/>
  <c r="X471" i="4"/>
  <c r="AE259" i="4"/>
  <c r="X259" i="4"/>
  <c r="K255" i="4"/>
  <c r="K245" i="4"/>
  <c r="Y374" i="4"/>
  <c r="Y375" i="4"/>
  <c r="K228" i="4"/>
  <c r="X227" i="4"/>
  <c r="X234" i="4"/>
  <c r="K234" i="4"/>
  <c r="K369" i="4"/>
  <c r="X369" i="4"/>
  <c r="X222" i="4"/>
  <c r="X223" i="4"/>
  <c r="K365" i="4"/>
  <c r="X365" i="4"/>
  <c r="X363" i="4"/>
  <c r="AE362" i="4"/>
  <c r="Y362" i="4"/>
  <c r="K362" i="4"/>
  <c r="K372" i="4"/>
  <c r="AE351" i="4"/>
  <c r="Y351" i="4"/>
  <c r="K351" i="4"/>
  <c r="K217" i="4"/>
  <c r="Y217" i="4"/>
  <c r="X353" i="4"/>
  <c r="Y347" i="4"/>
  <c r="K347" i="4"/>
  <c r="AE347" i="4"/>
  <c r="X348" i="4"/>
  <c r="X331" i="4"/>
  <c r="Y331" i="4"/>
  <c r="K331" i="4"/>
  <c r="Y212" i="4"/>
  <c r="K212" i="4"/>
  <c r="X212" i="4"/>
  <c r="AE212" i="4"/>
  <c r="X210" i="4"/>
  <c r="Y210" i="4"/>
  <c r="X511" i="4"/>
  <c r="AE503" i="4"/>
  <c r="X503" i="4"/>
  <c r="K503" i="4"/>
  <c r="Y503" i="4"/>
  <c r="K498" i="4"/>
  <c r="Y498" i="4"/>
  <c r="X75" i="4"/>
  <c r="AE75" i="4"/>
  <c r="K75" i="4"/>
  <c r="Y75" i="4"/>
  <c r="Y412" i="4"/>
  <c r="K412" i="4"/>
  <c r="X412" i="4"/>
  <c r="AE412" i="4"/>
  <c r="AE162" i="4"/>
  <c r="K162" i="4"/>
  <c r="AE142" i="4"/>
  <c r="K142" i="4"/>
  <c r="X153" i="4"/>
  <c r="AE577" i="4"/>
  <c r="X565" i="4"/>
  <c r="X552" i="4"/>
  <c r="AE541" i="4"/>
  <c r="X117" i="4"/>
  <c r="X562" i="4"/>
  <c r="AE562" i="4"/>
  <c r="AE131" i="4"/>
  <c r="X539" i="4"/>
  <c r="AE107" i="4"/>
  <c r="Y107" i="4"/>
  <c r="K107" i="4"/>
  <c r="AE265" i="4"/>
  <c r="Y265" i="4"/>
  <c r="K265" i="4"/>
  <c r="X508" i="4"/>
  <c r="K11" i="4"/>
  <c r="AE455" i="4"/>
  <c r="X455" i="4"/>
  <c r="AE256" i="4"/>
  <c r="X256" i="4"/>
  <c r="K411" i="4"/>
  <c r="AE437" i="4"/>
  <c r="X437" i="4"/>
  <c r="K375" i="4"/>
  <c r="X228" i="4"/>
  <c r="AE227" i="4"/>
  <c r="X370" i="4"/>
  <c r="Y370" i="4"/>
  <c r="K223" i="4"/>
  <c r="Y223" i="4"/>
  <c r="AE221" i="4"/>
  <c r="Y221" i="4"/>
  <c r="K221" i="4"/>
  <c r="X56" i="4"/>
  <c r="Y56" i="4"/>
  <c r="AE372" i="4"/>
  <c r="AE348" i="4"/>
  <c r="K45" i="4"/>
  <c r="X334" i="4"/>
  <c r="K334" i="4"/>
  <c r="Y334" i="4"/>
  <c r="AE330" i="4"/>
  <c r="X330" i="4"/>
  <c r="K330" i="4"/>
  <c r="Y330" i="4"/>
  <c r="AE530" i="4"/>
  <c r="X530" i="4"/>
  <c r="Y530" i="4"/>
  <c r="Y428" i="4"/>
  <c r="K428" i="4"/>
  <c r="Y494" i="4"/>
  <c r="AE494" i="4"/>
  <c r="K90" i="4"/>
  <c r="Y90" i="4"/>
  <c r="AE253" i="4"/>
  <c r="AE429" i="4"/>
  <c r="X429" i="4"/>
  <c r="K433" i="4"/>
  <c r="Y433" i="4"/>
  <c r="Y243" i="4"/>
  <c r="K243" i="4"/>
  <c r="X243" i="4"/>
  <c r="AE324" i="4"/>
  <c r="X324" i="4"/>
  <c r="AE323" i="4"/>
  <c r="AE317" i="4"/>
  <c r="AE191" i="4"/>
  <c r="Y191" i="4"/>
  <c r="X191" i="4"/>
  <c r="X213" i="4"/>
  <c r="Y213" i="4"/>
  <c r="X358" i="4"/>
  <c r="K358" i="4"/>
  <c r="Y358" i="4"/>
  <c r="X53" i="4"/>
  <c r="Y53" i="4"/>
  <c r="AE328" i="4"/>
  <c r="X328" i="4"/>
  <c r="AE446" i="4"/>
  <c r="Y418" i="4"/>
  <c r="K418" i="4"/>
  <c r="X418" i="4"/>
  <c r="AE202" i="4"/>
  <c r="AE316" i="4"/>
  <c r="AE584" i="4"/>
  <c r="AE235" i="4"/>
  <c r="AE580" i="4"/>
  <c r="AE578" i="4"/>
  <c r="AE147" i="4"/>
  <c r="AE137" i="4"/>
  <c r="AE278" i="4"/>
  <c r="AE559" i="4"/>
  <c r="AE127" i="4"/>
  <c r="AE280" i="4"/>
  <c r="AE119" i="4"/>
  <c r="AE505" i="4"/>
  <c r="AE440" i="4"/>
  <c r="X216" i="4"/>
  <c r="K216" i="4"/>
  <c r="Y216" i="4"/>
  <c r="X349" i="4"/>
  <c r="Y349" i="4"/>
  <c r="AE224" i="4"/>
  <c r="X224" i="4"/>
  <c r="X335" i="4"/>
  <c r="K335" i="4"/>
  <c r="Y335" i="4"/>
  <c r="X338" i="4"/>
  <c r="Y338" i="4"/>
  <c r="X43" i="4"/>
  <c r="AE208" i="4"/>
  <c r="X208" i="4"/>
  <c r="X100" i="4"/>
  <c r="X482" i="4"/>
  <c r="X484" i="4"/>
  <c r="X456" i="4"/>
  <c r="AE456" i="4"/>
  <c r="X80" i="4"/>
  <c r="AE252" i="4"/>
  <c r="AE243" i="4"/>
  <c r="AE201" i="4"/>
  <c r="AE200" i="4"/>
  <c r="AE423" i="4"/>
  <c r="AE416" i="4"/>
  <c r="AE246" i="4"/>
  <c r="AE244" i="4"/>
  <c r="AE326" i="4"/>
  <c r="AE304" i="4"/>
  <c r="K215" i="4"/>
  <c r="K2" i="4"/>
  <c r="Y344" i="4"/>
  <c r="AE359" i="4"/>
  <c r="AE97" i="4"/>
  <c r="AE9" i="4"/>
  <c r="AE87" i="4"/>
  <c r="AE82" i="4"/>
  <c r="AE414" i="4"/>
  <c r="AE63" i="4"/>
  <c r="K64" i="4"/>
  <c r="Y64" i="4"/>
  <c r="K42" i="4"/>
  <c r="Y42" i="4"/>
  <c r="K207" i="4"/>
  <c r="Y207" i="4"/>
  <c r="K39" i="4"/>
  <c r="X39" i="4"/>
  <c r="AE39" i="4"/>
  <c r="K305" i="4"/>
  <c r="Y305" i="4"/>
  <c r="AE194" i="4"/>
  <c r="K302" i="4"/>
  <c r="Y302" i="4"/>
  <c r="AE197" i="4"/>
  <c r="K38" i="4"/>
  <c r="AE38" i="4"/>
  <c r="AE333" i="4"/>
  <c r="AE526" i="4"/>
  <c r="AE15" i="4"/>
  <c r="AE98" i="4"/>
  <c r="AE10" i="4"/>
  <c r="X423" i="4"/>
  <c r="AE419" i="4"/>
  <c r="X416" i="4"/>
  <c r="X246" i="4"/>
  <c r="AE248" i="4"/>
  <c r="X244" i="4"/>
  <c r="AE64" i="4"/>
  <c r="Y408" i="4"/>
  <c r="X327" i="4"/>
  <c r="X325" i="4"/>
  <c r="X326" i="4"/>
  <c r="X193" i="4"/>
  <c r="X303" i="4"/>
  <c r="X197" i="4"/>
  <c r="X190" i="4"/>
  <c r="X304" i="4"/>
  <c r="X442" i="3"/>
  <c r="K207" i="3"/>
  <c r="K265" i="3"/>
  <c r="K274" i="3"/>
  <c r="X399" i="3"/>
  <c r="K588" i="3"/>
  <c r="X9" i="3"/>
  <c r="K442" i="3"/>
  <c r="Y442" i="3"/>
  <c r="Y249" i="3"/>
  <c r="Y121" i="3"/>
  <c r="AC215" i="3"/>
  <c r="Y491" i="3"/>
  <c r="Y414" i="3"/>
  <c r="X66" i="3"/>
  <c r="Y439" i="3"/>
  <c r="X199" i="3"/>
  <c r="Y455" i="3"/>
  <c r="K507" i="3"/>
  <c r="Y279" i="3"/>
  <c r="K572" i="3"/>
  <c r="X311" i="3"/>
  <c r="K351" i="3"/>
  <c r="Y500" i="3"/>
  <c r="K264" i="3"/>
  <c r="Y265" i="3"/>
  <c r="K270" i="3"/>
  <c r="K399" i="3"/>
  <c r="Y399" i="3"/>
  <c r="K561" i="3"/>
  <c r="X292" i="3"/>
  <c r="Y310" i="3"/>
  <c r="Y18" i="3"/>
  <c r="X75" i="3"/>
  <c r="X361" i="3"/>
  <c r="Y499" i="3"/>
  <c r="K217" i="3"/>
  <c r="K500" i="3"/>
  <c r="X153" i="3"/>
  <c r="K157" i="3"/>
  <c r="K89" i="3"/>
  <c r="K589" i="3"/>
  <c r="X69" i="3"/>
  <c r="AC343" i="3"/>
  <c r="K476" i="3"/>
  <c r="K499" i="3"/>
  <c r="K153" i="3"/>
  <c r="Y153" i="3"/>
  <c r="K394" i="3"/>
  <c r="K552" i="3"/>
  <c r="K31" i="3"/>
  <c r="K91" i="3"/>
  <c r="X34" i="3"/>
  <c r="K40" i="3"/>
  <c r="K4" i="3"/>
  <c r="X189" i="3"/>
  <c r="Y426" i="3"/>
  <c r="K310" i="3"/>
  <c r="X429" i="3"/>
  <c r="X53" i="3"/>
  <c r="Y8" i="3"/>
  <c r="K18" i="3"/>
  <c r="K249" i="3"/>
  <c r="X211" i="3"/>
  <c r="AC144" i="3"/>
  <c r="Y144" i="3"/>
  <c r="Y151" i="3"/>
  <c r="X405" i="3"/>
  <c r="Y405" i="3"/>
  <c r="AC577" i="3"/>
  <c r="X577" i="3"/>
  <c r="X237" i="3"/>
  <c r="K237" i="3"/>
  <c r="AC145" i="3"/>
  <c r="X145" i="3"/>
  <c r="X553" i="3"/>
  <c r="Y553" i="3"/>
  <c r="X423" i="3"/>
  <c r="X39" i="3"/>
  <c r="X99" i="3"/>
  <c r="X304" i="3"/>
  <c r="X44" i="3"/>
  <c r="K426" i="3"/>
  <c r="K429" i="3"/>
  <c r="Y429" i="3"/>
  <c r="X194" i="3"/>
  <c r="X328" i="3"/>
  <c r="Y337" i="3"/>
  <c r="Y441" i="3"/>
  <c r="K443" i="3"/>
  <c r="X20" i="3"/>
  <c r="X452" i="3"/>
  <c r="K456" i="3"/>
  <c r="X460" i="3"/>
  <c r="X341" i="3"/>
  <c r="AC116" i="3"/>
  <c r="X367" i="3"/>
  <c r="X135" i="3"/>
  <c r="AC510" i="3"/>
  <c r="X510" i="3"/>
  <c r="Y519" i="3"/>
  <c r="K519" i="3"/>
  <c r="Y544" i="3"/>
  <c r="K544" i="3"/>
  <c r="X544" i="3"/>
  <c r="X565" i="3"/>
  <c r="K39" i="3"/>
  <c r="Y39" i="3"/>
  <c r="K99" i="3"/>
  <c r="Y99" i="3"/>
  <c r="K44" i="3"/>
  <c r="Y44" i="3"/>
  <c r="K328" i="3"/>
  <c r="Y328" i="3"/>
  <c r="K441" i="3"/>
  <c r="X342" i="3"/>
  <c r="X487" i="3"/>
  <c r="Y503" i="3"/>
  <c r="AC269" i="3"/>
  <c r="K269" i="3"/>
  <c r="Y269" i="3"/>
  <c r="K562" i="3"/>
  <c r="X571" i="3"/>
  <c r="Y571" i="3"/>
  <c r="Y408" i="3"/>
  <c r="K408" i="3"/>
  <c r="X610" i="3"/>
  <c r="K610" i="3"/>
  <c r="Y610" i="3"/>
  <c r="K121" i="3"/>
  <c r="K469" i="3"/>
  <c r="Y353" i="3"/>
  <c r="Y480" i="3"/>
  <c r="K262" i="3"/>
  <c r="X368" i="3"/>
  <c r="X369" i="3"/>
  <c r="AC495" i="3"/>
  <c r="Y372" i="3"/>
  <c r="AC373" i="3"/>
  <c r="Y137" i="3"/>
  <c r="X378" i="3"/>
  <c r="Y505" i="3"/>
  <c r="Y143" i="3"/>
  <c r="Y507" i="3"/>
  <c r="X219" i="3"/>
  <c r="Y87" i="3"/>
  <c r="X383" i="3"/>
  <c r="K221" i="3"/>
  <c r="Y222" i="3"/>
  <c r="X391" i="3"/>
  <c r="K232" i="3"/>
  <c r="K279" i="3"/>
  <c r="K555" i="3"/>
  <c r="K559" i="3"/>
  <c r="Y561" i="3"/>
  <c r="K576" i="3"/>
  <c r="K585" i="3"/>
  <c r="K590" i="3"/>
  <c r="K597" i="3"/>
  <c r="Y243" i="3"/>
  <c r="X78" i="3"/>
  <c r="Y476" i="3"/>
  <c r="X134" i="3"/>
  <c r="X499" i="3"/>
  <c r="X500" i="3"/>
  <c r="Y270" i="3"/>
  <c r="Y537" i="3"/>
  <c r="Y233" i="3"/>
  <c r="X542" i="3"/>
  <c r="Y157" i="3"/>
  <c r="Y89" i="3"/>
  <c r="X550" i="3"/>
  <c r="Y552" i="3"/>
  <c r="Y95" i="3"/>
  <c r="Y589" i="3"/>
  <c r="Y604" i="3"/>
  <c r="K13" i="3"/>
  <c r="Y13" i="3"/>
  <c r="K305" i="3"/>
  <c r="Y305" i="3"/>
  <c r="K101" i="3"/>
  <c r="Y101" i="3"/>
  <c r="X450" i="3"/>
  <c r="AC453" i="3"/>
  <c r="K453" i="3"/>
  <c r="Y453" i="3"/>
  <c r="AC340" i="3"/>
  <c r="Y72" i="3"/>
  <c r="K72" i="3"/>
  <c r="X72" i="3"/>
  <c r="AC73" i="3"/>
  <c r="K73" i="3"/>
  <c r="Y73" i="3"/>
  <c r="X112" i="3"/>
  <c r="X344" i="3"/>
  <c r="AC41" i="3"/>
  <c r="Y41" i="3"/>
  <c r="K41" i="3"/>
  <c r="X41" i="3"/>
  <c r="AC306" i="3"/>
  <c r="Y306" i="3"/>
  <c r="K306" i="3"/>
  <c r="X306" i="3"/>
  <c r="Y200" i="3"/>
  <c r="K200" i="3"/>
  <c r="X200" i="3"/>
  <c r="Y202" i="3"/>
  <c r="K202" i="3"/>
  <c r="X202" i="3"/>
  <c r="X445" i="3"/>
  <c r="Y48" i="3"/>
  <c r="K48" i="3"/>
  <c r="AC62" i="3"/>
  <c r="X195" i="3"/>
  <c r="Y195" i="3"/>
  <c r="K332" i="3"/>
  <c r="Y332" i="3"/>
  <c r="Y336" i="3"/>
  <c r="K336" i="3"/>
  <c r="X336" i="3"/>
  <c r="K423" i="3"/>
  <c r="Y423" i="3"/>
  <c r="K304" i="3"/>
  <c r="Y304" i="3"/>
  <c r="K189" i="3"/>
  <c r="Y189" i="3"/>
  <c r="X426" i="3"/>
  <c r="K311" i="3"/>
  <c r="Y311" i="3"/>
  <c r="K53" i="3"/>
  <c r="Y53" i="3"/>
  <c r="K194" i="3"/>
  <c r="Y194" i="3"/>
  <c r="K8" i="3"/>
  <c r="X19" i="3"/>
  <c r="X10" i="3"/>
  <c r="K67" i="3"/>
  <c r="K199" i="3"/>
  <c r="Y199" i="3"/>
  <c r="K337" i="3"/>
  <c r="X441" i="3"/>
  <c r="K20" i="3"/>
  <c r="Y20" i="3"/>
  <c r="Y451" i="3"/>
  <c r="K451" i="3"/>
  <c r="X451" i="3"/>
  <c r="X11" i="3"/>
  <c r="K71" i="3"/>
  <c r="Y71" i="3"/>
  <c r="Y462" i="3"/>
  <c r="K462" i="3"/>
  <c r="X462" i="3"/>
  <c r="X250" i="3"/>
  <c r="X114" i="3"/>
  <c r="X117" i="3"/>
  <c r="X205" i="3"/>
  <c r="X346" i="3"/>
  <c r="AC311" i="3"/>
  <c r="AC53" i="3"/>
  <c r="AC467" i="3"/>
  <c r="K467" i="3"/>
  <c r="Y467" i="3"/>
  <c r="AC121" i="3"/>
  <c r="Y351" i="3"/>
  <c r="X352" i="3"/>
  <c r="K354" i="3"/>
  <c r="Y252" i="3"/>
  <c r="X355" i="3"/>
  <c r="Y473" i="3"/>
  <c r="X208" i="3"/>
  <c r="K24" i="3"/>
  <c r="AC24" i="3"/>
  <c r="Y253" i="3"/>
  <c r="K82" i="3"/>
  <c r="X359" i="3"/>
  <c r="X363" i="3"/>
  <c r="AC132" i="3"/>
  <c r="Y133" i="3"/>
  <c r="X365" i="3"/>
  <c r="Y486" i="3"/>
  <c r="Y214" i="3"/>
  <c r="Y141" i="3"/>
  <c r="AC504" i="3"/>
  <c r="K452" i="3"/>
  <c r="Y452" i="3"/>
  <c r="X249" i="3"/>
  <c r="K69" i="3"/>
  <c r="Y69" i="3"/>
  <c r="K460" i="3"/>
  <c r="Y460" i="3"/>
  <c r="K341" i="3"/>
  <c r="Y341" i="3"/>
  <c r="K75" i="3"/>
  <c r="Y75" i="3"/>
  <c r="X116" i="3"/>
  <c r="K78" i="3"/>
  <c r="Y78" i="3"/>
  <c r="X348" i="3"/>
  <c r="K252" i="3"/>
  <c r="AC252" i="3"/>
  <c r="K473" i="3"/>
  <c r="K253" i="3"/>
  <c r="AC253" i="3"/>
  <c r="K363" i="3"/>
  <c r="Y363" i="3"/>
  <c r="K132" i="3"/>
  <c r="K486" i="3"/>
  <c r="K135" i="3"/>
  <c r="Y135" i="3"/>
  <c r="X261" i="3"/>
  <c r="K214" i="3"/>
  <c r="K369" i="3"/>
  <c r="Y369" i="3"/>
  <c r="K215" i="3"/>
  <c r="AC492" i="3"/>
  <c r="Y371" i="3"/>
  <c r="K373" i="3"/>
  <c r="AC86" i="3"/>
  <c r="Y374" i="3"/>
  <c r="K378" i="3"/>
  <c r="Y378" i="3"/>
  <c r="Y140" i="3"/>
  <c r="Y27" i="3"/>
  <c r="Y218" i="3"/>
  <c r="X381" i="3"/>
  <c r="K141" i="3"/>
  <c r="K504" i="3"/>
  <c r="K87" i="3"/>
  <c r="Y220" i="3"/>
  <c r="X508" i="3"/>
  <c r="K144" i="3"/>
  <c r="Y511" i="3"/>
  <c r="X512" i="3"/>
  <c r="X271" i="3"/>
  <c r="AC272" i="3"/>
  <c r="Y147" i="3"/>
  <c r="AC148" i="3"/>
  <c r="AC387" i="3"/>
  <c r="Y529" i="3"/>
  <c r="K391" i="3"/>
  <c r="Y391" i="3"/>
  <c r="X531" i="3"/>
  <c r="Y538" i="3"/>
  <c r="X540" i="3"/>
  <c r="K233" i="3"/>
  <c r="X156" i="3"/>
  <c r="Y159" i="3"/>
  <c r="Y547" i="3"/>
  <c r="AC454" i="3"/>
  <c r="AC351" i="3"/>
  <c r="AC124" i="3"/>
  <c r="AC353" i="3"/>
  <c r="X356" i="3"/>
  <c r="AC476" i="3"/>
  <c r="Y126" i="3"/>
  <c r="X129" i="3"/>
  <c r="Y213" i="3"/>
  <c r="X262" i="3"/>
  <c r="Y136" i="3"/>
  <c r="K492" i="3"/>
  <c r="AC493" i="3"/>
  <c r="Y494" i="3"/>
  <c r="K86" i="3"/>
  <c r="Y263" i="3"/>
  <c r="X379" i="3"/>
  <c r="K140" i="3"/>
  <c r="X217" i="3"/>
  <c r="K27" i="3"/>
  <c r="X264" i="3"/>
  <c r="K218" i="3"/>
  <c r="X501" i="3"/>
  <c r="Y506" i="3"/>
  <c r="X267" i="3"/>
  <c r="K220" i="3"/>
  <c r="Y509" i="3"/>
  <c r="X268" i="3"/>
  <c r="K511" i="3"/>
  <c r="Y513" i="3"/>
  <c r="X146" i="3"/>
  <c r="K271" i="3"/>
  <c r="K147" i="3"/>
  <c r="Y385" i="3"/>
  <c r="X225" i="3"/>
  <c r="K522" i="3"/>
  <c r="AC525" i="3"/>
  <c r="Y150" i="3"/>
  <c r="K531" i="3"/>
  <c r="Y531" i="3"/>
  <c r="X533" i="3"/>
  <c r="AC153" i="3"/>
  <c r="K538" i="3"/>
  <c r="Y539" i="3"/>
  <c r="X232" i="3"/>
  <c r="K156" i="3"/>
  <c r="Y156" i="3"/>
  <c r="X543" i="3"/>
  <c r="K159" i="3"/>
  <c r="AC75" i="3"/>
  <c r="X351" i="3"/>
  <c r="AC469" i="3"/>
  <c r="AC472" i="3"/>
  <c r="Y24" i="3"/>
  <c r="K126" i="3"/>
  <c r="AC126" i="3"/>
  <c r="Y82" i="3"/>
  <c r="X257" i="3"/>
  <c r="AC131" i="3"/>
  <c r="X479" i="3"/>
  <c r="K480" i="3"/>
  <c r="X485" i="3"/>
  <c r="K213" i="3"/>
  <c r="Y262" i="3"/>
  <c r="K136" i="3"/>
  <c r="K493" i="3"/>
  <c r="K263" i="3"/>
  <c r="K501" i="3"/>
  <c r="Y501" i="3"/>
  <c r="K506" i="3"/>
  <c r="K509" i="3"/>
  <c r="K513" i="3"/>
  <c r="K385" i="3"/>
  <c r="K225" i="3"/>
  <c r="K275" i="3"/>
  <c r="K533" i="3"/>
  <c r="Y533" i="3"/>
  <c r="K539" i="3"/>
  <c r="Y232" i="3"/>
  <c r="K161" i="3"/>
  <c r="Y29" i="3"/>
  <c r="X90" i="3"/>
  <c r="Y557" i="3"/>
  <c r="Y397" i="3"/>
  <c r="X165" i="3"/>
  <c r="Y559" i="3"/>
  <c r="X560" i="3"/>
  <c r="Y562" i="3"/>
  <c r="X91" i="3"/>
  <c r="K565" i="3"/>
  <c r="X33" i="3"/>
  <c r="K35" i="3"/>
  <c r="Y407" i="3"/>
  <c r="K577" i="3"/>
  <c r="Y577" i="3"/>
  <c r="K95" i="3"/>
  <c r="AC578" i="3"/>
  <c r="X579" i="3"/>
  <c r="Y585" i="3"/>
  <c r="K414" i="3"/>
  <c r="X589" i="3"/>
  <c r="Y287" i="3"/>
  <c r="Y600" i="3"/>
  <c r="K554" i="3"/>
  <c r="K29" i="3"/>
  <c r="Y555" i="3"/>
  <c r="Y30" i="3"/>
  <c r="K557" i="3"/>
  <c r="X400" i="3"/>
  <c r="X569" i="3"/>
  <c r="X174" i="3"/>
  <c r="Y179" i="3"/>
  <c r="Y94" i="3"/>
  <c r="X578" i="3"/>
  <c r="X584" i="3"/>
  <c r="Y411" i="3"/>
  <c r="X413" i="3"/>
  <c r="X592" i="3"/>
  <c r="AC594" i="3"/>
  <c r="Y288" i="3"/>
  <c r="K600" i="3"/>
  <c r="X602" i="3"/>
  <c r="Y605" i="3"/>
  <c r="Y295" i="3"/>
  <c r="Y611" i="3"/>
  <c r="AC420" i="3"/>
  <c r="Y613" i="3"/>
  <c r="Y31" i="3"/>
  <c r="X561" i="3"/>
  <c r="AC91" i="3"/>
  <c r="K171" i="3"/>
  <c r="K567" i="3"/>
  <c r="K569" i="3"/>
  <c r="K34" i="3"/>
  <c r="Y34" i="3"/>
  <c r="Y175" i="3"/>
  <c r="K178" i="3"/>
  <c r="K179" i="3"/>
  <c r="K94" i="3"/>
  <c r="K578" i="3"/>
  <c r="Y578" i="3"/>
  <c r="K413" i="3"/>
  <c r="Y413" i="3"/>
  <c r="Y237" i="3"/>
  <c r="X590" i="3"/>
  <c r="K594" i="3"/>
  <c r="K288" i="3"/>
  <c r="Y289" i="3"/>
  <c r="K602" i="3"/>
  <c r="Y602" i="3"/>
  <c r="K295" i="3"/>
  <c r="K611" i="3"/>
  <c r="Y186" i="3"/>
  <c r="K422" i="3"/>
  <c r="AC174" i="3"/>
  <c r="Y35" i="3"/>
  <c r="AC298" i="3"/>
  <c r="AC299" i="3"/>
  <c r="AC42" i="3"/>
  <c r="X42" i="3"/>
  <c r="Y42" i="3"/>
  <c r="Y309" i="3"/>
  <c r="K309" i="3"/>
  <c r="X309" i="3"/>
  <c r="AC428" i="3"/>
  <c r="AC65" i="3"/>
  <c r="X65" i="3"/>
  <c r="K65" i="3"/>
  <c r="Y65" i="3"/>
  <c r="X440" i="3"/>
  <c r="Y440" i="3"/>
  <c r="X464" i="3"/>
  <c r="Y120" i="3"/>
  <c r="AC120" i="3"/>
  <c r="K518" i="3"/>
  <c r="Y518" i="3"/>
  <c r="AC534" i="3"/>
  <c r="Y534" i="3"/>
  <c r="K534" i="3"/>
  <c r="X534" i="3"/>
  <c r="AC43" i="3"/>
  <c r="X43" i="3"/>
  <c r="K43" i="3"/>
  <c r="Y43" i="3"/>
  <c r="AC188" i="3"/>
  <c r="X188" i="3"/>
  <c r="Y188" i="3"/>
  <c r="AC50" i="3"/>
  <c r="X17" i="3"/>
  <c r="Y201" i="3"/>
  <c r="K201" i="3"/>
  <c r="X201" i="3"/>
  <c r="AC201" i="3"/>
  <c r="X443" i="3"/>
  <c r="Y443" i="3"/>
  <c r="X339" i="3"/>
  <c r="AC339" i="3"/>
  <c r="K339" i="3"/>
  <c r="Y339" i="3"/>
  <c r="X70" i="3"/>
  <c r="Y77" i="3"/>
  <c r="Y350" i="3"/>
  <c r="K350" i="3"/>
  <c r="AC502" i="3"/>
  <c r="X502" i="3"/>
  <c r="Y49" i="3"/>
  <c r="K49" i="3"/>
  <c r="AC49" i="3"/>
  <c r="X49" i="3"/>
  <c r="AC430" i="3"/>
  <c r="Y430" i="3"/>
  <c r="K430" i="3"/>
  <c r="X430" i="3"/>
  <c r="AC313" i="3"/>
  <c r="Y437" i="3"/>
  <c r="K437" i="3"/>
  <c r="X437" i="3"/>
  <c r="X106" i="3"/>
  <c r="X59" i="3"/>
  <c r="K59" i="3"/>
  <c r="Y59" i="3"/>
  <c r="X333" i="3"/>
  <c r="K333" i="3"/>
  <c r="Y333" i="3"/>
  <c r="Y461" i="3"/>
  <c r="K461" i="3"/>
  <c r="X461" i="3"/>
  <c r="AC461" i="3"/>
  <c r="X80" i="3"/>
  <c r="X470" i="3"/>
  <c r="AC475" i="3"/>
  <c r="K475" i="3"/>
  <c r="Y475" i="3"/>
  <c r="X83" i="3"/>
  <c r="AC12" i="3"/>
  <c r="AC300" i="3"/>
  <c r="K42" i="3"/>
  <c r="AC427" i="3"/>
  <c r="Y427" i="3"/>
  <c r="K427" i="3"/>
  <c r="X427" i="3"/>
  <c r="AC48" i="3"/>
  <c r="X48" i="3"/>
  <c r="AC312" i="3"/>
  <c r="X61" i="3"/>
  <c r="AC61" i="3"/>
  <c r="Y61" i="3"/>
  <c r="K440" i="3"/>
  <c r="X67" i="3"/>
  <c r="Y67" i="3"/>
  <c r="Y248" i="3"/>
  <c r="K248" i="3"/>
  <c r="X248" i="3"/>
  <c r="AC248" i="3"/>
  <c r="AC338" i="3"/>
  <c r="X111" i="3"/>
  <c r="AC111" i="3"/>
  <c r="K111" i="3"/>
  <c r="Y111" i="3"/>
  <c r="K120" i="3"/>
  <c r="Y125" i="3"/>
  <c r="K125" i="3"/>
  <c r="AC125" i="3"/>
  <c r="X23" i="3"/>
  <c r="AC254" i="3"/>
  <c r="K254" i="3"/>
  <c r="Y254" i="3"/>
  <c r="X256" i="3"/>
  <c r="Y488" i="3"/>
  <c r="K488" i="3"/>
  <c r="X488" i="3"/>
  <c r="AC488" i="3"/>
  <c r="AC2" i="3"/>
  <c r="AC40" i="3"/>
  <c r="X40" i="3"/>
  <c r="AC4" i="3"/>
  <c r="X4" i="3"/>
  <c r="AC425" i="3"/>
  <c r="Y425" i="3"/>
  <c r="K425" i="3"/>
  <c r="X101" i="3"/>
  <c r="AC101" i="3"/>
  <c r="AC54" i="3"/>
  <c r="X330" i="3"/>
  <c r="X107" i="3"/>
  <c r="Y246" i="3"/>
  <c r="K246" i="3"/>
  <c r="X246" i="3"/>
  <c r="Y335" i="3"/>
  <c r="K335" i="3"/>
  <c r="X335" i="3"/>
  <c r="Y68" i="3"/>
  <c r="K68" i="3"/>
  <c r="X68" i="3"/>
  <c r="Y444" i="3"/>
  <c r="K444" i="3"/>
  <c r="X444" i="3"/>
  <c r="X73" i="3"/>
  <c r="X123" i="3"/>
  <c r="Y354" i="3"/>
  <c r="X357" i="3"/>
  <c r="AC358" i="3"/>
  <c r="K358" i="3"/>
  <c r="Y358" i="3"/>
  <c r="AC127" i="3"/>
  <c r="K127" i="3"/>
  <c r="Y127" i="3"/>
  <c r="X130" i="3"/>
  <c r="Y216" i="3"/>
  <c r="K216" i="3"/>
  <c r="X216" i="3"/>
  <c r="Y380" i="3"/>
  <c r="K380" i="3"/>
  <c r="X380" i="3"/>
  <c r="Y266" i="3"/>
  <c r="K266" i="3"/>
  <c r="X266" i="3"/>
  <c r="AC382" i="3"/>
  <c r="X382" i="3"/>
  <c r="Y515" i="3"/>
  <c r="K515" i="3"/>
  <c r="X515" i="3"/>
  <c r="AC515" i="3"/>
  <c r="K516" i="3"/>
  <c r="X516" i="3"/>
  <c r="K386" i="3"/>
  <c r="AC530" i="3"/>
  <c r="Y530" i="3"/>
  <c r="K530" i="3"/>
  <c r="X530" i="3"/>
  <c r="K28" i="3"/>
  <c r="Y28" i="3"/>
  <c r="AC37" i="3"/>
  <c r="AC301" i="3"/>
  <c r="AC13" i="3"/>
  <c r="X13" i="3"/>
  <c r="AC305" i="3"/>
  <c r="X305" i="3"/>
  <c r="X310" i="3"/>
  <c r="AC193" i="3"/>
  <c r="Y193" i="3"/>
  <c r="K193" i="3"/>
  <c r="X193" i="3"/>
  <c r="AC102" i="3"/>
  <c r="X332" i="3"/>
  <c r="AC332" i="3"/>
  <c r="X439" i="3"/>
  <c r="AC439" i="3"/>
  <c r="X337" i="3"/>
  <c r="X453" i="3"/>
  <c r="X206" i="3"/>
  <c r="Y74" i="3"/>
  <c r="K74" i="3"/>
  <c r="X74" i="3"/>
  <c r="Y207" i="3"/>
  <c r="AC209" i="3"/>
  <c r="K209" i="3"/>
  <c r="Y209" i="3"/>
  <c r="AC210" i="3"/>
  <c r="K210" i="3"/>
  <c r="Y210" i="3"/>
  <c r="X128" i="3"/>
  <c r="Y260" i="3"/>
  <c r="K260" i="3"/>
  <c r="X260" i="3"/>
  <c r="Y498" i="3"/>
  <c r="K498" i="3"/>
  <c r="X498" i="3"/>
  <c r="K520" i="3"/>
  <c r="Y520" i="3"/>
  <c r="Y521" i="3"/>
  <c r="K521" i="3"/>
  <c r="AC228" i="3"/>
  <c r="Y228" i="3"/>
  <c r="K228" i="3"/>
  <c r="X228" i="3"/>
  <c r="Y541" i="3"/>
  <c r="K541" i="3"/>
  <c r="X541" i="3"/>
  <c r="Y489" i="3"/>
  <c r="K489" i="3"/>
  <c r="X489" i="3"/>
  <c r="X490" i="3"/>
  <c r="X142" i="3"/>
  <c r="K223" i="3"/>
  <c r="Y223" i="3"/>
  <c r="Y390" i="3"/>
  <c r="AC532" i="3"/>
  <c r="Y532" i="3"/>
  <c r="K532" i="3"/>
  <c r="X532" i="3"/>
  <c r="Y230" i="3"/>
  <c r="Y231" i="3"/>
  <c r="K231" i="3"/>
  <c r="X231" i="3"/>
  <c r="AC158" i="3"/>
  <c r="AC169" i="3"/>
  <c r="AC563" i="3"/>
  <c r="AC570" i="3"/>
  <c r="X403" i="3"/>
  <c r="X93" i="3"/>
  <c r="X575" i="3"/>
  <c r="Y575" i="3"/>
  <c r="X582" i="3"/>
  <c r="X238" i="3"/>
  <c r="X598" i="3"/>
  <c r="Y598" i="3"/>
  <c r="K601" i="3"/>
  <c r="Y603" i="3"/>
  <c r="X421" i="3"/>
  <c r="Y421" i="3"/>
  <c r="AC486" i="3"/>
  <c r="AC213" i="3"/>
  <c r="AC214" i="3"/>
  <c r="AC263" i="3"/>
  <c r="AC140" i="3"/>
  <c r="AC27" i="3"/>
  <c r="AC218" i="3"/>
  <c r="AC154" i="3"/>
  <c r="AC539" i="3"/>
  <c r="AC233" i="3"/>
  <c r="AC157" i="3"/>
  <c r="AC31" i="3"/>
  <c r="AC562" i="3"/>
  <c r="AC35" i="3"/>
  <c r="AC574" i="3"/>
  <c r="K586" i="3"/>
  <c r="Y586" i="3"/>
  <c r="Y284" i="3"/>
  <c r="K284" i="3"/>
  <c r="X284" i="3"/>
  <c r="X417" i="3"/>
  <c r="Y417" i="3"/>
  <c r="AC290" i="3"/>
  <c r="Y290" i="3"/>
  <c r="K290" i="3"/>
  <c r="X290" i="3"/>
  <c r="X608" i="3"/>
  <c r="Y608" i="3"/>
  <c r="X609" i="3"/>
  <c r="K609" i="3"/>
  <c r="Y609" i="3"/>
  <c r="AC187" i="3"/>
  <c r="Y187" i="3"/>
  <c r="K187" i="3"/>
  <c r="X187" i="3"/>
  <c r="AC194" i="3"/>
  <c r="K195" i="3"/>
  <c r="K9" i="3"/>
  <c r="Y9" i="3"/>
  <c r="K19" i="3"/>
  <c r="Y19" i="3"/>
  <c r="K66" i="3"/>
  <c r="Y66" i="3"/>
  <c r="K10" i="3"/>
  <c r="Y10" i="3"/>
  <c r="AC336" i="3"/>
  <c r="AC200" i="3"/>
  <c r="AC442" i="3"/>
  <c r="AC452" i="3"/>
  <c r="AC69" i="3"/>
  <c r="AC72" i="3"/>
  <c r="AC341" i="3"/>
  <c r="K479" i="3"/>
  <c r="Y479" i="3"/>
  <c r="AC363" i="3"/>
  <c r="AC480" i="3"/>
  <c r="K133" i="3"/>
  <c r="K487" i="3"/>
  <c r="Y487" i="3"/>
  <c r="AC135" i="3"/>
  <c r="K261" i="3"/>
  <c r="Y261" i="3"/>
  <c r="AC262" i="3"/>
  <c r="K368" i="3"/>
  <c r="Y368" i="3"/>
  <c r="AC369" i="3"/>
  <c r="AC136" i="3"/>
  <c r="AC370" i="3"/>
  <c r="K491" i="3"/>
  <c r="AC491" i="3"/>
  <c r="K371" i="3"/>
  <c r="AC371" i="3"/>
  <c r="K494" i="3"/>
  <c r="AC494" i="3"/>
  <c r="K372" i="3"/>
  <c r="AC372" i="3"/>
  <c r="K137" i="3"/>
  <c r="AC137" i="3"/>
  <c r="K374" i="3"/>
  <c r="AC378" i="3"/>
  <c r="K379" i="3"/>
  <c r="Y379" i="3"/>
  <c r="AC499" i="3"/>
  <c r="Y217" i="3"/>
  <c r="AC500" i="3"/>
  <c r="Y264" i="3"/>
  <c r="AC265" i="3"/>
  <c r="K381" i="3"/>
  <c r="Y381" i="3"/>
  <c r="AC501" i="3"/>
  <c r="AC141" i="3"/>
  <c r="K503" i="3"/>
  <c r="AC503" i="3"/>
  <c r="K505" i="3"/>
  <c r="K267" i="3"/>
  <c r="Y267" i="3"/>
  <c r="K219" i="3"/>
  <c r="Y219" i="3"/>
  <c r="K383" i="3"/>
  <c r="Y383" i="3"/>
  <c r="K508" i="3"/>
  <c r="Y508" i="3"/>
  <c r="K268" i="3"/>
  <c r="Y268" i="3"/>
  <c r="K510" i="3"/>
  <c r="Y510" i="3"/>
  <c r="K145" i="3"/>
  <c r="Y145" i="3"/>
  <c r="K512" i="3"/>
  <c r="Y512" i="3"/>
  <c r="K146" i="3"/>
  <c r="Y146" i="3"/>
  <c r="K514" i="3"/>
  <c r="Y514" i="3"/>
  <c r="Y271" i="3"/>
  <c r="Y225" i="3"/>
  <c r="K540" i="3"/>
  <c r="Y540" i="3"/>
  <c r="AC232" i="3"/>
  <c r="K542" i="3"/>
  <c r="Y542" i="3"/>
  <c r="AC156" i="3"/>
  <c r="X158" i="3"/>
  <c r="K543" i="3"/>
  <c r="Y543" i="3"/>
  <c r="AC544" i="3"/>
  <c r="AC159" i="3"/>
  <c r="X546" i="3"/>
  <c r="K547" i="3"/>
  <c r="Y277" i="3"/>
  <c r="K550" i="3"/>
  <c r="Y550" i="3"/>
  <c r="K553" i="3"/>
  <c r="Y395" i="3"/>
  <c r="K90" i="3"/>
  <c r="Y90" i="3"/>
  <c r="K30" i="3"/>
  <c r="X556" i="3"/>
  <c r="K165" i="3"/>
  <c r="X558" i="3"/>
  <c r="K560" i="3"/>
  <c r="X167" i="3"/>
  <c r="AC399" i="3"/>
  <c r="X169" i="3"/>
  <c r="K400" i="3"/>
  <c r="Y400" i="3"/>
  <c r="AC561" i="3"/>
  <c r="X563" i="3"/>
  <c r="Y91" i="3"/>
  <c r="Y401" i="3"/>
  <c r="Y173" i="3"/>
  <c r="K174" i="3"/>
  <c r="Y174" i="3"/>
  <c r="Y33" i="3"/>
  <c r="AC34" i="3"/>
  <c r="X570" i="3"/>
  <c r="X92" i="3"/>
  <c r="X572" i="3"/>
  <c r="Y572" i="3"/>
  <c r="X95" i="3"/>
  <c r="X583" i="3"/>
  <c r="AC587" i="3"/>
  <c r="Y587" i="3"/>
  <c r="K587" i="3"/>
  <c r="X587" i="3"/>
  <c r="X236" i="3"/>
  <c r="K236" i="3"/>
  <c r="Y236" i="3"/>
  <c r="Y238" i="3"/>
  <c r="X591" i="3"/>
  <c r="X593" i="3"/>
  <c r="X606" i="3"/>
  <c r="Y606" i="3"/>
  <c r="X185" i="3"/>
  <c r="K185" i="3"/>
  <c r="Y185" i="3"/>
  <c r="AC10" i="3"/>
  <c r="AC199" i="3"/>
  <c r="AC441" i="3"/>
  <c r="AC202" i="3"/>
  <c r="AC20" i="3"/>
  <c r="AC451" i="3"/>
  <c r="AC460" i="3"/>
  <c r="AC462" i="3"/>
  <c r="AC78" i="3"/>
  <c r="AC479" i="3"/>
  <c r="X480" i="3"/>
  <c r="Y132" i="3"/>
  <c r="X486" i="3"/>
  <c r="AC487" i="3"/>
  <c r="X213" i="3"/>
  <c r="AC261" i="3"/>
  <c r="X214" i="3"/>
  <c r="AC368" i="3"/>
  <c r="X136" i="3"/>
  <c r="Y215" i="3"/>
  <c r="Y492" i="3"/>
  <c r="Y493" i="3"/>
  <c r="Y495" i="3"/>
  <c r="Y373" i="3"/>
  <c r="Y86" i="3"/>
  <c r="X263" i="3"/>
  <c r="AC379" i="3"/>
  <c r="X140" i="3"/>
  <c r="AC217" i="3"/>
  <c r="X27" i="3"/>
  <c r="AC264" i="3"/>
  <c r="X218" i="3"/>
  <c r="AC381" i="3"/>
  <c r="X141" i="3"/>
  <c r="Y504" i="3"/>
  <c r="X506" i="3"/>
  <c r="X507" i="3"/>
  <c r="X87" i="3"/>
  <c r="X220" i="3"/>
  <c r="X509" i="3"/>
  <c r="X269" i="3"/>
  <c r="X144" i="3"/>
  <c r="X511" i="3"/>
  <c r="X513" i="3"/>
  <c r="X270" i="3"/>
  <c r="X221" i="3"/>
  <c r="Y227" i="3"/>
  <c r="X154" i="3"/>
  <c r="X539" i="3"/>
  <c r="AC540" i="3"/>
  <c r="X233" i="3"/>
  <c r="AC542" i="3"/>
  <c r="X157" i="3"/>
  <c r="K158" i="3"/>
  <c r="Y158" i="3"/>
  <c r="AC543" i="3"/>
  <c r="X159" i="3"/>
  <c r="K277" i="3"/>
  <c r="X279" i="3"/>
  <c r="Y394" i="3"/>
  <c r="Y161" i="3"/>
  <c r="K395" i="3"/>
  <c r="X555" i="3"/>
  <c r="X557" i="3"/>
  <c r="K558" i="3"/>
  <c r="Y558" i="3"/>
  <c r="K167" i="3"/>
  <c r="Y167" i="3"/>
  <c r="X31" i="3"/>
  <c r="K169" i="3"/>
  <c r="Y169" i="3"/>
  <c r="AC400" i="3"/>
  <c r="X562" i="3"/>
  <c r="K563" i="3"/>
  <c r="Y563" i="3"/>
  <c r="Y171" i="3"/>
  <c r="Y565" i="3"/>
  <c r="Y567" i="3"/>
  <c r="AC33" i="3"/>
  <c r="X35" i="3"/>
  <c r="K570" i="3"/>
  <c r="Y570" i="3"/>
  <c r="X175" i="3"/>
  <c r="AC175" i="3"/>
  <c r="AC406" i="3"/>
  <c r="K575" i="3"/>
  <c r="AC180" i="3"/>
  <c r="Y180" i="3"/>
  <c r="K180" i="3"/>
  <c r="X180" i="3"/>
  <c r="Y409" i="3"/>
  <c r="K409" i="3"/>
  <c r="X409" i="3"/>
  <c r="AC410" i="3"/>
  <c r="K181" i="3"/>
  <c r="K238" i="3"/>
  <c r="AC238" i="3"/>
  <c r="AC285" i="3"/>
  <c r="X596" i="3"/>
  <c r="K596" i="3"/>
  <c r="Y596" i="3"/>
  <c r="K598" i="3"/>
  <c r="X418" i="3"/>
  <c r="K418" i="3"/>
  <c r="Y418" i="3"/>
  <c r="AC604" i="3"/>
  <c r="X604" i="3"/>
  <c r="AC612" i="3"/>
  <c r="K612" i="3"/>
  <c r="X244" i="3"/>
  <c r="Y244" i="3"/>
  <c r="K421" i="3"/>
  <c r="K405" i="3"/>
  <c r="K571" i="3"/>
  <c r="AC590" i="3"/>
  <c r="K286" i="3"/>
  <c r="K287" i="3"/>
  <c r="K289" i="3"/>
  <c r="K599" i="3"/>
  <c r="K292" i="3"/>
  <c r="Y292" i="3"/>
  <c r="K605" i="3"/>
  <c r="K613" i="3"/>
  <c r="K297" i="3"/>
  <c r="AC589" i="3"/>
  <c r="Y144" i="2"/>
  <c r="K469" i="2"/>
  <c r="Y350" i="2"/>
  <c r="AC1805" i="1"/>
  <c r="Y1649" i="1"/>
  <c r="AC1592" i="1"/>
  <c r="AC1526" i="1"/>
  <c r="Y1526" i="1"/>
  <c r="X1526" i="1"/>
  <c r="Y1637" i="1"/>
  <c r="K1637" i="1"/>
  <c r="Y1835" i="1"/>
  <c r="K1829" i="1"/>
  <c r="Y1457" i="1"/>
  <c r="X1757" i="1"/>
  <c r="K1757" i="1"/>
  <c r="AC1742" i="1"/>
  <c r="X1742" i="1"/>
  <c r="AC1163" i="1"/>
  <c r="Y1163" i="1"/>
  <c r="AC1667" i="1"/>
  <c r="K1667" i="1"/>
  <c r="AC1601" i="1"/>
  <c r="Y1601" i="1"/>
  <c r="Y1592" i="1"/>
  <c r="AC1574" i="1"/>
  <c r="X1574" i="1"/>
  <c r="Y1523" i="1"/>
  <c r="K1523" i="1"/>
  <c r="AC1523" i="1"/>
  <c r="AC1433" i="1"/>
  <c r="Y1433" i="1"/>
  <c r="AC1259" i="1"/>
  <c r="Y1259" i="1"/>
  <c r="K1268" i="1"/>
  <c r="Y1274" i="1"/>
  <c r="K467" i="1"/>
  <c r="Y467" i="1"/>
  <c r="AC380" i="1"/>
  <c r="Y330" i="1"/>
  <c r="X330" i="1"/>
  <c r="X1070" i="1"/>
  <c r="K1070" i="1"/>
  <c r="AC1755" i="1"/>
  <c r="X1755" i="1"/>
  <c r="Y1317" i="1"/>
  <c r="Y1817" i="1"/>
  <c r="X1763" i="1"/>
  <c r="K1319" i="1"/>
  <c r="Y1667" i="1"/>
  <c r="Y1481" i="1"/>
  <c r="K1481" i="1"/>
  <c r="Y530" i="1"/>
  <c r="AC1307" i="1"/>
  <c r="Y1307" i="1"/>
  <c r="Y1406" i="1"/>
  <c r="Y1379" i="1"/>
  <c r="X1379" i="1"/>
  <c r="X1337" i="1"/>
  <c r="X1316" i="1"/>
  <c r="Y1268" i="1"/>
  <c r="X1049" i="1"/>
  <c r="K779" i="1"/>
  <c r="AC707" i="1"/>
  <c r="Y707" i="1"/>
  <c r="AC611" i="1"/>
  <c r="Y611" i="1"/>
  <c r="X414" i="1"/>
  <c r="AC284" i="1"/>
  <c r="X284" i="1"/>
  <c r="Y1142" i="1"/>
  <c r="K1142" i="1"/>
  <c r="K1038" i="1"/>
  <c r="AC1038" i="1"/>
  <c r="K1368" i="1"/>
  <c r="AC1368" i="1"/>
  <c r="X453" i="1"/>
  <c r="AC1419" i="1"/>
  <c r="X1419" i="1"/>
  <c r="K1754" i="1"/>
  <c r="X1748" i="1"/>
  <c r="Y1763" i="1"/>
  <c r="K1805" i="1"/>
  <c r="Y1283" i="1"/>
  <c r="X1283" i="1"/>
  <c r="Y1619" i="1"/>
  <c r="X1619" i="1"/>
  <c r="Y509" i="1"/>
  <c r="X509" i="1"/>
  <c r="K1622" i="1"/>
  <c r="Y1337" i="1"/>
  <c r="AC1217" i="1"/>
  <c r="Y1217" i="1"/>
  <c r="Y1049" i="1"/>
  <c r="Y389" i="1"/>
  <c r="K326" i="1"/>
  <c r="AC1094" i="1"/>
  <c r="K1094" i="1"/>
  <c r="AC20" i="1"/>
  <c r="X20" i="1"/>
  <c r="K20" i="1"/>
  <c r="Y20" i="1"/>
  <c r="Y1800" i="1"/>
  <c r="K1800" i="1"/>
  <c r="X1800" i="1"/>
  <c r="Y1482" i="1"/>
  <c r="K1482" i="1"/>
  <c r="AC1482" i="1"/>
  <c r="Y1529" i="1"/>
  <c r="K1334" i="1"/>
  <c r="X1064" i="1"/>
  <c r="AC977" i="1"/>
  <c r="K977" i="1"/>
  <c r="AC917" i="1"/>
  <c r="K917" i="1"/>
  <c r="AC278" i="1"/>
  <c r="Y278" i="1"/>
  <c r="X278" i="1"/>
  <c r="AC998" i="1"/>
  <c r="Y998" i="1"/>
  <c r="Y101" i="1"/>
  <c r="X101" i="1"/>
  <c r="K576" i="1"/>
  <c r="K1776" i="1"/>
  <c r="Y1485" i="1"/>
  <c r="K1506" i="1"/>
  <c r="AC1506" i="1"/>
  <c r="K537" i="1"/>
  <c r="AC495" i="1"/>
  <c r="K495" i="1"/>
  <c r="AC1347" i="1"/>
  <c r="K1347" i="1"/>
  <c r="Y1347" i="1"/>
  <c r="Y1323" i="1"/>
  <c r="AC227" i="1"/>
  <c r="K227" i="1"/>
  <c r="Y227" i="1"/>
  <c r="AC165" i="1"/>
  <c r="K165" i="1"/>
  <c r="X165" i="1"/>
  <c r="AC681" i="1"/>
  <c r="K681" i="1"/>
  <c r="AC672" i="1"/>
  <c r="X672" i="1"/>
  <c r="Y45" i="1"/>
  <c r="Y997" i="1"/>
  <c r="K997" i="1"/>
  <c r="K1363" i="1"/>
  <c r="Y1363" i="1"/>
  <c r="K1624" i="1"/>
  <c r="Y1624" i="1"/>
  <c r="X892" i="1"/>
  <c r="K892" i="1"/>
  <c r="Y892" i="1"/>
  <c r="K675" i="1"/>
  <c r="AC646" i="1"/>
  <c r="X646" i="1"/>
  <c r="AC634" i="1"/>
  <c r="X634" i="1"/>
  <c r="AC616" i="1"/>
  <c r="X616" i="1"/>
  <c r="AC586" i="1"/>
  <c r="Y46" i="1"/>
  <c r="Y37" i="1"/>
  <c r="K1244" i="1"/>
  <c r="K932" i="1"/>
  <c r="K776" i="1"/>
  <c r="K701" i="1"/>
  <c r="K254" i="1"/>
  <c r="Y173" i="1"/>
  <c r="K161" i="1"/>
  <c r="Y1118" i="1"/>
  <c r="Y971" i="1"/>
  <c r="Y770" i="1"/>
  <c r="X593" i="1"/>
  <c r="K594" i="1"/>
  <c r="X143" i="1"/>
  <c r="K155" i="1"/>
  <c r="X114" i="1"/>
  <c r="X113" i="1"/>
  <c r="K95" i="1"/>
  <c r="K72" i="1"/>
  <c r="X1833" i="1"/>
  <c r="K1833" i="1"/>
  <c r="K885" i="1"/>
  <c r="Y558" i="1"/>
  <c r="X1692" i="1"/>
  <c r="AC1692" i="1"/>
  <c r="K1692" i="1"/>
  <c r="AC1518" i="1"/>
  <c r="K516" i="1"/>
  <c r="K504" i="1"/>
  <c r="K488" i="1"/>
  <c r="Y488" i="1"/>
  <c r="AC1413" i="1"/>
  <c r="K1413" i="1"/>
  <c r="Y1413" i="1"/>
  <c r="X1350" i="1"/>
  <c r="K1350" i="1"/>
  <c r="K1335" i="1"/>
  <c r="AC1335" i="1"/>
  <c r="K1311" i="1"/>
  <c r="AC1311" i="1"/>
  <c r="Y1065" i="1"/>
  <c r="AC354" i="1"/>
  <c r="K354" i="1"/>
  <c r="Y354" i="1"/>
  <c r="K643" i="1"/>
  <c r="Y643" i="1"/>
  <c r="AC73" i="1"/>
  <c r="K73" i="1"/>
  <c r="X73" i="1"/>
  <c r="Y48" i="1"/>
  <c r="K48" i="1"/>
  <c r="K15" i="1"/>
  <c r="Y15" i="1"/>
  <c r="AC1792" i="1"/>
  <c r="AC1762" i="1"/>
  <c r="Y1762" i="1"/>
  <c r="K1762" i="1"/>
  <c r="X1762" i="1"/>
  <c r="Y1816" i="1"/>
  <c r="K1816" i="1"/>
  <c r="X1816" i="1"/>
  <c r="K511" i="1"/>
  <c r="Y511" i="1"/>
  <c r="Y298" i="1"/>
  <c r="K298" i="1"/>
  <c r="Y593" i="1"/>
  <c r="Y113" i="1"/>
  <c r="AC629" i="1"/>
  <c r="X629" i="1"/>
  <c r="Y1734" i="1"/>
  <c r="K1734" i="1"/>
  <c r="Y1164" i="1"/>
  <c r="Y1674" i="1"/>
  <c r="Y537" i="1"/>
  <c r="Y528" i="1"/>
  <c r="K1296" i="1"/>
  <c r="Y1296" i="1"/>
  <c r="AC1437" i="1"/>
  <c r="AC1314" i="1"/>
  <c r="K1281" i="1"/>
  <c r="AC600" i="1"/>
  <c r="AC189" i="1"/>
  <c r="K189" i="1"/>
  <c r="AC1221" i="1"/>
  <c r="Y1221" i="1"/>
  <c r="K1221" i="1"/>
  <c r="X1221" i="1"/>
  <c r="AC897" i="1"/>
  <c r="K897" i="1"/>
  <c r="K18" i="1"/>
  <c r="Y18" i="1"/>
  <c r="AC1444" i="1"/>
  <c r="K1444" i="1"/>
  <c r="Y1444" i="1"/>
  <c r="K1012" i="1"/>
  <c r="Y1012" i="1"/>
  <c r="AC1702" i="1"/>
  <c r="Y1702" i="1"/>
  <c r="K1702" i="1"/>
  <c r="X1702" i="1"/>
  <c r="X1105" i="1"/>
  <c r="AC1105" i="1"/>
  <c r="Y1099" i="1"/>
  <c r="X1099" i="1"/>
  <c r="K1099" i="1"/>
  <c r="AC322" i="1"/>
  <c r="AC362" i="1"/>
  <c r="K362" i="1"/>
  <c r="Y362" i="1"/>
  <c r="K276" i="1"/>
  <c r="K1146" i="1"/>
  <c r="X673" i="1"/>
  <c r="Y39" i="1"/>
  <c r="K39" i="1"/>
  <c r="AC1612" i="1"/>
  <c r="K1612" i="1"/>
  <c r="K1216" i="1"/>
  <c r="Y1216" i="1"/>
  <c r="K847" i="1"/>
  <c r="Y847" i="1"/>
  <c r="X1732" i="1"/>
  <c r="Y1087" i="1"/>
  <c r="K1087" i="1"/>
  <c r="X1651" i="1"/>
  <c r="K1651" i="1"/>
  <c r="K1642" i="1"/>
  <c r="AC1489" i="1"/>
  <c r="K1489" i="1"/>
  <c r="Y1489" i="1"/>
  <c r="AC1279" i="1"/>
  <c r="Y1279" i="1"/>
  <c r="K1279" i="1"/>
  <c r="X1279" i="1"/>
  <c r="X1138" i="1"/>
  <c r="AC409" i="1"/>
  <c r="Y409" i="1"/>
  <c r="AC363" i="1"/>
  <c r="Y1156" i="1"/>
  <c r="K1156" i="1"/>
  <c r="X1156" i="1"/>
  <c r="AC661" i="1"/>
  <c r="X661" i="1"/>
  <c r="AC655" i="1"/>
  <c r="X655" i="1"/>
  <c r="K655" i="1"/>
  <c r="AC589" i="1"/>
  <c r="X589" i="1"/>
  <c r="X598" i="1"/>
  <c r="K1623" i="1"/>
  <c r="K1431" i="1"/>
  <c r="K1266" i="1"/>
  <c r="K447" i="1"/>
  <c r="K1257" i="1"/>
  <c r="K1097" i="1"/>
  <c r="AC985" i="1"/>
  <c r="K840" i="1"/>
  <c r="K813" i="1"/>
  <c r="K777" i="1"/>
  <c r="AC405" i="1"/>
  <c r="K324" i="1"/>
  <c r="Y324" i="1"/>
  <c r="K279" i="1"/>
  <c r="K237" i="1"/>
  <c r="K231" i="1"/>
  <c r="K771" i="1"/>
  <c r="K756" i="1"/>
  <c r="AC756" i="1"/>
  <c r="K714" i="1"/>
  <c r="Y714" i="1"/>
  <c r="K177" i="1"/>
  <c r="K87" i="1"/>
  <c r="K74" i="1"/>
  <c r="K63" i="1"/>
  <c r="K69" i="1"/>
  <c r="K630" i="1"/>
  <c r="Y630" i="1"/>
  <c r="K1834" i="1"/>
  <c r="Y1834" i="1"/>
  <c r="K1804" i="1"/>
  <c r="K1753" i="1"/>
  <c r="X1726" i="1"/>
  <c r="AC1606" i="1"/>
  <c r="Y1606" i="1"/>
  <c r="K1606" i="1"/>
  <c r="K1021" i="1"/>
  <c r="Y1636" i="1"/>
  <c r="K1636" i="1"/>
  <c r="K1573" i="1"/>
  <c r="K1219" i="1"/>
  <c r="AC1219" i="1"/>
  <c r="Y793" i="1"/>
  <c r="K793" i="1"/>
  <c r="X793" i="1"/>
  <c r="K376" i="1"/>
  <c r="Y376" i="1"/>
  <c r="X364" i="1"/>
  <c r="X348" i="1"/>
  <c r="AC1177" i="1"/>
  <c r="X1177" i="1"/>
  <c r="X1114" i="1"/>
  <c r="AC1114" i="1"/>
  <c r="X850" i="1"/>
  <c r="AC660" i="1"/>
  <c r="X660" i="1"/>
  <c r="AC667" i="1"/>
  <c r="X667" i="1"/>
  <c r="AC597" i="1"/>
  <c r="X597" i="1"/>
  <c r="Y31" i="1"/>
  <c r="Y70" i="1"/>
  <c r="X347" i="1"/>
  <c r="X282" i="1"/>
  <c r="X305" i="1"/>
  <c r="AC1026" i="1"/>
  <c r="AC968" i="1"/>
  <c r="X1759" i="1"/>
  <c r="Y1732" i="1"/>
  <c r="X1630" i="1"/>
  <c r="Y1531" i="1"/>
  <c r="AC1456" i="1"/>
  <c r="Y1456" i="1"/>
  <c r="K1456" i="1"/>
  <c r="X1456" i="1"/>
  <c r="K1435" i="1"/>
  <c r="Y1435" i="1"/>
  <c r="Y1372" i="1"/>
  <c r="Y1138" i="1"/>
  <c r="AC1084" i="1"/>
  <c r="X856" i="1"/>
  <c r="AC856" i="1"/>
  <c r="AC838" i="1"/>
  <c r="X838" i="1"/>
  <c r="Y619" i="1"/>
  <c r="K619" i="1"/>
  <c r="X619" i="1"/>
  <c r="K601" i="1"/>
  <c r="K373" i="1"/>
  <c r="Y373" i="1"/>
  <c r="Y358" i="1"/>
  <c r="Y1111" i="1"/>
  <c r="X1111" i="1"/>
  <c r="K1111" i="1"/>
  <c r="X877" i="1"/>
  <c r="AC877" i="1"/>
  <c r="K877" i="1"/>
  <c r="Y877" i="1"/>
  <c r="AC859" i="1"/>
  <c r="X859" i="1"/>
  <c r="K727" i="1"/>
  <c r="AC727" i="1"/>
  <c r="AC676" i="1"/>
  <c r="X676" i="1"/>
  <c r="AC652" i="1"/>
  <c r="X652" i="1"/>
  <c r="AC625" i="1"/>
  <c r="X625" i="1"/>
  <c r="AC607" i="1"/>
  <c r="X607" i="1"/>
  <c r="K1294" i="1"/>
  <c r="Y1294" i="1"/>
  <c r="K1826" i="1"/>
  <c r="K1715" i="1"/>
  <c r="K1733" i="1"/>
  <c r="K1736" i="1"/>
  <c r="K1007" i="1"/>
  <c r="K1589" i="1"/>
  <c r="K1577" i="1"/>
  <c r="K536" i="1"/>
  <c r="K512" i="1"/>
  <c r="K1613" i="1"/>
  <c r="K1499" i="1"/>
  <c r="K1487" i="1"/>
  <c r="AC1487" i="1"/>
  <c r="K1439" i="1"/>
  <c r="K1403" i="1"/>
  <c r="K1346" i="1"/>
  <c r="K1340" i="1"/>
  <c r="X1394" i="1"/>
  <c r="K1394" i="1"/>
  <c r="Y1232" i="1"/>
  <c r="K1160" i="1"/>
  <c r="Y1016" i="1"/>
  <c r="AC1016" i="1"/>
  <c r="X1016" i="1"/>
  <c r="X767" i="1"/>
  <c r="K767" i="1"/>
  <c r="AC437" i="1"/>
  <c r="K437" i="1"/>
  <c r="Y437" i="1"/>
  <c r="AC275" i="1"/>
  <c r="X275" i="1"/>
  <c r="AC200" i="1"/>
  <c r="K200" i="1"/>
  <c r="Y200" i="1"/>
  <c r="X200" i="1"/>
  <c r="Y698" i="1"/>
  <c r="X698" i="1"/>
  <c r="K650" i="1"/>
  <c r="AC1839" i="1"/>
  <c r="X1839" i="1"/>
  <c r="AC1791" i="1"/>
  <c r="K1791" i="1"/>
  <c r="AC704" i="1"/>
  <c r="X704" i="1"/>
  <c r="X1028" i="1"/>
  <c r="AC1028" i="1"/>
  <c r="AC1004" i="1"/>
  <c r="Y1004" i="1"/>
  <c r="X1004" i="1"/>
  <c r="Y953" i="1"/>
  <c r="K953" i="1"/>
  <c r="X350" i="1"/>
  <c r="Y350" i="1"/>
  <c r="K1022" i="1"/>
  <c r="Y62" i="1"/>
  <c r="K62" i="1"/>
  <c r="X62" i="1"/>
  <c r="AC23" i="1"/>
  <c r="X23" i="1"/>
  <c r="AC1415" i="1"/>
  <c r="Y1415" i="1"/>
  <c r="X1415" i="1"/>
  <c r="X890" i="1"/>
  <c r="K890" i="1"/>
  <c r="K356" i="1"/>
  <c r="AC294" i="1"/>
  <c r="X294" i="1"/>
  <c r="Y605" i="1"/>
  <c r="X605" i="1"/>
  <c r="AC71" i="1"/>
  <c r="K71" i="1"/>
  <c r="X71" i="1"/>
  <c r="AC47" i="1"/>
  <c r="K47" i="1"/>
  <c r="X47" i="1"/>
  <c r="Y1748" i="1"/>
  <c r="K1778" i="1"/>
  <c r="X1643" i="1"/>
  <c r="X548" i="1"/>
  <c r="Y1610" i="1"/>
  <c r="Y1007" i="1"/>
  <c r="K1700" i="1"/>
  <c r="K1634" i="1"/>
  <c r="K1631" i="1"/>
  <c r="K1592" i="1"/>
  <c r="Y1577" i="1"/>
  <c r="Y1574" i="1"/>
  <c r="X1559" i="1"/>
  <c r="X1517" i="1"/>
  <c r="X1484" i="1"/>
  <c r="K1679" i="1"/>
  <c r="K1670" i="1"/>
  <c r="AC1670" i="1"/>
  <c r="Y536" i="1"/>
  <c r="AC1613" i="1"/>
  <c r="X1586" i="1"/>
  <c r="X1568" i="1"/>
  <c r="Y1547" i="1"/>
  <c r="X1496" i="1"/>
  <c r="X1478" i="1"/>
  <c r="Y1463" i="1"/>
  <c r="Y1499" i="1"/>
  <c r="Y1487" i="1"/>
  <c r="K1433" i="1"/>
  <c r="Y1439" i="1"/>
  <c r="K1367" i="1"/>
  <c r="X1346" i="1"/>
  <c r="AC1346" i="1"/>
  <c r="X1340" i="1"/>
  <c r="AC1418" i="1"/>
  <c r="X1418" i="1"/>
  <c r="Y1235" i="1"/>
  <c r="Y890" i="1"/>
  <c r="AC830" i="1"/>
  <c r="K830" i="1"/>
  <c r="Y830" i="1"/>
  <c r="X689" i="1"/>
  <c r="K689" i="1"/>
  <c r="AC677" i="1"/>
  <c r="AC377" i="1"/>
  <c r="X377" i="1"/>
  <c r="X383" i="1"/>
  <c r="K383" i="1"/>
  <c r="X356" i="1"/>
  <c r="K56" i="1"/>
  <c r="Y56" i="1"/>
  <c r="AC56" i="1"/>
  <c r="X56" i="1"/>
  <c r="AC638" i="1"/>
  <c r="Y638" i="1"/>
  <c r="X638" i="1"/>
  <c r="K1818" i="1"/>
  <c r="Y1818" i="1"/>
  <c r="K1817" i="1"/>
  <c r="K1799" i="1"/>
  <c r="K1793" i="1"/>
  <c r="K1781" i="1"/>
  <c r="K1802" i="1"/>
  <c r="Y1643" i="1"/>
  <c r="K1472" i="1"/>
  <c r="Y548" i="1"/>
  <c r="K1814" i="1"/>
  <c r="K884" i="1"/>
  <c r="K1601" i="1"/>
  <c r="K1019" i="1"/>
  <c r="K1694" i="1"/>
  <c r="K1574" i="1"/>
  <c r="Y1484" i="1"/>
  <c r="Y554" i="1"/>
  <c r="K470" i="1"/>
  <c r="K1640" i="1"/>
  <c r="X1523" i="1"/>
  <c r="AC1454" i="1"/>
  <c r="K1382" i="1"/>
  <c r="Y1340" i="1"/>
  <c r="K1307" i="1"/>
  <c r="Y1304" i="1"/>
  <c r="X1259" i="1"/>
  <c r="X1244" i="1"/>
  <c r="AC851" i="1"/>
  <c r="AC1247" i="1"/>
  <c r="X1247" i="1"/>
  <c r="K1016" i="1"/>
  <c r="AC941" i="1"/>
  <c r="K941" i="1"/>
  <c r="Y941" i="1"/>
  <c r="X830" i="1"/>
  <c r="AC758" i="1"/>
  <c r="Y689" i="1"/>
  <c r="AC626" i="1"/>
  <c r="K626" i="1"/>
  <c r="K602" i="1"/>
  <c r="Y383" i="1"/>
  <c r="X365" i="1"/>
  <c r="AC365" i="1"/>
  <c r="AC344" i="1"/>
  <c r="Y344" i="1"/>
  <c r="AC224" i="1"/>
  <c r="K224" i="1"/>
  <c r="Y224" i="1"/>
  <c r="X224" i="1"/>
  <c r="Y59" i="1"/>
  <c r="Y50" i="1"/>
  <c r="X1029" i="1"/>
  <c r="AC759" i="1"/>
  <c r="X759" i="1"/>
  <c r="AC369" i="1"/>
  <c r="X369" i="1"/>
  <c r="AC399" i="1"/>
  <c r="Y399" i="1"/>
  <c r="K399" i="1"/>
  <c r="X399" i="1"/>
  <c r="X318" i="1"/>
  <c r="K141" i="1"/>
  <c r="AC141" i="1"/>
  <c r="K36" i="1"/>
  <c r="Y36" i="1"/>
  <c r="AC1840" i="1"/>
  <c r="Y1840" i="1"/>
  <c r="K1840" i="1"/>
  <c r="X1840" i="1"/>
  <c r="K1813" i="1"/>
  <c r="Y1813" i="1"/>
  <c r="Y1741" i="1"/>
  <c r="K1741" i="1"/>
  <c r="X1741" i="1"/>
  <c r="Y1666" i="1"/>
  <c r="K1666" i="1"/>
  <c r="X1666" i="1"/>
  <c r="K1252" i="1"/>
  <c r="Y937" i="1"/>
  <c r="K937" i="1"/>
  <c r="AC329" i="1"/>
  <c r="Y1208" i="1"/>
  <c r="AC768" i="1"/>
  <c r="Y768" i="1"/>
  <c r="X741" i="1"/>
  <c r="AC387" i="1"/>
  <c r="X387" i="1"/>
  <c r="AC300" i="1"/>
  <c r="X300" i="1"/>
  <c r="AC270" i="1"/>
  <c r="K270" i="1"/>
  <c r="Y270" i="1"/>
  <c r="K1116" i="1"/>
  <c r="AC1116" i="1"/>
  <c r="X687" i="1"/>
  <c r="Y42" i="1"/>
  <c r="K42" i="1"/>
  <c r="K12" i="1"/>
  <c r="Y12" i="1"/>
  <c r="Y1798" i="1"/>
  <c r="K1798" i="1"/>
  <c r="X1798" i="1"/>
  <c r="AC1798" i="1"/>
  <c r="Y574" i="1"/>
  <c r="K574" i="1"/>
  <c r="AC1720" i="1"/>
  <c r="K1720" i="1"/>
  <c r="Y1720" i="1"/>
  <c r="Y1684" i="1"/>
  <c r="K1684" i="1"/>
  <c r="X1684" i="1"/>
  <c r="K1379" i="1"/>
  <c r="K1373" i="1"/>
  <c r="K1337" i="1"/>
  <c r="K1289" i="1"/>
  <c r="K1136" i="1"/>
  <c r="K1049" i="1"/>
  <c r="K947" i="1"/>
  <c r="K368" i="1"/>
  <c r="X269" i="1"/>
  <c r="X239" i="1"/>
  <c r="Y248" i="1"/>
  <c r="Y254" i="1"/>
  <c r="X329" i="1"/>
  <c r="X233" i="1"/>
  <c r="Y191" i="1"/>
  <c r="K173" i="1"/>
  <c r="X164" i="1"/>
  <c r="AC164" i="1"/>
  <c r="X161" i="1"/>
  <c r="X1199" i="1"/>
  <c r="Y1178" i="1"/>
  <c r="X1142" i="1"/>
  <c r="AC1142" i="1"/>
  <c r="X1145" i="1"/>
  <c r="AC1145" i="1"/>
  <c r="X1175" i="1"/>
  <c r="K1118" i="1"/>
  <c r="K1079" i="1"/>
  <c r="Y1070" i="1"/>
  <c r="K1061" i="1"/>
  <c r="X869" i="1"/>
  <c r="X749" i="1"/>
  <c r="X713" i="1"/>
  <c r="K695" i="1"/>
  <c r="K680" i="1"/>
  <c r="X594" i="1"/>
  <c r="Y140" i="1"/>
  <c r="X155" i="1"/>
  <c r="X134" i="1"/>
  <c r="Y122" i="1"/>
  <c r="X123" i="1"/>
  <c r="AC98" i="1"/>
  <c r="Y95" i="1"/>
  <c r="X86" i="1"/>
  <c r="K68" i="1"/>
  <c r="X800" i="1"/>
  <c r="K1458" i="1"/>
  <c r="Y1458" i="1"/>
  <c r="K1758" i="1"/>
  <c r="Y1758" i="1"/>
  <c r="K1320" i="1"/>
  <c r="K1164" i="1"/>
  <c r="Y1008" i="1"/>
  <c r="AC936" i="1"/>
  <c r="K1668" i="1"/>
  <c r="AC579" i="1"/>
  <c r="X1590" i="1"/>
  <c r="Y1695" i="1"/>
  <c r="K1674" i="1"/>
  <c r="AC1674" i="1"/>
  <c r="Y1656" i="1"/>
  <c r="Y1581" i="1"/>
  <c r="K1485" i="1"/>
  <c r="AC1485" i="1"/>
  <c r="K528" i="1"/>
  <c r="K555" i="1"/>
  <c r="Y555" i="1"/>
  <c r="Y519" i="1"/>
  <c r="X482" i="1"/>
  <c r="K1500" i="1"/>
  <c r="Y1500" i="1"/>
  <c r="Y1488" i="1"/>
  <c r="X1455" i="1"/>
  <c r="X1446" i="1"/>
  <c r="K1410" i="1"/>
  <c r="X1353" i="1"/>
  <c r="K441" i="1"/>
  <c r="Y441" i="1"/>
  <c r="K1407" i="1"/>
  <c r="Y1407" i="1"/>
  <c r="Y1356" i="1"/>
  <c r="Y1338" i="1"/>
  <c r="K1317" i="1"/>
  <c r="AC1317" i="1"/>
  <c r="AC1331" i="1"/>
  <c r="Y1293" i="1"/>
  <c r="AC1257" i="1"/>
  <c r="Y1236" i="1"/>
  <c r="Y1215" i="1"/>
  <c r="AC717" i="1"/>
  <c r="AC671" i="1"/>
  <c r="AC648" i="1"/>
  <c r="K422" i="1"/>
  <c r="Y422" i="1"/>
  <c r="AC415" i="1"/>
  <c r="X415" i="1"/>
  <c r="AC361" i="1"/>
  <c r="Y361" i="1"/>
  <c r="AC318" i="1"/>
  <c r="AC900" i="1"/>
  <c r="Y900" i="1"/>
  <c r="K900" i="1"/>
  <c r="X900" i="1"/>
  <c r="AC658" i="1"/>
  <c r="K658" i="1"/>
  <c r="Y658" i="1"/>
  <c r="Y801" i="1"/>
  <c r="K801" i="1"/>
  <c r="Y1771" i="1"/>
  <c r="K1771" i="1"/>
  <c r="X1771" i="1"/>
  <c r="AC1771" i="1"/>
  <c r="Y1768" i="1"/>
  <c r="K1768" i="1"/>
  <c r="X1768" i="1"/>
  <c r="Y886" i="1"/>
  <c r="K886" i="1"/>
  <c r="X556" i="1"/>
  <c r="AC1322" i="1"/>
  <c r="X1217" i="1"/>
  <c r="AC983" i="1"/>
  <c r="X977" i="1"/>
  <c r="X962" i="1"/>
  <c r="X917" i="1"/>
  <c r="X911" i="1"/>
  <c r="Y776" i="1"/>
  <c r="X707" i="1"/>
  <c r="Y608" i="1"/>
  <c r="Y414" i="1"/>
  <c r="AC410" i="1"/>
  <c r="Y266" i="1"/>
  <c r="Y239" i="1"/>
  <c r="Y329" i="1"/>
  <c r="AC330" i="1"/>
  <c r="Y233" i="1"/>
  <c r="Y161" i="1"/>
  <c r="Y1199" i="1"/>
  <c r="Y1175" i="1"/>
  <c r="Y1094" i="1"/>
  <c r="X998" i="1"/>
  <c r="Y974" i="1"/>
  <c r="Y1025" i="1"/>
  <c r="AC878" i="1"/>
  <c r="X860" i="1"/>
  <c r="Y594" i="1"/>
  <c r="Y1833" i="1"/>
  <c r="X1842" i="1"/>
  <c r="X576" i="1"/>
  <c r="X1716" i="1"/>
  <c r="Y1776" i="1"/>
  <c r="X1713" i="1"/>
  <c r="K1779" i="1"/>
  <c r="K1008" i="1"/>
  <c r="X885" i="1"/>
  <c r="Y561" i="1"/>
  <c r="X567" i="1"/>
  <c r="K1590" i="1"/>
  <c r="Y1590" i="1"/>
  <c r="K1695" i="1"/>
  <c r="AC1695" i="1"/>
  <c r="K1581" i="1"/>
  <c r="Y1518" i="1"/>
  <c r="Y1662" i="1"/>
  <c r="X537" i="1"/>
  <c r="K482" i="1"/>
  <c r="Y482" i="1"/>
  <c r="X495" i="1"/>
  <c r="X1623" i="1"/>
  <c r="K1455" i="1"/>
  <c r="Y1455" i="1"/>
  <c r="K1446" i="1"/>
  <c r="X1431" i="1"/>
  <c r="X1413" i="1"/>
  <c r="K1353" i="1"/>
  <c r="Y1353" i="1"/>
  <c r="X819" i="1"/>
  <c r="Y474" i="1"/>
  <c r="X1416" i="1"/>
  <c r="Y1437" i="1"/>
  <c r="K1338" i="1"/>
  <c r="AC1338" i="1"/>
  <c r="Y1314" i="1"/>
  <c r="K1293" i="1"/>
  <c r="AC1293" i="1"/>
  <c r="Y1281" i="1"/>
  <c r="X1257" i="1"/>
  <c r="K1230" i="1"/>
  <c r="X1140" i="1"/>
  <c r="Y1097" i="1"/>
  <c r="X1083" i="1"/>
  <c r="X1065" i="1"/>
  <c r="AC1017" i="1"/>
  <c r="X1017" i="1"/>
  <c r="K891" i="1"/>
  <c r="Y891" i="1"/>
  <c r="AC642" i="1"/>
  <c r="AC468" i="1"/>
  <c r="Y384" i="1"/>
  <c r="AC384" i="1"/>
  <c r="AC357" i="1"/>
  <c r="K357" i="1"/>
  <c r="Y357" i="1"/>
  <c r="AC351" i="1"/>
  <c r="X351" i="1"/>
  <c r="AC342" i="1"/>
  <c r="Y342" i="1"/>
  <c r="AC321" i="1"/>
  <c r="X267" i="1"/>
  <c r="AC1121" i="1"/>
  <c r="X1121" i="1"/>
  <c r="AC156" i="1"/>
  <c r="Y156" i="1"/>
  <c r="K1795" i="1"/>
  <c r="Y1795" i="1"/>
  <c r="K1786" i="1"/>
  <c r="Y1786" i="1"/>
  <c r="AC565" i="1"/>
  <c r="Y565" i="1"/>
  <c r="K565" i="1"/>
  <c r="X565" i="1"/>
  <c r="Y1165" i="1"/>
  <c r="K1165" i="1"/>
  <c r="K559" i="1"/>
  <c r="Y559" i="1"/>
  <c r="AC1468" i="1"/>
  <c r="Y1468" i="1"/>
  <c r="K1468" i="1"/>
  <c r="X1468" i="1"/>
  <c r="Y1657" i="1"/>
  <c r="K1657" i="1"/>
  <c r="X1657" i="1"/>
  <c r="X1582" i="1"/>
  <c r="K1582" i="1"/>
  <c r="Y1582" i="1"/>
  <c r="AC1609" i="1"/>
  <c r="K1342" i="1"/>
  <c r="X1246" i="1"/>
  <c r="X1324" i="1"/>
  <c r="AC1186" i="1"/>
  <c r="Y1186" i="1"/>
  <c r="K1186" i="1"/>
  <c r="Y1045" i="1"/>
  <c r="AC883" i="1"/>
  <c r="K883" i="1"/>
  <c r="K784" i="1"/>
  <c r="Y784" i="1"/>
  <c r="X628" i="1"/>
  <c r="Y397" i="1"/>
  <c r="X397" i="1"/>
  <c r="K397" i="1"/>
  <c r="Y325" i="1"/>
  <c r="K325" i="1"/>
  <c r="AC319" i="1"/>
  <c r="K319" i="1"/>
  <c r="Y319" i="1"/>
  <c r="K277" i="1"/>
  <c r="Y277" i="1"/>
  <c r="X264" i="1"/>
  <c r="AC264" i="1"/>
  <c r="Y394" i="1"/>
  <c r="K394" i="1"/>
  <c r="AC1117" i="1"/>
  <c r="Y1117" i="1"/>
  <c r="AC1015" i="1"/>
  <c r="Y969" i="1"/>
  <c r="K969" i="1"/>
  <c r="X969" i="1"/>
  <c r="X715" i="1"/>
  <c r="AC715" i="1"/>
  <c r="K715" i="1"/>
  <c r="Y715" i="1"/>
  <c r="AC103" i="1"/>
  <c r="AC1477" i="1"/>
  <c r="X1345" i="1"/>
  <c r="AC865" i="1"/>
  <c r="K865" i="1"/>
  <c r="X721" i="1"/>
  <c r="Y1336" i="1"/>
  <c r="K1336" i="1"/>
  <c r="Y1315" i="1"/>
  <c r="K1315" i="1"/>
  <c r="Y1237" i="1"/>
  <c r="K1237" i="1"/>
  <c r="X1102" i="1"/>
  <c r="K426" i="1"/>
  <c r="AC349" i="1"/>
  <c r="K349" i="1"/>
  <c r="AC343" i="1"/>
  <c r="X343" i="1"/>
  <c r="X310" i="1"/>
  <c r="Y190" i="1"/>
  <c r="X199" i="1"/>
  <c r="X166" i="1"/>
  <c r="K1150" i="1"/>
  <c r="Y1132" i="1"/>
  <c r="K1132" i="1"/>
  <c r="Y1122" i="1"/>
  <c r="K1122" i="1"/>
  <c r="X1122" i="1"/>
  <c r="X136" i="1"/>
  <c r="AC136" i="1"/>
  <c r="X121" i="1"/>
  <c r="AC34" i="1"/>
  <c r="Y34" i="1"/>
  <c r="K34" i="1"/>
  <c r="X34" i="1"/>
  <c r="Y532" i="1"/>
  <c r="Y478" i="1"/>
  <c r="X1609" i="1"/>
  <c r="X1585" i="1"/>
  <c r="X1501" i="1"/>
  <c r="AC1522" i="1"/>
  <c r="Y1522" i="1"/>
  <c r="K1522" i="1"/>
  <c r="AC1435" i="1"/>
  <c r="X1435" i="1"/>
  <c r="X1342" i="1"/>
  <c r="X1243" i="1"/>
  <c r="Y445" i="1"/>
  <c r="K445" i="1"/>
  <c r="AC1381" i="1"/>
  <c r="X1381" i="1"/>
  <c r="X1438" i="1"/>
  <c r="Y1324" i="1"/>
  <c r="X1249" i="1"/>
  <c r="X1231" i="1"/>
  <c r="Y1213" i="1"/>
  <c r="K1213" i="1"/>
  <c r="K1209" i="1"/>
  <c r="Y1209" i="1"/>
  <c r="X1186" i="1"/>
  <c r="AC1141" i="1"/>
  <c r="X928" i="1"/>
  <c r="X847" i="1"/>
  <c r="AC814" i="1"/>
  <c r="X814" i="1"/>
  <c r="AC763" i="1"/>
  <c r="X763" i="1"/>
  <c r="Y433" i="1"/>
  <c r="Y427" i="1"/>
  <c r="X325" i="1"/>
  <c r="AC301" i="1"/>
  <c r="Y301" i="1"/>
  <c r="Y264" i="1"/>
  <c r="AC337" i="1"/>
  <c r="AC338" i="1"/>
  <c r="Y1144" i="1"/>
  <c r="K1144" i="1"/>
  <c r="X1015" i="1"/>
  <c r="AC982" i="1"/>
  <c r="X976" i="1"/>
  <c r="Y916" i="1"/>
  <c r="K916" i="1"/>
  <c r="AC916" i="1"/>
  <c r="AC88" i="1"/>
  <c r="AC324" i="1"/>
  <c r="Y290" i="1"/>
  <c r="X304" i="1"/>
  <c r="Y276" i="1"/>
  <c r="Y231" i="1"/>
  <c r="AC1089" i="1"/>
  <c r="Y771" i="1"/>
  <c r="Y750" i="1"/>
  <c r="Y681" i="1"/>
  <c r="X643" i="1"/>
  <c r="Y654" i="1"/>
  <c r="X1444" i="1"/>
  <c r="X1783" i="1"/>
  <c r="X1804" i="1"/>
  <c r="AC1810" i="1"/>
  <c r="Y1711" i="1"/>
  <c r="X1168" i="1"/>
  <c r="X1621" i="1"/>
  <c r="X508" i="1"/>
  <c r="K532" i="1"/>
  <c r="K478" i="1"/>
  <c r="K1585" i="1"/>
  <c r="Y1585" i="1"/>
  <c r="X1477" i="1"/>
  <c r="K1501" i="1"/>
  <c r="Y1501" i="1"/>
  <c r="X1489" i="1"/>
  <c r="K1384" i="1"/>
  <c r="X1348" i="1"/>
  <c r="Y1345" i="1"/>
  <c r="K1246" i="1"/>
  <c r="K1243" i="1"/>
  <c r="Y1243" i="1"/>
  <c r="Y865" i="1"/>
  <c r="Y961" i="1"/>
  <c r="K961" i="1"/>
  <c r="X706" i="1"/>
  <c r="K1396" i="1"/>
  <c r="AC1393" i="1"/>
  <c r="X1393" i="1"/>
  <c r="K1438" i="1"/>
  <c r="Y1438" i="1"/>
  <c r="X1336" i="1"/>
  <c r="K1324" i="1"/>
  <c r="X1315" i="1"/>
  <c r="K1249" i="1"/>
  <c r="Y1249" i="1"/>
  <c r="X1237" i="1"/>
  <c r="X1216" i="1"/>
  <c r="Y1204" i="1"/>
  <c r="X1135" i="1"/>
  <c r="Y1102" i="1"/>
  <c r="K928" i="1"/>
  <c r="Y928" i="1"/>
  <c r="X904" i="1"/>
  <c r="Y904" i="1"/>
  <c r="Y832" i="1"/>
  <c r="K832" i="1"/>
  <c r="K808" i="1"/>
  <c r="AC808" i="1"/>
  <c r="AC994" i="1"/>
  <c r="X994" i="1"/>
  <c r="Y994" i="1"/>
  <c r="AC760" i="1"/>
  <c r="Y760" i="1"/>
  <c r="K760" i="1"/>
  <c r="X649" i="1"/>
  <c r="Y649" i="1"/>
  <c r="K427" i="1"/>
  <c r="AC469" i="1"/>
  <c r="Y349" i="1"/>
  <c r="Y310" i="1"/>
  <c r="K264" i="1"/>
  <c r="X265" i="1"/>
  <c r="Y265" i="1"/>
  <c r="X271" i="1"/>
  <c r="Y1150" i="1"/>
  <c r="X1132" i="1"/>
  <c r="AC1072" i="1"/>
  <c r="AC1024" i="1"/>
  <c r="X1024" i="1"/>
  <c r="K1027" i="1"/>
  <c r="X1027" i="1"/>
  <c r="X901" i="1"/>
  <c r="X871" i="1"/>
  <c r="AC871" i="1"/>
  <c r="K871" i="1"/>
  <c r="AC862" i="1"/>
  <c r="Y862" i="1"/>
  <c r="K697" i="1"/>
  <c r="AC100" i="1"/>
  <c r="X100" i="1"/>
  <c r="AC10" i="1"/>
  <c r="Y682" i="1"/>
  <c r="K682" i="1"/>
  <c r="AC109" i="1"/>
  <c r="X112" i="1"/>
  <c r="Y835" i="1"/>
  <c r="K835" i="1"/>
  <c r="Y799" i="1"/>
  <c r="K799" i="1"/>
  <c r="X340" i="1"/>
  <c r="K340" i="1"/>
  <c r="Y1000" i="1"/>
  <c r="K1000" i="1"/>
  <c r="X925" i="1"/>
  <c r="K925" i="1"/>
  <c r="AC823" i="1"/>
  <c r="K823" i="1"/>
  <c r="Y712" i="1"/>
  <c r="AC82" i="1"/>
  <c r="X7" i="1"/>
  <c r="AC1139" i="1"/>
  <c r="Y1139" i="1"/>
  <c r="AC1067" i="1"/>
  <c r="X1001" i="1"/>
  <c r="K866" i="1"/>
  <c r="AC866" i="1"/>
  <c r="AC617" i="1"/>
  <c r="Y617" i="1"/>
  <c r="X341" i="1"/>
  <c r="AC311" i="1"/>
  <c r="K311" i="1"/>
  <c r="AC1109" i="1"/>
  <c r="K1109" i="1"/>
  <c r="Y1109" i="1"/>
  <c r="K1055" i="1"/>
  <c r="Y1055" i="1"/>
  <c r="Y920" i="1"/>
  <c r="X920" i="1"/>
  <c r="Y785" i="1"/>
  <c r="X785" i="1"/>
  <c r="Y710" i="1"/>
  <c r="Y657" i="1"/>
  <c r="Y632" i="1"/>
  <c r="X632" i="1"/>
  <c r="K167" i="1"/>
  <c r="Y167" i="1"/>
  <c r="Y107" i="1"/>
  <c r="X107" i="1"/>
  <c r="Y41" i="1"/>
  <c r="X41" i="1"/>
  <c r="Y1728" i="1"/>
  <c r="K1728" i="1"/>
  <c r="X1728" i="1"/>
  <c r="X1605" i="1"/>
  <c r="X1473" i="1"/>
  <c r="Y1554" i="1"/>
  <c r="K1554" i="1"/>
  <c r="AC1554" i="1"/>
  <c r="Y522" i="1"/>
  <c r="K522" i="1"/>
  <c r="X522" i="1"/>
  <c r="X1493" i="1"/>
  <c r="AC1536" i="1"/>
  <c r="Y1536" i="1"/>
  <c r="AC1685" i="1"/>
  <c r="Y1838" i="1"/>
  <c r="X1796" i="1"/>
  <c r="AC1769" i="1"/>
  <c r="X1811" i="1"/>
  <c r="AC1751" i="1"/>
  <c r="X1808" i="1"/>
  <c r="X1604" i="1"/>
  <c r="X1376" i="1"/>
  <c r="AC557" i="1"/>
  <c r="K1607" i="1"/>
  <c r="X1491" i="1"/>
  <c r="Y1511" i="1"/>
  <c r="AC1511" i="1"/>
  <c r="X818" i="1"/>
  <c r="K818" i="1"/>
  <c r="X452" i="1"/>
  <c r="AC443" i="1"/>
  <c r="X443" i="1"/>
  <c r="X1292" i="1"/>
  <c r="K1292" i="1"/>
  <c r="AC1256" i="1"/>
  <c r="Y1256" i="1"/>
  <c r="AC1253" i="1"/>
  <c r="K1253" i="1"/>
  <c r="X1229" i="1"/>
  <c r="Y1229" i="1"/>
  <c r="X1184" i="1"/>
  <c r="AC1160" i="1"/>
  <c r="X1067" i="1"/>
  <c r="AC942" i="1"/>
  <c r="X866" i="1"/>
  <c r="X806" i="1"/>
  <c r="AC990" i="1"/>
  <c r="Y746" i="1"/>
  <c r="AC620" i="1"/>
  <c r="X737" i="1"/>
  <c r="AC421" i="1"/>
  <c r="Y421" i="1"/>
  <c r="AC395" i="1"/>
  <c r="X395" i="1"/>
  <c r="X398" i="1"/>
  <c r="AC360" i="1"/>
  <c r="Y360" i="1"/>
  <c r="Y341" i="1"/>
  <c r="Y317" i="1"/>
  <c r="X311" i="1"/>
  <c r="X308" i="1"/>
  <c r="Y308" i="1"/>
  <c r="AC288" i="1"/>
  <c r="K288" i="1"/>
  <c r="AC392" i="1"/>
  <c r="X392" i="1"/>
  <c r="AC251" i="1"/>
  <c r="K251" i="1"/>
  <c r="AC203" i="1"/>
  <c r="Y203" i="1"/>
  <c r="X203" i="1"/>
  <c r="AC188" i="1"/>
  <c r="Y188" i="1"/>
  <c r="X188" i="1"/>
  <c r="AC230" i="1"/>
  <c r="X230" i="1"/>
  <c r="X332" i="1"/>
  <c r="K332" i="1"/>
  <c r="X1220" i="1"/>
  <c r="K1220" i="1"/>
  <c r="Y1224" i="1"/>
  <c r="Y1172" i="1"/>
  <c r="K1172" i="1"/>
  <c r="X1109" i="1"/>
  <c r="AC1088" i="1"/>
  <c r="K1088" i="1"/>
  <c r="X1055" i="1"/>
  <c r="AC1052" i="1"/>
  <c r="K1052" i="1"/>
  <c r="Y1052" i="1"/>
  <c r="AC965" i="1"/>
  <c r="K965" i="1"/>
  <c r="AC821" i="1"/>
  <c r="X821" i="1"/>
  <c r="Y824" i="1"/>
  <c r="K824" i="1"/>
  <c r="Y773" i="1"/>
  <c r="AC764" i="1"/>
  <c r="K764" i="1"/>
  <c r="Y743" i="1"/>
  <c r="X743" i="1"/>
  <c r="Y656" i="1"/>
  <c r="X167" i="1"/>
  <c r="K158" i="1"/>
  <c r="Y158" i="1"/>
  <c r="AC176" i="1"/>
  <c r="X176" i="1"/>
  <c r="AC128" i="1"/>
  <c r="K128" i="1"/>
  <c r="Y89" i="1"/>
  <c r="X89" i="1"/>
  <c r="Y29" i="1"/>
  <c r="X29" i="1"/>
  <c r="AC32" i="1"/>
  <c r="Y32" i="1"/>
  <c r="X32" i="1"/>
  <c r="Y17" i="1"/>
  <c r="K17" i="1"/>
  <c r="AC1836" i="1"/>
  <c r="X1836" i="1"/>
  <c r="AC1827" i="1"/>
  <c r="Y1827" i="1"/>
  <c r="X1794" i="1"/>
  <c r="Y1794" i="1"/>
  <c r="Y1746" i="1"/>
  <c r="K1746" i="1"/>
  <c r="AC1287" i="1"/>
  <c r="K1287" i="1"/>
  <c r="Y1287" i="1"/>
  <c r="Y1284" i="1"/>
  <c r="X1698" i="1"/>
  <c r="Y1698" i="1"/>
  <c r="AC1698" i="1"/>
  <c r="Y1671" i="1"/>
  <c r="K1671" i="1"/>
  <c r="X1671" i="1"/>
  <c r="Y1653" i="1"/>
  <c r="K1653" i="1"/>
  <c r="AC1653" i="1"/>
  <c r="X1653" i="1"/>
  <c r="X481" i="1"/>
  <c r="Y481" i="1"/>
  <c r="X1539" i="1"/>
  <c r="K1492" i="1"/>
  <c r="X1492" i="1"/>
  <c r="Y1440" i="1"/>
  <c r="AC1796" i="1"/>
  <c r="X575" i="1"/>
  <c r="X1766" i="1"/>
  <c r="Y1784" i="1"/>
  <c r="X549" i="1"/>
  <c r="X1388" i="1"/>
  <c r="AC1388" i="1"/>
  <c r="X560" i="1"/>
  <c r="X542" i="1"/>
  <c r="X1703" i="1"/>
  <c r="X1685" i="1"/>
  <c r="X1646" i="1"/>
  <c r="AC1571" i="1"/>
  <c r="AC470" i="1"/>
  <c r="AC1607" i="1"/>
  <c r="AC1583" i="1"/>
  <c r="X1508" i="1"/>
  <c r="AC1490" i="1"/>
  <c r="K1490" i="1"/>
  <c r="Y1535" i="1"/>
  <c r="AC1430" i="1"/>
  <c r="X1370" i="1"/>
  <c r="AC1295" i="1"/>
  <c r="AC959" i="1"/>
  <c r="Y959" i="1"/>
  <c r="X635" i="1"/>
  <c r="X449" i="1"/>
  <c r="X440" i="1"/>
  <c r="K440" i="1"/>
  <c r="X1313" i="1"/>
  <c r="AC1310" i="1"/>
  <c r="Y1310" i="1"/>
  <c r="AC1358" i="1"/>
  <c r="X1358" i="1"/>
  <c r="X1139" i="1"/>
  <c r="Y1001" i="1"/>
  <c r="AC797" i="1"/>
  <c r="X797" i="1"/>
  <c r="AC683" i="1"/>
  <c r="X617" i="1"/>
  <c r="X413" i="1"/>
  <c r="X407" i="1"/>
  <c r="K407" i="1"/>
  <c r="K1835" i="1"/>
  <c r="Y1796" i="1"/>
  <c r="Y1790" i="1"/>
  <c r="Y1826" i="1"/>
  <c r="Y575" i="1"/>
  <c r="Y1799" i="1"/>
  <c r="Y1754" i="1"/>
  <c r="K1457" i="1"/>
  <c r="X1769" i="1"/>
  <c r="Y1766" i="1"/>
  <c r="Y1757" i="1"/>
  <c r="K1712" i="1"/>
  <c r="AC1748" i="1"/>
  <c r="Y1811" i="1"/>
  <c r="Y1802" i="1"/>
  <c r="X1751" i="1"/>
  <c r="Y1658" i="1"/>
  <c r="X1745" i="1"/>
  <c r="K1727" i="1"/>
  <c r="Y1808" i="1"/>
  <c r="X1736" i="1"/>
  <c r="AC1736" i="1"/>
  <c r="X1805" i="1"/>
  <c r="K1709" i="1"/>
  <c r="Y1604" i="1"/>
  <c r="Y549" i="1"/>
  <c r="Y1388" i="1"/>
  <c r="Y1376" i="1"/>
  <c r="X1250" i="1"/>
  <c r="X1010" i="1"/>
  <c r="X893" i="1"/>
  <c r="X557" i="1"/>
  <c r="Y560" i="1"/>
  <c r="Y542" i="1"/>
  <c r="K1466" i="1"/>
  <c r="Y1166" i="1"/>
  <c r="X1019" i="1"/>
  <c r="K1649" i="1"/>
  <c r="Y1703" i="1"/>
  <c r="X1700" i="1"/>
  <c r="AC1700" i="1"/>
  <c r="X1694" i="1"/>
  <c r="K1697" i="1"/>
  <c r="Y1685" i="1"/>
  <c r="K1655" i="1"/>
  <c r="X1598" i="1"/>
  <c r="Y1646" i="1"/>
  <c r="X1595" i="1"/>
  <c r="X1481" i="1"/>
  <c r="AC1481" i="1"/>
  <c r="X1679" i="1"/>
  <c r="Y518" i="1"/>
  <c r="Y500" i="1"/>
  <c r="X470" i="1"/>
  <c r="AC1622" i="1"/>
  <c r="Y1622" i="1"/>
  <c r="X1616" i="1"/>
  <c r="Y1616" i="1"/>
  <c r="Y1625" i="1"/>
  <c r="X1607" i="1"/>
  <c r="AC1541" i="1"/>
  <c r="Y1541" i="1"/>
  <c r="X1490" i="1"/>
  <c r="Y1491" i="1"/>
  <c r="AC1451" i="1"/>
  <c r="X1451" i="1"/>
  <c r="AC1499" i="1"/>
  <c r="X1499" i="1"/>
  <c r="AC1445" i="1"/>
  <c r="Y1445" i="1"/>
  <c r="Y1430" i="1"/>
  <c r="AC1409" i="1"/>
  <c r="K1409" i="1"/>
  <c r="AC1352" i="1"/>
  <c r="AC1343" i="1"/>
  <c r="Y1295" i="1"/>
  <c r="Y818" i="1"/>
  <c r="K446" i="1"/>
  <c r="AC446" i="1"/>
  <c r="K473" i="1"/>
  <c r="AC473" i="1"/>
  <c r="Y443" i="1"/>
  <c r="Y440" i="1"/>
  <c r="AC1406" i="1"/>
  <c r="AC1334" i="1"/>
  <c r="Y1334" i="1"/>
  <c r="Y1292" i="1"/>
  <c r="X1280" i="1"/>
  <c r="Y1358" i="1"/>
  <c r="Y1253" i="1"/>
  <c r="X1202" i="1"/>
  <c r="AC1196" i="1"/>
  <c r="Y1196" i="1"/>
  <c r="X1160" i="1"/>
  <c r="AC947" i="1"/>
  <c r="X938" i="1"/>
  <c r="AC926" i="1"/>
  <c r="Y866" i="1"/>
  <c r="AC845" i="1"/>
  <c r="K845" i="1"/>
  <c r="Y806" i="1"/>
  <c r="Y797" i="1"/>
  <c r="AC779" i="1"/>
  <c r="Y779" i="1"/>
  <c r="Y990" i="1"/>
  <c r="Y683" i="1"/>
  <c r="AC639" i="1"/>
  <c r="Y639" i="1"/>
  <c r="Y737" i="1"/>
  <c r="Y407" i="1"/>
  <c r="X404" i="1"/>
  <c r="Y395" i="1"/>
  <c r="AC374" i="1"/>
  <c r="AC353" i="1"/>
  <c r="X360" i="1"/>
  <c r="Y311" i="1"/>
  <c r="X288" i="1"/>
  <c r="X302" i="1"/>
  <c r="Y302" i="1"/>
  <c r="AC236" i="1"/>
  <c r="Y236" i="1"/>
  <c r="Y251" i="1"/>
  <c r="Y332" i="1"/>
  <c r="AC197" i="1"/>
  <c r="K197" i="1"/>
  <c r="Y197" i="1"/>
  <c r="Y1220" i="1"/>
  <c r="AC1187" i="1"/>
  <c r="Y1187" i="1"/>
  <c r="Y1169" i="1"/>
  <c r="Y1088" i="1"/>
  <c r="X1052" i="1"/>
  <c r="AC980" i="1"/>
  <c r="Y980" i="1"/>
  <c r="Y965" i="1"/>
  <c r="AC966" i="1"/>
  <c r="K966" i="1"/>
  <c r="AC920" i="1"/>
  <c r="AC899" i="1"/>
  <c r="K899" i="1"/>
  <c r="X824" i="1"/>
  <c r="X764" i="1"/>
  <c r="AC650" i="1"/>
  <c r="Y650" i="1"/>
  <c r="X650" i="1"/>
  <c r="Y623" i="1"/>
  <c r="X623" i="1"/>
  <c r="X149" i="1"/>
  <c r="X158" i="1"/>
  <c r="X128" i="1"/>
  <c r="Y98" i="1"/>
  <c r="K98" i="1"/>
  <c r="X98" i="1"/>
  <c r="AC72" i="1"/>
  <c r="Y72" i="1"/>
  <c r="X72" i="1"/>
  <c r="Y53" i="1"/>
  <c r="Y26" i="1"/>
  <c r="X26" i="1"/>
  <c r="X17" i="1"/>
  <c r="X1830" i="1"/>
  <c r="Y1830" i="1"/>
  <c r="Y572" i="1"/>
  <c r="K572" i="1"/>
  <c r="X572" i="1"/>
  <c r="AC1740" i="1"/>
  <c r="Y1740" i="1"/>
  <c r="Y1725" i="1"/>
  <c r="AC1659" i="1"/>
  <c r="Y1659" i="1"/>
  <c r="K1659" i="1"/>
  <c r="X1659" i="1"/>
  <c r="Y1473" i="1"/>
  <c r="AC1086" i="1"/>
  <c r="K1086" i="1"/>
  <c r="Y1086" i="1"/>
  <c r="Y1038" i="1"/>
  <c r="X1515" i="1"/>
  <c r="Y1515" i="1"/>
  <c r="X1686" i="1"/>
  <c r="Y1686" i="1"/>
  <c r="K1686" i="1"/>
  <c r="AC1686" i="1"/>
  <c r="K1629" i="1"/>
  <c r="X1629" i="1"/>
  <c r="Y546" i="1"/>
  <c r="K546" i="1"/>
  <c r="X546" i="1"/>
  <c r="AC522" i="1"/>
  <c r="Y513" i="1"/>
  <c r="X513" i="1"/>
  <c r="X531" i="1"/>
  <c r="K531" i="1"/>
  <c r="Y531" i="1"/>
  <c r="K1497" i="1"/>
  <c r="Y1503" i="1"/>
  <c r="K1503" i="1"/>
  <c r="X1503" i="1"/>
  <c r="Y1470" i="1"/>
  <c r="K1470" i="1"/>
  <c r="AC1470" i="1"/>
  <c r="X1470" i="1"/>
  <c r="AC1521" i="1"/>
  <c r="X1521" i="1"/>
  <c r="Y1434" i="1"/>
  <c r="K1434" i="1"/>
  <c r="X1434" i="1"/>
  <c r="X497" i="1"/>
  <c r="AC497" i="1"/>
  <c r="Y479" i="1"/>
  <c r="X479" i="1"/>
  <c r="Y480" i="1"/>
  <c r="K480" i="1"/>
  <c r="AC494" i="1"/>
  <c r="Y494" i="1"/>
  <c r="AC1535" i="1"/>
  <c r="X1535" i="1"/>
  <c r="AC1370" i="1"/>
  <c r="Y1370" i="1"/>
  <c r="X1298" i="1"/>
  <c r="K635" i="1"/>
  <c r="AC635" i="1"/>
  <c r="K452" i="1"/>
  <c r="AC452" i="1"/>
  <c r="AC449" i="1"/>
  <c r="K449" i="1"/>
  <c r="X1364" i="1"/>
  <c r="AC1313" i="1"/>
  <c r="K1313" i="1"/>
  <c r="AC746" i="1"/>
  <c r="X746" i="1"/>
  <c r="AC413" i="1"/>
  <c r="K413" i="1"/>
  <c r="X371" i="1"/>
  <c r="AC317" i="1"/>
  <c r="X317" i="1"/>
  <c r="K185" i="1"/>
  <c r="AC185" i="1"/>
  <c r="Y984" i="1"/>
  <c r="K984" i="1"/>
  <c r="X1790" i="1"/>
  <c r="Y1739" i="1"/>
  <c r="X1658" i="1"/>
  <c r="X1166" i="1"/>
  <c r="AC545" i="1"/>
  <c r="X494" i="1"/>
  <c r="K1583" i="1"/>
  <c r="AC989" i="1"/>
  <c r="X953" i="1"/>
  <c r="X794" i="1"/>
  <c r="K794" i="1"/>
  <c r="K1838" i="1"/>
  <c r="K1796" i="1"/>
  <c r="K1790" i="1"/>
  <c r="K575" i="1"/>
  <c r="K1442" i="1"/>
  <c r="Y1769" i="1"/>
  <c r="K1766" i="1"/>
  <c r="K1784" i="1"/>
  <c r="AC1763" i="1"/>
  <c r="Y1751" i="1"/>
  <c r="K1739" i="1"/>
  <c r="Y1745" i="1"/>
  <c r="Y1805" i="1"/>
  <c r="K1604" i="1"/>
  <c r="K549" i="1"/>
  <c r="K1388" i="1"/>
  <c r="K1376" i="1"/>
  <c r="AC1283" i="1"/>
  <c r="Y1250" i="1"/>
  <c r="X1163" i="1"/>
  <c r="K1085" i="1"/>
  <c r="Y1010" i="1"/>
  <c r="X1007" i="1"/>
  <c r="K995" i="1"/>
  <c r="Y893" i="1"/>
  <c r="X884" i="1"/>
  <c r="X1667" i="1"/>
  <c r="X1601" i="1"/>
  <c r="K1361" i="1"/>
  <c r="Y557" i="1"/>
  <c r="K560" i="1"/>
  <c r="K542" i="1"/>
  <c r="Y1019" i="1"/>
  <c r="Y1694" i="1"/>
  <c r="X1673" i="1"/>
  <c r="AC1619" i="1"/>
  <c r="Y1598" i="1"/>
  <c r="X1592" i="1"/>
  <c r="X1577" i="1"/>
  <c r="K1580" i="1"/>
  <c r="K1646" i="1"/>
  <c r="AC1637" i="1"/>
  <c r="K1571" i="1"/>
  <c r="Y1679" i="1"/>
  <c r="X536" i="1"/>
  <c r="K545" i="1"/>
  <c r="X554" i="1"/>
  <c r="X518" i="1"/>
  <c r="AC509" i="1"/>
  <c r="K509" i="1"/>
  <c r="K497" i="1"/>
  <c r="X500" i="1"/>
  <c r="AC486" i="1"/>
  <c r="K486" i="1"/>
  <c r="X485" i="1"/>
  <c r="K479" i="1"/>
  <c r="K494" i="1"/>
  <c r="AC1640" i="1"/>
  <c r="X1622" i="1"/>
  <c r="AC1625" i="1"/>
  <c r="Y1607" i="1"/>
  <c r="K1586" i="1"/>
  <c r="AC1586" i="1"/>
  <c r="Y1583" i="1"/>
  <c r="AC1568" i="1"/>
  <c r="K1568" i="1"/>
  <c r="K1565" i="1"/>
  <c r="X1541" i="1"/>
  <c r="K1496" i="1"/>
  <c r="AC1496" i="1"/>
  <c r="Y1490" i="1"/>
  <c r="K1535" i="1"/>
  <c r="X1448" i="1"/>
  <c r="X1520" i="1"/>
  <c r="X1445" i="1"/>
  <c r="X1409" i="1"/>
  <c r="X1403" i="1"/>
  <c r="Y1403" i="1"/>
  <c r="K1370" i="1"/>
  <c r="K1298" i="1"/>
  <c r="X1241" i="1"/>
  <c r="AC842" i="1"/>
  <c r="X446" i="1"/>
  <c r="K1364" i="1"/>
  <c r="K1355" i="1"/>
  <c r="X1334" i="1"/>
  <c r="X1325" i="1"/>
  <c r="AC1268" i="1"/>
  <c r="X1268" i="1"/>
  <c r="AC1274" i="1"/>
  <c r="K1274" i="1"/>
  <c r="AC1269" i="1"/>
  <c r="Y1269" i="1"/>
  <c r="X1262" i="1"/>
  <c r="K1262" i="1"/>
  <c r="K1238" i="1"/>
  <c r="AC1235" i="1"/>
  <c r="X1235" i="1"/>
  <c r="AC1232" i="1"/>
  <c r="K1232" i="1"/>
  <c r="AC1206" i="1"/>
  <c r="X1196" i="1"/>
  <c r="K1139" i="1"/>
  <c r="X1133" i="1"/>
  <c r="AC1106" i="1"/>
  <c r="X1106" i="1"/>
  <c r="X1100" i="1"/>
  <c r="K1100" i="1"/>
  <c r="K1067" i="1"/>
  <c r="AC1064" i="1"/>
  <c r="Y1064" i="1"/>
  <c r="K1001" i="1"/>
  <c r="K989" i="1"/>
  <c r="Y938" i="1"/>
  <c r="AC932" i="1"/>
  <c r="AC902" i="1"/>
  <c r="X839" i="1"/>
  <c r="Y839" i="1"/>
  <c r="X779" i="1"/>
  <c r="K746" i="1"/>
  <c r="K740" i="1"/>
  <c r="X662" i="1"/>
  <c r="X668" i="1"/>
  <c r="X639" i="1"/>
  <c r="K617" i="1"/>
  <c r="AC602" i="1"/>
  <c r="X428" i="1"/>
  <c r="X420" i="1"/>
  <c r="AC467" i="1"/>
  <c r="X467" i="1"/>
  <c r="X389" i="1"/>
  <c r="K389" i="1"/>
  <c r="K386" i="1"/>
  <c r="Y374" i="1"/>
  <c r="K371" i="1"/>
  <c r="AC356" i="1"/>
  <c r="Y356" i="1"/>
  <c r="K341" i="1"/>
  <c r="K317" i="1"/>
  <c r="Y288" i="1"/>
  <c r="AC257" i="1"/>
  <c r="Y257" i="1"/>
  <c r="X206" i="1"/>
  <c r="Y206" i="1"/>
  <c r="K194" i="1"/>
  <c r="AC194" i="1"/>
  <c r="X197" i="1"/>
  <c r="X170" i="1"/>
  <c r="K170" i="1"/>
  <c r="AC1130" i="1"/>
  <c r="K1130" i="1"/>
  <c r="AC1076" i="1"/>
  <c r="K1076" i="1"/>
  <c r="AC1055" i="1"/>
  <c r="AC1022" i="1"/>
  <c r="Y1022" i="1"/>
  <c r="X1022" i="1"/>
  <c r="Y923" i="1"/>
  <c r="AC923" i="1"/>
  <c r="X923" i="1"/>
  <c r="K920" i="1"/>
  <c r="Y872" i="1"/>
  <c r="X872" i="1"/>
  <c r="AC809" i="1"/>
  <c r="K809" i="1"/>
  <c r="AC743" i="1"/>
  <c r="Y692" i="1"/>
  <c r="X692" i="1"/>
  <c r="Y670" i="1"/>
  <c r="X670" i="1"/>
  <c r="Y640" i="1"/>
  <c r="K632" i="1"/>
  <c r="Y614" i="1"/>
  <c r="X614" i="1"/>
  <c r="AC167" i="1"/>
  <c r="AC137" i="1"/>
  <c r="K137" i="1"/>
  <c r="AC110" i="1"/>
  <c r="Y110" i="1"/>
  <c r="X110" i="1"/>
  <c r="Y83" i="1"/>
  <c r="K41" i="1"/>
  <c r="AC2" i="1"/>
  <c r="K2" i="1"/>
  <c r="Y11" i="1"/>
  <c r="Y1836" i="1"/>
  <c r="X1821" i="1"/>
  <c r="Y1821" i="1"/>
  <c r="AC1794" i="1"/>
  <c r="X1443" i="1"/>
  <c r="Y1443" i="1"/>
  <c r="X1677" i="1"/>
  <c r="Y1677" i="1"/>
  <c r="K1677" i="1"/>
  <c r="K1644" i="1"/>
  <c r="K1605" i="1"/>
  <c r="K1473" i="1"/>
  <c r="AC1284" i="1"/>
  <c r="AC996" i="1"/>
  <c r="K996" i="1"/>
  <c r="Y996" i="1"/>
  <c r="Y936" i="1"/>
  <c r="Y1362" i="1"/>
  <c r="K1362" i="1"/>
  <c r="X1362" i="1"/>
  <c r="AC1635" i="1"/>
  <c r="Y1635" i="1"/>
  <c r="K1635" i="1"/>
  <c r="X1635" i="1"/>
  <c r="AC1632" i="1"/>
  <c r="X1632" i="1"/>
  <c r="X1551" i="1"/>
  <c r="K1551" i="1"/>
  <c r="Y1551" i="1"/>
  <c r="AC1545" i="1"/>
  <c r="X1545" i="1"/>
  <c r="Y1545" i="1"/>
  <c r="AC1671" i="1"/>
  <c r="Y540" i="1"/>
  <c r="K540" i="1"/>
  <c r="AC540" i="1"/>
  <c r="X540" i="1"/>
  <c r="K1536" i="1"/>
  <c r="AC1449" i="1"/>
  <c r="K1449" i="1"/>
  <c r="X1449" i="1"/>
  <c r="X1422" i="1"/>
  <c r="AC1395" i="1"/>
  <c r="X1395" i="1"/>
  <c r="Y1330" i="1"/>
  <c r="Y1290" i="1"/>
  <c r="AC1137" i="1"/>
  <c r="Y1137" i="1"/>
  <c r="K1137" i="1"/>
  <c r="AC1125" i="1"/>
  <c r="Y1125" i="1"/>
  <c r="AC1092" i="1"/>
  <c r="Y1092" i="1"/>
  <c r="K1092" i="1"/>
  <c r="X1050" i="1"/>
  <c r="AC1050" i="1"/>
  <c r="AC1005" i="1"/>
  <c r="X1002" i="1"/>
  <c r="K795" i="1"/>
  <c r="Y795" i="1"/>
  <c r="AC432" i="1"/>
  <c r="X411" i="1"/>
  <c r="X295" i="1"/>
  <c r="Y210" i="1"/>
  <c r="K210" i="1"/>
  <c r="AC183" i="1"/>
  <c r="K183" i="1"/>
  <c r="Y183" i="1"/>
  <c r="AC765" i="1"/>
  <c r="K765" i="1"/>
  <c r="Y765" i="1"/>
  <c r="X729" i="1"/>
  <c r="AC729" i="1"/>
  <c r="K729" i="1"/>
  <c r="Y729" i="1"/>
  <c r="Y651" i="1"/>
  <c r="K651" i="1"/>
  <c r="AC651" i="1"/>
  <c r="AC1774" i="1"/>
  <c r="X1774" i="1"/>
  <c r="K1774" i="1"/>
  <c r="Y1774" i="1"/>
  <c r="AC1708" i="1"/>
  <c r="Y1708" i="1"/>
  <c r="K1708" i="1"/>
  <c r="X1708" i="1"/>
  <c r="Y553" i="1"/>
  <c r="K553" i="1"/>
  <c r="X553" i="1"/>
  <c r="AC553" i="1"/>
  <c r="Y1390" i="1"/>
  <c r="K1390" i="1"/>
  <c r="X1390" i="1"/>
  <c r="AC1390" i="1"/>
  <c r="Y1041" i="1"/>
  <c r="K1041" i="1"/>
  <c r="K568" i="1"/>
  <c r="Y568" i="1"/>
  <c r="Y472" i="1"/>
  <c r="K472" i="1"/>
  <c r="X472" i="1"/>
  <c r="AC472" i="1"/>
  <c r="AC1627" i="1"/>
  <c r="X1627" i="1"/>
  <c r="K1627" i="1"/>
  <c r="Y1627" i="1"/>
  <c r="X1570" i="1"/>
  <c r="AC1570" i="1"/>
  <c r="K1570" i="1"/>
  <c r="Y1570" i="1"/>
  <c r="X1126" i="1"/>
  <c r="Y1126" i="1"/>
  <c r="K1126" i="1"/>
  <c r="AC1126" i="1"/>
  <c r="X613" i="1"/>
  <c r="Y613" i="1"/>
  <c r="K613" i="1"/>
  <c r="AC613" i="1"/>
  <c r="K610" i="1"/>
  <c r="Y382" i="1"/>
  <c r="K382" i="1"/>
  <c r="X880" i="1"/>
  <c r="Y880" i="1"/>
  <c r="AC880" i="1"/>
  <c r="K880" i="1"/>
  <c r="Y1129" i="1"/>
  <c r="AC1129" i="1"/>
  <c r="K1129" i="1"/>
  <c r="K278" i="1"/>
  <c r="K266" i="1"/>
  <c r="K239" i="1"/>
  <c r="K248" i="1"/>
  <c r="K329" i="1"/>
  <c r="K330" i="1"/>
  <c r="K233" i="1"/>
  <c r="K191" i="1"/>
  <c r="K1199" i="1"/>
  <c r="K1178" i="1"/>
  <c r="K1115" i="1"/>
  <c r="K1073" i="1"/>
  <c r="K1046" i="1"/>
  <c r="K971" i="1"/>
  <c r="K998" i="1"/>
  <c r="K974" i="1"/>
  <c r="K956" i="1"/>
  <c r="K878" i="1"/>
  <c r="K869" i="1"/>
  <c r="AC848" i="1"/>
  <c r="K713" i="1"/>
  <c r="K665" i="1"/>
  <c r="K593" i="1"/>
  <c r="K584" i="1"/>
  <c r="K104" i="1"/>
  <c r="K35" i="1"/>
  <c r="K638" i="1"/>
  <c r="K1839" i="1"/>
  <c r="Y1839" i="1"/>
  <c r="K1842" i="1"/>
  <c r="Y1842" i="1"/>
  <c r="K1797" i="1"/>
  <c r="Y1755" i="1"/>
  <c r="K1755" i="1"/>
  <c r="AC1458" i="1"/>
  <c r="K1770" i="1"/>
  <c r="X1734" i="1"/>
  <c r="AC1377" i="1"/>
  <c r="K1377" i="1"/>
  <c r="AC1320" i="1"/>
  <c r="AC1251" i="1"/>
  <c r="K1251" i="1"/>
  <c r="AC1164" i="1"/>
  <c r="AC1011" i="1"/>
  <c r="K1011" i="1"/>
  <c r="AC1008" i="1"/>
  <c r="AC894" i="1"/>
  <c r="K894" i="1"/>
  <c r="X1668" i="1"/>
  <c r="Y579" i="1"/>
  <c r="Y1194" i="1"/>
  <c r="K1194" i="1"/>
  <c r="AC543" i="1"/>
  <c r="X543" i="1"/>
  <c r="K1656" i="1"/>
  <c r="X1599" i="1"/>
  <c r="K1599" i="1"/>
  <c r="X1482" i="1"/>
  <c r="K1662" i="1"/>
  <c r="X516" i="1"/>
  <c r="Y516" i="1"/>
  <c r="Y1608" i="1"/>
  <c r="K1488" i="1"/>
  <c r="Y1428" i="1"/>
  <c r="K1428" i="1"/>
  <c r="X1368" i="1"/>
  <c r="Y1368" i="1"/>
  <c r="Y960" i="1"/>
  <c r="K960" i="1"/>
  <c r="Y636" i="1"/>
  <c r="AC453" i="1"/>
  <c r="AC441" i="1"/>
  <c r="Y1419" i="1"/>
  <c r="K1419" i="1"/>
  <c r="AC1407" i="1"/>
  <c r="AC1365" i="1"/>
  <c r="Y1365" i="1"/>
  <c r="K1365" i="1"/>
  <c r="K1356" i="1"/>
  <c r="Y1335" i="1"/>
  <c r="AC1326" i="1"/>
  <c r="Y1311" i="1"/>
  <c r="K1236" i="1"/>
  <c r="Y1107" i="1"/>
  <c r="X1101" i="1"/>
  <c r="AC1065" i="1"/>
  <c r="AC1029" i="1"/>
  <c r="X954" i="1"/>
  <c r="AC943" i="1"/>
  <c r="Y846" i="1"/>
  <c r="K846" i="1"/>
  <c r="Y831" i="1"/>
  <c r="K831" i="1"/>
  <c r="Y807" i="1"/>
  <c r="K798" i="1"/>
  <c r="Y798" i="1"/>
  <c r="Y780" i="1"/>
  <c r="K780" i="1"/>
  <c r="AC702" i="1"/>
  <c r="AC612" i="1"/>
  <c r="AC738" i="1"/>
  <c r="X416" i="1"/>
  <c r="K416" i="1"/>
  <c r="AC416" i="1"/>
  <c r="AC402" i="1"/>
  <c r="X402" i="1"/>
  <c r="X309" i="1"/>
  <c r="Y162" i="1"/>
  <c r="K162" i="1"/>
  <c r="AC162" i="1"/>
  <c r="X162" i="1"/>
  <c r="AC1053" i="1"/>
  <c r="K1053" i="1"/>
  <c r="Y1053" i="1"/>
  <c r="X1843" i="1"/>
  <c r="AC1843" i="1"/>
  <c r="K1843" i="1"/>
  <c r="Y1843" i="1"/>
  <c r="AC1729" i="1"/>
  <c r="AC502" i="1"/>
  <c r="X502" i="1"/>
  <c r="K502" i="1"/>
  <c r="Y502" i="1"/>
  <c r="Y1306" i="1"/>
  <c r="K1306" i="1"/>
  <c r="X637" i="1"/>
  <c r="AC637" i="1"/>
  <c r="K637" i="1"/>
  <c r="Y637" i="1"/>
  <c r="AC869" i="1"/>
  <c r="AC713" i="1"/>
  <c r="X1767" i="1"/>
  <c r="AC885" i="1"/>
  <c r="AC1602" i="1"/>
  <c r="K1602" i="1"/>
  <c r="Y1225" i="1"/>
  <c r="X1656" i="1"/>
  <c r="AC1593" i="1"/>
  <c r="Y1593" i="1"/>
  <c r="Y1506" i="1"/>
  <c r="AC1680" i="1"/>
  <c r="K1680" i="1"/>
  <c r="X1662" i="1"/>
  <c r="X528" i="1"/>
  <c r="X519" i="1"/>
  <c r="AC519" i="1"/>
  <c r="AC1617" i="1"/>
  <c r="X1617" i="1"/>
  <c r="K1557" i="1"/>
  <c r="X1488" i="1"/>
  <c r="Y1350" i="1"/>
  <c r="K705" i="1"/>
  <c r="K636" i="1"/>
  <c r="AC450" i="1"/>
  <c r="X465" i="1"/>
  <c r="Y1422" i="1"/>
  <c r="Y1395" i="1"/>
  <c r="AC1330" i="1"/>
  <c r="Y1331" i="1"/>
  <c r="AC1290" i="1"/>
  <c r="X1248" i="1"/>
  <c r="Y1248" i="1"/>
  <c r="X1207" i="1"/>
  <c r="K1207" i="1"/>
  <c r="Y1203" i="1"/>
  <c r="X1137" i="1"/>
  <c r="X1092" i="1"/>
  <c r="Y1050" i="1"/>
  <c r="AC1037" i="1"/>
  <c r="X1044" i="1"/>
  <c r="X1005" i="1"/>
  <c r="AC1002" i="1"/>
  <c r="X991" i="1"/>
  <c r="AC978" i="1"/>
  <c r="AC963" i="1"/>
  <c r="X963" i="1"/>
  <c r="AC944" i="1"/>
  <c r="K792" i="1"/>
  <c r="AC708" i="1"/>
  <c r="AC618" i="1"/>
  <c r="X408" i="1"/>
  <c r="AC408" i="1"/>
  <c r="AC315" i="1"/>
  <c r="X315" i="1"/>
  <c r="X312" i="1"/>
  <c r="Y296" i="1"/>
  <c r="K296" i="1"/>
  <c r="X296" i="1"/>
  <c r="K258" i="1"/>
  <c r="Y258" i="1"/>
  <c r="Y1120" i="1"/>
  <c r="K1120" i="1"/>
  <c r="AC1120" i="1"/>
  <c r="X1120" i="1"/>
  <c r="K9" i="1"/>
  <c r="Y1032" i="1"/>
  <c r="K1032" i="1"/>
  <c r="AC1837" i="1"/>
  <c r="X1837" i="1"/>
  <c r="K1837" i="1"/>
  <c r="Y1837" i="1"/>
  <c r="Y1744" i="1"/>
  <c r="K1744" i="1"/>
  <c r="X1744" i="1"/>
  <c r="AC1744" i="1"/>
  <c r="K1552" i="1"/>
  <c r="X1519" i="1"/>
  <c r="X1681" i="1"/>
  <c r="X1318" i="1"/>
  <c r="AC1318" i="1"/>
  <c r="K1318" i="1"/>
  <c r="Y1318" i="1"/>
  <c r="AC444" i="1"/>
  <c r="K444" i="1"/>
  <c r="K1422" i="1"/>
  <c r="AC1422" i="1"/>
  <c r="K1395" i="1"/>
  <c r="Y1326" i="1"/>
  <c r="K1290" i="1"/>
  <c r="X1239" i="1"/>
  <c r="X1212" i="1"/>
  <c r="K1212" i="1"/>
  <c r="X1182" i="1"/>
  <c r="Y1182" i="1"/>
  <c r="AC1107" i="1"/>
  <c r="X1107" i="1"/>
  <c r="Y992" i="1"/>
  <c r="K992" i="1"/>
  <c r="X992" i="1"/>
  <c r="Y762" i="1"/>
  <c r="K762" i="1"/>
  <c r="X762" i="1"/>
  <c r="AC690" i="1"/>
  <c r="AC411" i="1"/>
  <c r="AC327" i="1"/>
  <c r="X327" i="1"/>
  <c r="X289" i="1"/>
  <c r="Y262" i="1"/>
  <c r="K262" i="1"/>
  <c r="AC262" i="1"/>
  <c r="X262" i="1"/>
  <c r="AC285" i="1"/>
  <c r="K285" i="1"/>
  <c r="Y285" i="1"/>
  <c r="AC195" i="1"/>
  <c r="K195" i="1"/>
  <c r="Y195" i="1"/>
  <c r="K201" i="1"/>
  <c r="Y201" i="1"/>
  <c r="AC1131" i="1"/>
  <c r="K1131" i="1"/>
  <c r="X1131" i="1"/>
  <c r="AC888" i="1"/>
  <c r="K888" i="1"/>
  <c r="Y888" i="1"/>
  <c r="AC876" i="1"/>
  <c r="X876" i="1"/>
  <c r="AC861" i="1"/>
  <c r="X861" i="1"/>
  <c r="AC816" i="1"/>
  <c r="X816" i="1"/>
  <c r="X789" i="1"/>
  <c r="AC789" i="1"/>
  <c r="AC659" i="1"/>
  <c r="K659" i="1"/>
  <c r="Y659" i="1"/>
  <c r="AC624" i="1"/>
  <c r="X624" i="1"/>
  <c r="AC606" i="1"/>
  <c r="X606" i="1"/>
  <c r="K596" i="1"/>
  <c r="Y596" i="1"/>
  <c r="AC135" i="1"/>
  <c r="X135" i="1"/>
  <c r="AC120" i="1"/>
  <c r="X120" i="1"/>
  <c r="AC132" i="1"/>
  <c r="X132" i="1"/>
  <c r="AC93" i="1"/>
  <c r="X93" i="1"/>
  <c r="Y1128" i="1"/>
  <c r="K1128" i="1"/>
  <c r="AC1303" i="1"/>
  <c r="X1303" i="1"/>
  <c r="K1303" i="1"/>
  <c r="Y1303" i="1"/>
  <c r="AC1537" i="1"/>
  <c r="Y1537" i="1"/>
  <c r="K1537" i="1"/>
  <c r="X1537" i="1"/>
  <c r="AC1447" i="1"/>
  <c r="Y1447" i="1"/>
  <c r="K1447" i="1"/>
  <c r="X1447" i="1"/>
  <c r="Y1405" i="1"/>
  <c r="K1405" i="1"/>
  <c r="AC466" i="1"/>
  <c r="AC1399" i="1"/>
  <c r="X1399" i="1"/>
  <c r="K1399" i="1"/>
  <c r="Y1399" i="1"/>
  <c r="X1375" i="1"/>
  <c r="AC1375" i="1"/>
  <c r="K1375" i="1"/>
  <c r="Y1375" i="1"/>
  <c r="X1234" i="1"/>
  <c r="Y1234" i="1"/>
  <c r="K1234" i="1"/>
  <c r="AC1234" i="1"/>
  <c r="Y1162" i="1"/>
  <c r="K1162" i="1"/>
  <c r="X1162" i="1"/>
  <c r="AC1162" i="1"/>
  <c r="Y622" i="1"/>
  <c r="K622" i="1"/>
  <c r="AC412" i="1"/>
  <c r="AC425" i="1"/>
  <c r="Y425" i="1"/>
  <c r="K425" i="1"/>
  <c r="X425" i="1"/>
  <c r="AC1716" i="1"/>
  <c r="AC537" i="1"/>
  <c r="AC555" i="1"/>
  <c r="AC1500" i="1"/>
  <c r="AC1455" i="1"/>
  <c r="AC1431" i="1"/>
  <c r="AC1353" i="1"/>
  <c r="AC1416" i="1"/>
  <c r="AC948" i="1"/>
  <c r="K834" i="1"/>
  <c r="K768" i="1"/>
  <c r="X424" i="1"/>
  <c r="AC424" i="1"/>
  <c r="AC396" i="1"/>
  <c r="AC390" i="1"/>
  <c r="AC381" i="1"/>
  <c r="Y273" i="1"/>
  <c r="K273" i="1"/>
  <c r="AC240" i="1"/>
  <c r="K240" i="1"/>
  <c r="K249" i="1"/>
  <c r="AC1113" i="1"/>
  <c r="AC1062" i="1"/>
  <c r="Y1062" i="1"/>
  <c r="K1062" i="1"/>
  <c r="AC1047" i="1"/>
  <c r="Y1047" i="1"/>
  <c r="K1047" i="1"/>
  <c r="AC1014" i="1"/>
  <c r="Y1014" i="1"/>
  <c r="K1014" i="1"/>
  <c r="AC1023" i="1"/>
  <c r="Y1023" i="1"/>
  <c r="K1023" i="1"/>
  <c r="AC972" i="1"/>
  <c r="Y972" i="1"/>
  <c r="K972" i="1"/>
  <c r="AC999" i="1"/>
  <c r="Y999" i="1"/>
  <c r="K999" i="1"/>
  <c r="AC981" i="1"/>
  <c r="Y981" i="1"/>
  <c r="K981" i="1"/>
  <c r="AC975" i="1"/>
  <c r="Y975" i="1"/>
  <c r="K975" i="1"/>
  <c r="AC967" i="1"/>
  <c r="K967" i="1"/>
  <c r="X957" i="1"/>
  <c r="AC957" i="1"/>
  <c r="AC870" i="1"/>
  <c r="X870" i="1"/>
  <c r="AC849" i="1"/>
  <c r="X849" i="1"/>
  <c r="AC774" i="1"/>
  <c r="X774" i="1"/>
  <c r="X159" i="1"/>
  <c r="Y159" i="1"/>
  <c r="K159" i="1"/>
  <c r="Y33" i="1"/>
  <c r="K33" i="1"/>
  <c r="X1822" i="1"/>
  <c r="AC1822" i="1"/>
  <c r="K1822" i="1"/>
  <c r="Y1801" i="1"/>
  <c r="K1801" i="1"/>
  <c r="X1735" i="1"/>
  <c r="AC1735" i="1"/>
  <c r="K1735" i="1"/>
  <c r="AC1780" i="1"/>
  <c r="X1780" i="1"/>
  <c r="K1780" i="1"/>
  <c r="Y1723" i="1"/>
  <c r="K1723" i="1"/>
  <c r="X1723" i="1"/>
  <c r="AC1660" i="1"/>
  <c r="AC1474" i="1"/>
  <c r="Y1474" i="1"/>
  <c r="K1474" i="1"/>
  <c r="X1474" i="1"/>
  <c r="Y1633" i="1"/>
  <c r="K1633" i="1"/>
  <c r="X1633" i="1"/>
  <c r="X1594" i="1"/>
  <c r="AC1594" i="1"/>
  <c r="X1486" i="1"/>
  <c r="Y1564" i="1"/>
  <c r="K1564" i="1"/>
  <c r="X1495" i="1"/>
  <c r="AC1495" i="1"/>
  <c r="K1495" i="1"/>
  <c r="Y1267" i="1"/>
  <c r="K1267" i="1"/>
  <c r="X1267" i="1"/>
  <c r="AC1267" i="1"/>
  <c r="K451" i="1"/>
  <c r="Y451" i="1"/>
  <c r="Y1420" i="1"/>
  <c r="K1420" i="1"/>
  <c r="X1366" i="1"/>
  <c r="AC1366" i="1"/>
  <c r="K1366" i="1"/>
  <c r="X1339" i="1"/>
  <c r="AC1339" i="1"/>
  <c r="K1339" i="1"/>
  <c r="Y837" i="1"/>
  <c r="K783" i="1"/>
  <c r="X768" i="1"/>
  <c r="AC753" i="1"/>
  <c r="X747" i="1"/>
  <c r="AC741" i="1"/>
  <c r="AC621" i="1"/>
  <c r="AC422" i="1"/>
  <c r="X422" i="1"/>
  <c r="AC378" i="1"/>
  <c r="AC372" i="1"/>
  <c r="AC346" i="1"/>
  <c r="Y304" i="1"/>
  <c r="K304" i="1"/>
  <c r="Y243" i="1"/>
  <c r="K243" i="1"/>
  <c r="AC220" i="1"/>
  <c r="Y220" i="1"/>
  <c r="K220" i="1"/>
  <c r="AC192" i="1"/>
  <c r="K192" i="1"/>
  <c r="K1170" i="1"/>
  <c r="AC1110" i="1"/>
  <c r="AC909" i="1"/>
  <c r="Y909" i="1"/>
  <c r="K909" i="1"/>
  <c r="X909" i="1"/>
  <c r="AC588" i="1"/>
  <c r="X588" i="1"/>
  <c r="X147" i="1"/>
  <c r="Y147" i="1"/>
  <c r="K147" i="1"/>
  <c r="AC125" i="1"/>
  <c r="X125" i="1"/>
  <c r="AC115" i="1"/>
  <c r="X115" i="1"/>
  <c r="AC111" i="1"/>
  <c r="X111" i="1"/>
  <c r="AC99" i="1"/>
  <c r="X99" i="1"/>
  <c r="AC90" i="1"/>
  <c r="K90" i="1"/>
  <c r="Y90" i="1"/>
  <c r="K51" i="1"/>
  <c r="Y51" i="1"/>
  <c r="Y30" i="1"/>
  <c r="K30" i="1"/>
  <c r="Y24" i="1"/>
  <c r="K24" i="1"/>
  <c r="Y6" i="1"/>
  <c r="K6" i="1"/>
  <c r="K577" i="1"/>
  <c r="AC1459" i="1"/>
  <c r="X1459" i="1"/>
  <c r="K1459" i="1"/>
  <c r="K895" i="1"/>
  <c r="Y895" i="1"/>
  <c r="K1227" i="1"/>
  <c r="Y1227" i="1"/>
  <c r="AC1705" i="1"/>
  <c r="Y1705" i="1"/>
  <c r="K1705" i="1"/>
  <c r="X1705" i="1"/>
  <c r="AC1675" i="1"/>
  <c r="K1675" i="1"/>
  <c r="Y1675" i="1"/>
  <c r="X1579" i="1"/>
  <c r="Y1579" i="1"/>
  <c r="K1579" i="1"/>
  <c r="Y517" i="1"/>
  <c r="K517" i="1"/>
  <c r="Y483" i="1"/>
  <c r="K483" i="1"/>
  <c r="K1540" i="1"/>
  <c r="X1513" i="1"/>
  <c r="AC1513" i="1"/>
  <c r="K1513" i="1"/>
  <c r="AC1471" i="1"/>
  <c r="Y1471" i="1"/>
  <c r="K1471" i="1"/>
  <c r="X1471" i="1"/>
  <c r="Y1441" i="1"/>
  <c r="K1441" i="1"/>
  <c r="X1441" i="1"/>
  <c r="AC1441" i="1"/>
  <c r="X1309" i="1"/>
  <c r="AC1309" i="1"/>
  <c r="K1309" i="1"/>
  <c r="Y853" i="1"/>
  <c r="K853" i="1"/>
  <c r="X853" i="1"/>
  <c r="AC853" i="1"/>
  <c r="X820" i="1"/>
  <c r="AC820" i="1"/>
  <c r="K820" i="1"/>
  <c r="AC769" i="1"/>
  <c r="X769" i="1"/>
  <c r="K769" i="1"/>
  <c r="Y769" i="1"/>
  <c r="Y313" i="1"/>
  <c r="K313" i="1"/>
  <c r="AC313" i="1"/>
  <c r="X313" i="1"/>
  <c r="AC375" i="1"/>
  <c r="AC290" i="1"/>
  <c r="AC276" i="1"/>
  <c r="AC1096" i="1"/>
  <c r="X906" i="1"/>
  <c r="K906" i="1"/>
  <c r="Y906" i="1"/>
  <c r="X897" i="1"/>
  <c r="AC879" i="1"/>
  <c r="X879" i="1"/>
  <c r="AC858" i="1"/>
  <c r="X858" i="1"/>
  <c r="AC825" i="1"/>
  <c r="X825" i="1"/>
  <c r="K828" i="1"/>
  <c r="Y828" i="1"/>
  <c r="X726" i="1"/>
  <c r="AC726" i="1"/>
  <c r="K726" i="1"/>
  <c r="Y726" i="1"/>
  <c r="AC666" i="1"/>
  <c r="X666" i="1"/>
  <c r="X595" i="1"/>
  <c r="AC129" i="1"/>
  <c r="X129" i="1"/>
  <c r="AC138" i="1"/>
  <c r="X138" i="1"/>
  <c r="AC105" i="1"/>
  <c r="X105" i="1"/>
  <c r="X96" i="1"/>
  <c r="Y96" i="1"/>
  <c r="AC84" i="1"/>
  <c r="X84" i="1"/>
  <c r="AC78" i="1"/>
  <c r="X78" i="1"/>
  <c r="K57" i="1"/>
  <c r="Y57" i="1"/>
  <c r="K21" i="1"/>
  <c r="Y21" i="1"/>
  <c r="AC1831" i="1"/>
  <c r="X1831" i="1"/>
  <c r="AC1777" i="1"/>
  <c r="X1777" i="1"/>
  <c r="AC1786" i="1"/>
  <c r="X1786" i="1"/>
  <c r="X1765" i="1"/>
  <c r="AC1765" i="1"/>
  <c r="X1720" i="1"/>
  <c r="AC1747" i="1"/>
  <c r="AC1645" i="1"/>
  <c r="Y1645" i="1"/>
  <c r="K1645" i="1"/>
  <c r="X1645" i="1"/>
  <c r="X1612" i="1"/>
  <c r="Y1009" i="1"/>
  <c r="K1009" i="1"/>
  <c r="Y1603" i="1"/>
  <c r="K1591" i="1"/>
  <c r="Y1591" i="1"/>
  <c r="AC1696" i="1"/>
  <c r="K1696" i="1"/>
  <c r="Y1696" i="1"/>
  <c r="Y1534" i="1"/>
  <c r="K1534" i="1"/>
  <c r="X1534" i="1"/>
  <c r="X526" i="1"/>
  <c r="AC526" i="1"/>
  <c r="K1510" i="1"/>
  <c r="AC1450" i="1"/>
  <c r="Y1450" i="1"/>
  <c r="K1450" i="1"/>
  <c r="X1450" i="1"/>
  <c r="K1414" i="1"/>
  <c r="Y1414" i="1"/>
  <c r="Y1261" i="1"/>
  <c r="K1261" i="1"/>
  <c r="X1261" i="1"/>
  <c r="X865" i="1"/>
  <c r="Y736" i="1"/>
  <c r="K736" i="1"/>
  <c r="X736" i="1"/>
  <c r="Y448" i="1"/>
  <c r="K448" i="1"/>
  <c r="X448" i="1"/>
  <c r="Y1357" i="1"/>
  <c r="K1357" i="1"/>
  <c r="X1357" i="1"/>
  <c r="Y1333" i="1"/>
  <c r="K1333" i="1"/>
  <c r="X1333" i="1"/>
  <c r="K1258" i="1"/>
  <c r="AC1255" i="1"/>
  <c r="Y1255" i="1"/>
  <c r="K1255" i="1"/>
  <c r="X1255" i="1"/>
  <c r="Y919" i="1"/>
  <c r="K919" i="1"/>
  <c r="X919" i="1"/>
  <c r="AC919" i="1"/>
  <c r="X841" i="1"/>
  <c r="Y841" i="1"/>
  <c r="AC841" i="1"/>
  <c r="AC417" i="1"/>
  <c r="Y417" i="1"/>
  <c r="K417" i="1"/>
  <c r="X417" i="1"/>
  <c r="Y1174" i="1"/>
  <c r="K1174" i="1"/>
  <c r="X468" i="1"/>
  <c r="X375" i="1"/>
  <c r="X361" i="1"/>
  <c r="X357" i="1"/>
  <c r="X354" i="1"/>
  <c r="X362" i="1"/>
  <c r="X342" i="1"/>
  <c r="X321" i="1"/>
  <c r="AC282" i="1"/>
  <c r="X290" i="1"/>
  <c r="AC305" i="1"/>
  <c r="X276" i="1"/>
  <c r="Y279" i="1"/>
  <c r="Y237" i="1"/>
  <c r="AC246" i="1"/>
  <c r="AC393" i="1"/>
  <c r="AC226" i="1"/>
  <c r="AC252" i="1"/>
  <c r="AC255" i="1"/>
  <c r="AC213" i="1"/>
  <c r="AC335" i="1"/>
  <c r="AC333" i="1"/>
  <c r="AC334" i="1"/>
  <c r="AC234" i="1"/>
  <c r="AC207" i="1"/>
  <c r="AC221" i="1"/>
  <c r="Y189" i="1"/>
  <c r="X1226" i="1"/>
  <c r="X1116" i="1"/>
  <c r="X1096" i="1"/>
  <c r="X1026" i="1"/>
  <c r="Y897" i="1"/>
  <c r="AC873" i="1"/>
  <c r="X873" i="1"/>
  <c r="AC822" i="1"/>
  <c r="X822" i="1"/>
  <c r="AC810" i="1"/>
  <c r="X810" i="1"/>
  <c r="AC786" i="1"/>
  <c r="K786" i="1"/>
  <c r="Y786" i="1"/>
  <c r="X693" i="1"/>
  <c r="AC693" i="1"/>
  <c r="K693" i="1"/>
  <c r="Y693" i="1"/>
  <c r="X696" i="1"/>
  <c r="Y696" i="1"/>
  <c r="Y633" i="1"/>
  <c r="AC615" i="1"/>
  <c r="X615" i="1"/>
  <c r="X141" i="1"/>
  <c r="Y141" i="1"/>
  <c r="AC124" i="1"/>
  <c r="X124" i="1"/>
  <c r="AC116" i="1"/>
  <c r="X116" i="1"/>
  <c r="AC108" i="1"/>
  <c r="X108" i="1"/>
  <c r="AC102" i="1"/>
  <c r="X102" i="1"/>
  <c r="Y27" i="1"/>
  <c r="K3" i="1"/>
  <c r="Y3" i="1"/>
  <c r="AC641" i="1"/>
  <c r="X641" i="1"/>
  <c r="Y1831" i="1"/>
  <c r="Y573" i="1"/>
  <c r="K573" i="1"/>
  <c r="X573" i="1"/>
  <c r="Y1756" i="1"/>
  <c r="Y1714" i="1"/>
  <c r="K1714" i="1"/>
  <c r="X1714" i="1"/>
  <c r="AC1813" i="1"/>
  <c r="X1813" i="1"/>
  <c r="X1753" i="1"/>
  <c r="Y552" i="1"/>
  <c r="K552" i="1"/>
  <c r="X552" i="1"/>
  <c r="Y1612" i="1"/>
  <c r="Y580" i="1"/>
  <c r="K580" i="1"/>
  <c r="X1021" i="1"/>
  <c r="Y1021" i="1"/>
  <c r="AC1693" i="1"/>
  <c r="Y1693" i="1"/>
  <c r="K1693" i="1"/>
  <c r="X1693" i="1"/>
  <c r="X1636" i="1"/>
  <c r="AC489" i="1"/>
  <c r="X489" i="1"/>
  <c r="Y526" i="1"/>
  <c r="X478" i="1"/>
  <c r="K1549" i="1"/>
  <c r="Y1549" i="1"/>
  <c r="Y1480" i="1"/>
  <c r="K1480" i="1"/>
  <c r="X1480" i="1"/>
  <c r="AC1504" i="1"/>
  <c r="Y1504" i="1"/>
  <c r="K1504" i="1"/>
  <c r="X1504" i="1"/>
  <c r="Y1432" i="1"/>
  <c r="K1432" i="1"/>
  <c r="X1432" i="1"/>
  <c r="K1354" i="1"/>
  <c r="Y1354" i="1"/>
  <c r="AC1300" i="1"/>
  <c r="Y1300" i="1"/>
  <c r="K1300" i="1"/>
  <c r="X1300" i="1"/>
  <c r="X445" i="1"/>
  <c r="AC445" i="1"/>
  <c r="AC1396" i="1"/>
  <c r="X1396" i="1"/>
  <c r="Y1332" i="1"/>
  <c r="K1332" i="1"/>
  <c r="X1332" i="1"/>
  <c r="X1291" i="1"/>
  <c r="AC1291" i="1"/>
  <c r="Y1291" i="1"/>
  <c r="Y1198" i="1"/>
  <c r="K1198" i="1"/>
  <c r="AC1198" i="1"/>
  <c r="X1198" i="1"/>
  <c r="X709" i="1"/>
  <c r="X403" i="1"/>
  <c r="AC403" i="1"/>
  <c r="K403" i="1"/>
  <c r="Y403" i="1"/>
  <c r="AC297" i="1"/>
  <c r="Y297" i="1"/>
  <c r="K297" i="1"/>
  <c r="X297" i="1"/>
  <c r="K274" i="1"/>
  <c r="Y274" i="1"/>
  <c r="AC253" i="1"/>
  <c r="AC211" i="1"/>
  <c r="X172" i="1"/>
  <c r="X1201" i="1"/>
  <c r="Y1201" i="1"/>
  <c r="X1147" i="1"/>
  <c r="AC1147" i="1"/>
  <c r="K1147" i="1"/>
  <c r="Y1147" i="1"/>
  <c r="AC1098" i="1"/>
  <c r="X1098" i="1"/>
  <c r="X874" i="1"/>
  <c r="Y874" i="1"/>
  <c r="K874" i="1"/>
  <c r="AC874" i="1"/>
  <c r="AC714" i="1"/>
  <c r="K687" i="1"/>
  <c r="Y687" i="1"/>
  <c r="AC643" i="1"/>
  <c r="K654" i="1"/>
  <c r="AC654" i="1"/>
  <c r="K168" i="1"/>
  <c r="AC168" i="1"/>
  <c r="AC177" i="1"/>
  <c r="K144" i="1"/>
  <c r="AC144" i="1"/>
  <c r="K156" i="1"/>
  <c r="Y73" i="1"/>
  <c r="K45" i="1"/>
  <c r="K54" i="1"/>
  <c r="AC1759" i="1"/>
  <c r="AC1726" i="1"/>
  <c r="AC1666" i="1"/>
  <c r="AC1657" i="1"/>
  <c r="Y1573" i="1"/>
  <c r="K508" i="1"/>
  <c r="Y508" i="1"/>
  <c r="K1609" i="1"/>
  <c r="Y1609" i="1"/>
  <c r="Y1588" i="1"/>
  <c r="AC1585" i="1"/>
  <c r="K1531" i="1"/>
  <c r="K1477" i="1"/>
  <c r="Y1477" i="1"/>
  <c r="K1372" i="1"/>
  <c r="K1348" i="1"/>
  <c r="Y1348" i="1"/>
  <c r="Y1342" i="1"/>
  <c r="AC1345" i="1"/>
  <c r="Y1246" i="1"/>
  <c r="AC1243" i="1"/>
  <c r="AC961" i="1"/>
  <c r="K721" i="1"/>
  <c r="Y721" i="1"/>
  <c r="AC706" i="1"/>
  <c r="K1393" i="1"/>
  <c r="Y1393" i="1"/>
  <c r="Y1381" i="1"/>
  <c r="AC1336" i="1"/>
  <c r="AC1327" i="1"/>
  <c r="AC1312" i="1"/>
  <c r="Y1312" i="1"/>
  <c r="AC1282" i="1"/>
  <c r="X1264" i="1"/>
  <c r="Y1264" i="1"/>
  <c r="X1219" i="1"/>
  <c r="Y1219" i="1"/>
  <c r="AC1099" i="1"/>
  <c r="AC1003" i="1"/>
  <c r="Y1003" i="1"/>
  <c r="K1003" i="1"/>
  <c r="X1003" i="1"/>
  <c r="AC993" i="1"/>
  <c r="X993" i="1"/>
  <c r="AC964" i="1"/>
  <c r="Y964" i="1"/>
  <c r="K964" i="1"/>
  <c r="X964" i="1"/>
  <c r="AC955" i="1"/>
  <c r="X955" i="1"/>
  <c r="AC945" i="1"/>
  <c r="Y945" i="1"/>
  <c r="K945" i="1"/>
  <c r="X945" i="1"/>
  <c r="AC940" i="1"/>
  <c r="X940" i="1"/>
  <c r="K409" i="1"/>
  <c r="AC385" i="1"/>
  <c r="X385" i="1"/>
  <c r="Y385" i="1"/>
  <c r="AC223" i="1"/>
  <c r="AC1060" i="1"/>
  <c r="X982" i="1"/>
  <c r="Y982" i="1"/>
  <c r="X898" i="1"/>
  <c r="AC67" i="1"/>
  <c r="AC58" i="1"/>
  <c r="AC4" i="1"/>
  <c r="K4" i="1"/>
  <c r="X4" i="1"/>
  <c r="AC687" i="1"/>
  <c r="AC673" i="1"/>
  <c r="AC1768" i="1"/>
  <c r="AC1789" i="1"/>
  <c r="AC1741" i="1"/>
  <c r="AC1732" i="1"/>
  <c r="AC1684" i="1"/>
  <c r="AC1816" i="1"/>
  <c r="AC1630" i="1"/>
  <c r="AC1621" i="1"/>
  <c r="AC1573" i="1"/>
  <c r="AC1561" i="1"/>
  <c r="AC1588" i="1"/>
  <c r="AC1342" i="1"/>
  <c r="AC1246" i="1"/>
  <c r="AC721" i="1"/>
  <c r="AC1438" i="1"/>
  <c r="AC1324" i="1"/>
  <c r="AC1315" i="1"/>
  <c r="X1210" i="1"/>
  <c r="K1210" i="1"/>
  <c r="Y1210" i="1"/>
  <c r="AC1192" i="1"/>
  <c r="X1192" i="1"/>
  <c r="X883" i="1"/>
  <c r="Y883" i="1"/>
  <c r="X808" i="1"/>
  <c r="Y808" i="1"/>
  <c r="X805" i="1"/>
  <c r="Y805" i="1"/>
  <c r="K805" i="1"/>
  <c r="K778" i="1"/>
  <c r="Y778" i="1"/>
  <c r="X409" i="1"/>
  <c r="Y406" i="1"/>
  <c r="K406" i="1"/>
  <c r="X406" i="1"/>
  <c r="AC256" i="1"/>
  <c r="AC910" i="1"/>
  <c r="X910" i="1"/>
  <c r="AC907" i="1"/>
  <c r="X907" i="1"/>
  <c r="AC829" i="1"/>
  <c r="K829" i="1"/>
  <c r="Y829" i="1"/>
  <c r="AC118" i="1"/>
  <c r="AC79" i="1"/>
  <c r="AC75" i="1"/>
  <c r="AC1294" i="1"/>
  <c r="AC1272" i="1"/>
  <c r="Y1240" i="1"/>
  <c r="K1240" i="1"/>
  <c r="AC1237" i="1"/>
  <c r="Y1231" i="1"/>
  <c r="K1231" i="1"/>
  <c r="AC1213" i="1"/>
  <c r="K1204" i="1"/>
  <c r="AC1183" i="1"/>
  <c r="Y1183" i="1"/>
  <c r="K1183" i="1"/>
  <c r="Y1141" i="1"/>
  <c r="K1141" i="1"/>
  <c r="AC1135" i="1"/>
  <c r="Y1105" i="1"/>
  <c r="K1105" i="1"/>
  <c r="AC1102" i="1"/>
  <c r="K1045" i="1"/>
  <c r="K1018" i="1"/>
  <c r="AC987" i="1"/>
  <c r="Y987" i="1"/>
  <c r="K987" i="1"/>
  <c r="K979" i="1"/>
  <c r="Y979" i="1"/>
  <c r="AC949" i="1"/>
  <c r="Y949" i="1"/>
  <c r="K949" i="1"/>
  <c r="K946" i="1"/>
  <c r="Y946" i="1"/>
  <c r="AC934" i="1"/>
  <c r="Y934" i="1"/>
  <c r="K934" i="1"/>
  <c r="Y913" i="1"/>
  <c r="K913" i="1"/>
  <c r="AC892" i="1"/>
  <c r="Y856" i="1"/>
  <c r="K856" i="1"/>
  <c r="AC847" i="1"/>
  <c r="Y838" i="1"/>
  <c r="K838" i="1"/>
  <c r="AC832" i="1"/>
  <c r="Y814" i="1"/>
  <c r="K814" i="1"/>
  <c r="AC799" i="1"/>
  <c r="AC619" i="1"/>
  <c r="Y604" i="1"/>
  <c r="X604" i="1"/>
  <c r="K604" i="1"/>
  <c r="AC604" i="1"/>
  <c r="K439" i="1"/>
  <c r="K433" i="1"/>
  <c r="AC427" i="1"/>
  <c r="K358" i="1"/>
  <c r="K355" i="1"/>
  <c r="K364" i="1"/>
  <c r="Y364" i="1"/>
  <c r="X349" i="1"/>
  <c r="K348" i="1"/>
  <c r="Y348" i="1"/>
  <c r="X319" i="1"/>
  <c r="K301" i="1"/>
  <c r="AC241" i="1"/>
  <c r="AC232" i="1"/>
  <c r="Y232" i="1"/>
  <c r="K232" i="1"/>
  <c r="AC202" i="1"/>
  <c r="Y202" i="1"/>
  <c r="K202" i="1"/>
  <c r="X202" i="1"/>
  <c r="K1117" i="1"/>
  <c r="X1081" i="1"/>
  <c r="X1063" i="1"/>
  <c r="AC1063" i="1"/>
  <c r="K1063" i="1"/>
  <c r="Y1048" i="1"/>
  <c r="K1048" i="1"/>
  <c r="X1048" i="1"/>
  <c r="X958" i="1"/>
  <c r="X922" i="1"/>
  <c r="X745" i="1"/>
  <c r="X697" i="1"/>
  <c r="Y697" i="1"/>
  <c r="Y688" i="1"/>
  <c r="K688" i="1"/>
  <c r="AC675" i="1"/>
  <c r="X675" i="1"/>
  <c r="AC142" i="1"/>
  <c r="Y142" i="1"/>
  <c r="K142" i="1"/>
  <c r="X97" i="1"/>
  <c r="AC97" i="1"/>
  <c r="K97" i="1"/>
  <c r="AC55" i="1"/>
  <c r="Y55" i="1"/>
  <c r="K55" i="1"/>
  <c r="AC25" i="1"/>
  <c r="X25" i="1"/>
  <c r="K25" i="1"/>
  <c r="X1204" i="1"/>
  <c r="K1051" i="1"/>
  <c r="AC796" i="1"/>
  <c r="Y796" i="1"/>
  <c r="K796" i="1"/>
  <c r="AC364" i="1"/>
  <c r="Y343" i="1"/>
  <c r="K343" i="1"/>
  <c r="AC348" i="1"/>
  <c r="Y328" i="1"/>
  <c r="K328" i="1"/>
  <c r="AC328" i="1"/>
  <c r="X301" i="1"/>
  <c r="K306" i="1"/>
  <c r="AC277" i="1"/>
  <c r="X277" i="1"/>
  <c r="X1117" i="1"/>
  <c r="X1090" i="1"/>
  <c r="AC1090" i="1"/>
  <c r="AC850" i="1"/>
  <c r="AC700" i="1"/>
  <c r="K700" i="1"/>
  <c r="X727" i="1"/>
  <c r="Y727" i="1"/>
  <c r="Y148" i="1"/>
  <c r="AC126" i="1"/>
  <c r="X127" i="1"/>
  <c r="AC130" i="1"/>
  <c r="Y157" i="1"/>
  <c r="K157" i="1"/>
  <c r="AC157" i="1"/>
  <c r="AC117" i="1"/>
  <c r="AC106" i="1"/>
  <c r="X94" i="1"/>
  <c r="AC43" i="1"/>
  <c r="Y43" i="1"/>
  <c r="K43" i="1"/>
  <c r="AC22" i="1"/>
  <c r="X16" i="1"/>
  <c r="AC13" i="1"/>
  <c r="K13" i="1"/>
  <c r="AC1249" i="1"/>
  <c r="AC1216" i="1"/>
  <c r="AC1138" i="1"/>
  <c r="AC1108" i="1"/>
  <c r="AC904" i="1"/>
  <c r="AC868" i="1"/>
  <c r="AC835" i="1"/>
  <c r="AC793" i="1"/>
  <c r="AC649" i="1"/>
  <c r="AC397" i="1"/>
  <c r="AC325" i="1"/>
  <c r="AC310" i="1"/>
  <c r="AC271" i="1"/>
  <c r="AC190" i="1"/>
  <c r="X190" i="1"/>
  <c r="AC196" i="1"/>
  <c r="Y196" i="1"/>
  <c r="K196" i="1"/>
  <c r="AC187" i="1"/>
  <c r="K187" i="1"/>
  <c r="K1159" i="1"/>
  <c r="AC1144" i="1"/>
  <c r="Y1177" i="1"/>
  <c r="K1177" i="1"/>
  <c r="AC1122" i="1"/>
  <c r="Y1114" i="1"/>
  <c r="K1114" i="1"/>
  <c r="AC1111" i="1"/>
  <c r="Y1024" i="1"/>
  <c r="K1024" i="1"/>
  <c r="AC1000" i="1"/>
  <c r="Y976" i="1"/>
  <c r="K976" i="1"/>
  <c r="AC1027" i="1"/>
  <c r="Y988" i="1"/>
  <c r="K988" i="1"/>
  <c r="Y817" i="1"/>
  <c r="AC598" i="1"/>
  <c r="Y160" i="1"/>
  <c r="X157" i="1"/>
  <c r="AC139" i="1"/>
  <c r="X133" i="1"/>
  <c r="X106" i="1"/>
  <c r="AC94" i="1"/>
  <c r="X103" i="1"/>
  <c r="X43" i="1"/>
  <c r="X31" i="1"/>
  <c r="K31" i="1"/>
  <c r="X40" i="1"/>
  <c r="AC40" i="1"/>
  <c r="X22" i="1"/>
  <c r="AC16" i="1"/>
  <c r="X10" i="1"/>
  <c r="AC19" i="1"/>
  <c r="X13" i="1"/>
  <c r="AC1156" i="1"/>
  <c r="AC1132" i="1"/>
  <c r="AC1123" i="1"/>
  <c r="AC973" i="1"/>
  <c r="AC969" i="1"/>
  <c r="AC682" i="1"/>
  <c r="AC121" i="1"/>
  <c r="X385" i="2"/>
  <c r="X454" i="2"/>
  <c r="Y55" i="2"/>
  <c r="Y565" i="2"/>
  <c r="Y173" i="2"/>
  <c r="Y229" i="2"/>
  <c r="X144" i="2"/>
  <c r="K110" i="2"/>
  <c r="K163" i="2"/>
  <c r="K159" i="2"/>
  <c r="Y446" i="2"/>
  <c r="K53" i="2"/>
  <c r="K603" i="2"/>
  <c r="X612" i="2"/>
  <c r="Y29" i="2"/>
  <c r="K581" i="2"/>
  <c r="K601" i="2"/>
  <c r="X394" i="2"/>
  <c r="X393" i="2"/>
  <c r="Y358" i="2"/>
  <c r="X512" i="2"/>
  <c r="AC95" i="2"/>
  <c r="Y54" i="2"/>
  <c r="K611" i="2"/>
  <c r="Y612" i="2"/>
  <c r="K524" i="2"/>
  <c r="K38" i="2"/>
  <c r="K422" i="2"/>
  <c r="Y419" i="2"/>
  <c r="K416" i="2"/>
  <c r="K90" i="2"/>
  <c r="K191" i="2"/>
  <c r="K566" i="2"/>
  <c r="K173" i="2"/>
  <c r="K280" i="2"/>
  <c r="K403" i="2"/>
  <c r="K162" i="2"/>
  <c r="Y508" i="2"/>
  <c r="Y469" i="2"/>
  <c r="X463" i="2"/>
  <c r="X372" i="2"/>
  <c r="Y539" i="2"/>
  <c r="K132" i="2"/>
  <c r="K13" i="2"/>
  <c r="X291" i="2"/>
  <c r="K56" i="2"/>
  <c r="K29" i="2"/>
  <c r="K415" i="2"/>
  <c r="K134" i="2"/>
  <c r="K570" i="2"/>
  <c r="Y510" i="2"/>
  <c r="K130" i="2"/>
  <c r="Y265" i="2"/>
  <c r="Y375" i="2"/>
  <c r="K358" i="2"/>
  <c r="K8" i="2"/>
  <c r="X442" i="2"/>
  <c r="K349" i="2"/>
  <c r="K343" i="2"/>
  <c r="X249" i="2"/>
  <c r="K228" i="2"/>
  <c r="K219" i="2"/>
  <c r="K407" i="2"/>
  <c r="K575" i="2"/>
  <c r="K109" i="2"/>
  <c r="K107" i="2"/>
  <c r="K547" i="2"/>
  <c r="K494" i="2"/>
  <c r="K484" i="2"/>
  <c r="K483" i="2"/>
  <c r="K116" i="2"/>
  <c r="X443" i="2"/>
  <c r="X272" i="2"/>
  <c r="Y381" i="2"/>
  <c r="Y356" i="2"/>
  <c r="Y543" i="2"/>
  <c r="K146" i="2"/>
  <c r="X186" i="2"/>
  <c r="X548" i="2"/>
  <c r="X113" i="2"/>
  <c r="Y68" i="2"/>
  <c r="Y347" i="2"/>
  <c r="AC235" i="2"/>
  <c r="K58" i="2"/>
  <c r="K54" i="2"/>
  <c r="K565" i="2"/>
  <c r="K591" i="2"/>
  <c r="X225" i="2"/>
  <c r="K218" i="2"/>
  <c r="K577" i="2"/>
  <c r="K4" i="2"/>
  <c r="K418" i="2"/>
  <c r="K419" i="2"/>
  <c r="Y194" i="2"/>
  <c r="X403" i="2"/>
  <c r="Y570" i="2"/>
  <c r="Y186" i="2"/>
  <c r="Y547" i="2"/>
  <c r="Y162" i="2"/>
  <c r="X155" i="2"/>
  <c r="K523" i="2"/>
  <c r="K526" i="2"/>
  <c r="Y471" i="2"/>
  <c r="Y113" i="2"/>
  <c r="K455" i="2"/>
  <c r="X276" i="2"/>
  <c r="K399" i="2"/>
  <c r="K381" i="2"/>
  <c r="Y373" i="2"/>
  <c r="Y76" i="2"/>
  <c r="Y72" i="2"/>
  <c r="X365" i="2"/>
  <c r="K386" i="2"/>
  <c r="K356" i="2"/>
  <c r="Y147" i="2"/>
  <c r="Y146" i="2"/>
  <c r="Y145" i="2"/>
  <c r="X460" i="2"/>
  <c r="X456" i="2"/>
  <c r="K606" i="2"/>
  <c r="X229" i="2"/>
  <c r="K57" i="2"/>
  <c r="Y225" i="2"/>
  <c r="K413" i="2"/>
  <c r="K423" i="2"/>
  <c r="K421" i="2"/>
  <c r="K411" i="2"/>
  <c r="K193" i="2"/>
  <c r="X173" i="2"/>
  <c r="X174" i="2"/>
  <c r="Y403" i="2"/>
  <c r="K311" i="2"/>
  <c r="K308" i="2"/>
  <c r="K190" i="2"/>
  <c r="K186" i="2"/>
  <c r="K131" i="2"/>
  <c r="Y497" i="2"/>
  <c r="K97" i="2"/>
  <c r="Y348" i="2"/>
  <c r="K347" i="2"/>
  <c r="X246" i="2"/>
  <c r="X324" i="2"/>
  <c r="X560" i="2"/>
  <c r="K560" i="2"/>
  <c r="X165" i="2"/>
  <c r="Y551" i="2"/>
  <c r="K551" i="2"/>
  <c r="X541" i="2"/>
  <c r="Y541" i="2"/>
  <c r="X532" i="2"/>
  <c r="K532" i="2"/>
  <c r="AC293" i="2"/>
  <c r="Y293" i="2"/>
  <c r="X293" i="2"/>
  <c r="Y474" i="2"/>
  <c r="K474" i="2"/>
  <c r="Y290" i="2"/>
  <c r="K290" i="2"/>
  <c r="X278" i="2"/>
  <c r="X281" i="2"/>
  <c r="Y281" i="2"/>
  <c r="X376" i="2"/>
  <c r="AC82" i="2"/>
  <c r="Y157" i="2"/>
  <c r="AC514" i="2"/>
  <c r="Y514" i="2"/>
  <c r="X434" i="2"/>
  <c r="Y434" i="2"/>
  <c r="AC344" i="2"/>
  <c r="K344" i="2"/>
  <c r="AC339" i="2"/>
  <c r="Y339" i="2"/>
  <c r="X339" i="2"/>
  <c r="X250" i="2"/>
  <c r="K250" i="2"/>
  <c r="Y238" i="2"/>
  <c r="X232" i="2"/>
  <c r="Y495" i="2"/>
  <c r="Y41" i="2"/>
  <c r="Y185" i="2"/>
  <c r="Y44" i="2"/>
  <c r="X28" i="2"/>
  <c r="X571" i="2"/>
  <c r="Y571" i="2"/>
  <c r="Y295" i="2"/>
  <c r="K295" i="2"/>
  <c r="AC178" i="2"/>
  <c r="K178" i="2"/>
  <c r="Y560" i="2"/>
  <c r="AC305" i="2"/>
  <c r="Y305" i="2"/>
  <c r="X553" i="2"/>
  <c r="Y165" i="2"/>
  <c r="K549" i="2"/>
  <c r="Y548" i="2"/>
  <c r="X161" i="2"/>
  <c r="X501" i="2"/>
  <c r="K501" i="2"/>
  <c r="Y114" i="2"/>
  <c r="AC452" i="2"/>
  <c r="X452" i="2"/>
  <c r="X402" i="2"/>
  <c r="X400" i="2"/>
  <c r="X275" i="2"/>
  <c r="X390" i="2"/>
  <c r="K390" i="2"/>
  <c r="X78" i="2"/>
  <c r="AC395" i="2"/>
  <c r="X395" i="2"/>
  <c r="AC535" i="2"/>
  <c r="K535" i="2"/>
  <c r="X470" i="2"/>
  <c r="Y470" i="2"/>
  <c r="AC435" i="2"/>
  <c r="Y435" i="2"/>
  <c r="X340" i="2"/>
  <c r="AC251" i="2"/>
  <c r="Y251" i="2"/>
  <c r="X251" i="2"/>
  <c r="K63" i="2"/>
  <c r="K142" i="2"/>
  <c r="Y476" i="2"/>
  <c r="Y232" i="2"/>
  <c r="Y46" i="2"/>
  <c r="Y218" i="2"/>
  <c r="Y420" i="2"/>
  <c r="Y4" i="2"/>
  <c r="X413" i="2"/>
  <c r="Y283" i="2"/>
  <c r="Y407" i="2"/>
  <c r="AC583" i="2"/>
  <c r="K583" i="2"/>
  <c r="Y28" i="2"/>
  <c r="AC564" i="2"/>
  <c r="Y564" i="2"/>
  <c r="K181" i="2"/>
  <c r="AC568" i="2"/>
  <c r="K568" i="2"/>
  <c r="X527" i="2"/>
  <c r="K527" i="2"/>
  <c r="AC100" i="2"/>
  <c r="Y100" i="2"/>
  <c r="X100" i="2"/>
  <c r="AC273" i="2"/>
  <c r="X273" i="2"/>
  <c r="X383" i="2"/>
  <c r="Y383" i="2"/>
  <c r="X369" i="2"/>
  <c r="AC156" i="2"/>
  <c r="Y156" i="2"/>
  <c r="AC531" i="2"/>
  <c r="X531" i="2"/>
  <c r="Y60" i="2"/>
  <c r="K232" i="2"/>
  <c r="K199" i="2"/>
  <c r="Y53" i="2"/>
  <c r="Y606" i="2"/>
  <c r="K318" i="2"/>
  <c r="Y94" i="2"/>
  <c r="Y57" i="2"/>
  <c r="X565" i="2"/>
  <c r="X139" i="2"/>
  <c r="K185" i="2"/>
  <c r="K47" i="2"/>
  <c r="K217" i="2"/>
  <c r="K44" i="2"/>
  <c r="Y589" i="2"/>
  <c r="Y38" i="2"/>
  <c r="X207" i="2"/>
  <c r="Y413" i="2"/>
  <c r="Y312" i="2"/>
  <c r="X583" i="2"/>
  <c r="AC33" i="2"/>
  <c r="Y33" i="2"/>
  <c r="Y579" i="2"/>
  <c r="X566" i="2"/>
  <c r="X564" i="2"/>
  <c r="Y182" i="2"/>
  <c r="K182" i="2"/>
  <c r="K168" i="2"/>
  <c r="K303" i="2"/>
  <c r="X134" i="2"/>
  <c r="AC478" i="2"/>
  <c r="K478" i="2"/>
  <c r="K544" i="2"/>
  <c r="K541" i="2"/>
  <c r="Y155" i="2"/>
  <c r="Y297" i="2"/>
  <c r="K297" i="2"/>
  <c r="K519" i="2"/>
  <c r="K516" i="2"/>
  <c r="X508" i="2"/>
  <c r="Y488" i="2"/>
  <c r="K488" i="2"/>
  <c r="K292" i="2"/>
  <c r="K101" i="2"/>
  <c r="K436" i="2"/>
  <c r="AC465" i="2"/>
  <c r="AC396" i="2"/>
  <c r="K396" i="2"/>
  <c r="K281" i="2"/>
  <c r="X86" i="2"/>
  <c r="X391" i="2"/>
  <c r="AC377" i="2"/>
  <c r="X377" i="2"/>
  <c r="AC261" i="2"/>
  <c r="X261" i="2"/>
  <c r="X153" i="2"/>
  <c r="X504" i="2"/>
  <c r="X136" i="2"/>
  <c r="X16" i="2"/>
  <c r="X515" i="2"/>
  <c r="X126" i="2"/>
  <c r="X498" i="2"/>
  <c r="AC119" i="2"/>
  <c r="X119" i="2"/>
  <c r="Y98" i="2"/>
  <c r="K434" i="2"/>
  <c r="X70" i="2"/>
  <c r="X351" i="2"/>
  <c r="AC255" i="2"/>
  <c r="K255" i="2"/>
  <c r="Y255" i="2"/>
  <c r="K339" i="2"/>
  <c r="Y334" i="2"/>
  <c r="Y245" i="2"/>
  <c r="X327" i="2"/>
  <c r="K327" i="2"/>
  <c r="AC243" i="2"/>
  <c r="K243" i="2"/>
  <c r="Y243" i="2"/>
  <c r="K500" i="2"/>
  <c r="K113" i="2"/>
  <c r="K463" i="2"/>
  <c r="K543" i="2"/>
  <c r="K539" i="2"/>
  <c r="K145" i="2"/>
  <c r="K117" i="2"/>
  <c r="K442" i="2"/>
  <c r="K350" i="2"/>
  <c r="K338" i="2"/>
  <c r="AC62" i="2"/>
  <c r="X62" i="2"/>
  <c r="Y236" i="2"/>
  <c r="X236" i="2"/>
  <c r="X233" i="2"/>
  <c r="X227" i="2"/>
  <c r="K227" i="2"/>
  <c r="Y227" i="2"/>
  <c r="AC42" i="2"/>
  <c r="K42" i="2"/>
  <c r="Y42" i="2"/>
  <c r="X42" i="2"/>
  <c r="X582" i="2"/>
  <c r="K582" i="2"/>
  <c r="Y582" i="2"/>
  <c r="Y200" i="2"/>
  <c r="K200" i="2"/>
  <c r="Y206" i="2"/>
  <c r="K206" i="2"/>
  <c r="AC195" i="2"/>
  <c r="Y195" i="2"/>
  <c r="X195" i="2"/>
  <c r="K176" i="2"/>
  <c r="Y176" i="2"/>
  <c r="X176" i="2"/>
  <c r="AC304" i="2"/>
  <c r="K304" i="2"/>
  <c r="Y304" i="2"/>
  <c r="X304" i="2"/>
  <c r="AC23" i="2"/>
  <c r="K23" i="2"/>
  <c r="Y23" i="2"/>
  <c r="Y540" i="2"/>
  <c r="K540" i="2"/>
  <c r="X357" i="2"/>
  <c r="K357" i="2"/>
  <c r="Y357" i="2"/>
  <c r="X502" i="2"/>
  <c r="K502" i="2"/>
  <c r="Y502" i="2"/>
  <c r="X259" i="2"/>
  <c r="K259" i="2"/>
  <c r="Y259" i="2"/>
  <c r="Y62" i="2"/>
  <c r="AC50" i="2"/>
  <c r="K50" i="2"/>
  <c r="Y50" i="2"/>
  <c r="X196" i="2"/>
  <c r="K196" i="2"/>
  <c r="Y196" i="2"/>
  <c r="AC592" i="2"/>
  <c r="K592" i="2"/>
  <c r="Y592" i="2"/>
  <c r="X592" i="2"/>
  <c r="AC5" i="2"/>
  <c r="K5" i="2"/>
  <c r="Y5" i="2"/>
  <c r="X5" i="2"/>
  <c r="X201" i="2"/>
  <c r="K201" i="2"/>
  <c r="Y201" i="2"/>
  <c r="X48" i="2"/>
  <c r="Y213" i="2"/>
  <c r="X213" i="2"/>
  <c r="AC599" i="2"/>
  <c r="Y599" i="2"/>
  <c r="X599" i="2"/>
  <c r="Y408" i="2"/>
  <c r="X408" i="2"/>
  <c r="Y406" i="2"/>
  <c r="K406" i="2"/>
  <c r="X204" i="2"/>
  <c r="K204" i="2"/>
  <c r="Y204" i="2"/>
  <c r="Y574" i="2"/>
  <c r="K574" i="2"/>
  <c r="Y197" i="2"/>
  <c r="K197" i="2"/>
  <c r="X554" i="2"/>
  <c r="K554" i="2"/>
  <c r="Y554" i="2"/>
  <c r="X26" i="2"/>
  <c r="K26" i="2"/>
  <c r="Y26" i="2"/>
  <c r="X184" i="2"/>
  <c r="K184" i="2"/>
  <c r="Y184" i="2"/>
  <c r="Y545" i="2"/>
  <c r="K545" i="2"/>
  <c r="X296" i="2"/>
  <c r="K296" i="2"/>
  <c r="Y296" i="2"/>
  <c r="AC122" i="2"/>
  <c r="Y122" i="2"/>
  <c r="X122" i="2"/>
  <c r="AC398" i="2"/>
  <c r="Y398" i="2"/>
  <c r="X398" i="2"/>
  <c r="AC270" i="2"/>
  <c r="Y270" i="2"/>
  <c r="X270" i="2"/>
  <c r="X87" i="2"/>
  <c r="K87" i="2"/>
  <c r="Y87" i="2"/>
  <c r="AC397" i="2"/>
  <c r="Y397" i="2"/>
  <c r="X397" i="2"/>
  <c r="X152" i="2"/>
  <c r="K152" i="2"/>
  <c r="Y152" i="2"/>
  <c r="X479" i="2"/>
  <c r="K479" i="2"/>
  <c r="Y479" i="2"/>
  <c r="Y96" i="2"/>
  <c r="K96" i="2"/>
  <c r="AC65" i="2"/>
  <c r="K65" i="2"/>
  <c r="Y65" i="2"/>
  <c r="X322" i="2"/>
  <c r="K322" i="2"/>
  <c r="Y322" i="2"/>
  <c r="AC59" i="2"/>
  <c r="K59" i="2"/>
  <c r="Y59" i="2"/>
  <c r="X59" i="2"/>
  <c r="AC236" i="2"/>
  <c r="X230" i="2"/>
  <c r="AC537" i="2"/>
  <c r="Y537" i="2"/>
  <c r="X537" i="2"/>
  <c r="Y220" i="2"/>
  <c r="X220" i="2"/>
  <c r="Y302" i="2"/>
  <c r="K302" i="2"/>
  <c r="X223" i="2"/>
  <c r="Y284" i="2"/>
  <c r="K284" i="2"/>
  <c r="AC414" i="2"/>
  <c r="Y414" i="2"/>
  <c r="X414" i="2"/>
  <c r="Y36" i="2"/>
  <c r="X36" i="2"/>
  <c r="Y576" i="2"/>
  <c r="K576" i="2"/>
  <c r="AC578" i="2"/>
  <c r="Y578" i="2"/>
  <c r="X578" i="2"/>
  <c r="X183" i="2"/>
  <c r="K183" i="2"/>
  <c r="Y183" i="2"/>
  <c r="AC176" i="2"/>
  <c r="X464" i="2"/>
  <c r="K464" i="2"/>
  <c r="Y464" i="2"/>
  <c r="AC133" i="2"/>
  <c r="Y133" i="2"/>
  <c r="X133" i="2"/>
  <c r="AC9" i="2"/>
  <c r="Y9" i="2"/>
  <c r="X9" i="2"/>
  <c r="Y468" i="2"/>
  <c r="K468" i="2"/>
  <c r="X102" i="2"/>
  <c r="K102" i="2"/>
  <c r="Y102" i="2"/>
  <c r="AC85" i="2"/>
  <c r="Y85" i="2"/>
  <c r="X85" i="2"/>
  <c r="X367" i="2"/>
  <c r="K367" i="2"/>
  <c r="Y367" i="2"/>
  <c r="AC83" i="2"/>
  <c r="K83" i="2"/>
  <c r="Y83" i="2"/>
  <c r="Y19" i="2"/>
  <c r="X19" i="2"/>
  <c r="AC536" i="2"/>
  <c r="Y536" i="2"/>
  <c r="X536" i="2"/>
  <c r="X467" i="2"/>
  <c r="K467" i="2"/>
  <c r="Y467" i="2"/>
  <c r="Y99" i="2"/>
  <c r="X99" i="2"/>
  <c r="AC254" i="2"/>
  <c r="K254" i="2"/>
  <c r="Y254" i="2"/>
  <c r="X254" i="2"/>
  <c r="Y248" i="2"/>
  <c r="K248" i="2"/>
  <c r="AC51" i="2"/>
  <c r="K51" i="2"/>
  <c r="Y51" i="2"/>
  <c r="AC231" i="2"/>
  <c r="Y231" i="2"/>
  <c r="X231" i="2"/>
  <c r="X559" i="2"/>
  <c r="K559" i="2"/>
  <c r="Y559" i="2"/>
  <c r="AC412" i="2"/>
  <c r="K412" i="2"/>
  <c r="Y412" i="2"/>
  <c r="X412" i="2"/>
  <c r="Y27" i="2"/>
  <c r="X27" i="2"/>
  <c r="AC129" i="2"/>
  <c r="K129" i="2"/>
  <c r="Y129" i="2"/>
  <c r="X129" i="2"/>
  <c r="X115" i="2"/>
  <c r="K115" i="2"/>
  <c r="Y115" i="2"/>
  <c r="AC361" i="2"/>
  <c r="Y361" i="2"/>
  <c r="X361" i="2"/>
  <c r="X352" i="2"/>
  <c r="K352" i="2"/>
  <c r="Y352" i="2"/>
  <c r="AC441" i="2"/>
  <c r="K441" i="2"/>
  <c r="Y441" i="2"/>
  <c r="X256" i="2"/>
  <c r="K256" i="2"/>
  <c r="Y256" i="2"/>
  <c r="X608" i="2"/>
  <c r="K25" i="2"/>
  <c r="Y25" i="2"/>
  <c r="X25" i="2"/>
  <c r="X602" i="2"/>
  <c r="AC316" i="2"/>
  <c r="K316" i="2"/>
  <c r="Y316" i="2"/>
  <c r="X316" i="2"/>
  <c r="AC213" i="2"/>
  <c r="X212" i="2"/>
  <c r="K212" i="2"/>
  <c r="Y212" i="2"/>
  <c r="AC408" i="2"/>
  <c r="Y208" i="2"/>
  <c r="X208" i="2"/>
  <c r="Y192" i="2"/>
  <c r="K192" i="2"/>
  <c r="AC569" i="2"/>
  <c r="Y569" i="2"/>
  <c r="X569" i="2"/>
  <c r="X487" i="2"/>
  <c r="K487" i="2"/>
  <c r="Y487" i="2"/>
  <c r="AC179" i="2"/>
  <c r="Y179" i="2"/>
  <c r="X179" i="2"/>
  <c r="X172" i="2"/>
  <c r="K172" i="2"/>
  <c r="Y172" i="2"/>
  <c r="Y160" i="2"/>
  <c r="K160" i="2"/>
  <c r="AC528" i="2"/>
  <c r="Y528" i="2"/>
  <c r="X528" i="2"/>
  <c r="Y505" i="2"/>
  <c r="K505" i="2"/>
  <c r="Y507" i="2"/>
  <c r="X507" i="2"/>
  <c r="X274" i="2"/>
  <c r="K274" i="2"/>
  <c r="Y274" i="2"/>
  <c r="X389" i="2"/>
  <c r="K389" i="2"/>
  <c r="Y389" i="2"/>
  <c r="AC378" i="2"/>
  <c r="Y378" i="2"/>
  <c r="X378" i="2"/>
  <c r="Y374" i="2"/>
  <c r="X374" i="2"/>
  <c r="Y77" i="2"/>
  <c r="X77" i="2"/>
  <c r="Y2" i="2"/>
  <c r="K2" i="2"/>
  <c r="Y22" i="2"/>
  <c r="K22" i="2"/>
  <c r="Y518" i="2"/>
  <c r="X518" i="2"/>
  <c r="AC472" i="2"/>
  <c r="K472" i="2"/>
  <c r="Y472" i="2"/>
  <c r="X472" i="2"/>
  <c r="Y447" i="2"/>
  <c r="X447" i="2"/>
  <c r="X444" i="2"/>
  <c r="K444" i="2"/>
  <c r="Y444" i="2"/>
  <c r="AC52" i="2"/>
  <c r="K94" i="2"/>
  <c r="K138" i="2"/>
  <c r="AC181" i="2"/>
  <c r="AC175" i="2"/>
  <c r="AC24" i="2"/>
  <c r="AC166" i="2"/>
  <c r="AC170" i="2"/>
  <c r="K289" i="2"/>
  <c r="Y448" i="2"/>
  <c r="K287" i="2"/>
  <c r="Y443" i="2"/>
  <c r="K278" i="2"/>
  <c r="Y277" i="2"/>
  <c r="Y402" i="2"/>
  <c r="AC400" i="2"/>
  <c r="Y275" i="2"/>
  <c r="Y393" i="2"/>
  <c r="AC86" i="2"/>
  <c r="Y391" i="2"/>
  <c r="AC78" i="2"/>
  <c r="Y376" i="2"/>
  <c r="K266" i="2"/>
  <c r="Y372" i="2"/>
  <c r="Y369" i="2"/>
  <c r="K363" i="2"/>
  <c r="K82" i="2"/>
  <c r="K74" i="2"/>
  <c r="K263" i="2"/>
  <c r="Y365" i="2"/>
  <c r="K354" i="2"/>
  <c r="K353" i="2"/>
  <c r="K69" i="2"/>
  <c r="AC153" i="2"/>
  <c r="Y531" i="2"/>
  <c r="K514" i="2"/>
  <c r="Y504" i="2"/>
  <c r="AC136" i="2"/>
  <c r="Y16" i="2"/>
  <c r="K15" i="2"/>
  <c r="Y126" i="2"/>
  <c r="K124" i="2"/>
  <c r="K123" i="2"/>
  <c r="K10" i="2"/>
  <c r="K492" i="2"/>
  <c r="K486" i="2"/>
  <c r="K477" i="2"/>
  <c r="K112" i="2"/>
  <c r="K481" i="2"/>
  <c r="AC460" i="2"/>
  <c r="Y456" i="2"/>
  <c r="K453" i="2"/>
  <c r="Y442" i="2"/>
  <c r="K288" i="2"/>
  <c r="AC70" i="2"/>
  <c r="Y351" i="2"/>
  <c r="K345" i="2"/>
  <c r="K346" i="2"/>
  <c r="K341" i="2"/>
  <c r="X336" i="2"/>
  <c r="K336" i="2"/>
  <c r="K335" i="2"/>
  <c r="K64" i="2"/>
  <c r="AC533" i="2"/>
  <c r="K533" i="2"/>
  <c r="Y58" i="2"/>
  <c r="AC238" i="2"/>
  <c r="Y318" i="2"/>
  <c r="X607" i="2"/>
  <c r="X239" i="2"/>
  <c r="X56" i="2"/>
  <c r="X597" i="2"/>
  <c r="Y228" i="2"/>
  <c r="X52" i="2"/>
  <c r="AC495" i="2"/>
  <c r="Y581" i="2"/>
  <c r="X426" i="2"/>
  <c r="X513" i="2"/>
  <c r="X317" i="2"/>
  <c r="Y217" i="2"/>
  <c r="X216" i="2"/>
  <c r="X40" i="2"/>
  <c r="X313" i="2"/>
  <c r="Y219" i="2"/>
  <c r="X427" i="2"/>
  <c r="Y418" i="2"/>
  <c r="Y415" i="2"/>
  <c r="Y215" i="2"/>
  <c r="X590" i="2"/>
  <c r="X37" i="2"/>
  <c r="AC579" i="2"/>
  <c r="Y575" i="2"/>
  <c r="AC194" i="2"/>
  <c r="Y193" i="2"/>
  <c r="Y191" i="2"/>
  <c r="X181" i="2"/>
  <c r="X175" i="2"/>
  <c r="X303" i="2"/>
  <c r="Y280" i="2"/>
  <c r="AC570" i="2"/>
  <c r="X568" i="2"/>
  <c r="Y178" i="2"/>
  <c r="X24" i="2"/>
  <c r="X166" i="2"/>
  <c r="X170" i="2"/>
  <c r="Y549" i="2"/>
  <c r="X299" i="2"/>
  <c r="Y527" i="2"/>
  <c r="Y131" i="2"/>
  <c r="Y501" i="2"/>
  <c r="AC497" i="2"/>
  <c r="Y494" i="2"/>
  <c r="X118" i="2"/>
  <c r="Y116" i="2"/>
  <c r="AC114" i="2"/>
  <c r="X110" i="2"/>
  <c r="AC110" i="2"/>
  <c r="AC373" i="2"/>
  <c r="AC76" i="2"/>
  <c r="AC72" i="2"/>
  <c r="AC157" i="2"/>
  <c r="AC446" i="2"/>
  <c r="AC98" i="2"/>
  <c r="AC247" i="2"/>
  <c r="X247" i="2"/>
  <c r="AC330" i="2"/>
  <c r="K330" i="2"/>
  <c r="X238" i="2"/>
  <c r="Y199" i="2"/>
  <c r="X609" i="2"/>
  <c r="X234" i="2"/>
  <c r="X53" i="2"/>
  <c r="X55" i="2"/>
  <c r="Y56" i="2"/>
  <c r="Y611" i="2"/>
  <c r="Y603" i="2"/>
  <c r="Y52" i="2"/>
  <c r="X94" i="2"/>
  <c r="Y139" i="2"/>
  <c r="Y138" i="2"/>
  <c r="X495" i="2"/>
  <c r="X41" i="2"/>
  <c r="Y426" i="2"/>
  <c r="Y591" i="2"/>
  <c r="X538" i="2"/>
  <c r="Y513" i="2"/>
  <c r="Y47" i="2"/>
  <c r="AC225" i="2"/>
  <c r="Y317" i="2"/>
  <c r="Y601" i="2"/>
  <c r="X589" i="2"/>
  <c r="X46" i="2"/>
  <c r="Y427" i="2"/>
  <c r="Y422" i="2"/>
  <c r="X420" i="2"/>
  <c r="Y90" i="2"/>
  <c r="X283" i="2"/>
  <c r="X312" i="2"/>
  <c r="X579" i="2"/>
  <c r="X194" i="2"/>
  <c r="Y181" i="2"/>
  <c r="AC173" i="2"/>
  <c r="Y175" i="2"/>
  <c r="Y303" i="2"/>
  <c r="Y120" i="2"/>
  <c r="AC134" i="2"/>
  <c r="X478" i="2"/>
  <c r="X570" i="2"/>
  <c r="Y568" i="2"/>
  <c r="Y308" i="2"/>
  <c r="Y24" i="2"/>
  <c r="AC553" i="2"/>
  <c r="Y166" i="2"/>
  <c r="AC165" i="2"/>
  <c r="Y170" i="2"/>
  <c r="AC548" i="2"/>
  <c r="X547" i="2"/>
  <c r="Y161" i="2"/>
  <c r="AC155" i="2"/>
  <c r="Y299" i="2"/>
  <c r="Y532" i="2"/>
  <c r="X510" i="2"/>
  <c r="X497" i="2"/>
  <c r="Y118" i="2"/>
  <c r="Y484" i="2"/>
  <c r="X114" i="2"/>
  <c r="X471" i="2"/>
  <c r="X469" i="2"/>
  <c r="Y463" i="2"/>
  <c r="Y289" i="2"/>
  <c r="AC448" i="2"/>
  <c r="Y449" i="2"/>
  <c r="Y287" i="2"/>
  <c r="Y278" i="2"/>
  <c r="AC402" i="2"/>
  <c r="Y400" i="2"/>
  <c r="Y86" i="2"/>
  <c r="Y78" i="2"/>
  <c r="AC376" i="2"/>
  <c r="Y377" i="2"/>
  <c r="Y266" i="2"/>
  <c r="X373" i="2"/>
  <c r="X76" i="2"/>
  <c r="X265" i="2"/>
  <c r="AC369" i="2"/>
  <c r="Y395" i="2"/>
  <c r="Y363" i="2"/>
  <c r="Y385" i="2"/>
  <c r="Y82" i="2"/>
  <c r="Y74" i="2"/>
  <c r="X72" i="2"/>
  <c r="Y261" i="2"/>
  <c r="Y263" i="2"/>
  <c r="Y69" i="2"/>
  <c r="X68" i="2"/>
  <c r="X157" i="2"/>
  <c r="X529" i="2"/>
  <c r="Y153" i="2"/>
  <c r="X147" i="2"/>
  <c r="Y512" i="2"/>
  <c r="X514" i="2"/>
  <c r="AC504" i="2"/>
  <c r="Y136" i="2"/>
  <c r="AC16" i="2"/>
  <c r="Y515" i="2"/>
  <c r="Y15" i="2"/>
  <c r="AC126" i="2"/>
  <c r="Y498" i="2"/>
  <c r="Y124" i="2"/>
  <c r="Y119" i="2"/>
  <c r="Y486" i="2"/>
  <c r="Y291" i="2"/>
  <c r="Y477" i="2"/>
  <c r="Y460" i="2"/>
  <c r="Y454" i="2"/>
  <c r="Y453" i="2"/>
  <c r="X446" i="2"/>
  <c r="Y288" i="2"/>
  <c r="X98" i="2"/>
  <c r="X435" i="2"/>
  <c r="Y70" i="2"/>
  <c r="X348" i="2"/>
  <c r="Y344" i="2"/>
  <c r="Y345" i="2"/>
  <c r="Y341" i="2"/>
  <c r="Y247" i="2"/>
  <c r="X330" i="2"/>
  <c r="X245" i="2"/>
  <c r="Y329" i="2"/>
  <c r="AC246" i="2"/>
  <c r="K246" i="2"/>
  <c r="AC249" i="2"/>
  <c r="Y249" i="2"/>
  <c r="X328" i="2"/>
  <c r="Y328" i="2"/>
  <c r="AC324" i="2"/>
  <c r="K324" i="2"/>
  <c r="X142" i="2"/>
  <c r="Y142" i="2"/>
  <c r="Y506" i="4"/>
  <c r="K506" i="4"/>
  <c r="X506" i="4"/>
  <c r="AE506" i="4"/>
  <c r="Y94" i="4"/>
  <c r="K94" i="4"/>
  <c r="X94" i="4"/>
  <c r="AE94" i="4"/>
  <c r="Y596" i="4"/>
  <c r="K596" i="4"/>
  <c r="X596" i="4"/>
  <c r="AE596" i="4"/>
  <c r="Y402" i="4"/>
  <c r="K402" i="4"/>
  <c r="X402" i="4"/>
  <c r="AE402" i="4"/>
  <c r="Y525" i="4"/>
  <c r="K525" i="4"/>
  <c r="X525" i="4"/>
  <c r="AE525" i="4"/>
  <c r="Y21" i="4"/>
  <c r="K21" i="4"/>
  <c r="X21" i="4"/>
  <c r="AE21" i="4"/>
  <c r="Y290" i="4"/>
  <c r="K290" i="4"/>
  <c r="X290" i="4"/>
  <c r="AE290" i="4"/>
  <c r="Y400" i="4"/>
  <c r="K400" i="4"/>
  <c r="X400" i="4"/>
  <c r="AE400" i="4"/>
  <c r="Y238" i="4"/>
  <c r="K238" i="4"/>
  <c r="X238" i="4"/>
  <c r="AE238" i="4"/>
  <c r="Y383" i="4"/>
  <c r="K383" i="4"/>
  <c r="X383" i="4"/>
  <c r="AE383" i="4"/>
  <c r="X91" i="4"/>
  <c r="AE91" i="4"/>
  <c r="K91" i="4"/>
  <c r="Y91" i="4"/>
  <c r="Y257" i="4"/>
  <c r="X257" i="4"/>
  <c r="K257" i="4"/>
  <c r="AE257" i="4"/>
  <c r="Y352" i="4"/>
  <c r="K352" i="4"/>
  <c r="X352" i="4"/>
  <c r="AE352" i="4"/>
  <c r="Y490" i="4"/>
  <c r="K490" i="4"/>
  <c r="X490" i="4"/>
  <c r="AE490" i="4"/>
  <c r="X34" i="4"/>
  <c r="Y34" i="4"/>
  <c r="AE182" i="4"/>
  <c r="X182" i="4"/>
  <c r="Y521" i="4"/>
  <c r="K521" i="4"/>
  <c r="X521" i="4"/>
  <c r="AE521" i="4"/>
  <c r="Y95" i="4"/>
  <c r="K95" i="4"/>
  <c r="X95" i="4"/>
  <c r="AE95" i="4"/>
  <c r="Y465" i="4"/>
  <c r="K465" i="4"/>
  <c r="X465" i="4"/>
  <c r="AE465" i="4"/>
  <c r="Y271" i="4"/>
  <c r="K271" i="4"/>
  <c r="X271" i="4"/>
  <c r="AE271" i="4"/>
  <c r="Y575" i="4"/>
  <c r="K575" i="4"/>
  <c r="X575" i="4"/>
  <c r="AE575" i="4"/>
  <c r="Y586" i="4"/>
  <c r="K586" i="4"/>
  <c r="AE586" i="4"/>
  <c r="X586" i="4"/>
  <c r="Y576" i="4"/>
  <c r="K576" i="4"/>
  <c r="X576" i="4"/>
  <c r="AE576" i="4"/>
  <c r="Y167" i="4"/>
  <c r="K167" i="4"/>
  <c r="X167" i="4"/>
  <c r="AE167" i="4"/>
  <c r="Y240" i="4"/>
  <c r="K240" i="4"/>
  <c r="X240" i="4"/>
  <c r="AE240" i="4"/>
  <c r="Y401" i="4"/>
  <c r="K401" i="4"/>
  <c r="X401" i="4"/>
  <c r="AE401" i="4"/>
  <c r="Y58" i="4"/>
  <c r="K58" i="4"/>
  <c r="X58" i="4"/>
  <c r="AE58" i="4"/>
  <c r="Y381" i="4"/>
  <c r="K381" i="4"/>
  <c r="AE381" i="4"/>
  <c r="X381" i="4"/>
  <c r="AE531" i="4"/>
  <c r="Y531" i="4"/>
  <c r="K531" i="4"/>
  <c r="X531" i="4"/>
  <c r="AE185" i="4"/>
  <c r="X185" i="4"/>
  <c r="K185" i="4"/>
  <c r="Y185" i="4"/>
  <c r="AE181" i="4"/>
  <c r="Y181" i="4"/>
  <c r="K181" i="4"/>
  <c r="X181" i="4"/>
  <c r="AE604" i="4"/>
  <c r="Y604" i="4"/>
  <c r="K604" i="4"/>
  <c r="X604" i="4"/>
  <c r="Y173" i="4"/>
  <c r="K173" i="4"/>
  <c r="AE173" i="4"/>
  <c r="X173" i="4"/>
  <c r="Y537" i="4"/>
  <c r="K537" i="4"/>
  <c r="X537" i="4"/>
  <c r="AE537" i="4"/>
  <c r="Y96" i="4"/>
  <c r="K96" i="4"/>
  <c r="X96" i="4"/>
  <c r="AE96" i="4"/>
  <c r="Y467" i="4"/>
  <c r="K467" i="4"/>
  <c r="X467" i="4"/>
  <c r="AE467" i="4"/>
  <c r="Y554" i="4"/>
  <c r="K554" i="4"/>
  <c r="X554" i="4"/>
  <c r="AE554" i="4"/>
  <c r="Y62" i="4"/>
  <c r="K62" i="4"/>
  <c r="X62" i="4"/>
  <c r="AE62" i="4"/>
  <c r="Y399" i="4"/>
  <c r="K399" i="4"/>
  <c r="X399" i="4"/>
  <c r="AE399" i="4"/>
  <c r="Y160" i="4"/>
  <c r="K160" i="4"/>
  <c r="AE160" i="4"/>
  <c r="X160" i="4"/>
  <c r="Y582" i="4"/>
  <c r="K582" i="4"/>
  <c r="X582" i="4"/>
  <c r="AE582" i="4"/>
  <c r="Y145" i="4"/>
  <c r="K145" i="4"/>
  <c r="X145" i="4"/>
  <c r="AE145" i="4"/>
  <c r="Y593" i="4"/>
  <c r="K593" i="4"/>
  <c r="X593" i="4"/>
  <c r="AE593" i="4"/>
  <c r="Y398" i="4"/>
  <c r="K398" i="4"/>
  <c r="X398" i="4"/>
  <c r="AE398" i="4"/>
  <c r="Y382" i="4"/>
  <c r="K382" i="4"/>
  <c r="X382" i="4"/>
  <c r="AE382" i="4"/>
  <c r="Y404" i="4"/>
  <c r="K404" i="4"/>
  <c r="X404" i="4"/>
  <c r="Y182" i="4"/>
  <c r="AE30" i="4"/>
  <c r="Y30" i="4"/>
  <c r="K30" i="4"/>
  <c r="X30" i="4"/>
  <c r="Y297" i="4"/>
  <c r="K297" i="4"/>
  <c r="X297" i="4"/>
  <c r="AE297" i="4"/>
  <c r="Y497" i="4"/>
  <c r="K497" i="4"/>
  <c r="X497" i="4"/>
  <c r="AE497" i="4"/>
  <c r="Y474" i="4"/>
  <c r="K474" i="4"/>
  <c r="X474" i="4"/>
  <c r="AE474" i="4"/>
  <c r="Y161" i="4"/>
  <c r="K161" i="4"/>
  <c r="X161" i="4"/>
  <c r="AE161" i="4"/>
  <c r="Y406" i="4"/>
  <c r="K406" i="4"/>
  <c r="X406" i="4"/>
  <c r="AE406" i="4"/>
  <c r="Y403" i="4"/>
  <c r="K403" i="4"/>
  <c r="X403" i="4"/>
  <c r="AE403" i="4"/>
  <c r="Y23" i="4"/>
  <c r="K23" i="4"/>
  <c r="X23" i="4"/>
  <c r="AE23" i="4"/>
  <c r="Y570" i="4"/>
  <c r="K570" i="4"/>
  <c r="X570" i="4"/>
  <c r="AE570" i="4"/>
  <c r="Y289" i="4"/>
  <c r="K289" i="4"/>
  <c r="X289" i="4"/>
  <c r="AE289" i="4"/>
  <c r="Y397" i="4"/>
  <c r="K397" i="4"/>
  <c r="X397" i="4"/>
  <c r="AE397" i="4"/>
  <c r="Y4" i="4"/>
  <c r="K4" i="4"/>
  <c r="AE4" i="4"/>
  <c r="X4" i="4"/>
  <c r="Y236" i="4"/>
  <c r="K236" i="4"/>
  <c r="X236" i="4"/>
  <c r="AE236" i="4"/>
  <c r="Y613" i="4"/>
  <c r="K613" i="4"/>
  <c r="AE613" i="4"/>
  <c r="Y611" i="4"/>
  <c r="K611" i="4"/>
  <c r="AE610" i="4"/>
  <c r="K405" i="4"/>
  <c r="Y405" i="4"/>
  <c r="K178" i="4"/>
  <c r="Y178" i="4"/>
  <c r="AE293" i="4"/>
  <c r="Y293" i="4"/>
  <c r="K293" i="4"/>
  <c r="Y157" i="4"/>
  <c r="K157" i="4"/>
  <c r="AE157" i="4"/>
  <c r="X157" i="4"/>
  <c r="AE180" i="4"/>
  <c r="Y180" i="4"/>
  <c r="K180" i="4"/>
  <c r="AE296" i="4"/>
  <c r="Y296" i="4"/>
  <c r="K296" i="4"/>
  <c r="Y150" i="4"/>
  <c r="K150" i="4"/>
  <c r="X150" i="4"/>
  <c r="AE150" i="4"/>
  <c r="Y26" i="4"/>
  <c r="K26" i="4"/>
  <c r="X26" i="4"/>
  <c r="AE26" i="4"/>
  <c r="Y591" i="4"/>
  <c r="K591" i="4"/>
  <c r="X591" i="4"/>
  <c r="AE591" i="4"/>
  <c r="Y285" i="4"/>
  <c r="K285" i="4"/>
  <c r="X285" i="4"/>
  <c r="AE285" i="4"/>
  <c r="Y283" i="4"/>
  <c r="K283" i="4"/>
  <c r="X283" i="4"/>
  <c r="AE283" i="4"/>
  <c r="X597" i="4"/>
  <c r="X594" i="4"/>
  <c r="X177" i="4"/>
  <c r="X602" i="4"/>
  <c r="X186" i="4"/>
  <c r="X612" i="4"/>
  <c r="X29" i="4"/>
  <c r="AE29" i="4"/>
  <c r="X557" i="4"/>
  <c r="X547" i="4"/>
  <c r="X543" i="4"/>
  <c r="X542" i="4"/>
  <c r="AE542" i="4"/>
  <c r="Y390" i="4"/>
  <c r="Y588" i="4"/>
  <c r="K588" i="4"/>
  <c r="AE159" i="4"/>
  <c r="Y574" i="4"/>
  <c r="K574" i="4"/>
  <c r="X574" i="4"/>
  <c r="AE574" i="4"/>
  <c r="Y144" i="4"/>
  <c r="K144" i="4"/>
  <c r="X144" i="4"/>
  <c r="AE144" i="4"/>
  <c r="Y569" i="4"/>
  <c r="K569" i="4"/>
  <c r="AE569" i="4"/>
  <c r="X569" i="4"/>
  <c r="Y138" i="4"/>
  <c r="K138" i="4"/>
  <c r="AE138" i="4"/>
  <c r="X138" i="4"/>
  <c r="Y555" i="4"/>
  <c r="K555" i="4"/>
  <c r="X555" i="4"/>
  <c r="AE555" i="4"/>
  <c r="Y129" i="4"/>
  <c r="K129" i="4"/>
  <c r="X129" i="4"/>
  <c r="AE129" i="4"/>
  <c r="Y564" i="4"/>
  <c r="K564" i="4"/>
  <c r="X564" i="4"/>
  <c r="AE564" i="4"/>
  <c r="Y549" i="4"/>
  <c r="K549" i="4"/>
  <c r="X549" i="4"/>
  <c r="AE549" i="4"/>
  <c r="Y550" i="4"/>
  <c r="K550" i="4"/>
  <c r="X550" i="4"/>
  <c r="AE550" i="4"/>
  <c r="Y125" i="4"/>
  <c r="K125" i="4"/>
  <c r="X125" i="4"/>
  <c r="AE125" i="4"/>
  <c r="Y548" i="4"/>
  <c r="K548" i="4"/>
  <c r="X548" i="4"/>
  <c r="AE548" i="4"/>
  <c r="Y275" i="4"/>
  <c r="K275" i="4"/>
  <c r="X275" i="4"/>
  <c r="AE275" i="4"/>
  <c r="Y124" i="4"/>
  <c r="K124" i="4"/>
  <c r="X124" i="4"/>
  <c r="AE124" i="4"/>
  <c r="Y276" i="4"/>
  <c r="K276" i="4"/>
  <c r="X276" i="4"/>
  <c r="AE276" i="4"/>
  <c r="Y546" i="4"/>
  <c r="K546" i="4"/>
  <c r="X546" i="4"/>
  <c r="AE546" i="4"/>
  <c r="AE16" i="4"/>
  <c r="Y16" i="4"/>
  <c r="K16" i="4"/>
  <c r="X16" i="4"/>
  <c r="AE534" i="4"/>
  <c r="Y534" i="4"/>
  <c r="K534" i="4"/>
  <c r="X534" i="4"/>
  <c r="Y499" i="4"/>
  <c r="K499" i="4"/>
  <c r="X499" i="4"/>
  <c r="AE499" i="4"/>
  <c r="X89" i="4"/>
  <c r="AE89" i="4"/>
  <c r="K89" i="4"/>
  <c r="Y89" i="4"/>
  <c r="X435" i="4"/>
  <c r="K435" i="4"/>
  <c r="AE435" i="4"/>
  <c r="Y435" i="4"/>
  <c r="K597" i="4"/>
  <c r="Y597" i="4"/>
  <c r="K594" i="4"/>
  <c r="Y594" i="4"/>
  <c r="K177" i="4"/>
  <c r="Y177" i="4"/>
  <c r="K602" i="4"/>
  <c r="Y602" i="4"/>
  <c r="K186" i="4"/>
  <c r="Y186" i="4"/>
  <c r="K612" i="4"/>
  <c r="Y612" i="4"/>
  <c r="K29" i="4"/>
  <c r="Y29" i="4"/>
  <c r="K557" i="4"/>
  <c r="Y557" i="4"/>
  <c r="K547" i="4"/>
  <c r="Y547" i="4"/>
  <c r="K543" i="4"/>
  <c r="Y543" i="4"/>
  <c r="K542" i="4"/>
  <c r="Y542" i="4"/>
  <c r="K288" i="4"/>
  <c r="Y288" i="4"/>
  <c r="K165" i="4"/>
  <c r="Y165" i="4"/>
  <c r="K24" i="4"/>
  <c r="Y24" i="4"/>
  <c r="K164" i="4"/>
  <c r="Y164" i="4"/>
  <c r="K590" i="4"/>
  <c r="Y590" i="4"/>
  <c r="AE284" i="4"/>
  <c r="AE22" i="4"/>
  <c r="K152" i="4"/>
  <c r="Y152" i="4"/>
  <c r="K158" i="4"/>
  <c r="Y158" i="4"/>
  <c r="K584" i="4"/>
  <c r="Y584" i="4"/>
  <c r="AE394" i="4"/>
  <c r="AE395" i="4"/>
  <c r="AE237" i="4"/>
  <c r="AE393" i="4"/>
  <c r="AE389" i="4"/>
  <c r="AE387" i="4"/>
  <c r="AE388" i="4"/>
  <c r="K386" i="4"/>
  <c r="Y386" i="4"/>
  <c r="K384" i="4"/>
  <c r="Y384" i="4"/>
  <c r="AE25" i="4"/>
  <c r="AE286" i="4"/>
  <c r="AE163" i="4"/>
  <c r="AE588" i="4"/>
  <c r="AE156" i="4"/>
  <c r="X156" i="4"/>
  <c r="Y116" i="4"/>
  <c r="K116" i="4"/>
  <c r="X116" i="4"/>
  <c r="AE116" i="4"/>
  <c r="Y535" i="4"/>
  <c r="K535" i="4"/>
  <c r="X535" i="4"/>
  <c r="AE535" i="4"/>
  <c r="Y272" i="4"/>
  <c r="K272" i="4"/>
  <c r="X272" i="4"/>
  <c r="AE272" i="4"/>
  <c r="Y460" i="4"/>
  <c r="K460" i="4"/>
  <c r="X460" i="4"/>
  <c r="AE460" i="4"/>
  <c r="Y457" i="4"/>
  <c r="K457" i="4"/>
  <c r="AE457" i="4"/>
  <c r="X457" i="4"/>
  <c r="X486" i="4"/>
  <c r="AE486" i="4"/>
  <c r="K486" i="4"/>
  <c r="Y486" i="4"/>
  <c r="X475" i="4"/>
  <c r="AE475" i="4"/>
  <c r="K475" i="4"/>
  <c r="Y475" i="4"/>
  <c r="Y445" i="4"/>
  <c r="K445" i="4"/>
  <c r="X445" i="4"/>
  <c r="AE445" i="4"/>
  <c r="X485" i="4"/>
  <c r="AE485" i="4"/>
  <c r="K485" i="4"/>
  <c r="Y485" i="4"/>
  <c r="AE409" i="4"/>
  <c r="X409" i="4"/>
  <c r="K409" i="4"/>
  <c r="Y409" i="4"/>
  <c r="X581" i="4"/>
  <c r="X239" i="4"/>
  <c r="X162" i="4"/>
  <c r="X588" i="4"/>
  <c r="Y159" i="4"/>
  <c r="Y585" i="4"/>
  <c r="K585" i="4"/>
  <c r="X585" i="4"/>
  <c r="Y126" i="4"/>
  <c r="K126" i="4"/>
  <c r="X126" i="4"/>
  <c r="AE126" i="4"/>
  <c r="Y551" i="4"/>
  <c r="K551" i="4"/>
  <c r="X551" i="4"/>
  <c r="AE551" i="4"/>
  <c r="Y123" i="4"/>
  <c r="K123" i="4"/>
  <c r="AE123" i="4"/>
  <c r="X123" i="4"/>
  <c r="Y477" i="4"/>
  <c r="K477" i="4"/>
  <c r="X477" i="4"/>
  <c r="AE477" i="4"/>
  <c r="Y450" i="4"/>
  <c r="K450" i="4"/>
  <c r="X450" i="4"/>
  <c r="AE450" i="4"/>
  <c r="Y436" i="4"/>
  <c r="K436" i="4"/>
  <c r="X436" i="4"/>
  <c r="AE436" i="4"/>
  <c r="Y73" i="4"/>
  <c r="K73" i="4"/>
  <c r="X73" i="4"/>
  <c r="AE73" i="4"/>
  <c r="Y430" i="4"/>
  <c r="K430" i="4"/>
  <c r="X430" i="4"/>
  <c r="AE430" i="4"/>
  <c r="Y413" i="4"/>
  <c r="K413" i="4"/>
  <c r="X413" i="4"/>
  <c r="AE413" i="4"/>
  <c r="Y379" i="4"/>
  <c r="K379" i="4"/>
  <c r="AE379" i="4"/>
  <c r="X379" i="4"/>
  <c r="Y3" i="4"/>
  <c r="K3" i="4"/>
  <c r="AE3" i="4"/>
  <c r="X3" i="4"/>
  <c r="X481" i="4"/>
  <c r="AE481" i="4"/>
  <c r="K481" i="4"/>
  <c r="Y481" i="4"/>
  <c r="X472" i="4"/>
  <c r="AE472" i="4"/>
  <c r="K472" i="4"/>
  <c r="Y472" i="4"/>
  <c r="AE77" i="4"/>
  <c r="X77" i="4"/>
  <c r="K77" i="4"/>
  <c r="Y77" i="4"/>
  <c r="AE229" i="4"/>
  <c r="X229" i="4"/>
  <c r="K229" i="4"/>
  <c r="Y229" i="4"/>
  <c r="Y118" i="4"/>
  <c r="AE528" i="4"/>
  <c r="X528" i="4"/>
  <c r="X267" i="4"/>
  <c r="AE267" i="4"/>
  <c r="AE108" i="4"/>
  <c r="X108" i="4"/>
  <c r="Y502" i="4"/>
  <c r="K502" i="4"/>
  <c r="X502" i="4"/>
  <c r="Y495" i="4"/>
  <c r="K495" i="4"/>
  <c r="X495" i="4"/>
  <c r="Y444" i="4"/>
  <c r="K444" i="4"/>
  <c r="X444" i="4"/>
  <c r="X431" i="4"/>
  <c r="AE431" i="4"/>
  <c r="X71" i="4"/>
  <c r="AE71" i="4"/>
  <c r="X249" i="4"/>
  <c r="AE249" i="4"/>
  <c r="X421" i="4"/>
  <c r="AE421" i="4"/>
  <c r="X245" i="4"/>
  <c r="AE245" i="4"/>
  <c r="Y415" i="4"/>
  <c r="K415" i="4"/>
  <c r="X415" i="4"/>
  <c r="AE230" i="4"/>
  <c r="Y230" i="4"/>
  <c r="K230" i="4"/>
  <c r="X230" i="4"/>
  <c r="Y373" i="4"/>
  <c r="K373" i="4"/>
  <c r="X373" i="4"/>
  <c r="AE373" i="4"/>
  <c r="Y50" i="4"/>
  <c r="K50" i="4"/>
  <c r="AE50" i="4"/>
  <c r="X50" i="4"/>
  <c r="K147" i="4"/>
  <c r="Y147" i="4"/>
  <c r="AE281" i="4"/>
  <c r="K153" i="4"/>
  <c r="Y153" i="4"/>
  <c r="K149" i="4"/>
  <c r="Y149" i="4"/>
  <c r="K572" i="4"/>
  <c r="Y572" i="4"/>
  <c r="K571" i="4"/>
  <c r="Y571" i="4"/>
  <c r="K568" i="4"/>
  <c r="Y568" i="4"/>
  <c r="K20" i="4"/>
  <c r="Y20" i="4"/>
  <c r="K140" i="4"/>
  <c r="Y140" i="4"/>
  <c r="K577" i="4"/>
  <c r="Y577" i="4"/>
  <c r="K565" i="4"/>
  <c r="Y565" i="4"/>
  <c r="K19" i="4"/>
  <c r="Y19" i="4"/>
  <c r="K137" i="4"/>
  <c r="Y137" i="4"/>
  <c r="K552" i="4"/>
  <c r="Y552" i="4"/>
  <c r="K121" i="4"/>
  <c r="Y121" i="4"/>
  <c r="K541" i="4"/>
  <c r="Y541" i="4"/>
  <c r="K117" i="4"/>
  <c r="Y117" i="4"/>
  <c r="AE260" i="4"/>
  <c r="AE233" i="4"/>
  <c r="K560" i="4"/>
  <c r="Y560" i="4"/>
  <c r="K277" i="4"/>
  <c r="Y277" i="4"/>
  <c r="K133" i="4"/>
  <c r="Y133" i="4"/>
  <c r="K132" i="4"/>
  <c r="Y132" i="4"/>
  <c r="K131" i="4"/>
  <c r="Y131" i="4"/>
  <c r="K274" i="4"/>
  <c r="Y274" i="4"/>
  <c r="Y538" i="4"/>
  <c r="K538" i="4"/>
  <c r="AE115" i="4"/>
  <c r="K536" i="4"/>
  <c r="Y536" i="4"/>
  <c r="K113" i="4"/>
  <c r="Y113" i="4"/>
  <c r="K112" i="4"/>
  <c r="K524" i="4"/>
  <c r="K268" i="4"/>
  <c r="Y500" i="4"/>
  <c r="K500" i="4"/>
  <c r="X500" i="4"/>
  <c r="Y491" i="4"/>
  <c r="K491" i="4"/>
  <c r="X491" i="4"/>
  <c r="X488" i="4"/>
  <c r="AE488" i="4"/>
  <c r="X483" i="4"/>
  <c r="AE483" i="4"/>
  <c r="X92" i="4"/>
  <c r="AE92" i="4"/>
  <c r="X476" i="4"/>
  <c r="AE476" i="4"/>
  <c r="X11" i="4"/>
  <c r="AE11" i="4"/>
  <c r="X473" i="4"/>
  <c r="AE473" i="4"/>
  <c r="AE88" i="4"/>
  <c r="X88" i="4"/>
  <c r="X255" i="4"/>
  <c r="AE255" i="4"/>
  <c r="Y78" i="4"/>
  <c r="K78" i="4"/>
  <c r="AE78" i="4"/>
  <c r="X78" i="4"/>
  <c r="X443" i="4"/>
  <c r="AE443" i="4"/>
  <c r="K251" i="4"/>
  <c r="K250" i="4"/>
  <c r="K426" i="4"/>
  <c r="K420" i="4"/>
  <c r="K247" i="4"/>
  <c r="Y68" i="4"/>
  <c r="K68" i="4"/>
  <c r="X68" i="4"/>
  <c r="AE411" i="4"/>
  <c r="X411" i="4"/>
  <c r="Y225" i="4"/>
  <c r="K225" i="4"/>
  <c r="X225" i="4"/>
  <c r="AE225" i="4"/>
  <c r="Y51" i="4"/>
  <c r="K51" i="4"/>
  <c r="X51" i="4"/>
  <c r="AE51" i="4"/>
  <c r="Y106" i="4"/>
  <c r="K106" i="4"/>
  <c r="X106" i="4"/>
  <c r="AE106" i="4"/>
  <c r="X142" i="4"/>
  <c r="X136" i="4"/>
  <c r="X544" i="4"/>
  <c r="X380" i="4"/>
  <c r="X378" i="4"/>
  <c r="X273" i="4"/>
  <c r="X532" i="4"/>
  <c r="X270" i="4"/>
  <c r="X112" i="4"/>
  <c r="AE112" i="4"/>
  <c r="Y528" i="4"/>
  <c r="X524" i="4"/>
  <c r="AE524" i="4"/>
  <c r="Y267" i="4"/>
  <c r="X268" i="4"/>
  <c r="AE268" i="4"/>
  <c r="Y108" i="4"/>
  <c r="Y262" i="4"/>
  <c r="K262" i="4"/>
  <c r="X262" i="4"/>
  <c r="X489" i="4"/>
  <c r="K489" i="4"/>
  <c r="AE489" i="4"/>
  <c r="X251" i="4"/>
  <c r="AE251" i="4"/>
  <c r="Y431" i="4"/>
  <c r="X250" i="4"/>
  <c r="AE250" i="4"/>
  <c r="Y71" i="4"/>
  <c r="X426" i="4"/>
  <c r="AE426" i="4"/>
  <c r="Y249" i="4"/>
  <c r="X420" i="4"/>
  <c r="AE420" i="4"/>
  <c r="Y421" i="4"/>
  <c r="X247" i="4"/>
  <c r="AE247" i="4"/>
  <c r="Y245" i="4"/>
  <c r="Y67" i="4"/>
  <c r="K67" i="4"/>
  <c r="X67" i="4"/>
  <c r="AE66" i="4"/>
  <c r="Y66" i="4"/>
  <c r="K66" i="4"/>
  <c r="X66" i="4"/>
  <c r="Y57" i="4"/>
  <c r="K57" i="4"/>
  <c r="X57" i="4"/>
  <c r="AE57" i="4"/>
  <c r="Y355" i="4"/>
  <c r="K355" i="4"/>
  <c r="X355" i="4"/>
  <c r="AE355" i="4"/>
  <c r="Y509" i="4"/>
  <c r="X374" i="4"/>
  <c r="AE374" i="4"/>
  <c r="K211" i="4"/>
  <c r="Y211" i="4"/>
  <c r="X211" i="4"/>
  <c r="Y111" i="4"/>
  <c r="K111" i="4"/>
  <c r="X111" i="4"/>
  <c r="AE111" i="4"/>
  <c r="Y110" i="4"/>
  <c r="K110" i="4"/>
  <c r="X110" i="4"/>
  <c r="AE110" i="4"/>
  <c r="Y109" i="4"/>
  <c r="K109" i="4"/>
  <c r="X109" i="4"/>
  <c r="AE109" i="4"/>
  <c r="Y518" i="4"/>
  <c r="K518" i="4"/>
  <c r="X518" i="4"/>
  <c r="AE518" i="4"/>
  <c r="Y14" i="4"/>
  <c r="K14" i="4"/>
  <c r="X14" i="4"/>
  <c r="AE14" i="4"/>
  <c r="Y520" i="4"/>
  <c r="K520" i="4"/>
  <c r="AE520" i="4"/>
  <c r="X520" i="4"/>
  <c r="Y510" i="4"/>
  <c r="K510" i="4"/>
  <c r="X510" i="4"/>
  <c r="Y85" i="4"/>
  <c r="K85" i="4"/>
  <c r="X85" i="4"/>
  <c r="AE85" i="4"/>
  <c r="X84" i="4"/>
  <c r="AE84" i="4"/>
  <c r="K84" i="4"/>
  <c r="Y84" i="4"/>
  <c r="Y448" i="4"/>
  <c r="K448" i="4"/>
  <c r="X448" i="4"/>
  <c r="AE448" i="4"/>
  <c r="X72" i="4"/>
  <c r="AE72" i="4"/>
  <c r="K72" i="4"/>
  <c r="Y72" i="4"/>
  <c r="Y65" i="4"/>
  <c r="K65" i="4"/>
  <c r="AE65" i="4"/>
  <c r="X65" i="4"/>
  <c r="Y364" i="4"/>
  <c r="K364" i="4"/>
  <c r="X364" i="4"/>
  <c r="AE364" i="4"/>
  <c r="Y361" i="4"/>
  <c r="K361" i="4"/>
  <c r="X361" i="4"/>
  <c r="AE361" i="4"/>
  <c r="Y360" i="4"/>
  <c r="K360" i="4"/>
  <c r="X360" i="4"/>
  <c r="AE360" i="4"/>
  <c r="Y52" i="4"/>
  <c r="K52" i="4"/>
  <c r="X52" i="4"/>
  <c r="AE52" i="4"/>
  <c r="Y55" i="4"/>
  <c r="K55" i="4"/>
  <c r="X55" i="4"/>
  <c r="AE55" i="4"/>
  <c r="Y356" i="4"/>
  <c r="K356" i="4"/>
  <c r="X356" i="4"/>
  <c r="AE356" i="4"/>
  <c r="Y357" i="4"/>
  <c r="K357" i="4"/>
  <c r="AE357" i="4"/>
  <c r="X357" i="4"/>
  <c r="AE211" i="4"/>
  <c r="Y519" i="4"/>
  <c r="K519" i="4"/>
  <c r="X519" i="4"/>
  <c r="Y512" i="4"/>
  <c r="K512" i="4"/>
  <c r="X512" i="4"/>
  <c r="AE13" i="4"/>
  <c r="X13" i="4"/>
  <c r="K13" i="4"/>
  <c r="Y13" i="4"/>
  <c r="X464" i="4"/>
  <c r="AE464" i="4"/>
  <c r="K464" i="4"/>
  <c r="Y464" i="4"/>
  <c r="Y442" i="4"/>
  <c r="K442" i="4"/>
  <c r="X442" i="4"/>
  <c r="AE442" i="4"/>
  <c r="X425" i="4"/>
  <c r="AE425" i="4"/>
  <c r="K425" i="4"/>
  <c r="Y425" i="4"/>
  <c r="X371" i="4"/>
  <c r="K371" i="4"/>
  <c r="AE371" i="4"/>
  <c r="Y48" i="4"/>
  <c r="K48" i="4"/>
  <c r="AE48" i="4"/>
  <c r="X48" i="4"/>
  <c r="Y346" i="4"/>
  <c r="K346" i="4"/>
  <c r="X346" i="4"/>
  <c r="AE346" i="4"/>
  <c r="X342" i="4"/>
  <c r="K342" i="4"/>
  <c r="AE342" i="4"/>
  <c r="Y517" i="4"/>
  <c r="K517" i="4"/>
  <c r="X517" i="4"/>
  <c r="AE510" i="4"/>
  <c r="X462" i="4"/>
  <c r="AE462" i="4"/>
  <c r="K462" i="4"/>
  <c r="Y462" i="4"/>
  <c r="Y427" i="4"/>
  <c r="K427" i="4"/>
  <c r="X427" i="4"/>
  <c r="AE427" i="4"/>
  <c r="AE422" i="4"/>
  <c r="X422" i="4"/>
  <c r="K422" i="4"/>
  <c r="Y369" i="4"/>
  <c r="Y365" i="4"/>
  <c r="AE218" i="4"/>
  <c r="AE209" i="4"/>
  <c r="AE507" i="4"/>
  <c r="X504" i="4"/>
  <c r="AE504" i="4"/>
  <c r="X501" i="4"/>
  <c r="AE501" i="4"/>
  <c r="X479" i="4"/>
  <c r="AE479" i="4"/>
  <c r="Y86" i="4"/>
  <c r="K86" i="4"/>
  <c r="X86" i="4"/>
  <c r="Y79" i="4"/>
  <c r="K79" i="4"/>
  <c r="X79" i="4"/>
  <c r="Y76" i="4"/>
  <c r="K76" i="4"/>
  <c r="AE76" i="4"/>
  <c r="X76" i="4"/>
  <c r="Y439" i="4"/>
  <c r="K439" i="4"/>
  <c r="X439" i="4"/>
  <c r="AE417" i="4"/>
  <c r="Y417" i="4"/>
  <c r="X407" i="4"/>
  <c r="AE407" i="4"/>
  <c r="Y407" i="4"/>
  <c r="AE226" i="4"/>
  <c r="AE234" i="4"/>
  <c r="AE370" i="4"/>
  <c r="AE56" i="4"/>
  <c r="Y372" i="4"/>
  <c r="AE219" i="4"/>
  <c r="X218" i="4"/>
  <c r="AE49" i="4"/>
  <c r="AE216" i="4"/>
  <c r="AE349" i="4"/>
  <c r="AE345" i="4"/>
  <c r="AE215" i="4"/>
  <c r="AE341" i="4"/>
  <c r="AE2" i="4"/>
  <c r="AE343" i="4"/>
  <c r="AE213" i="4"/>
  <c r="AE214" i="4"/>
  <c r="AE336" i="4"/>
  <c r="AE358" i="4"/>
  <c r="AE53" i="4"/>
  <c r="AE54" i="4"/>
  <c r="AE46" i="4"/>
  <c r="AE335" i="4"/>
  <c r="AE338" i="4"/>
  <c r="AE44" i="4"/>
  <c r="AE337" i="4"/>
  <c r="AE334" i="4"/>
  <c r="AE331" i="4"/>
  <c r="AE340" i="4"/>
  <c r="X209" i="4"/>
  <c r="Y516" i="4"/>
  <c r="K516" i="4"/>
  <c r="AE516" i="4"/>
  <c r="Y523" i="4"/>
  <c r="K523" i="4"/>
  <c r="AE523" i="4"/>
  <c r="Y511" i="4"/>
  <c r="K511" i="4"/>
  <c r="AE511" i="4"/>
  <c r="Y105" i="4"/>
  <c r="K105" i="4"/>
  <c r="AE105" i="4"/>
  <c r="X104" i="4"/>
  <c r="K104" i="4"/>
  <c r="AE103" i="4"/>
  <c r="Y468" i="4"/>
  <c r="K468" i="4"/>
  <c r="AE468" i="4"/>
  <c r="X468" i="4"/>
  <c r="X463" i="4"/>
  <c r="AE463" i="4"/>
  <c r="X83" i="4"/>
  <c r="AE83" i="4"/>
  <c r="AE459" i="4"/>
  <c r="X459" i="4"/>
  <c r="Y452" i="4"/>
  <c r="K452" i="4"/>
  <c r="X452" i="4"/>
  <c r="Y446" i="4"/>
  <c r="K446" i="4"/>
  <c r="X446" i="4"/>
  <c r="Y434" i="4"/>
  <c r="K434" i="4"/>
  <c r="X434" i="4"/>
  <c r="X433" i="4"/>
  <c r="AE433" i="4"/>
  <c r="X428" i="4"/>
  <c r="AE428" i="4"/>
  <c r="X424" i="4"/>
  <c r="AE424" i="4"/>
  <c r="Y203" i="4"/>
  <c r="K203" i="4"/>
  <c r="X203" i="4"/>
  <c r="AE203" i="4"/>
  <c r="X377" i="4"/>
  <c r="X350" i="4"/>
  <c r="X45" i="4"/>
  <c r="AE104" i="4"/>
  <c r="Y507" i="4"/>
  <c r="Y504" i="4"/>
  <c r="X498" i="4"/>
  <c r="AE498" i="4"/>
  <c r="Y501" i="4"/>
  <c r="AE99" i="4"/>
  <c r="X99" i="4"/>
  <c r="Y12" i="4"/>
  <c r="K12" i="4"/>
  <c r="AE12" i="4"/>
  <c r="X12" i="4"/>
  <c r="Y479" i="4"/>
  <c r="AE90" i="4"/>
  <c r="X90" i="4"/>
  <c r="Y470" i="4"/>
  <c r="K470" i="4"/>
  <c r="X470" i="4"/>
  <c r="Y253" i="4"/>
  <c r="K253" i="4"/>
  <c r="X253" i="4"/>
  <c r="Y252" i="4"/>
  <c r="K252" i="4"/>
  <c r="X252" i="4"/>
  <c r="AE453" i="4"/>
  <c r="X453" i="4"/>
  <c r="X6" i="4"/>
  <c r="K6" i="4"/>
  <c r="AE6" i="4"/>
  <c r="Y318" i="4"/>
  <c r="K318" i="4"/>
  <c r="X318" i="4"/>
  <c r="AE318" i="4"/>
  <c r="K100" i="4"/>
  <c r="Y100" i="4"/>
  <c r="K97" i="4"/>
  <c r="Y97" i="4"/>
  <c r="K493" i="4"/>
  <c r="Y493" i="4"/>
  <c r="K480" i="4"/>
  <c r="Y480" i="4"/>
  <c r="K487" i="4"/>
  <c r="Y487" i="4"/>
  <c r="K482" i="4"/>
  <c r="Y482" i="4"/>
  <c r="K93" i="4"/>
  <c r="Y93" i="4"/>
  <c r="K478" i="4"/>
  <c r="Y478" i="4"/>
  <c r="K494" i="4"/>
  <c r="X494" i="4"/>
  <c r="K8" i="4"/>
  <c r="Y8" i="4"/>
  <c r="K484" i="4"/>
  <c r="Y484" i="4"/>
  <c r="K87" i="4"/>
  <c r="Y87" i="4"/>
  <c r="K451" i="4"/>
  <c r="Y451" i="4"/>
  <c r="K80" i="4"/>
  <c r="Y80" i="4"/>
  <c r="K429" i="4"/>
  <c r="Y429" i="4"/>
  <c r="K432" i="4"/>
  <c r="Y432" i="4"/>
  <c r="K408" i="4"/>
  <c r="Y242" i="4"/>
  <c r="K242" i="4"/>
  <c r="X242" i="4"/>
  <c r="AE242" i="4"/>
  <c r="X206" i="4"/>
  <c r="K206" i="4"/>
  <c r="AE206" i="4"/>
  <c r="X408" i="4"/>
  <c r="AE408" i="4"/>
  <c r="Y312" i="4"/>
  <c r="K312" i="4"/>
  <c r="X312" i="4"/>
  <c r="AE312" i="4"/>
  <c r="Y311" i="4"/>
  <c r="K311" i="4"/>
  <c r="X311" i="4"/>
  <c r="AE311" i="4"/>
  <c r="Y313" i="4"/>
  <c r="K313" i="4"/>
  <c r="X313" i="4"/>
  <c r="AE313" i="4"/>
  <c r="Y199" i="4"/>
  <c r="K199" i="4"/>
  <c r="X199" i="4"/>
  <c r="AE199" i="4"/>
  <c r="Y310" i="4"/>
  <c r="K310" i="4"/>
  <c r="X310" i="4"/>
  <c r="AE310" i="4"/>
  <c r="Y196" i="4"/>
  <c r="K196" i="4"/>
  <c r="X196" i="4"/>
  <c r="AE196" i="4"/>
  <c r="Y309" i="4"/>
  <c r="K309" i="4"/>
  <c r="X309" i="4"/>
  <c r="AE309" i="4"/>
  <c r="Y195" i="4"/>
  <c r="K195" i="4"/>
  <c r="X195" i="4"/>
  <c r="AE195" i="4"/>
  <c r="Y198" i="4"/>
  <c r="K198" i="4"/>
  <c r="X198" i="4"/>
  <c r="AE198" i="4"/>
  <c r="Y307" i="4"/>
  <c r="K307" i="4"/>
  <c r="X307" i="4"/>
  <c r="AE307" i="4"/>
  <c r="Y308" i="4"/>
  <c r="K308" i="4"/>
  <c r="X308" i="4"/>
  <c r="AE308" i="4"/>
  <c r="X306" i="4"/>
  <c r="K306" i="4"/>
  <c r="AE306" i="4"/>
  <c r="Y496" i="4"/>
  <c r="K496" i="4"/>
  <c r="X496" i="4"/>
  <c r="AE496" i="4"/>
  <c r="Y447" i="4"/>
  <c r="K447" i="4"/>
  <c r="X447" i="4"/>
  <c r="AE447" i="4"/>
  <c r="Y70" i="4"/>
  <c r="K70" i="4"/>
  <c r="X70" i="4"/>
  <c r="AE70" i="4"/>
  <c r="Y69" i="4"/>
  <c r="K69" i="4"/>
  <c r="AE69" i="4"/>
  <c r="X69" i="4"/>
  <c r="Y39" i="4"/>
  <c r="K324" i="4"/>
  <c r="Y324" i="4"/>
  <c r="K326" i="4"/>
  <c r="Y326" i="4"/>
  <c r="X205" i="4"/>
  <c r="X320" i="4"/>
  <c r="X321" i="4"/>
  <c r="X204" i="4"/>
  <c r="X319" i="4"/>
  <c r="AE319" i="4"/>
  <c r="X323" i="4"/>
  <c r="X322" i="4"/>
  <c r="X201" i="4"/>
  <c r="X202" i="4"/>
  <c r="X317" i="4"/>
  <c r="X314" i="4"/>
  <c r="X200" i="4"/>
  <c r="X316" i="4"/>
  <c r="X315" i="4"/>
  <c r="AE315" i="4"/>
  <c r="K192" i="4"/>
  <c r="Y192" i="4"/>
  <c r="K194" i="4"/>
  <c r="Y194" i="4"/>
  <c r="K191" i="4"/>
  <c r="Y190" i="4"/>
  <c r="Y38" i="4"/>
  <c r="Y304" i="4"/>
  <c r="X301" i="4"/>
  <c r="X300" i="4"/>
  <c r="X298" i="4"/>
  <c r="X188" i="4"/>
  <c r="X189" i="4"/>
  <c r="X37" i="4"/>
  <c r="X299" i="4"/>
  <c r="AE514" i="4"/>
  <c r="K205" i="4"/>
  <c r="Y205" i="4"/>
  <c r="K320" i="4"/>
  <c r="Y320" i="4"/>
  <c r="K321" i="4"/>
  <c r="Y321" i="4"/>
  <c r="K204" i="4"/>
  <c r="Y204" i="4"/>
  <c r="K319" i="4"/>
  <c r="Y319" i="4"/>
  <c r="K323" i="4"/>
  <c r="Y323" i="4"/>
  <c r="K322" i="4"/>
  <c r="Y322" i="4"/>
  <c r="K201" i="4"/>
  <c r="Y201" i="4"/>
  <c r="K202" i="4"/>
  <c r="Y202" i="4"/>
  <c r="K317" i="4"/>
  <c r="Y317" i="4"/>
  <c r="K314" i="4"/>
  <c r="Y314" i="4"/>
  <c r="K200" i="4"/>
  <c r="Y200" i="4"/>
  <c r="K316" i="4"/>
  <c r="Y316" i="4"/>
  <c r="K315" i="4"/>
  <c r="Y315" i="4"/>
  <c r="K301" i="4"/>
  <c r="Y301" i="4"/>
  <c r="K300" i="4"/>
  <c r="Y300" i="4"/>
  <c r="K298" i="4"/>
  <c r="Y298" i="4"/>
  <c r="K188" i="4"/>
  <c r="Y188" i="4"/>
  <c r="K189" i="4"/>
  <c r="Y189" i="4"/>
  <c r="K37" i="4"/>
  <c r="Y37" i="4"/>
  <c r="K299" i="4"/>
  <c r="Y299" i="4"/>
  <c r="K514" i="4"/>
  <c r="X514" i="4"/>
  <c r="X196" i="3"/>
  <c r="K196" i="3"/>
  <c r="Y196" i="3"/>
  <c r="Y446" i="3"/>
  <c r="K446" i="3"/>
  <c r="X446" i="3"/>
  <c r="Y458" i="3"/>
  <c r="K458" i="3"/>
  <c r="AC458" i="3"/>
  <c r="X458" i="3"/>
  <c r="Y109" i="3"/>
  <c r="K109" i="3"/>
  <c r="AC109" i="3"/>
  <c r="X109" i="3"/>
  <c r="Y303" i="3"/>
  <c r="K303" i="3"/>
  <c r="X303" i="3"/>
  <c r="AC303" i="3"/>
  <c r="Y3" i="3"/>
  <c r="K3" i="3"/>
  <c r="X3" i="3"/>
  <c r="AC3" i="3"/>
  <c r="Y38" i="3"/>
  <c r="K38" i="3"/>
  <c r="AC38" i="3"/>
  <c r="X38" i="3"/>
  <c r="Y314" i="3"/>
  <c r="K314" i="3"/>
  <c r="X314" i="3"/>
  <c r="AC314" i="3"/>
  <c r="Y315" i="3"/>
  <c r="K315" i="3"/>
  <c r="X315" i="3"/>
  <c r="AC315" i="3"/>
  <c r="Y316" i="3"/>
  <c r="K316" i="3"/>
  <c r="X316" i="3"/>
  <c r="AC316" i="3"/>
  <c r="Y317" i="3"/>
  <c r="K317" i="3"/>
  <c r="X317" i="3"/>
  <c r="AC317" i="3"/>
  <c r="Y431" i="3"/>
  <c r="K431" i="3"/>
  <c r="X431" i="3"/>
  <c r="AC431" i="3"/>
  <c r="Y318" i="3"/>
  <c r="K318" i="3"/>
  <c r="X318" i="3"/>
  <c r="AC318" i="3"/>
  <c r="Y319" i="3"/>
  <c r="K319" i="3"/>
  <c r="X319" i="3"/>
  <c r="AC319" i="3"/>
  <c r="Y320" i="3"/>
  <c r="K320" i="3"/>
  <c r="X320" i="3"/>
  <c r="AC320" i="3"/>
  <c r="Y103" i="3"/>
  <c r="K103" i="3"/>
  <c r="X103" i="3"/>
  <c r="AC103" i="3"/>
  <c r="Y104" i="3"/>
  <c r="K104" i="3"/>
  <c r="X104" i="3"/>
  <c r="AC104" i="3"/>
  <c r="Y105" i="3"/>
  <c r="K105" i="3"/>
  <c r="X105" i="3"/>
  <c r="AC105" i="3"/>
  <c r="Y321" i="3"/>
  <c r="K321" i="3"/>
  <c r="X321" i="3"/>
  <c r="AC321" i="3"/>
  <c r="Y432" i="3"/>
  <c r="K432" i="3"/>
  <c r="X432" i="3"/>
  <c r="AC432" i="3"/>
  <c r="Y433" i="3"/>
  <c r="K433" i="3"/>
  <c r="X433" i="3"/>
  <c r="AC433" i="3"/>
  <c r="Y322" i="3"/>
  <c r="K322" i="3"/>
  <c r="X322" i="3"/>
  <c r="AC322" i="3"/>
  <c r="Y55" i="3"/>
  <c r="K55" i="3"/>
  <c r="X55" i="3"/>
  <c r="AC55" i="3"/>
  <c r="Y323" i="3"/>
  <c r="K323" i="3"/>
  <c r="X323" i="3"/>
  <c r="AC323" i="3"/>
  <c r="Y245" i="3"/>
  <c r="K245" i="3"/>
  <c r="X245" i="3"/>
  <c r="AC245" i="3"/>
  <c r="Y324" i="3"/>
  <c r="K324" i="3"/>
  <c r="X324" i="3"/>
  <c r="AC324" i="3"/>
  <c r="Y434" i="3"/>
  <c r="K434" i="3"/>
  <c r="X434" i="3"/>
  <c r="AC434" i="3"/>
  <c r="Y56" i="3"/>
  <c r="K56" i="3"/>
  <c r="X56" i="3"/>
  <c r="AC56" i="3"/>
  <c r="Y325" i="3"/>
  <c r="K325" i="3"/>
  <c r="X325" i="3"/>
  <c r="AC325" i="3"/>
  <c r="Y326" i="3"/>
  <c r="K326" i="3"/>
  <c r="X326" i="3"/>
  <c r="AC326" i="3"/>
  <c r="Y435" i="3"/>
  <c r="K435" i="3"/>
  <c r="X435" i="3"/>
  <c r="AC435" i="3"/>
  <c r="Y436" i="3"/>
  <c r="K436" i="3"/>
  <c r="X436" i="3"/>
  <c r="AC436" i="3"/>
  <c r="Y327" i="3"/>
  <c r="K327" i="3"/>
  <c r="AC327" i="3"/>
  <c r="X327" i="3"/>
  <c r="X331" i="3"/>
  <c r="K331" i="3"/>
  <c r="Y331" i="3"/>
  <c r="Y447" i="3"/>
  <c r="K447" i="3"/>
  <c r="X447" i="3"/>
  <c r="AC196" i="3"/>
  <c r="AC334" i="3"/>
  <c r="Y334" i="3"/>
  <c r="K334" i="3"/>
  <c r="X334" i="3"/>
  <c r="AC446" i="3"/>
  <c r="Y449" i="3"/>
  <c r="K449" i="3"/>
  <c r="X449" i="3"/>
  <c r="Y5" i="3"/>
  <c r="K5" i="3"/>
  <c r="X5" i="3"/>
  <c r="AC5" i="3"/>
  <c r="Y6" i="3"/>
  <c r="K6" i="3"/>
  <c r="X6" i="3"/>
  <c r="AC6" i="3"/>
  <c r="Y190" i="3"/>
  <c r="K190" i="3"/>
  <c r="X190" i="3"/>
  <c r="AC190" i="3"/>
  <c r="Y307" i="3"/>
  <c r="K307" i="3"/>
  <c r="X307" i="3"/>
  <c r="AC307" i="3"/>
  <c r="Y45" i="3"/>
  <c r="K45" i="3"/>
  <c r="X45" i="3"/>
  <c r="AC45" i="3"/>
  <c r="Y14" i="3"/>
  <c r="K14" i="3"/>
  <c r="X14" i="3"/>
  <c r="AC14" i="3"/>
  <c r="Y424" i="3"/>
  <c r="K424" i="3"/>
  <c r="X424" i="3"/>
  <c r="AC424" i="3"/>
  <c r="Y191" i="3"/>
  <c r="K191" i="3"/>
  <c r="X191" i="3"/>
  <c r="AC191" i="3"/>
  <c r="Y46" i="3"/>
  <c r="K46" i="3"/>
  <c r="X46" i="3"/>
  <c r="AC46" i="3"/>
  <c r="Y308" i="3"/>
  <c r="K308" i="3"/>
  <c r="X308" i="3"/>
  <c r="AC308" i="3"/>
  <c r="Y100" i="3"/>
  <c r="K100" i="3"/>
  <c r="X100" i="3"/>
  <c r="AC100" i="3"/>
  <c r="Y47" i="3"/>
  <c r="K47" i="3"/>
  <c r="X47" i="3"/>
  <c r="AC47" i="3"/>
  <c r="Y15" i="3"/>
  <c r="K15" i="3"/>
  <c r="AC15" i="3"/>
  <c r="X15" i="3"/>
  <c r="Y192" i="3"/>
  <c r="K192" i="3"/>
  <c r="X192" i="3"/>
  <c r="AC192" i="3"/>
  <c r="Y51" i="3"/>
  <c r="K51" i="3"/>
  <c r="X51" i="3"/>
  <c r="AC51" i="3"/>
  <c r="Y52" i="3"/>
  <c r="K52" i="3"/>
  <c r="AC52" i="3"/>
  <c r="X52" i="3"/>
  <c r="AC63" i="3"/>
  <c r="X63" i="3"/>
  <c r="K63" i="3"/>
  <c r="Y63" i="3"/>
  <c r="Y247" i="3"/>
  <c r="K247" i="3"/>
  <c r="X247" i="3"/>
  <c r="AC108" i="3"/>
  <c r="Y108" i="3"/>
  <c r="K108" i="3"/>
  <c r="X108" i="3"/>
  <c r="AC463" i="3"/>
  <c r="Y463" i="3"/>
  <c r="K463" i="3"/>
  <c r="X463" i="3"/>
  <c r="Y113" i="3"/>
  <c r="K113" i="3"/>
  <c r="AC113" i="3"/>
  <c r="X113" i="3"/>
  <c r="Y21" i="3"/>
  <c r="K21" i="3"/>
  <c r="AC21" i="3"/>
  <c r="X21" i="3"/>
  <c r="Y22" i="3"/>
  <c r="K22" i="3"/>
  <c r="AC22" i="3"/>
  <c r="X22" i="3"/>
  <c r="AC347" i="3"/>
  <c r="Y347" i="3"/>
  <c r="K347" i="3"/>
  <c r="X347" i="3"/>
  <c r="Y119" i="3"/>
  <c r="K119" i="3"/>
  <c r="X119" i="3"/>
  <c r="AC119" i="3"/>
  <c r="Y468" i="3"/>
  <c r="K468" i="3"/>
  <c r="AC468" i="3"/>
  <c r="AC79" i="3"/>
  <c r="Y79" i="3"/>
  <c r="K79" i="3"/>
  <c r="AC81" i="3"/>
  <c r="Y81" i="3"/>
  <c r="K81" i="3"/>
  <c r="Y474" i="3"/>
  <c r="K474" i="3"/>
  <c r="AC474" i="3"/>
  <c r="Y360" i="3"/>
  <c r="K360" i="3"/>
  <c r="AC360" i="3"/>
  <c r="Y255" i="3"/>
  <c r="K255" i="3"/>
  <c r="AC255" i="3"/>
  <c r="Y25" i="3"/>
  <c r="K25" i="3"/>
  <c r="AC25" i="3"/>
  <c r="Y364" i="3"/>
  <c r="K364" i="3"/>
  <c r="Y481" i="3"/>
  <c r="K481" i="3"/>
  <c r="AC481" i="3"/>
  <c r="Y484" i="3"/>
  <c r="K484" i="3"/>
  <c r="AC484" i="3"/>
  <c r="Y84" i="3"/>
  <c r="K84" i="3"/>
  <c r="AC84" i="3"/>
  <c r="Y85" i="3"/>
  <c r="K85" i="3"/>
  <c r="X384" i="3"/>
  <c r="AC384" i="3"/>
  <c r="K384" i="3"/>
  <c r="Y384" i="3"/>
  <c r="Y149" i="3"/>
  <c r="K149" i="3"/>
  <c r="AC149" i="3"/>
  <c r="X149" i="3"/>
  <c r="X528" i="3"/>
  <c r="AC528" i="3"/>
  <c r="K528" i="3"/>
  <c r="Y528" i="3"/>
  <c r="AC152" i="3"/>
  <c r="X152" i="3"/>
  <c r="K152" i="3"/>
  <c r="Y152" i="3"/>
  <c r="X278" i="3"/>
  <c r="Y278" i="3"/>
  <c r="AC278" i="3"/>
  <c r="K278" i="3"/>
  <c r="X280" i="3"/>
  <c r="Y280" i="3"/>
  <c r="AC280" i="3"/>
  <c r="K280" i="3"/>
  <c r="X163" i="3"/>
  <c r="Y163" i="3"/>
  <c r="AC163" i="3"/>
  <c r="K163" i="3"/>
  <c r="AC166" i="3"/>
  <c r="Y166" i="3"/>
  <c r="K166" i="3"/>
  <c r="X166" i="3"/>
  <c r="Y404" i="3"/>
  <c r="K404" i="3"/>
  <c r="X404" i="3"/>
  <c r="AC404" i="3"/>
  <c r="X235" i="3"/>
  <c r="K235" i="3"/>
  <c r="Y235" i="3"/>
  <c r="AC235" i="3"/>
  <c r="AC291" i="3"/>
  <c r="Y291" i="3"/>
  <c r="K291" i="3"/>
  <c r="X291" i="3"/>
  <c r="X298" i="3"/>
  <c r="X12" i="3"/>
  <c r="X37" i="3"/>
  <c r="X2" i="3"/>
  <c r="X299" i="3"/>
  <c r="X300" i="3"/>
  <c r="X301" i="3"/>
  <c r="X302" i="3"/>
  <c r="AC302" i="3"/>
  <c r="X50" i="3"/>
  <c r="X428" i="3"/>
  <c r="X16" i="3"/>
  <c r="AC16" i="3"/>
  <c r="X102" i="3"/>
  <c r="X54" i="3"/>
  <c r="X312" i="3"/>
  <c r="X313" i="3"/>
  <c r="X7" i="3"/>
  <c r="AC7" i="3"/>
  <c r="AC437" i="3"/>
  <c r="X329" i="3"/>
  <c r="Y330" i="3"/>
  <c r="K330" i="3"/>
  <c r="AC330" i="3"/>
  <c r="X57" i="3"/>
  <c r="Y106" i="3"/>
  <c r="K106" i="3"/>
  <c r="AC106" i="3"/>
  <c r="X438" i="3"/>
  <c r="Y107" i="3"/>
  <c r="K107" i="3"/>
  <c r="AC195" i="3"/>
  <c r="Y58" i="3"/>
  <c r="AC8" i="3"/>
  <c r="Y60" i="3"/>
  <c r="Y17" i="3"/>
  <c r="K17" i="3"/>
  <c r="AC17" i="3"/>
  <c r="X62" i="3"/>
  <c r="Y197" i="3"/>
  <c r="AC333" i="3"/>
  <c r="X64" i="3"/>
  <c r="X198" i="3"/>
  <c r="AC456" i="3"/>
  <c r="X456" i="3"/>
  <c r="X457" i="3"/>
  <c r="Y459" i="3"/>
  <c r="K459" i="3"/>
  <c r="AC459" i="3"/>
  <c r="X204" i="3"/>
  <c r="Y110" i="3"/>
  <c r="K110" i="3"/>
  <c r="AC110" i="3"/>
  <c r="X338" i="3"/>
  <c r="Y70" i="3"/>
  <c r="K70" i="3"/>
  <c r="X340" i="3"/>
  <c r="X76" i="3"/>
  <c r="AC250" i="3"/>
  <c r="Y250" i="3"/>
  <c r="K250" i="3"/>
  <c r="X343" i="3"/>
  <c r="Y464" i="3"/>
  <c r="K464" i="3"/>
  <c r="AC464" i="3"/>
  <c r="X466" i="3"/>
  <c r="Y114" i="3"/>
  <c r="K114" i="3"/>
  <c r="AC114" i="3"/>
  <c r="X345" i="3"/>
  <c r="Y115" i="3"/>
  <c r="K115" i="3"/>
  <c r="AC115" i="3"/>
  <c r="AC346" i="3"/>
  <c r="Y346" i="3"/>
  <c r="K346" i="3"/>
  <c r="X251" i="3"/>
  <c r="AC118" i="3"/>
  <c r="Y118" i="3"/>
  <c r="K118" i="3"/>
  <c r="X349" i="3"/>
  <c r="X122" i="3"/>
  <c r="Y123" i="3"/>
  <c r="K123" i="3"/>
  <c r="AC80" i="3"/>
  <c r="Y80" i="3"/>
  <c r="K80" i="3"/>
  <c r="X124" i="3"/>
  <c r="AC355" i="3"/>
  <c r="Y355" i="3"/>
  <c r="K355" i="3"/>
  <c r="X471" i="3"/>
  <c r="AC356" i="3"/>
  <c r="Y356" i="3"/>
  <c r="K356" i="3"/>
  <c r="X472" i="3"/>
  <c r="Y208" i="3"/>
  <c r="K208" i="3"/>
  <c r="AC208" i="3"/>
  <c r="Y359" i="3"/>
  <c r="K359" i="3"/>
  <c r="AC359" i="3"/>
  <c r="X477" i="3"/>
  <c r="Y361" i="3"/>
  <c r="K361" i="3"/>
  <c r="AC361" i="3"/>
  <c r="X362" i="3"/>
  <c r="Y129" i="3"/>
  <c r="K129" i="3"/>
  <c r="AC129" i="3"/>
  <c r="X478" i="3"/>
  <c r="Y257" i="3"/>
  <c r="K257" i="3"/>
  <c r="AC257" i="3"/>
  <c r="X131" i="3"/>
  <c r="AC364" i="3"/>
  <c r="X258" i="3"/>
  <c r="Y482" i="3"/>
  <c r="K482" i="3"/>
  <c r="AC482" i="3"/>
  <c r="X483" i="3"/>
  <c r="Y134" i="3"/>
  <c r="K134" i="3"/>
  <c r="AC134" i="3"/>
  <c r="X259" i="3"/>
  <c r="Y366" i="3"/>
  <c r="K366" i="3"/>
  <c r="Y367" i="3"/>
  <c r="K367" i="3"/>
  <c r="AC367" i="3"/>
  <c r="X212" i="3"/>
  <c r="AC85" i="3"/>
  <c r="AC490" i="3"/>
  <c r="Y490" i="3"/>
  <c r="K490" i="3"/>
  <c r="Y138" i="3"/>
  <c r="K138" i="3"/>
  <c r="X138" i="3"/>
  <c r="AC138" i="3"/>
  <c r="Y26" i="3"/>
  <c r="K26" i="3"/>
  <c r="X26" i="3"/>
  <c r="AC26" i="3"/>
  <c r="Y375" i="3"/>
  <c r="K375" i="3"/>
  <c r="X375" i="3"/>
  <c r="AC375" i="3"/>
  <c r="Y496" i="3"/>
  <c r="K496" i="3"/>
  <c r="X496" i="3"/>
  <c r="AC496" i="3"/>
  <c r="Y376" i="3"/>
  <c r="K376" i="3"/>
  <c r="X376" i="3"/>
  <c r="AC376" i="3"/>
  <c r="Y139" i="3"/>
  <c r="K139" i="3"/>
  <c r="X139" i="3"/>
  <c r="AC139" i="3"/>
  <c r="Y497" i="3"/>
  <c r="K497" i="3"/>
  <c r="X497" i="3"/>
  <c r="AC497" i="3"/>
  <c r="Y377" i="3"/>
  <c r="K377" i="3"/>
  <c r="AC377" i="3"/>
  <c r="X377" i="3"/>
  <c r="X88" i="3"/>
  <c r="AC88" i="3"/>
  <c r="K88" i="3"/>
  <c r="Y88" i="3"/>
  <c r="Y535" i="3"/>
  <c r="K535" i="3"/>
  <c r="AC535" i="3"/>
  <c r="X535" i="3"/>
  <c r="Y155" i="3"/>
  <c r="K155" i="3"/>
  <c r="AC155" i="3"/>
  <c r="X155" i="3"/>
  <c r="AC412" i="3"/>
  <c r="Y412" i="3"/>
  <c r="K412" i="3"/>
  <c r="X412" i="3"/>
  <c r="X595" i="3"/>
  <c r="K595" i="3"/>
  <c r="Y595" i="3"/>
  <c r="AC595" i="3"/>
  <c r="K298" i="3"/>
  <c r="Y298" i="3"/>
  <c r="K12" i="3"/>
  <c r="Y12" i="3"/>
  <c r="K37" i="3"/>
  <c r="Y37" i="3"/>
  <c r="K2" i="3"/>
  <c r="Y2" i="3"/>
  <c r="K299" i="3"/>
  <c r="Y299" i="3"/>
  <c r="K300" i="3"/>
  <c r="Y300" i="3"/>
  <c r="K301" i="3"/>
  <c r="Y301" i="3"/>
  <c r="K302" i="3"/>
  <c r="Y302" i="3"/>
  <c r="K50" i="3"/>
  <c r="Y50" i="3"/>
  <c r="K428" i="3"/>
  <c r="Y428" i="3"/>
  <c r="K16" i="3"/>
  <c r="Y16" i="3"/>
  <c r="K102" i="3"/>
  <c r="Y102" i="3"/>
  <c r="K54" i="3"/>
  <c r="Y54" i="3"/>
  <c r="K312" i="3"/>
  <c r="Y312" i="3"/>
  <c r="K313" i="3"/>
  <c r="Y313" i="3"/>
  <c r="K7" i="3"/>
  <c r="Y7" i="3"/>
  <c r="AC107" i="3"/>
  <c r="K58" i="3"/>
  <c r="AC59" i="3"/>
  <c r="K60" i="3"/>
  <c r="K197" i="3"/>
  <c r="AC18" i="3"/>
  <c r="K64" i="3"/>
  <c r="Y64" i="3"/>
  <c r="K198" i="3"/>
  <c r="Y198" i="3"/>
  <c r="Y445" i="3"/>
  <c r="K445" i="3"/>
  <c r="AC445" i="3"/>
  <c r="Y203" i="3"/>
  <c r="K203" i="3"/>
  <c r="AC203" i="3"/>
  <c r="Y448" i="3"/>
  <c r="K448" i="3"/>
  <c r="AC448" i="3"/>
  <c r="Y450" i="3"/>
  <c r="K450" i="3"/>
  <c r="AC450" i="3"/>
  <c r="Y454" i="3"/>
  <c r="K454" i="3"/>
  <c r="AC455" i="3"/>
  <c r="K457" i="3"/>
  <c r="Y457" i="3"/>
  <c r="Y11" i="3"/>
  <c r="K11" i="3"/>
  <c r="AC11" i="3"/>
  <c r="Y205" i="3"/>
  <c r="K205" i="3"/>
  <c r="AC205" i="3"/>
  <c r="AC70" i="3"/>
  <c r="Y206" i="3"/>
  <c r="K206" i="3"/>
  <c r="AC206" i="3"/>
  <c r="AC342" i="3"/>
  <c r="Y342" i="3"/>
  <c r="K342" i="3"/>
  <c r="AC112" i="3"/>
  <c r="Y112" i="3"/>
  <c r="K112" i="3"/>
  <c r="Y465" i="3"/>
  <c r="K465" i="3"/>
  <c r="AC465" i="3"/>
  <c r="Y344" i="3"/>
  <c r="K344" i="3"/>
  <c r="AC344" i="3"/>
  <c r="Y116" i="3"/>
  <c r="K116" i="3"/>
  <c r="AC117" i="3"/>
  <c r="Y117" i="3"/>
  <c r="K117" i="3"/>
  <c r="AC348" i="3"/>
  <c r="Y348" i="3"/>
  <c r="K348" i="3"/>
  <c r="X468" i="3"/>
  <c r="AC123" i="3"/>
  <c r="X79" i="3"/>
  <c r="AC352" i="3"/>
  <c r="Y352" i="3"/>
  <c r="K352" i="3"/>
  <c r="AC470" i="3"/>
  <c r="Y470" i="3"/>
  <c r="K470" i="3"/>
  <c r="X81" i="3"/>
  <c r="AC357" i="3"/>
  <c r="Y357" i="3"/>
  <c r="K357" i="3"/>
  <c r="X474" i="3"/>
  <c r="Y23" i="3"/>
  <c r="K23" i="3"/>
  <c r="Y128" i="3"/>
  <c r="K128" i="3"/>
  <c r="AC128" i="3"/>
  <c r="X360" i="3"/>
  <c r="Y83" i="3"/>
  <c r="K83" i="3"/>
  <c r="AC83" i="3"/>
  <c r="X255" i="3"/>
  <c r="Y256" i="3"/>
  <c r="K256" i="3"/>
  <c r="AC256" i="3"/>
  <c r="X25" i="3"/>
  <c r="Y130" i="3"/>
  <c r="K130" i="3"/>
  <c r="AC130" i="3"/>
  <c r="X364" i="3"/>
  <c r="X481" i="3"/>
  <c r="Y365" i="3"/>
  <c r="K365" i="3"/>
  <c r="AC365" i="3"/>
  <c r="X484" i="3"/>
  <c r="Y485" i="3"/>
  <c r="K485" i="3"/>
  <c r="AC485" i="3"/>
  <c r="X84" i="3"/>
  <c r="AC366" i="3"/>
  <c r="Y211" i="3"/>
  <c r="K211" i="3"/>
  <c r="AC211" i="3"/>
  <c r="X85" i="3"/>
  <c r="Y370" i="3"/>
  <c r="K370" i="3"/>
  <c r="X389" i="3"/>
  <c r="AC389" i="3"/>
  <c r="K389" i="3"/>
  <c r="Y389" i="3"/>
  <c r="X551" i="3"/>
  <c r="K551" i="3"/>
  <c r="Y551" i="3"/>
  <c r="AC551" i="3"/>
  <c r="AC168" i="3"/>
  <c r="X168" i="3"/>
  <c r="K168" i="3"/>
  <c r="Y168" i="3"/>
  <c r="X573" i="3"/>
  <c r="K573" i="3"/>
  <c r="Y573" i="3"/>
  <c r="AC573" i="3"/>
  <c r="Y329" i="3"/>
  <c r="K329" i="3"/>
  <c r="AC329" i="3"/>
  <c r="Y57" i="3"/>
  <c r="K57" i="3"/>
  <c r="AC57" i="3"/>
  <c r="Y438" i="3"/>
  <c r="K438" i="3"/>
  <c r="AC438" i="3"/>
  <c r="AC58" i="3"/>
  <c r="AC60" i="3"/>
  <c r="X60" i="3"/>
  <c r="Y62" i="3"/>
  <c r="K62" i="3"/>
  <c r="AC197" i="3"/>
  <c r="Y204" i="3"/>
  <c r="K204" i="3"/>
  <c r="AC204" i="3"/>
  <c r="Y338" i="3"/>
  <c r="K338" i="3"/>
  <c r="Y340" i="3"/>
  <c r="K340" i="3"/>
  <c r="AC76" i="3"/>
  <c r="Y76" i="3"/>
  <c r="K76" i="3"/>
  <c r="Y343" i="3"/>
  <c r="K343" i="3"/>
  <c r="Y466" i="3"/>
  <c r="K466" i="3"/>
  <c r="AC466" i="3"/>
  <c r="Y345" i="3"/>
  <c r="K345" i="3"/>
  <c r="AC345" i="3"/>
  <c r="AC251" i="3"/>
  <c r="Y251" i="3"/>
  <c r="K251" i="3"/>
  <c r="AC349" i="3"/>
  <c r="Y349" i="3"/>
  <c r="K349" i="3"/>
  <c r="Y122" i="3"/>
  <c r="K122" i="3"/>
  <c r="AC122" i="3"/>
  <c r="Y124" i="3"/>
  <c r="K124" i="3"/>
  <c r="AC471" i="3"/>
  <c r="Y471" i="3"/>
  <c r="K471" i="3"/>
  <c r="Y472" i="3"/>
  <c r="K472" i="3"/>
  <c r="Y477" i="3"/>
  <c r="K477" i="3"/>
  <c r="AC477" i="3"/>
  <c r="Y362" i="3"/>
  <c r="K362" i="3"/>
  <c r="AC362" i="3"/>
  <c r="Y478" i="3"/>
  <c r="K478" i="3"/>
  <c r="AC478" i="3"/>
  <c r="Y131" i="3"/>
  <c r="K131" i="3"/>
  <c r="Y258" i="3"/>
  <c r="K258" i="3"/>
  <c r="AC258" i="3"/>
  <c r="Y483" i="3"/>
  <c r="K483" i="3"/>
  <c r="AC483" i="3"/>
  <c r="Y259" i="3"/>
  <c r="K259" i="3"/>
  <c r="AC259" i="3"/>
  <c r="Y212" i="3"/>
  <c r="K212" i="3"/>
  <c r="AC212" i="3"/>
  <c r="Y273" i="3"/>
  <c r="K273" i="3"/>
  <c r="X273" i="3"/>
  <c r="AC273" i="3"/>
  <c r="Y523" i="3"/>
  <c r="K523" i="3"/>
  <c r="X523" i="3"/>
  <c r="AC523" i="3"/>
  <c r="Y526" i="3"/>
  <c r="K526" i="3"/>
  <c r="X526" i="3"/>
  <c r="AC526" i="3"/>
  <c r="X226" i="3"/>
  <c r="AC226" i="3"/>
  <c r="K226" i="3"/>
  <c r="Y226" i="3"/>
  <c r="X172" i="3"/>
  <c r="Y172" i="3"/>
  <c r="AC172" i="3"/>
  <c r="K172" i="3"/>
  <c r="X402" i="3"/>
  <c r="Y402" i="3"/>
  <c r="AC402" i="3"/>
  <c r="K402" i="3"/>
  <c r="X568" i="3"/>
  <c r="Y568" i="3"/>
  <c r="AC568" i="3"/>
  <c r="K568" i="3"/>
  <c r="X283" i="3"/>
  <c r="Y283" i="3"/>
  <c r="AC283" i="3"/>
  <c r="K283" i="3"/>
  <c r="X240" i="3"/>
  <c r="K240" i="3"/>
  <c r="Y240" i="3"/>
  <c r="AC240" i="3"/>
  <c r="AC293" i="3"/>
  <c r="Y293" i="3"/>
  <c r="K293" i="3"/>
  <c r="X293" i="3"/>
  <c r="X71" i="3"/>
  <c r="AC71" i="3"/>
  <c r="X77" i="3"/>
  <c r="AC77" i="3"/>
  <c r="X467" i="3"/>
  <c r="X120" i="3"/>
  <c r="X121" i="3"/>
  <c r="X350" i="3"/>
  <c r="AC350" i="3"/>
  <c r="X125" i="3"/>
  <c r="X469" i="3"/>
  <c r="X207" i="3"/>
  <c r="X353" i="3"/>
  <c r="X354" i="3"/>
  <c r="X252" i="3"/>
  <c r="X473" i="3"/>
  <c r="AC473" i="3"/>
  <c r="X209" i="3"/>
  <c r="X358" i="3"/>
  <c r="X24" i="3"/>
  <c r="X210" i="3"/>
  <c r="X253" i="3"/>
  <c r="X475" i="3"/>
  <c r="X476" i="3"/>
  <c r="X254" i="3"/>
  <c r="X126" i="3"/>
  <c r="X127" i="3"/>
  <c r="X82" i="3"/>
  <c r="AC82" i="3"/>
  <c r="X132" i="3"/>
  <c r="X133" i="3"/>
  <c r="AC133" i="3"/>
  <c r="X215" i="3"/>
  <c r="X491" i="3"/>
  <c r="X492" i="3"/>
  <c r="X371" i="3"/>
  <c r="X493" i="3"/>
  <c r="X494" i="3"/>
  <c r="X495" i="3"/>
  <c r="X372" i="3"/>
  <c r="X373" i="3"/>
  <c r="X137" i="3"/>
  <c r="X86" i="3"/>
  <c r="X374" i="3"/>
  <c r="AC374" i="3"/>
  <c r="K382" i="3"/>
  <c r="Y382" i="3"/>
  <c r="K502" i="3"/>
  <c r="Y502" i="3"/>
  <c r="K142" i="3"/>
  <c r="Y142" i="3"/>
  <c r="X503" i="3"/>
  <c r="X504" i="3"/>
  <c r="X505" i="3"/>
  <c r="K143" i="3"/>
  <c r="K222" i="3"/>
  <c r="Y517" i="3"/>
  <c r="K517" i="3"/>
  <c r="AC517" i="3"/>
  <c r="X517" i="3"/>
  <c r="X223" i="3"/>
  <c r="AC223" i="3"/>
  <c r="X518" i="3"/>
  <c r="AC518" i="3"/>
  <c r="X386" i="3"/>
  <c r="AC386" i="3"/>
  <c r="X224" i="3"/>
  <c r="AC224" i="3"/>
  <c r="X522" i="3"/>
  <c r="AC522" i="3"/>
  <c r="Y524" i="3"/>
  <c r="K524" i="3"/>
  <c r="X524" i="3"/>
  <c r="Y387" i="3"/>
  <c r="K387" i="3"/>
  <c r="X387" i="3"/>
  <c r="K150" i="3"/>
  <c r="K529" i="3"/>
  <c r="K227" i="3"/>
  <c r="K390" i="3"/>
  <c r="K151" i="3"/>
  <c r="K230" i="3"/>
  <c r="Y545" i="3"/>
  <c r="K545" i="3"/>
  <c r="X545" i="3"/>
  <c r="K548" i="3"/>
  <c r="AC549" i="3"/>
  <c r="X549" i="3"/>
  <c r="K549" i="3"/>
  <c r="Y549" i="3"/>
  <c r="X160" i="3"/>
  <c r="K160" i="3"/>
  <c r="Y160" i="3"/>
  <c r="AC164" i="3"/>
  <c r="X164" i="3"/>
  <c r="K164" i="3"/>
  <c r="Y164" i="3"/>
  <c r="K397" i="3"/>
  <c r="X564" i="3"/>
  <c r="K564" i="3"/>
  <c r="Y564" i="3"/>
  <c r="X566" i="3"/>
  <c r="K566" i="3"/>
  <c r="Y566" i="3"/>
  <c r="AC32" i="3"/>
  <c r="X32" i="3"/>
  <c r="K32" i="3"/>
  <c r="Y32" i="3"/>
  <c r="X406" i="3"/>
  <c r="Y406" i="3"/>
  <c r="AC576" i="3"/>
  <c r="X576" i="3"/>
  <c r="Y36" i="3"/>
  <c r="K36" i="3"/>
  <c r="X36" i="3"/>
  <c r="Y410" i="3"/>
  <c r="K410" i="3"/>
  <c r="X410" i="3"/>
  <c r="AC588" i="3"/>
  <c r="X588" i="3"/>
  <c r="X97" i="3"/>
  <c r="K97" i="3"/>
  <c r="Y97" i="3"/>
  <c r="Y183" i="3"/>
  <c r="K183" i="3"/>
  <c r="X183" i="3"/>
  <c r="Y184" i="3"/>
  <c r="K184" i="3"/>
  <c r="X184" i="3"/>
  <c r="X286" i="3"/>
  <c r="Y286" i="3"/>
  <c r="X597" i="3"/>
  <c r="Y597" i="3"/>
  <c r="AC601" i="3"/>
  <c r="X601" i="3"/>
  <c r="Y601" i="3"/>
  <c r="X296" i="3"/>
  <c r="K296" i="3"/>
  <c r="Y296" i="3"/>
  <c r="X614" i="3"/>
  <c r="K614" i="3"/>
  <c r="AC614" i="3"/>
  <c r="Y614" i="3"/>
  <c r="AC143" i="3"/>
  <c r="X143" i="3"/>
  <c r="AC222" i="3"/>
  <c r="X222" i="3"/>
  <c r="Y276" i="3"/>
  <c r="K276" i="3"/>
  <c r="X276" i="3"/>
  <c r="Y388" i="3"/>
  <c r="K388" i="3"/>
  <c r="X388" i="3"/>
  <c r="X150" i="3"/>
  <c r="AC150" i="3"/>
  <c r="X529" i="3"/>
  <c r="AC529" i="3"/>
  <c r="X227" i="3"/>
  <c r="AC227" i="3"/>
  <c r="X390" i="3"/>
  <c r="AC390" i="3"/>
  <c r="X151" i="3"/>
  <c r="AC151" i="3"/>
  <c r="Y229" i="3"/>
  <c r="K229" i="3"/>
  <c r="X229" i="3"/>
  <c r="X230" i="3"/>
  <c r="AC230" i="3"/>
  <c r="Y393" i="3"/>
  <c r="K393" i="3"/>
  <c r="X393" i="3"/>
  <c r="X548" i="3"/>
  <c r="Y548" i="3"/>
  <c r="X554" i="3"/>
  <c r="Y554" i="3"/>
  <c r="AC30" i="3"/>
  <c r="X30" i="3"/>
  <c r="AC397" i="3"/>
  <c r="X397" i="3"/>
  <c r="X177" i="3"/>
  <c r="K177" i="3"/>
  <c r="Y177" i="3"/>
  <c r="AC281" i="3"/>
  <c r="Y281" i="3"/>
  <c r="K281" i="3"/>
  <c r="X281" i="3"/>
  <c r="K411" i="3"/>
  <c r="AC282" i="3"/>
  <c r="Y282" i="3"/>
  <c r="K282" i="3"/>
  <c r="X282" i="3"/>
  <c r="AC181" i="3"/>
  <c r="X181" i="3"/>
  <c r="Y181" i="3"/>
  <c r="X416" i="3"/>
  <c r="K416" i="3"/>
  <c r="Y416" i="3"/>
  <c r="X239" i="3"/>
  <c r="K239" i="3"/>
  <c r="Y239" i="3"/>
  <c r="AC419" i="3"/>
  <c r="Y419" i="3"/>
  <c r="K419" i="3"/>
  <c r="X419" i="3"/>
  <c r="K603" i="3"/>
  <c r="X241" i="3"/>
  <c r="K241" i="3"/>
  <c r="Y241" i="3"/>
  <c r="Y272" i="3"/>
  <c r="K272" i="3"/>
  <c r="X272" i="3"/>
  <c r="X147" i="3"/>
  <c r="AC147" i="3"/>
  <c r="X385" i="3"/>
  <c r="AC385" i="3"/>
  <c r="X274" i="3"/>
  <c r="AC274" i="3"/>
  <c r="Y386" i="3"/>
  <c r="X519" i="3"/>
  <c r="AC519" i="3"/>
  <c r="Y224" i="3"/>
  <c r="AC520" i="3"/>
  <c r="X520" i="3"/>
  <c r="X521" i="3"/>
  <c r="AC521" i="3"/>
  <c r="X275" i="3"/>
  <c r="AC275" i="3"/>
  <c r="Y148" i="3"/>
  <c r="K148" i="3"/>
  <c r="X148" i="3"/>
  <c r="Y525" i="3"/>
  <c r="K525" i="3"/>
  <c r="X525" i="3"/>
  <c r="Y527" i="3"/>
  <c r="K527" i="3"/>
  <c r="X527" i="3"/>
  <c r="Y392" i="3"/>
  <c r="K392" i="3"/>
  <c r="X392" i="3"/>
  <c r="X536" i="3"/>
  <c r="K536" i="3"/>
  <c r="Y536" i="3"/>
  <c r="AC538" i="3"/>
  <c r="X538" i="3"/>
  <c r="X234" i="3"/>
  <c r="K234" i="3"/>
  <c r="Y234" i="3"/>
  <c r="X162" i="3"/>
  <c r="K162" i="3"/>
  <c r="Y162" i="3"/>
  <c r="AC396" i="3"/>
  <c r="Y396" i="3"/>
  <c r="K396" i="3"/>
  <c r="X396" i="3"/>
  <c r="AC398" i="3"/>
  <c r="Y398" i="3"/>
  <c r="K398" i="3"/>
  <c r="X398" i="3"/>
  <c r="AC559" i="3"/>
  <c r="X559" i="3"/>
  <c r="AC564" i="3"/>
  <c r="AC566" i="3"/>
  <c r="Y176" i="3"/>
  <c r="K176" i="3"/>
  <c r="X176" i="3"/>
  <c r="X178" i="3"/>
  <c r="Y178" i="3"/>
  <c r="X574" i="3"/>
  <c r="Y574" i="3"/>
  <c r="Y576" i="3"/>
  <c r="AC408" i="3"/>
  <c r="X408" i="3"/>
  <c r="Y580" i="3"/>
  <c r="K580" i="3"/>
  <c r="X580" i="3"/>
  <c r="Y96" i="3"/>
  <c r="K96" i="3"/>
  <c r="X96" i="3"/>
  <c r="AC411" i="3"/>
  <c r="X411" i="3"/>
  <c r="Y182" i="3"/>
  <c r="K182" i="3"/>
  <c r="AC182" i="3"/>
  <c r="X182" i="3"/>
  <c r="Y285" i="3"/>
  <c r="K285" i="3"/>
  <c r="X285" i="3"/>
  <c r="Y415" i="3"/>
  <c r="K415" i="3"/>
  <c r="X415" i="3"/>
  <c r="AC415" i="3"/>
  <c r="X594" i="3"/>
  <c r="Y594" i="3"/>
  <c r="X599" i="3"/>
  <c r="Y599" i="3"/>
  <c r="AC603" i="3"/>
  <c r="X603" i="3"/>
  <c r="X607" i="3"/>
  <c r="K607" i="3"/>
  <c r="Y607" i="3"/>
  <c r="AC296" i="3"/>
  <c r="Y516" i="3"/>
  <c r="K154" i="3"/>
  <c r="Y154" i="3"/>
  <c r="K537" i="3"/>
  <c r="AC28" i="3"/>
  <c r="X28" i="3"/>
  <c r="Y546" i="3"/>
  <c r="K546" i="3"/>
  <c r="AC547" i="3"/>
  <c r="AC89" i="3"/>
  <c r="AC552" i="3"/>
  <c r="AC161" i="3"/>
  <c r="AC29" i="3"/>
  <c r="K556" i="3"/>
  <c r="Y556" i="3"/>
  <c r="Y165" i="3"/>
  <c r="Y560" i="3"/>
  <c r="Y170" i="3"/>
  <c r="K170" i="3"/>
  <c r="AC171" i="3"/>
  <c r="K401" i="3"/>
  <c r="AC565" i="3"/>
  <c r="K173" i="3"/>
  <c r="AC567" i="3"/>
  <c r="Y569" i="3"/>
  <c r="Y403" i="3"/>
  <c r="K403" i="3"/>
  <c r="AC403" i="3"/>
  <c r="Y92" i="3"/>
  <c r="K92" i="3"/>
  <c r="AC92" i="3"/>
  <c r="Y93" i="3"/>
  <c r="K93" i="3"/>
  <c r="AC405" i="3"/>
  <c r="AC572" i="3"/>
  <c r="K407" i="3"/>
  <c r="AC179" i="3"/>
  <c r="AC94" i="3"/>
  <c r="X94" i="3"/>
  <c r="AC586" i="3"/>
  <c r="X586" i="3"/>
  <c r="AC414" i="3"/>
  <c r="AC237" i="3"/>
  <c r="AC287" i="3"/>
  <c r="AC596" i="3"/>
  <c r="AC598" i="3"/>
  <c r="AC600" i="3"/>
  <c r="AC606" i="3"/>
  <c r="Y294" i="3"/>
  <c r="AC295" i="3"/>
  <c r="Y242" i="3"/>
  <c r="AC610" i="3"/>
  <c r="X612" i="3"/>
  <c r="Y612" i="3"/>
  <c r="X186" i="3"/>
  <c r="K186" i="3"/>
  <c r="AC98" i="3"/>
  <c r="Y98" i="3"/>
  <c r="K98" i="3"/>
  <c r="AC537" i="3"/>
  <c r="AC546" i="3"/>
  <c r="AC277" i="3"/>
  <c r="AC394" i="3"/>
  <c r="AC553" i="3"/>
  <c r="AC395" i="3"/>
  <c r="AC170" i="3"/>
  <c r="AC401" i="3"/>
  <c r="AC173" i="3"/>
  <c r="AC93" i="3"/>
  <c r="AC571" i="3"/>
  <c r="AC407" i="3"/>
  <c r="AC575" i="3"/>
  <c r="Y579" i="3"/>
  <c r="K579" i="3"/>
  <c r="AC579" i="3"/>
  <c r="Y581" i="3"/>
  <c r="K581" i="3"/>
  <c r="AC581" i="3"/>
  <c r="Y582" i="3"/>
  <c r="K582" i="3"/>
  <c r="AC582" i="3"/>
  <c r="Y583" i="3"/>
  <c r="K583" i="3"/>
  <c r="AC583" i="3"/>
  <c r="Y584" i="3"/>
  <c r="K584" i="3"/>
  <c r="AC585" i="3"/>
  <c r="AC236" i="3"/>
  <c r="Y591" i="3"/>
  <c r="K591" i="3"/>
  <c r="AC591" i="3"/>
  <c r="Y592" i="3"/>
  <c r="K592" i="3"/>
  <c r="AC592" i="3"/>
  <c r="Y593" i="3"/>
  <c r="K593" i="3"/>
  <c r="AC593" i="3"/>
  <c r="AC417" i="3"/>
  <c r="AC288" i="3"/>
  <c r="AC289" i="3"/>
  <c r="AC418" i="3"/>
  <c r="AC605" i="3"/>
  <c r="K294" i="3"/>
  <c r="AC608" i="3"/>
  <c r="K242" i="3"/>
  <c r="AC609" i="3"/>
  <c r="X243" i="3"/>
  <c r="K243" i="3"/>
  <c r="AC611" i="3"/>
  <c r="X420" i="3"/>
  <c r="K420" i="3"/>
  <c r="AC244" i="3"/>
  <c r="AC615" i="3"/>
  <c r="X615" i="3"/>
  <c r="K615" i="3"/>
  <c r="AC294" i="3"/>
  <c r="AC242" i="3"/>
  <c r="AC185" i="3"/>
  <c r="AC613" i="3"/>
  <c r="Y297" i="3"/>
  <c r="AC421" i="3"/>
  <c r="Y422" i="3"/>
  <c r="AC297" i="3"/>
  <c r="AC422" i="3"/>
  <c r="K615" i="2"/>
  <c r="Y615" i="2"/>
  <c r="Y614" i="2"/>
  <c r="AC614" i="2"/>
  <c r="X614" i="2"/>
  <c r="X615" i="2"/>
  <c r="Y95" i="2"/>
  <c r="X95" i="2"/>
  <c r="K237" i="2"/>
  <c r="Y237" i="2"/>
  <c r="Y432" i="2"/>
  <c r="X432" i="2"/>
  <c r="AC432" i="2"/>
  <c r="AC615" i="2"/>
  <c r="Y61" i="2"/>
  <c r="AC61" i="2"/>
  <c r="X61" i="2"/>
  <c r="X237" i="2"/>
  <c r="K235" i="2"/>
  <c r="Y235" i="2"/>
  <c r="Y241" i="2"/>
  <c r="AC241" i="2"/>
  <c r="X241" i="2"/>
  <c r="K614" i="2"/>
  <c r="AC6" i="2"/>
  <c r="K610" i="2"/>
  <c r="AC234" i="2"/>
  <c r="K321" i="2"/>
  <c r="K320" i="2"/>
  <c r="AC239" i="2"/>
  <c r="K319" i="2"/>
  <c r="AC230" i="2"/>
  <c r="K604" i="2"/>
  <c r="K605" i="2"/>
  <c r="K222" i="2"/>
  <c r="K221" i="2"/>
  <c r="AC597" i="2"/>
  <c r="K240" i="2"/>
  <c r="AC613" i="2"/>
  <c r="K226" i="2"/>
  <c r="K600" i="2"/>
  <c r="AC595" i="2"/>
  <c r="K430" i="2"/>
  <c r="AC93" i="2"/>
  <c r="K598" i="2"/>
  <c r="AC593" i="2"/>
  <c r="AC552" i="2"/>
  <c r="K517" i="2"/>
  <c r="AC140" i="2"/>
  <c r="K128" i="2"/>
  <c r="AC496" i="2"/>
  <c r="AC433" i="2"/>
  <c r="K542" i="2"/>
  <c r="AC431" i="2"/>
  <c r="K557" i="2"/>
  <c r="AC538" i="2"/>
  <c r="K92" i="2"/>
  <c r="AC602" i="2"/>
  <c r="K224" i="2"/>
  <c r="AC48" i="2"/>
  <c r="K43" i="2"/>
  <c r="AC40" i="2"/>
  <c r="K585" i="2"/>
  <c r="K211" i="2"/>
  <c r="K209" i="2"/>
  <c r="AC207" i="2"/>
  <c r="K314" i="2"/>
  <c r="AC313" i="2"/>
  <c r="K588" i="2"/>
  <c r="K586" i="2"/>
  <c r="K205" i="2"/>
  <c r="K34" i="2"/>
  <c r="AC49" i="2"/>
  <c r="K596" i="2"/>
  <c r="AC424" i="2"/>
  <c r="K425" i="2"/>
  <c r="AC428" i="2"/>
  <c r="AC417" i="2"/>
  <c r="AC282" i="2"/>
  <c r="AC91" i="2"/>
  <c r="AC594" i="2"/>
  <c r="K315" i="2"/>
  <c r="AC37" i="2"/>
  <c r="K587" i="2"/>
  <c r="K584" i="2"/>
  <c r="AC35" i="2"/>
  <c r="K580" i="2"/>
  <c r="AC32" i="2"/>
  <c r="K30" i="2"/>
  <c r="AC203" i="2"/>
  <c r="AC573" i="2"/>
  <c r="AC309" i="2"/>
  <c r="K567" i="2"/>
  <c r="AC187" i="2"/>
  <c r="AC180" i="2"/>
  <c r="AC550" i="2"/>
  <c r="AC279" i="2"/>
  <c r="AC3" i="2"/>
  <c r="AC310" i="2"/>
  <c r="AC188" i="2"/>
  <c r="K572" i="2"/>
  <c r="AC561" i="2"/>
  <c r="K306" i="2"/>
  <c r="K177" i="2"/>
  <c r="K307" i="2"/>
  <c r="AC558" i="2"/>
  <c r="K171" i="2"/>
  <c r="AC169" i="2"/>
  <c r="AC164" i="2"/>
  <c r="AC301" i="2"/>
  <c r="AC300" i="2"/>
  <c r="AC534" i="2"/>
  <c r="AC298" i="2"/>
  <c r="AC520" i="2"/>
  <c r="AC511" i="2"/>
  <c r="AC135" i="2"/>
  <c r="AC14" i="2"/>
  <c r="AC499" i="2"/>
  <c r="AC485" i="2"/>
  <c r="AC482" i="2"/>
  <c r="AC294" i="2"/>
  <c r="AC473" i="2"/>
  <c r="AC466" i="2"/>
  <c r="K285" i="2"/>
  <c r="Y285" i="2"/>
  <c r="Y438" i="2"/>
  <c r="X438" i="2"/>
  <c r="K440" i="2"/>
  <c r="Y440" i="2"/>
  <c r="X6" i="2"/>
  <c r="AC610" i="2"/>
  <c r="AC609" i="2"/>
  <c r="AC321" i="2"/>
  <c r="AC320" i="2"/>
  <c r="AC607" i="2"/>
  <c r="AC319" i="2"/>
  <c r="AC233" i="2"/>
  <c r="AC608" i="2"/>
  <c r="AC221" i="2"/>
  <c r="AC240" i="2"/>
  <c r="X613" i="2"/>
  <c r="AC600" i="2"/>
  <c r="X595" i="2"/>
  <c r="AC430" i="2"/>
  <c r="X93" i="2"/>
  <c r="AC598" i="2"/>
  <c r="X593" i="2"/>
  <c r="AC556" i="2"/>
  <c r="X555" i="2"/>
  <c r="AC555" i="2"/>
  <c r="X552" i="2"/>
  <c r="AC517" i="2"/>
  <c r="X140" i="2"/>
  <c r="AC128" i="2"/>
  <c r="X496" i="2"/>
  <c r="AC302" i="2"/>
  <c r="X429" i="2"/>
  <c r="AC429" i="2"/>
  <c r="X433" i="2"/>
  <c r="AC542" i="2"/>
  <c r="X431" i="2"/>
  <c r="AC557" i="2"/>
  <c r="AC92" i="2"/>
  <c r="AC224" i="2"/>
  <c r="AC223" i="2"/>
  <c r="AC43" i="2"/>
  <c r="AC216" i="2"/>
  <c r="AC209" i="2"/>
  <c r="AC314" i="2"/>
  <c r="AC577" i="2"/>
  <c r="X31" i="2"/>
  <c r="AC31" i="2"/>
  <c r="X49" i="2"/>
  <c r="AC596" i="2"/>
  <c r="X424" i="2"/>
  <c r="AC425" i="2"/>
  <c r="X428" i="2"/>
  <c r="AC284" i="2"/>
  <c r="X417" i="2"/>
  <c r="AC416" i="2"/>
  <c r="X282" i="2"/>
  <c r="AC411" i="2"/>
  <c r="X409" i="2"/>
  <c r="AC409" i="2"/>
  <c r="X91" i="2"/>
  <c r="AC406" i="2"/>
  <c r="X45" i="2"/>
  <c r="AC45" i="2"/>
  <c r="X594" i="2"/>
  <c r="AC315" i="2"/>
  <c r="X214" i="2"/>
  <c r="AC214" i="2"/>
  <c r="X39" i="2"/>
  <c r="AC39" i="2"/>
  <c r="AC590" i="2"/>
  <c r="AC584" i="2"/>
  <c r="X35" i="2"/>
  <c r="AC580" i="2"/>
  <c r="X202" i="2"/>
  <c r="AC202" i="2"/>
  <c r="X32" i="2"/>
  <c r="AC200" i="2"/>
  <c r="X198" i="2"/>
  <c r="AC198" i="2"/>
  <c r="X210" i="2"/>
  <c r="AC210" i="2"/>
  <c r="X203" i="2"/>
  <c r="AC206" i="2"/>
  <c r="X573" i="2"/>
  <c r="AC192" i="2"/>
  <c r="X309" i="2"/>
  <c r="AC567" i="2"/>
  <c r="X187" i="2"/>
  <c r="AC182" i="2"/>
  <c r="X562" i="2"/>
  <c r="AC562" i="2"/>
  <c r="X180" i="2"/>
  <c r="AC168" i="2"/>
  <c r="X167" i="2"/>
  <c r="AC167" i="2"/>
  <c r="X550" i="2"/>
  <c r="AC295" i="2"/>
  <c r="AC107" i="2"/>
  <c r="X104" i="2"/>
  <c r="AC104" i="2"/>
  <c r="X404" i="2"/>
  <c r="AC404" i="2"/>
  <c r="X405" i="2"/>
  <c r="AC405" i="2"/>
  <c r="X410" i="2"/>
  <c r="AC410" i="2"/>
  <c r="X279" i="2"/>
  <c r="X3" i="2"/>
  <c r="AC311" i="2"/>
  <c r="X310" i="2"/>
  <c r="AC190" i="2"/>
  <c r="X189" i="2"/>
  <c r="AC189" i="2"/>
  <c r="X188" i="2"/>
  <c r="AC572" i="2"/>
  <c r="X561" i="2"/>
  <c r="AC307" i="2"/>
  <c r="X558" i="2"/>
  <c r="AC171" i="2"/>
  <c r="X563" i="2"/>
  <c r="AC563" i="2"/>
  <c r="X169" i="2"/>
  <c r="AC551" i="2"/>
  <c r="X164" i="2"/>
  <c r="AC545" i="2"/>
  <c r="X301" i="2"/>
  <c r="AC544" i="2"/>
  <c r="X300" i="2"/>
  <c r="AC160" i="2"/>
  <c r="X20" i="2"/>
  <c r="AC20" i="2"/>
  <c r="X534" i="2"/>
  <c r="AC297" i="2"/>
  <c r="X298" i="2"/>
  <c r="AC526" i="2"/>
  <c r="X149" i="2"/>
  <c r="AC149" i="2"/>
  <c r="X520" i="2"/>
  <c r="AC516" i="2"/>
  <c r="X141" i="2"/>
  <c r="AC141" i="2"/>
  <c r="X511" i="2"/>
  <c r="AC505" i="2"/>
  <c r="X137" i="2"/>
  <c r="AC137" i="2"/>
  <c r="X135" i="2"/>
  <c r="AC130" i="2"/>
  <c r="X14" i="2"/>
  <c r="AC500" i="2"/>
  <c r="X127" i="2"/>
  <c r="AC127" i="2"/>
  <c r="X499" i="2"/>
  <c r="AC488" i="2"/>
  <c r="X490" i="2"/>
  <c r="AC490" i="2"/>
  <c r="X485" i="2"/>
  <c r="AC483" i="2"/>
  <c r="X482" i="2"/>
  <c r="AC292" i="2"/>
  <c r="X294" i="2"/>
  <c r="AC474" i="2"/>
  <c r="X473" i="2"/>
  <c r="AC468" i="2"/>
  <c r="X466" i="2"/>
  <c r="AC290" i="2"/>
  <c r="X459" i="2"/>
  <c r="AC459" i="2"/>
  <c r="Y106" i="2"/>
  <c r="AC106" i="2"/>
  <c r="X106" i="2"/>
  <c r="X285" i="2"/>
  <c r="X440" i="2"/>
  <c r="K62" i="2"/>
  <c r="AC60" i="2"/>
  <c r="AC58" i="2"/>
  <c r="Y6" i="2"/>
  <c r="K238" i="2"/>
  <c r="K236" i="2"/>
  <c r="AC196" i="2"/>
  <c r="X610" i="2"/>
  <c r="Y609" i="2"/>
  <c r="Y234" i="2"/>
  <c r="AC318" i="2"/>
  <c r="X321" i="2"/>
  <c r="K55" i="2"/>
  <c r="AC54" i="2"/>
  <c r="X320" i="2"/>
  <c r="Y607" i="2"/>
  <c r="Y239" i="2"/>
  <c r="AC611" i="2"/>
  <c r="X319" i="2"/>
  <c r="Y233" i="2"/>
  <c r="Y608" i="2"/>
  <c r="Y230" i="2"/>
  <c r="K229" i="2"/>
  <c r="AC603" i="2"/>
  <c r="X604" i="2"/>
  <c r="AC604" i="2"/>
  <c r="X605" i="2"/>
  <c r="AC605" i="2"/>
  <c r="X222" i="2"/>
  <c r="AC222" i="2"/>
  <c r="X221" i="2"/>
  <c r="Y597" i="2"/>
  <c r="K231" i="2"/>
  <c r="AC228" i="2"/>
  <c r="X240" i="2"/>
  <c r="Y613" i="2"/>
  <c r="K52" i="2"/>
  <c r="K612" i="2"/>
  <c r="AC227" i="2"/>
  <c r="X226" i="2"/>
  <c r="AC226" i="2"/>
  <c r="X600" i="2"/>
  <c r="Y595" i="2"/>
  <c r="AC29" i="2"/>
  <c r="X430" i="2"/>
  <c r="Y93" i="2"/>
  <c r="AC57" i="2"/>
  <c r="X598" i="2"/>
  <c r="Y593" i="2"/>
  <c r="AC559" i="2"/>
  <c r="X556" i="2"/>
  <c r="Y555" i="2"/>
  <c r="Y552" i="2"/>
  <c r="K537" i="2"/>
  <c r="AC524" i="2"/>
  <c r="X517" i="2"/>
  <c r="Y140" i="2"/>
  <c r="K139" i="2"/>
  <c r="AC138" i="2"/>
  <c r="X128" i="2"/>
  <c r="Y496" i="2"/>
  <c r="K495" i="2"/>
  <c r="K220" i="2"/>
  <c r="K41" i="2"/>
  <c r="AC185" i="2"/>
  <c r="X302" i="2"/>
  <c r="Y429" i="2"/>
  <c r="Y433" i="2"/>
  <c r="AC581" i="2"/>
  <c r="X542" i="2"/>
  <c r="Y431" i="2"/>
  <c r="K426" i="2"/>
  <c r="AC201" i="2"/>
  <c r="X557" i="2"/>
  <c r="Y538" i="2"/>
  <c r="K513" i="2"/>
  <c r="AC47" i="2"/>
  <c r="X92" i="2"/>
  <c r="Y602" i="2"/>
  <c r="K225" i="2"/>
  <c r="K317" i="2"/>
  <c r="AC601" i="2"/>
  <c r="X224" i="2"/>
  <c r="Y223" i="2"/>
  <c r="Y48" i="2"/>
  <c r="AC44" i="2"/>
  <c r="X43" i="2"/>
  <c r="Y216" i="2"/>
  <c r="Y40" i="2"/>
  <c r="K213" i="2"/>
  <c r="K589" i="2"/>
  <c r="AC38" i="2"/>
  <c r="X585" i="2"/>
  <c r="AC585" i="2"/>
  <c r="X211" i="2"/>
  <c r="AC211" i="2"/>
  <c r="X209" i="2"/>
  <c r="Y207" i="2"/>
  <c r="K46" i="2"/>
  <c r="AC218" i="2"/>
  <c r="X314" i="2"/>
  <c r="Y313" i="2"/>
  <c r="AC212" i="2"/>
  <c r="X588" i="2"/>
  <c r="AC588" i="2"/>
  <c r="X586" i="2"/>
  <c r="AC586" i="2"/>
  <c r="X205" i="2"/>
  <c r="AC205" i="2"/>
  <c r="X34" i="2"/>
  <c r="AC34" i="2"/>
  <c r="X577" i="2"/>
  <c r="Y31" i="2"/>
  <c r="Y49" i="2"/>
  <c r="K599" i="2"/>
  <c r="AC219" i="2"/>
  <c r="X596" i="2"/>
  <c r="Y424" i="2"/>
  <c r="K427" i="2"/>
  <c r="AC422" i="2"/>
  <c r="X425" i="2"/>
  <c r="Y428" i="2"/>
  <c r="K420" i="2"/>
  <c r="AC419" i="2"/>
  <c r="X284" i="2"/>
  <c r="Y417" i="2"/>
  <c r="K414" i="2"/>
  <c r="AC415" i="2"/>
  <c r="X416" i="2"/>
  <c r="Y282" i="2"/>
  <c r="X423" i="2"/>
  <c r="AC423" i="2"/>
  <c r="X421" i="2"/>
  <c r="AC421" i="2"/>
  <c r="X411" i="2"/>
  <c r="Y409" i="2"/>
  <c r="Y91" i="2"/>
  <c r="K408" i="2"/>
  <c r="K283" i="2"/>
  <c r="AC407" i="2"/>
  <c r="X406" i="2"/>
  <c r="Y45" i="2"/>
  <c r="Y594" i="2"/>
  <c r="AC215" i="2"/>
  <c r="X315" i="2"/>
  <c r="Y214" i="2"/>
  <c r="Y39" i="2"/>
  <c r="Y590" i="2"/>
  <c r="Y37" i="2"/>
  <c r="K36" i="2"/>
  <c r="K312" i="2"/>
  <c r="X587" i="2"/>
  <c r="AC587" i="2"/>
  <c r="X584" i="2"/>
  <c r="Y35" i="2"/>
  <c r="K208" i="2"/>
  <c r="AC582" i="2"/>
  <c r="X580" i="2"/>
  <c r="Y202" i="2"/>
  <c r="Y32" i="2"/>
  <c r="K33" i="2"/>
  <c r="AC204" i="2"/>
  <c r="X30" i="2"/>
  <c r="AC30" i="2"/>
  <c r="X576" i="2"/>
  <c r="AC576" i="2"/>
  <c r="X574" i="2"/>
  <c r="AC574" i="2"/>
  <c r="X200" i="2"/>
  <c r="Y198" i="2"/>
  <c r="Y210" i="2"/>
  <c r="Y203" i="2"/>
  <c r="K579" i="2"/>
  <c r="K578" i="2"/>
  <c r="AC28" i="2"/>
  <c r="X197" i="2"/>
  <c r="AC197" i="2"/>
  <c r="X206" i="2"/>
  <c r="Y573" i="2"/>
  <c r="K27" i="2"/>
  <c r="K194" i="2"/>
  <c r="K195" i="2"/>
  <c r="AC571" i="2"/>
  <c r="X192" i="2"/>
  <c r="Y309" i="2"/>
  <c r="K569" i="2"/>
  <c r="AC566" i="2"/>
  <c r="X567" i="2"/>
  <c r="Y187" i="2"/>
  <c r="K564" i="2"/>
  <c r="AC183" i="2"/>
  <c r="X182" i="2"/>
  <c r="Y562" i="2"/>
  <c r="Y180" i="2"/>
  <c r="K175" i="2"/>
  <c r="K174" i="2"/>
  <c r="AC554" i="2"/>
  <c r="X168" i="2"/>
  <c r="Y167" i="2"/>
  <c r="Y550" i="2"/>
  <c r="AC487" i="2"/>
  <c r="X295" i="2"/>
  <c r="AC464" i="2"/>
  <c r="X109" i="2"/>
  <c r="AC109" i="2"/>
  <c r="X107" i="2"/>
  <c r="Y104" i="2"/>
  <c r="Y404" i="2"/>
  <c r="Y405" i="2"/>
  <c r="Y410" i="2"/>
  <c r="Y279" i="2"/>
  <c r="AC280" i="2"/>
  <c r="Y3" i="2"/>
  <c r="AC26" i="2"/>
  <c r="X311" i="2"/>
  <c r="Y310" i="2"/>
  <c r="AC308" i="2"/>
  <c r="X190" i="2"/>
  <c r="Y189" i="2"/>
  <c r="Y188" i="2"/>
  <c r="AC184" i="2"/>
  <c r="X572" i="2"/>
  <c r="Y561" i="2"/>
  <c r="K179" i="2"/>
  <c r="AC560" i="2"/>
  <c r="X306" i="2"/>
  <c r="AC306" i="2"/>
  <c r="X177" i="2"/>
  <c r="AC177" i="2"/>
  <c r="X307" i="2"/>
  <c r="Y558" i="2"/>
  <c r="K24" i="2"/>
  <c r="K305" i="2"/>
  <c r="AC172" i="2"/>
  <c r="X171" i="2"/>
  <c r="Y563" i="2"/>
  <c r="Y169" i="2"/>
  <c r="K553" i="2"/>
  <c r="K166" i="2"/>
  <c r="K165" i="2"/>
  <c r="K170" i="2"/>
  <c r="AC549" i="2"/>
  <c r="X551" i="2"/>
  <c r="Y164" i="2"/>
  <c r="AC162" i="2"/>
  <c r="X545" i="2"/>
  <c r="Y301" i="2"/>
  <c r="AC161" i="2"/>
  <c r="X544" i="2"/>
  <c r="Y300" i="2"/>
  <c r="AC541" i="2"/>
  <c r="X540" i="2"/>
  <c r="AC540" i="2"/>
  <c r="X160" i="2"/>
  <c r="Y20" i="2"/>
  <c r="Y534" i="2"/>
  <c r="K155" i="2"/>
  <c r="K299" i="2"/>
  <c r="AC532" i="2"/>
  <c r="X297" i="2"/>
  <c r="Y298" i="2"/>
  <c r="K528" i="2"/>
  <c r="AC527" i="2"/>
  <c r="X523" i="2"/>
  <c r="AC523" i="2"/>
  <c r="X526" i="2"/>
  <c r="Y149" i="2"/>
  <c r="Y520" i="2"/>
  <c r="K144" i="2"/>
  <c r="AC296" i="2"/>
  <c r="X519" i="2"/>
  <c r="AC519" i="2"/>
  <c r="X516" i="2"/>
  <c r="Y141" i="2"/>
  <c r="Y511" i="2"/>
  <c r="K510" i="2"/>
  <c r="AC508" i="2"/>
  <c r="X505" i="2"/>
  <c r="Y137" i="2"/>
  <c r="Y135" i="2"/>
  <c r="K133" i="2"/>
  <c r="AC131" i="2"/>
  <c r="X130" i="2"/>
  <c r="Y14" i="2"/>
  <c r="AC501" i="2"/>
  <c r="X500" i="2"/>
  <c r="Y127" i="2"/>
  <c r="Y499" i="2"/>
  <c r="K497" i="2"/>
  <c r="K122" i="2"/>
  <c r="AC494" i="2"/>
  <c r="X488" i="2"/>
  <c r="Y490" i="2"/>
  <c r="Y485" i="2"/>
  <c r="K118" i="2"/>
  <c r="AC484" i="2"/>
  <c r="X483" i="2"/>
  <c r="Y482" i="2"/>
  <c r="K9" i="2"/>
  <c r="AC116" i="2"/>
  <c r="X292" i="2"/>
  <c r="Y294" i="2"/>
  <c r="K293" i="2"/>
  <c r="AC115" i="2"/>
  <c r="X474" i="2"/>
  <c r="Y473" i="2"/>
  <c r="K114" i="2"/>
  <c r="K507" i="2"/>
  <c r="K471" i="2"/>
  <c r="X468" i="2"/>
  <c r="Y466" i="2"/>
  <c r="X290" i="2"/>
  <c r="Y459" i="2"/>
  <c r="Y455" i="2"/>
  <c r="X455" i="2"/>
  <c r="K452" i="2"/>
  <c r="Y452" i="2"/>
  <c r="AC285" i="2"/>
  <c r="Y101" i="2"/>
  <c r="AC101" i="2"/>
  <c r="X101" i="2"/>
  <c r="AC438" i="2"/>
  <c r="AC440" i="2"/>
  <c r="Y465" i="2"/>
  <c r="X465" i="2"/>
  <c r="K276" i="2"/>
  <c r="Y276" i="2"/>
  <c r="Y399" i="2"/>
  <c r="X399" i="2"/>
  <c r="K273" i="2"/>
  <c r="Y273" i="2"/>
  <c r="K6" i="2"/>
  <c r="X50" i="2"/>
  <c r="X199" i="2"/>
  <c r="K609" i="2"/>
  <c r="K234" i="2"/>
  <c r="X606" i="2"/>
  <c r="K607" i="2"/>
  <c r="K239" i="2"/>
  <c r="K233" i="2"/>
  <c r="K608" i="2"/>
  <c r="K230" i="2"/>
  <c r="X51" i="2"/>
  <c r="K597" i="2"/>
  <c r="K613" i="2"/>
  <c r="K595" i="2"/>
  <c r="K93" i="2"/>
  <c r="K593" i="2"/>
  <c r="K555" i="2"/>
  <c r="K552" i="2"/>
  <c r="K140" i="2"/>
  <c r="K496" i="2"/>
  <c r="K429" i="2"/>
  <c r="K433" i="2"/>
  <c r="K431" i="2"/>
  <c r="X591" i="2"/>
  <c r="K538" i="2"/>
  <c r="K602" i="2"/>
  <c r="K223" i="2"/>
  <c r="K48" i="2"/>
  <c r="X217" i="2"/>
  <c r="K216" i="2"/>
  <c r="K40" i="2"/>
  <c r="K207" i="2"/>
  <c r="K313" i="2"/>
  <c r="K31" i="2"/>
  <c r="K49" i="2"/>
  <c r="K424" i="2"/>
  <c r="K428" i="2"/>
  <c r="X4" i="2"/>
  <c r="X418" i="2"/>
  <c r="K417" i="2"/>
  <c r="K282" i="2"/>
  <c r="X90" i="2"/>
  <c r="K409" i="2"/>
  <c r="K91" i="2"/>
  <c r="K45" i="2"/>
  <c r="K594" i="2"/>
  <c r="K214" i="2"/>
  <c r="K39" i="2"/>
  <c r="K590" i="2"/>
  <c r="K37" i="2"/>
  <c r="K35" i="2"/>
  <c r="K202" i="2"/>
  <c r="K32" i="2"/>
  <c r="K198" i="2"/>
  <c r="K210" i="2"/>
  <c r="K203" i="2"/>
  <c r="X575" i="2"/>
  <c r="K573" i="2"/>
  <c r="X193" i="2"/>
  <c r="K309" i="2"/>
  <c r="X191" i="2"/>
  <c r="K187" i="2"/>
  <c r="K562" i="2"/>
  <c r="K180" i="2"/>
  <c r="K167" i="2"/>
  <c r="K550" i="2"/>
  <c r="X120" i="2"/>
  <c r="K104" i="2"/>
  <c r="K404" i="2"/>
  <c r="K405" i="2"/>
  <c r="K410" i="2"/>
  <c r="K279" i="2"/>
  <c r="K3" i="2"/>
  <c r="K310" i="2"/>
  <c r="K189" i="2"/>
  <c r="K188" i="2"/>
  <c r="K561" i="2"/>
  <c r="X178" i="2"/>
  <c r="K558" i="2"/>
  <c r="K563" i="2"/>
  <c r="K169" i="2"/>
  <c r="K164" i="2"/>
  <c r="K301" i="2"/>
  <c r="X23" i="2"/>
  <c r="K300" i="2"/>
  <c r="K20" i="2"/>
  <c r="K534" i="2"/>
  <c r="K298" i="2"/>
  <c r="K149" i="2"/>
  <c r="K520" i="2"/>
  <c r="K141" i="2"/>
  <c r="K511" i="2"/>
  <c r="K137" i="2"/>
  <c r="K135" i="2"/>
  <c r="K14" i="2"/>
  <c r="K127" i="2"/>
  <c r="K499" i="2"/>
  <c r="K490" i="2"/>
  <c r="K485" i="2"/>
  <c r="K482" i="2"/>
  <c r="K294" i="2"/>
  <c r="K473" i="2"/>
  <c r="K466" i="2"/>
  <c r="K459" i="2"/>
  <c r="Y436" i="2"/>
  <c r="AC436" i="2"/>
  <c r="X436" i="2"/>
  <c r="K438" i="2"/>
  <c r="K401" i="2"/>
  <c r="K89" i="2"/>
  <c r="AC272" i="2"/>
  <c r="K88" i="2"/>
  <c r="AC394" i="2"/>
  <c r="K392" i="2"/>
  <c r="K271" i="2"/>
  <c r="K269" i="2"/>
  <c r="K268" i="2"/>
  <c r="AC388" i="2"/>
  <c r="K84" i="2"/>
  <c r="K387" i="2"/>
  <c r="AC81" i="2"/>
  <c r="AC382" i="2"/>
  <c r="K80" i="2"/>
  <c r="AC79" i="2"/>
  <c r="K379" i="2"/>
  <c r="AC380" i="2"/>
  <c r="K371" i="2"/>
  <c r="K264" i="2"/>
  <c r="K366" i="2"/>
  <c r="AC73" i="2"/>
  <c r="K75" i="2"/>
  <c r="K370" i="2"/>
  <c r="AC360" i="2"/>
  <c r="K359" i="2"/>
  <c r="AC362" i="2"/>
  <c r="K355" i="2"/>
  <c r="AC364" i="2"/>
  <c r="AC71" i="2"/>
  <c r="AC262" i="2"/>
  <c r="AC260" i="2"/>
  <c r="AC546" i="2"/>
  <c r="AC18" i="2"/>
  <c r="K154" i="2"/>
  <c r="K530" i="2"/>
  <c r="AC529" i="2"/>
  <c r="K151" i="2"/>
  <c r="K525" i="2"/>
  <c r="K17" i="2"/>
  <c r="K150" i="2"/>
  <c r="K521" i="2"/>
  <c r="AC522" i="2"/>
  <c r="K148" i="2"/>
  <c r="AC143" i="2"/>
  <c r="K503" i="2"/>
  <c r="AC509" i="2"/>
  <c r="AC506" i="2"/>
  <c r="K125" i="2"/>
  <c r="AC489" i="2"/>
  <c r="AC480" i="2"/>
  <c r="AC475" i="2"/>
  <c r="AC458" i="2"/>
  <c r="K462" i="2"/>
  <c r="K7" i="2"/>
  <c r="K461" i="2"/>
  <c r="AC457" i="2"/>
  <c r="K450" i="2"/>
  <c r="AC451" i="2"/>
  <c r="K445" i="2"/>
  <c r="AC286" i="2"/>
  <c r="AC437" i="2"/>
  <c r="AC258" i="2"/>
  <c r="AC67" i="2"/>
  <c r="AC257" i="2"/>
  <c r="AC342" i="2"/>
  <c r="AC253" i="2"/>
  <c r="AC252" i="2"/>
  <c r="AC340" i="2"/>
  <c r="AC337" i="2"/>
  <c r="AC333" i="2"/>
  <c r="AC332" i="2"/>
  <c r="AC244" i="2"/>
  <c r="AC326" i="2"/>
  <c r="AC66" i="2"/>
  <c r="AC325" i="2"/>
  <c r="AC242" i="2"/>
  <c r="AC323" i="2"/>
  <c r="AC89" i="2"/>
  <c r="AC88" i="2"/>
  <c r="AC271" i="2"/>
  <c r="AC269" i="2"/>
  <c r="AC268" i="2"/>
  <c r="X388" i="2"/>
  <c r="AC387" i="2"/>
  <c r="X81" i="2"/>
  <c r="X384" i="2"/>
  <c r="AC384" i="2"/>
  <c r="X267" i="2"/>
  <c r="AC267" i="2"/>
  <c r="X382" i="2"/>
  <c r="AC80" i="2"/>
  <c r="X79" i="2"/>
  <c r="AC379" i="2"/>
  <c r="X380" i="2"/>
  <c r="AC264" i="2"/>
  <c r="AC2" i="2"/>
  <c r="X368" i="2"/>
  <c r="AC368" i="2"/>
  <c r="X73" i="2"/>
  <c r="AC370" i="2"/>
  <c r="X360" i="2"/>
  <c r="AC359" i="2"/>
  <c r="X362" i="2"/>
  <c r="AC355" i="2"/>
  <c r="X364" i="2"/>
  <c r="X71" i="2"/>
  <c r="AC386" i="2"/>
  <c r="X262" i="2"/>
  <c r="AC353" i="2"/>
  <c r="X260" i="2"/>
  <c r="AC163" i="2"/>
  <c r="X546" i="2"/>
  <c r="AC159" i="2"/>
  <c r="X158" i="2"/>
  <c r="AC158" i="2"/>
  <c r="X21" i="2"/>
  <c r="AC21" i="2"/>
  <c r="X18" i="2"/>
  <c r="AC530" i="2"/>
  <c r="AC521" i="2"/>
  <c r="X522" i="2"/>
  <c r="AC148" i="2"/>
  <c r="X143" i="2"/>
  <c r="AC503" i="2"/>
  <c r="X509" i="2"/>
  <c r="AC13" i="2"/>
  <c r="X12" i="2"/>
  <c r="AC12" i="2"/>
  <c r="X11" i="2"/>
  <c r="AC11" i="2"/>
  <c r="X506" i="2"/>
  <c r="AC492" i="2"/>
  <c r="X493" i="2"/>
  <c r="AC493" i="2"/>
  <c r="X121" i="2"/>
  <c r="AC121" i="2"/>
  <c r="X491" i="2"/>
  <c r="AC491" i="2"/>
  <c r="X489" i="2"/>
  <c r="AC117" i="2"/>
  <c r="X480" i="2"/>
  <c r="AC8" i="2"/>
  <c r="X475" i="2"/>
  <c r="AC481" i="2"/>
  <c r="X111" i="2"/>
  <c r="AC111" i="2"/>
  <c r="X458" i="2"/>
  <c r="AC461" i="2"/>
  <c r="X108" i="2"/>
  <c r="AC108" i="2"/>
  <c r="X457" i="2"/>
  <c r="AC450" i="2"/>
  <c r="X451" i="2"/>
  <c r="AC445" i="2"/>
  <c r="X286" i="2"/>
  <c r="AC97" i="2"/>
  <c r="X439" i="2"/>
  <c r="AC439" i="2"/>
  <c r="X437" i="2"/>
  <c r="AC96" i="2"/>
  <c r="X258" i="2"/>
  <c r="AC349" i="2"/>
  <c r="X67" i="2"/>
  <c r="X257" i="2"/>
  <c r="AC343" i="2"/>
  <c r="X342" i="2"/>
  <c r="AC346" i="2"/>
  <c r="X253" i="2"/>
  <c r="AC338" i="2"/>
  <c r="X252" i="2"/>
  <c r="AC335" i="2"/>
  <c r="X337" i="2"/>
  <c r="AC248" i="2"/>
  <c r="X333" i="2"/>
  <c r="X331" i="2"/>
  <c r="AC331" i="2"/>
  <c r="X332" i="2"/>
  <c r="AC329" i="2"/>
  <c r="X244" i="2"/>
  <c r="X326" i="2"/>
  <c r="AC64" i="2"/>
  <c r="X66" i="2"/>
  <c r="X325" i="2"/>
  <c r="X242" i="2"/>
  <c r="AC63" i="2"/>
  <c r="X323" i="2"/>
  <c r="AC476" i="2"/>
  <c r="X105" i="2"/>
  <c r="AC105" i="2"/>
  <c r="X103" i="2"/>
  <c r="AC103" i="2"/>
  <c r="AC289" i="2"/>
  <c r="K448" i="2"/>
  <c r="K449" i="2"/>
  <c r="AC287" i="2"/>
  <c r="K443" i="2"/>
  <c r="AC102" i="2"/>
  <c r="K100" i="2"/>
  <c r="AC278" i="2"/>
  <c r="K277" i="2"/>
  <c r="K402" i="2"/>
  <c r="K400" i="2"/>
  <c r="K275" i="2"/>
  <c r="AC274" i="2"/>
  <c r="X401" i="2"/>
  <c r="AC401" i="2"/>
  <c r="X89" i="2"/>
  <c r="Y272" i="2"/>
  <c r="K398" i="2"/>
  <c r="AC281" i="2"/>
  <c r="X88" i="2"/>
  <c r="Y394" i="2"/>
  <c r="K270" i="2"/>
  <c r="X392" i="2"/>
  <c r="AC392" i="2"/>
  <c r="X271" i="2"/>
  <c r="K393" i="2"/>
  <c r="AC87" i="2"/>
  <c r="X269" i="2"/>
  <c r="K86" i="2"/>
  <c r="K391" i="2"/>
  <c r="AC389" i="2"/>
  <c r="X268" i="2"/>
  <c r="Y388" i="2"/>
  <c r="K397" i="2"/>
  <c r="AC390" i="2"/>
  <c r="X84" i="2"/>
  <c r="AC84" i="2"/>
  <c r="X387" i="2"/>
  <c r="Y81" i="2"/>
  <c r="K85" i="2"/>
  <c r="AC383" i="2"/>
  <c r="Y384" i="2"/>
  <c r="Y267" i="2"/>
  <c r="Y382" i="2"/>
  <c r="K378" i="2"/>
  <c r="AC381" i="2"/>
  <c r="X80" i="2"/>
  <c r="Y79" i="2"/>
  <c r="K78" i="2"/>
  <c r="K376" i="2"/>
  <c r="K377" i="2"/>
  <c r="AC266" i="2"/>
  <c r="X379" i="2"/>
  <c r="Y380" i="2"/>
  <c r="K373" i="2"/>
  <c r="K374" i="2"/>
  <c r="K76" i="2"/>
  <c r="K77" i="2"/>
  <c r="K265" i="2"/>
  <c r="AC375" i="2"/>
  <c r="X371" i="2"/>
  <c r="AC371" i="2"/>
  <c r="X264" i="2"/>
  <c r="K372" i="2"/>
  <c r="AC367" i="2"/>
  <c r="X366" i="2"/>
  <c r="AC366" i="2"/>
  <c r="X2" i="2"/>
  <c r="Y368" i="2"/>
  <c r="Y73" i="2"/>
  <c r="K369" i="2"/>
  <c r="K395" i="2"/>
  <c r="AC363" i="2"/>
  <c r="X75" i="2"/>
  <c r="AC75" i="2"/>
  <c r="X370" i="2"/>
  <c r="Y360" i="2"/>
  <c r="K385" i="2"/>
  <c r="AC74" i="2"/>
  <c r="X359" i="2"/>
  <c r="Y362" i="2"/>
  <c r="K72" i="2"/>
  <c r="K361" i="2"/>
  <c r="AC358" i="2"/>
  <c r="X355" i="2"/>
  <c r="Y364" i="2"/>
  <c r="K261" i="2"/>
  <c r="AC263" i="2"/>
  <c r="Y71" i="2"/>
  <c r="K365" i="2"/>
  <c r="AC357" i="2"/>
  <c r="X386" i="2"/>
  <c r="Y262" i="2"/>
  <c r="AC356" i="2"/>
  <c r="X354" i="2"/>
  <c r="AC354" i="2"/>
  <c r="X353" i="2"/>
  <c r="Y260" i="2"/>
  <c r="AC352" i="2"/>
  <c r="X163" i="2"/>
  <c r="Y546" i="2"/>
  <c r="K68" i="2"/>
  <c r="AC543" i="2"/>
  <c r="X22" i="2"/>
  <c r="AC22" i="2"/>
  <c r="X159" i="2"/>
  <c r="Y158" i="2"/>
  <c r="Y21" i="2"/>
  <c r="Y18" i="2"/>
  <c r="K19" i="2"/>
  <c r="K157" i="2"/>
  <c r="K536" i="2"/>
  <c r="AC539" i="2"/>
  <c r="X154" i="2"/>
  <c r="AC154" i="2"/>
  <c r="X530" i="2"/>
  <c r="Y529" i="2"/>
  <c r="K153" i="2"/>
  <c r="K531" i="2"/>
  <c r="AC152" i="2"/>
  <c r="X151" i="2"/>
  <c r="AC151" i="2"/>
  <c r="X525" i="2"/>
  <c r="AC525" i="2"/>
  <c r="X17" i="2"/>
  <c r="AC17" i="2"/>
  <c r="X150" i="2"/>
  <c r="AC150" i="2"/>
  <c r="X521" i="2"/>
  <c r="Y522" i="2"/>
  <c r="K518" i="2"/>
  <c r="K147" i="2"/>
  <c r="AC145" i="2"/>
  <c r="X148" i="2"/>
  <c r="Y143" i="2"/>
  <c r="K512" i="2"/>
  <c r="X503" i="2"/>
  <c r="Y509" i="2"/>
  <c r="K504" i="2"/>
  <c r="K136" i="2"/>
  <c r="K16" i="2"/>
  <c r="K515" i="2"/>
  <c r="AC502" i="2"/>
  <c r="X132" i="2"/>
  <c r="AC132" i="2"/>
  <c r="X13" i="2"/>
  <c r="Y12" i="2"/>
  <c r="Y11" i="2"/>
  <c r="Y506" i="2"/>
  <c r="K126" i="2"/>
  <c r="K498" i="2"/>
  <c r="AC124" i="2"/>
  <c r="X125" i="2"/>
  <c r="AC125" i="2"/>
  <c r="X123" i="2"/>
  <c r="AC123" i="2"/>
  <c r="X10" i="2"/>
  <c r="AC10" i="2"/>
  <c r="X492" i="2"/>
  <c r="Y493" i="2"/>
  <c r="Y121" i="2"/>
  <c r="Y491" i="2"/>
  <c r="Y489" i="2"/>
  <c r="AC479" i="2"/>
  <c r="X117" i="2"/>
  <c r="Y480" i="2"/>
  <c r="K291" i="2"/>
  <c r="AC477" i="2"/>
  <c r="X8" i="2"/>
  <c r="Y475" i="2"/>
  <c r="AC470" i="2"/>
  <c r="X112" i="2"/>
  <c r="AC112" i="2"/>
  <c r="X481" i="2"/>
  <c r="Y111" i="2"/>
  <c r="Y458" i="2"/>
  <c r="K460" i="2"/>
  <c r="K456" i="2"/>
  <c r="AC467" i="2"/>
  <c r="X462" i="2"/>
  <c r="AC462" i="2"/>
  <c r="X7" i="2"/>
  <c r="AC7" i="2"/>
  <c r="X461" i="2"/>
  <c r="Y108" i="2"/>
  <c r="Y457" i="2"/>
  <c r="K454" i="2"/>
  <c r="AC453" i="2"/>
  <c r="X450" i="2"/>
  <c r="Y451" i="2"/>
  <c r="K446" i="2"/>
  <c r="K447" i="2"/>
  <c r="AC444" i="2"/>
  <c r="X445" i="2"/>
  <c r="Y286" i="2"/>
  <c r="AC288" i="2"/>
  <c r="X97" i="2"/>
  <c r="Y439" i="2"/>
  <c r="Y437" i="2"/>
  <c r="K98" i="2"/>
  <c r="K99" i="2"/>
  <c r="K435" i="2"/>
  <c r="AC434" i="2"/>
  <c r="X96" i="2"/>
  <c r="Y258" i="2"/>
  <c r="K70" i="2"/>
  <c r="K351" i="2"/>
  <c r="AC259" i="2"/>
  <c r="X349" i="2"/>
  <c r="Y67" i="2"/>
  <c r="K348" i="2"/>
  <c r="AC350" i="2"/>
  <c r="Y257" i="2"/>
  <c r="AC345" i="2"/>
  <c r="AC256" i="2"/>
  <c r="X343" i="2"/>
  <c r="Y342" i="2"/>
  <c r="AC347" i="2"/>
  <c r="X346" i="2"/>
  <c r="Y253" i="2"/>
  <c r="AC341" i="2"/>
  <c r="X338" i="2"/>
  <c r="Y252" i="2"/>
  <c r="Y340" i="2"/>
  <c r="AC336" i="2"/>
  <c r="X335" i="2"/>
  <c r="Y337" i="2"/>
  <c r="X334" i="2"/>
  <c r="AC334" i="2"/>
  <c r="X248" i="2"/>
  <c r="Y333" i="2"/>
  <c r="AC250" i="2"/>
  <c r="Y331" i="2"/>
  <c r="Y332" i="2"/>
  <c r="AC245" i="2"/>
  <c r="X329" i="2"/>
  <c r="Y244" i="2"/>
  <c r="AC327" i="2"/>
  <c r="Y326" i="2"/>
  <c r="X64" i="2"/>
  <c r="Y66" i="2"/>
  <c r="AC328" i="2"/>
  <c r="Y325" i="2"/>
  <c r="AC322" i="2"/>
  <c r="Y242" i="2"/>
  <c r="Y323" i="2"/>
  <c r="AC142" i="2"/>
  <c r="X476" i="2"/>
  <c r="Y105" i="2"/>
  <c r="Y103" i="2"/>
  <c r="K272" i="2"/>
  <c r="X396" i="2"/>
  <c r="K394" i="2"/>
  <c r="K388" i="2"/>
  <c r="K81" i="2"/>
  <c r="K384" i="2"/>
  <c r="K267" i="2"/>
  <c r="K382" i="2"/>
  <c r="K79" i="2"/>
  <c r="K380" i="2"/>
  <c r="K368" i="2"/>
  <c r="K73" i="2"/>
  <c r="K360" i="2"/>
  <c r="X82" i="2"/>
  <c r="X83" i="2"/>
  <c r="K362" i="2"/>
  <c r="K364" i="2"/>
  <c r="K71" i="2"/>
  <c r="K262" i="2"/>
  <c r="K260" i="2"/>
  <c r="X69" i="2"/>
  <c r="K546" i="2"/>
  <c r="K158" i="2"/>
  <c r="K21" i="2"/>
  <c r="K18" i="2"/>
  <c r="X535" i="2"/>
  <c r="X156" i="2"/>
  <c r="K529" i="2"/>
  <c r="K522" i="2"/>
  <c r="X146" i="2"/>
  <c r="K143" i="2"/>
  <c r="K509" i="2"/>
  <c r="X15" i="2"/>
  <c r="K12" i="2"/>
  <c r="K11" i="2"/>
  <c r="K506" i="2"/>
  <c r="K493" i="2"/>
  <c r="K121" i="2"/>
  <c r="K491" i="2"/>
  <c r="K489" i="2"/>
  <c r="X486" i="2"/>
  <c r="K480" i="2"/>
  <c r="K475" i="2"/>
  <c r="K111" i="2"/>
  <c r="K458" i="2"/>
  <c r="K108" i="2"/>
  <c r="K457" i="2"/>
  <c r="K451" i="2"/>
  <c r="K286" i="2"/>
  <c r="X441" i="2"/>
  <c r="K439" i="2"/>
  <c r="K437" i="2"/>
  <c r="K258" i="2"/>
  <c r="K67" i="2"/>
  <c r="K257" i="2"/>
  <c r="K342" i="2"/>
  <c r="K253" i="2"/>
  <c r="K252" i="2"/>
  <c r="K337" i="2"/>
  <c r="K333" i="2"/>
  <c r="K331" i="2"/>
  <c r="K332" i="2"/>
  <c r="K244" i="2"/>
  <c r="X65" i="2"/>
  <c r="K326" i="2"/>
  <c r="K66" i="2"/>
  <c r="K325" i="2"/>
  <c r="K242" i="2"/>
  <c r="K323" i="2"/>
  <c r="X533" i="2"/>
  <c r="K105" i="2"/>
  <c r="K103" i="2"/>
  <c r="AC570" i="1"/>
  <c r="AC1775" i="1"/>
  <c r="AC1688" i="1"/>
  <c r="AC563" i="1"/>
  <c r="AC935" i="1"/>
  <c r="AC1223" i="1"/>
  <c r="AC1193" i="1"/>
  <c r="AC533" i="1"/>
  <c r="AC1691" i="1"/>
  <c r="AC1628" i="1"/>
  <c r="AC1532" i="1"/>
  <c r="K539" i="1"/>
  <c r="K524" i="1"/>
  <c r="AC1556" i="1"/>
  <c r="K1475" i="1"/>
  <c r="Y1469" i="1"/>
  <c r="AC1469" i="1"/>
  <c r="K1329" i="1"/>
  <c r="Y1329" i="1"/>
  <c r="Y1214" i="1"/>
  <c r="X1214" i="1"/>
  <c r="K1082" i="1"/>
  <c r="Y1082" i="1"/>
  <c r="K854" i="1"/>
  <c r="Y854" i="1"/>
  <c r="Y836" i="1"/>
  <c r="X836" i="1"/>
  <c r="K782" i="1"/>
  <c r="Y782" i="1"/>
  <c r="K716" i="1"/>
  <c r="Y716" i="1"/>
  <c r="K287" i="1"/>
  <c r="Y287" i="1"/>
  <c r="K209" i="1"/>
  <c r="Y209" i="1"/>
  <c r="AC1829" i="1"/>
  <c r="AC1832" i="1"/>
  <c r="AC1841" i="1"/>
  <c r="X569" i="1"/>
  <c r="AC1817" i="1"/>
  <c r="X570" i="1"/>
  <c r="AC1442" i="1"/>
  <c r="X1775" i="1"/>
  <c r="AC1712" i="1"/>
  <c r="X1787" i="1"/>
  <c r="AC1781" i="1"/>
  <c r="X1772" i="1"/>
  <c r="AC1778" i="1"/>
  <c r="X1760" i="1"/>
  <c r="AC1718" i="1"/>
  <c r="X1721" i="1"/>
  <c r="AC1721" i="1"/>
  <c r="X1730" i="1"/>
  <c r="AC1730" i="1"/>
  <c r="X1682" i="1"/>
  <c r="AC1682" i="1"/>
  <c r="X1676" i="1"/>
  <c r="AC1727" i="1"/>
  <c r="X1823" i="1"/>
  <c r="AC1709" i="1"/>
  <c r="X1706" i="1"/>
  <c r="AC1706" i="1"/>
  <c r="X1688" i="1"/>
  <c r="AC1472" i="1"/>
  <c r="X563" i="1"/>
  <c r="AC1814" i="1"/>
  <c r="X1664" i="1"/>
  <c r="AC1319" i="1"/>
  <c r="X1286" i="1"/>
  <c r="AC1085" i="1"/>
  <c r="X1035" i="1"/>
  <c r="AC995" i="1"/>
  <c r="X935" i="1"/>
  <c r="AC1361" i="1"/>
  <c r="X1223" i="1"/>
  <c r="AC1514" i="1"/>
  <c r="X1193" i="1"/>
  <c r="AC1466" i="1"/>
  <c r="X1301" i="1"/>
  <c r="AC1649" i="1"/>
  <c r="X533" i="1"/>
  <c r="AC1697" i="1"/>
  <c r="X1691" i="1"/>
  <c r="AC1631" i="1"/>
  <c r="X1628" i="1"/>
  <c r="AC1580" i="1"/>
  <c r="X1550" i="1"/>
  <c r="AC1550" i="1"/>
  <c r="X1544" i="1"/>
  <c r="AC1544" i="1"/>
  <c r="X1532" i="1"/>
  <c r="X1661" i="1"/>
  <c r="K1652" i="1"/>
  <c r="X539" i="1"/>
  <c r="Y521" i="1"/>
  <c r="AC512" i="1"/>
  <c r="X515" i="1"/>
  <c r="K503" i="1"/>
  <c r="X524" i="1"/>
  <c r="Y491" i="1"/>
  <c r="Y1562" i="1"/>
  <c r="X1556" i="1"/>
  <c r="Y1538" i="1"/>
  <c r="Y1508" i="1"/>
  <c r="X1475" i="1"/>
  <c r="X1460" i="1"/>
  <c r="X1469" i="1"/>
  <c r="Y1382" i="1"/>
  <c r="X1382" i="1"/>
  <c r="K1385" i="1"/>
  <c r="Y1385" i="1"/>
  <c r="Y1352" i="1"/>
  <c r="X1352" i="1"/>
  <c r="K1349" i="1"/>
  <c r="Y1349" i="1"/>
  <c r="Y1277" i="1"/>
  <c r="X1277" i="1"/>
  <c r="K1265" i="1"/>
  <c r="Y1265" i="1"/>
  <c r="Y863" i="1"/>
  <c r="AC863" i="1"/>
  <c r="X863" i="1"/>
  <c r="Y734" i="1"/>
  <c r="X734" i="1"/>
  <c r="K719" i="1"/>
  <c r="Y719" i="1"/>
  <c r="AC1421" i="1"/>
  <c r="Y1391" i="1"/>
  <c r="X1391" i="1"/>
  <c r="K1397" i="1"/>
  <c r="Y1397" i="1"/>
  <c r="Y1355" i="1"/>
  <c r="X1355" i="1"/>
  <c r="K1436" i="1"/>
  <c r="Y1436" i="1"/>
  <c r="Y1328" i="1"/>
  <c r="AC1328" i="1"/>
  <c r="X1328" i="1"/>
  <c r="X1329" i="1"/>
  <c r="X1211" i="1"/>
  <c r="Y1190" i="1"/>
  <c r="X1190" i="1"/>
  <c r="K1181" i="1"/>
  <c r="Y1181" i="1"/>
  <c r="X1103" i="1"/>
  <c r="X1082" i="1"/>
  <c r="K1091" i="1"/>
  <c r="Y1091" i="1"/>
  <c r="Y1034" i="1"/>
  <c r="X1034" i="1"/>
  <c r="K1043" i="1"/>
  <c r="Y1043" i="1"/>
  <c r="X854" i="1"/>
  <c r="X833" i="1"/>
  <c r="X782" i="1"/>
  <c r="Y758" i="1"/>
  <c r="X758" i="1"/>
  <c r="K752" i="1"/>
  <c r="Y752" i="1"/>
  <c r="X716" i="1"/>
  <c r="Y626" i="1"/>
  <c r="X626" i="1"/>
  <c r="K647" i="1"/>
  <c r="Y647" i="1"/>
  <c r="Y620" i="1"/>
  <c r="X620" i="1"/>
  <c r="K599" i="1"/>
  <c r="Y599" i="1"/>
  <c r="Y431" i="1"/>
  <c r="X431" i="1"/>
  <c r="K434" i="1"/>
  <c r="Y434" i="1"/>
  <c r="K359" i="1"/>
  <c r="Y359" i="1"/>
  <c r="X299" i="1"/>
  <c r="X287" i="1"/>
  <c r="K281" i="1"/>
  <c r="Y281" i="1"/>
  <c r="K261" i="1"/>
  <c r="Y261" i="1"/>
  <c r="Y218" i="1"/>
  <c r="X218" i="1"/>
  <c r="K245" i="1"/>
  <c r="Y245" i="1"/>
  <c r="X209" i="1"/>
  <c r="K215" i="1"/>
  <c r="Y215" i="1"/>
  <c r="Y225" i="1"/>
  <c r="X225" i="1"/>
  <c r="K182" i="1"/>
  <c r="Y182" i="1"/>
  <c r="K1119" i="1"/>
  <c r="Y1119" i="1"/>
  <c r="X1119" i="1"/>
  <c r="AC569" i="1"/>
  <c r="AC1787" i="1"/>
  <c r="AC1676" i="1"/>
  <c r="AC1664" i="1"/>
  <c r="AC1286" i="1"/>
  <c r="AC1035" i="1"/>
  <c r="K1553" i="1"/>
  <c r="K1505" i="1"/>
  <c r="K506" i="1"/>
  <c r="AC524" i="1"/>
  <c r="AC1502" i="1"/>
  <c r="X1502" i="1"/>
  <c r="K1412" i="1"/>
  <c r="Y1412" i="1"/>
  <c r="Y464" i="1"/>
  <c r="X464" i="1"/>
  <c r="Y1124" i="1"/>
  <c r="X1124" i="1"/>
  <c r="Y1095" i="1"/>
  <c r="X1095" i="1"/>
  <c r="K791" i="1"/>
  <c r="Y791" i="1"/>
  <c r="Y731" i="1"/>
  <c r="X731" i="1"/>
  <c r="K419" i="1"/>
  <c r="Y419" i="1"/>
  <c r="K345" i="1"/>
  <c r="Y345" i="1"/>
  <c r="Y314" i="1"/>
  <c r="X314" i="1"/>
  <c r="Y293" i="1"/>
  <c r="X293" i="1"/>
  <c r="K260" i="1"/>
  <c r="Y260" i="1"/>
  <c r="K331" i="1"/>
  <c r="Y331" i="1"/>
  <c r="Y219" i="1"/>
  <c r="X219" i="1"/>
  <c r="K1151" i="1"/>
  <c r="Y1151" i="1"/>
  <c r="AC1151" i="1"/>
  <c r="X1151" i="1"/>
  <c r="K1013" i="1"/>
  <c r="Y1013" i="1"/>
  <c r="X1013" i="1"/>
  <c r="X1832" i="1"/>
  <c r="X1841" i="1"/>
  <c r="X1820" i="1"/>
  <c r="AC1820" i="1"/>
  <c r="AC1838" i="1"/>
  <c r="X1829" i="1"/>
  <c r="Y1832" i="1"/>
  <c r="Y1841" i="1"/>
  <c r="Y1820" i="1"/>
  <c r="Y569" i="1"/>
  <c r="AC1826" i="1"/>
  <c r="X1817" i="1"/>
  <c r="Y570" i="1"/>
  <c r="AC1754" i="1"/>
  <c r="X1715" i="1"/>
  <c r="AC1715" i="1"/>
  <c r="X1457" i="1"/>
  <c r="AC1457" i="1"/>
  <c r="X1442" i="1"/>
  <c r="Y1775" i="1"/>
  <c r="K1769" i="1"/>
  <c r="AC1757" i="1"/>
  <c r="X1733" i="1"/>
  <c r="AC1733" i="1"/>
  <c r="X1712" i="1"/>
  <c r="Y1787" i="1"/>
  <c r="AC1784" i="1"/>
  <c r="X1781" i="1"/>
  <c r="Y1772" i="1"/>
  <c r="K1748" i="1"/>
  <c r="K1811" i="1"/>
  <c r="AC1802" i="1"/>
  <c r="X1778" i="1"/>
  <c r="Y1760" i="1"/>
  <c r="K1763" i="1"/>
  <c r="K1751" i="1"/>
  <c r="K1742" i="1"/>
  <c r="AC1739" i="1"/>
  <c r="X1724" i="1"/>
  <c r="AC1724" i="1"/>
  <c r="X1718" i="1"/>
  <c r="Y1721" i="1"/>
  <c r="Y1730" i="1"/>
  <c r="Y1682" i="1"/>
  <c r="Y1676" i="1"/>
  <c r="K1658" i="1"/>
  <c r="X1727" i="1"/>
  <c r="Y1823" i="1"/>
  <c r="K1808" i="1"/>
  <c r="X1709" i="1"/>
  <c r="Y1706" i="1"/>
  <c r="Y1688" i="1"/>
  <c r="K1643" i="1"/>
  <c r="X1472" i="1"/>
  <c r="Y563" i="1"/>
  <c r="K548" i="1"/>
  <c r="X1814" i="1"/>
  <c r="Y1664" i="1"/>
  <c r="K1610" i="1"/>
  <c r="X1319" i="1"/>
  <c r="Y1286" i="1"/>
  <c r="K1283" i="1"/>
  <c r="K1250" i="1"/>
  <c r="X1085" i="1"/>
  <c r="Y1035" i="1"/>
  <c r="K1010" i="1"/>
  <c r="X995" i="1"/>
  <c r="Y935" i="1"/>
  <c r="K893" i="1"/>
  <c r="X1361" i="1"/>
  <c r="Y1223" i="1"/>
  <c r="K557" i="1"/>
  <c r="K578" i="1"/>
  <c r="X1514" i="1"/>
  <c r="Y1193" i="1"/>
  <c r="K566" i="1"/>
  <c r="X1589" i="1"/>
  <c r="AC1589" i="1"/>
  <c r="X1466" i="1"/>
  <c r="Y1301" i="1"/>
  <c r="K1166" i="1"/>
  <c r="X1649" i="1"/>
  <c r="Y533" i="1"/>
  <c r="K1703" i="1"/>
  <c r="X1697" i="1"/>
  <c r="Y1691" i="1"/>
  <c r="K1685" i="1"/>
  <c r="K1673" i="1"/>
  <c r="X1634" i="1"/>
  <c r="AC1634" i="1"/>
  <c r="X1631" i="1"/>
  <c r="Y1628" i="1"/>
  <c r="K1619" i="1"/>
  <c r="K1598" i="1"/>
  <c r="X1580" i="1"/>
  <c r="Y1550" i="1"/>
  <c r="Y1544" i="1"/>
  <c r="Y1532" i="1"/>
  <c r="K1526" i="1"/>
  <c r="X1637" i="1"/>
  <c r="K1595" i="1"/>
  <c r="X1571" i="1"/>
  <c r="K1559" i="1"/>
  <c r="AC1559" i="1"/>
  <c r="Y1553" i="1"/>
  <c r="K1517" i="1"/>
  <c r="AC1517" i="1"/>
  <c r="Y1505" i="1"/>
  <c r="K1484" i="1"/>
  <c r="X1652" i="1"/>
  <c r="Y545" i="1"/>
  <c r="K527" i="1"/>
  <c r="AC527" i="1"/>
  <c r="Y539" i="1"/>
  <c r="AC518" i="1"/>
  <c r="X512" i="1"/>
  <c r="X503" i="1"/>
  <c r="Y497" i="1"/>
  <c r="K500" i="1"/>
  <c r="AC500" i="1"/>
  <c r="Y506" i="1"/>
  <c r="K485" i="1"/>
  <c r="AC479" i="1"/>
  <c r="X480" i="1"/>
  <c r="K530" i="1"/>
  <c r="AC530" i="1"/>
  <c r="Y524" i="1"/>
  <c r="K476" i="1"/>
  <c r="AC461" i="1"/>
  <c r="X461" i="1"/>
  <c r="K1616" i="1"/>
  <c r="AC1616" i="1"/>
  <c r="X1613" i="1"/>
  <c r="K1625" i="1"/>
  <c r="AC1565" i="1"/>
  <c r="X1565" i="1"/>
  <c r="K1547" i="1"/>
  <c r="AC1529" i="1"/>
  <c r="X1529" i="1"/>
  <c r="K1491" i="1"/>
  <c r="AC1491" i="1"/>
  <c r="X1511" i="1"/>
  <c r="K1478" i="1"/>
  <c r="AC1478" i="1"/>
  <c r="Y1475" i="1"/>
  <c r="K1463" i="1"/>
  <c r="AC1463" i="1"/>
  <c r="Y1454" i="1"/>
  <c r="X1454" i="1"/>
  <c r="K1448" i="1"/>
  <c r="Y1448" i="1"/>
  <c r="AC1412" i="1"/>
  <c r="X1385" i="1"/>
  <c r="X1349" i="1"/>
  <c r="X1265" i="1"/>
  <c r="Y851" i="1"/>
  <c r="X851" i="1"/>
  <c r="K842" i="1"/>
  <c r="Y842" i="1"/>
  <c r="X719" i="1"/>
  <c r="K704" i="1"/>
  <c r="Y704" i="1"/>
  <c r="AC464" i="1"/>
  <c r="X1397" i="1"/>
  <c r="X1436" i="1"/>
  <c r="Y1322" i="1"/>
  <c r="X1322" i="1"/>
  <c r="K1325" i="1"/>
  <c r="Y1325" i="1"/>
  <c r="AC1329" i="1"/>
  <c r="Y1289" i="1"/>
  <c r="X1289" i="1"/>
  <c r="K1280" i="1"/>
  <c r="Y1280" i="1"/>
  <c r="Y1238" i="1"/>
  <c r="X1238" i="1"/>
  <c r="K1247" i="1"/>
  <c r="Y1247" i="1"/>
  <c r="AC1214" i="1"/>
  <c r="Y1205" i="1"/>
  <c r="AC1205" i="1"/>
  <c r="X1205" i="1"/>
  <c r="X1181" i="1"/>
  <c r="K1184" i="1"/>
  <c r="Y1184" i="1"/>
  <c r="AC1124" i="1"/>
  <c r="AC1095" i="1"/>
  <c r="X1091" i="1"/>
  <c r="X1043" i="1"/>
  <c r="K1028" i="1"/>
  <c r="Y1028" i="1"/>
  <c r="Y989" i="1"/>
  <c r="X989" i="1"/>
  <c r="K983" i="1"/>
  <c r="Y983" i="1"/>
  <c r="Y947" i="1"/>
  <c r="X947" i="1"/>
  <c r="K942" i="1"/>
  <c r="Y942" i="1"/>
  <c r="Y932" i="1"/>
  <c r="X932" i="1"/>
  <c r="K926" i="1"/>
  <c r="Y926" i="1"/>
  <c r="AC854" i="1"/>
  <c r="AC836" i="1"/>
  <c r="AC791" i="1"/>
  <c r="AC782" i="1"/>
  <c r="X752" i="1"/>
  <c r="AC731" i="1"/>
  <c r="AC716" i="1"/>
  <c r="Y677" i="1"/>
  <c r="X677" i="1"/>
  <c r="K662" i="1"/>
  <c r="Y662" i="1"/>
  <c r="X647" i="1"/>
  <c r="X599" i="1"/>
  <c r="X434" i="1"/>
  <c r="Y410" i="1"/>
  <c r="X410" i="1"/>
  <c r="K428" i="1"/>
  <c r="Y428" i="1"/>
  <c r="AC419" i="1"/>
  <c r="Y401" i="1"/>
  <c r="X401" i="1"/>
  <c r="K404" i="1"/>
  <c r="Y404" i="1"/>
  <c r="Y386" i="1"/>
  <c r="X386" i="1"/>
  <c r="K377" i="1"/>
  <c r="Y377" i="1"/>
  <c r="X359" i="1"/>
  <c r="K365" i="1"/>
  <c r="Y365" i="1"/>
  <c r="Y353" i="1"/>
  <c r="X353" i="1"/>
  <c r="K398" i="1"/>
  <c r="Y398" i="1"/>
  <c r="AC345" i="1"/>
  <c r="Y326" i="1"/>
  <c r="AC326" i="1"/>
  <c r="X326" i="1"/>
  <c r="AC314" i="1"/>
  <c r="AC293" i="1"/>
  <c r="X281" i="1"/>
  <c r="K294" i="1"/>
  <c r="Y294" i="1"/>
  <c r="Y303" i="1"/>
  <c r="X303" i="1"/>
  <c r="K272" i="1"/>
  <c r="Y272" i="1"/>
  <c r="X261" i="1"/>
  <c r="K284" i="1"/>
  <c r="Y284" i="1"/>
  <c r="K269" i="1"/>
  <c r="Y269" i="1"/>
  <c r="X245" i="1"/>
  <c r="K392" i="1"/>
  <c r="Y392" i="1"/>
  <c r="AC331" i="1"/>
  <c r="AC219" i="1"/>
  <c r="X215" i="1"/>
  <c r="X182" i="1"/>
  <c r="K152" i="1"/>
  <c r="Y152" i="1"/>
  <c r="X152" i="1"/>
  <c r="K1152" i="1"/>
  <c r="Y1152" i="1"/>
  <c r="X1152" i="1"/>
  <c r="K1112" i="1"/>
  <c r="Y1112" i="1"/>
  <c r="AC1112" i="1"/>
  <c r="X1112" i="1"/>
  <c r="AC1119" i="1"/>
  <c r="K1058" i="1"/>
  <c r="Y1058" i="1"/>
  <c r="X1058" i="1"/>
  <c r="AC1772" i="1"/>
  <c r="AC1760" i="1"/>
  <c r="AC1823" i="1"/>
  <c r="AC1301" i="1"/>
  <c r="AC1553" i="1"/>
  <c r="AC1505" i="1"/>
  <c r="K1556" i="1"/>
  <c r="K1460" i="1"/>
  <c r="Y1427" i="1"/>
  <c r="X1427" i="1"/>
  <c r="Y1400" i="1"/>
  <c r="AC1400" i="1"/>
  <c r="X1400" i="1"/>
  <c r="K1211" i="1"/>
  <c r="Y1211" i="1"/>
  <c r="K1103" i="1"/>
  <c r="Y1103" i="1"/>
  <c r="Y881" i="1"/>
  <c r="X881" i="1"/>
  <c r="K833" i="1"/>
  <c r="Y833" i="1"/>
  <c r="Y812" i="1"/>
  <c r="X812" i="1"/>
  <c r="Y803" i="1"/>
  <c r="X803" i="1"/>
  <c r="Y761" i="1"/>
  <c r="AC761" i="1"/>
  <c r="X761" i="1"/>
  <c r="Y323" i="1"/>
  <c r="X323" i="1"/>
  <c r="K299" i="1"/>
  <c r="Y299" i="1"/>
  <c r="Y242" i="1"/>
  <c r="AC242" i="1"/>
  <c r="X242" i="1"/>
  <c r="Y212" i="1"/>
  <c r="X212" i="1"/>
  <c r="Y179" i="1"/>
  <c r="X179" i="1"/>
  <c r="K1832" i="1"/>
  <c r="K1841" i="1"/>
  <c r="K1820" i="1"/>
  <c r="K569" i="1"/>
  <c r="K570" i="1"/>
  <c r="X1799" i="1"/>
  <c r="X1793" i="1"/>
  <c r="K1775" i="1"/>
  <c r="K1787" i="1"/>
  <c r="K1772" i="1"/>
  <c r="K1760" i="1"/>
  <c r="K1721" i="1"/>
  <c r="K1730" i="1"/>
  <c r="K1682" i="1"/>
  <c r="K1676" i="1"/>
  <c r="K1823" i="1"/>
  <c r="K1706" i="1"/>
  <c r="K1688" i="1"/>
  <c r="K563" i="1"/>
  <c r="K1664" i="1"/>
  <c r="K1286" i="1"/>
  <c r="K1035" i="1"/>
  <c r="K935" i="1"/>
  <c r="K1223" i="1"/>
  <c r="K1193" i="1"/>
  <c r="K1301" i="1"/>
  <c r="K533" i="1"/>
  <c r="K1691" i="1"/>
  <c r="K1628" i="1"/>
  <c r="K1550" i="1"/>
  <c r="K1544" i="1"/>
  <c r="K1532" i="1"/>
  <c r="K1661" i="1"/>
  <c r="AC1661" i="1"/>
  <c r="Y1652" i="1"/>
  <c r="AC539" i="1"/>
  <c r="K521" i="1"/>
  <c r="AC521" i="1"/>
  <c r="K515" i="1"/>
  <c r="AC515" i="1"/>
  <c r="Y503" i="1"/>
  <c r="AC506" i="1"/>
  <c r="AC485" i="1"/>
  <c r="K491" i="1"/>
  <c r="AC491" i="1"/>
  <c r="K455" i="1"/>
  <c r="K1562" i="1"/>
  <c r="AC1562" i="1"/>
  <c r="K1538" i="1"/>
  <c r="AC1538" i="1"/>
  <c r="K1508" i="1"/>
  <c r="AC1460" i="1"/>
  <c r="K1502" i="1"/>
  <c r="K1469" i="1"/>
  <c r="K1520" i="1"/>
  <c r="Y1520" i="1"/>
  <c r="Y1424" i="1"/>
  <c r="AC1424" i="1"/>
  <c r="X1424" i="1"/>
  <c r="K1427" i="1"/>
  <c r="K1400" i="1"/>
  <c r="AC1277" i="1"/>
  <c r="AC1265" i="1"/>
  <c r="AC734" i="1"/>
  <c r="K464" i="1"/>
  <c r="Y1421" i="1"/>
  <c r="X1421" i="1"/>
  <c r="K1418" i="1"/>
  <c r="Y1418" i="1"/>
  <c r="K1316" i="1"/>
  <c r="Y1316" i="1"/>
  <c r="K1214" i="1"/>
  <c r="Y1206" i="1"/>
  <c r="X1206" i="1"/>
  <c r="K1202" i="1"/>
  <c r="Y1202" i="1"/>
  <c r="AC1190" i="1"/>
  <c r="K1124" i="1"/>
  <c r="K1095" i="1"/>
  <c r="AC1082" i="1"/>
  <c r="AC1034" i="1"/>
  <c r="K881" i="1"/>
  <c r="K836" i="1"/>
  <c r="K812" i="1"/>
  <c r="K803" i="1"/>
  <c r="K761" i="1"/>
  <c r="Y740" i="1"/>
  <c r="AC740" i="1"/>
  <c r="X740" i="1"/>
  <c r="K731" i="1"/>
  <c r="K668" i="1"/>
  <c r="Y668" i="1"/>
  <c r="AC431" i="1"/>
  <c r="K420" i="1"/>
  <c r="Y420" i="1"/>
  <c r="K380" i="1"/>
  <c r="Y380" i="1"/>
  <c r="K323" i="1"/>
  <c r="Y320" i="1"/>
  <c r="AC320" i="1"/>
  <c r="X320" i="1"/>
  <c r="K314" i="1"/>
  <c r="K293" i="1"/>
  <c r="AC287" i="1"/>
  <c r="K275" i="1"/>
  <c r="Y275" i="1"/>
  <c r="AC260" i="1"/>
  <c r="K242" i="1"/>
  <c r="AC218" i="1"/>
  <c r="K212" i="1"/>
  <c r="K219" i="1"/>
  <c r="AC209" i="1"/>
  <c r="AC215" i="1"/>
  <c r="AC225" i="1"/>
  <c r="AC182" i="1"/>
  <c r="Y194" i="1"/>
  <c r="X194" i="1"/>
  <c r="K230" i="1"/>
  <c r="Y230" i="1"/>
  <c r="Y185" i="1"/>
  <c r="X185" i="1"/>
  <c r="K179" i="1"/>
  <c r="AC152" i="1"/>
  <c r="K1157" i="1"/>
  <c r="Y1157" i="1"/>
  <c r="AC1157" i="1"/>
  <c r="X1157" i="1"/>
  <c r="AC1152" i="1"/>
  <c r="K1036" i="1"/>
  <c r="Y1036" i="1"/>
  <c r="AC1036" i="1"/>
  <c r="X1036" i="1"/>
  <c r="AC1058" i="1"/>
  <c r="AC1025" i="1"/>
  <c r="X956" i="1"/>
  <c r="AC956" i="1"/>
  <c r="X966" i="1"/>
  <c r="Y950" i="1"/>
  <c r="Y929" i="1"/>
  <c r="AC908" i="1"/>
  <c r="X899" i="1"/>
  <c r="Y905" i="1"/>
  <c r="Y896" i="1"/>
  <c r="Y887" i="1"/>
  <c r="Y875" i="1"/>
  <c r="K872" i="1"/>
  <c r="K860" i="1"/>
  <c r="AC857" i="1"/>
  <c r="Y815" i="1"/>
  <c r="AC773" i="1"/>
  <c r="X809" i="1"/>
  <c r="Y788" i="1"/>
  <c r="K785" i="1"/>
  <c r="AC770" i="1"/>
  <c r="Y755" i="1"/>
  <c r="Y827" i="1"/>
  <c r="K743" i="1"/>
  <c r="K698" i="1"/>
  <c r="AC692" i="1"/>
  <c r="Y728" i="1"/>
  <c r="Y722" i="1"/>
  <c r="Y725" i="1"/>
  <c r="AC686" i="1"/>
  <c r="Y669" i="1"/>
  <c r="AC640" i="1"/>
  <c r="Y653" i="1"/>
  <c r="AC623" i="1"/>
  <c r="Y587" i="1"/>
  <c r="K614" i="1"/>
  <c r="K605" i="1"/>
  <c r="AC590" i="1"/>
  <c r="X584" i="1"/>
  <c r="Y581" i="1"/>
  <c r="K149" i="1"/>
  <c r="AC158" i="1"/>
  <c r="Y146" i="1"/>
  <c r="K143" i="1"/>
  <c r="AC140" i="1"/>
  <c r="AC122" i="1"/>
  <c r="Y119" i="1"/>
  <c r="K114" i="1"/>
  <c r="X137" i="1"/>
  <c r="Y131" i="1"/>
  <c r="K107" i="1"/>
  <c r="X104" i="1"/>
  <c r="Y92" i="1"/>
  <c r="K101" i="1"/>
  <c r="AC95" i="1"/>
  <c r="Y80" i="1"/>
  <c r="AC83" i="1"/>
  <c r="Y77" i="1"/>
  <c r="Y65" i="1"/>
  <c r="AC59" i="1"/>
  <c r="AC50" i="1"/>
  <c r="Y44" i="1"/>
  <c r="AC53" i="1"/>
  <c r="AC29" i="1"/>
  <c r="X35" i="1"/>
  <c r="K26" i="1"/>
  <c r="AC68" i="1"/>
  <c r="Y23" i="1"/>
  <c r="K32" i="1"/>
  <c r="X38" i="1"/>
  <c r="AC14" i="1"/>
  <c r="X8" i="1"/>
  <c r="K5" i="1"/>
  <c r="AC17" i="1"/>
  <c r="Y2" i="1"/>
  <c r="K11" i="1"/>
  <c r="X1127" i="1"/>
  <c r="AC1127" i="1"/>
  <c r="X1031" i="1"/>
  <c r="Y800" i="1"/>
  <c r="X1791" i="1"/>
  <c r="X1827" i="1"/>
  <c r="X1818" i="1"/>
  <c r="AC1818" i="1"/>
  <c r="AC572" i="1"/>
  <c r="AC576" i="1"/>
  <c r="AC1800" i="1"/>
  <c r="AC1443" i="1"/>
  <c r="AC1776" i="1"/>
  <c r="AC1770" i="1"/>
  <c r="AC1767" i="1"/>
  <c r="AC1758" i="1"/>
  <c r="AC1734" i="1"/>
  <c r="AC1713" i="1"/>
  <c r="X1785" i="1"/>
  <c r="X1782" i="1"/>
  <c r="X1773" i="1"/>
  <c r="X1749" i="1"/>
  <c r="X1812" i="1"/>
  <c r="X1803" i="1"/>
  <c r="X1779" i="1"/>
  <c r="X1761" i="1"/>
  <c r="X1764" i="1"/>
  <c r="X1752" i="1"/>
  <c r="X1743" i="1"/>
  <c r="X1740" i="1"/>
  <c r="X1725" i="1"/>
  <c r="AC1725" i="1"/>
  <c r="AC1719" i="1"/>
  <c r="AC1722" i="1"/>
  <c r="AC1731" i="1"/>
  <c r="K1824" i="1"/>
  <c r="Y1824" i="1"/>
  <c r="K1809" i="1"/>
  <c r="Y1809" i="1"/>
  <c r="K1737" i="1"/>
  <c r="Y1737" i="1"/>
  <c r="X1806" i="1"/>
  <c r="X1710" i="1"/>
  <c r="X1707" i="1"/>
  <c r="AC1707" i="1"/>
  <c r="AC1689" i="1"/>
  <c r="AC1644" i="1"/>
  <c r="AC1605" i="1"/>
  <c r="K551" i="1"/>
  <c r="Y551" i="1"/>
  <c r="K1815" i="1"/>
  <c r="Y1815" i="1"/>
  <c r="K1665" i="1"/>
  <c r="Y1665" i="1"/>
  <c r="K1611" i="1"/>
  <c r="Y1611" i="1"/>
  <c r="K1389" i="1"/>
  <c r="Y1389" i="1"/>
  <c r="X1377" i="1"/>
  <c r="X1320" i="1"/>
  <c r="X1287" i="1"/>
  <c r="X1284" i="1"/>
  <c r="X1251" i="1"/>
  <c r="X1164" i="1"/>
  <c r="X1086" i="1"/>
  <c r="X1038" i="1"/>
  <c r="X1011" i="1"/>
  <c r="X1008" i="1"/>
  <c r="X996" i="1"/>
  <c r="X936" i="1"/>
  <c r="X894" i="1"/>
  <c r="X1602" i="1"/>
  <c r="X1225" i="1"/>
  <c r="X558" i="1"/>
  <c r="X579" i="1"/>
  <c r="X561" i="1"/>
  <c r="AC1590" i="1"/>
  <c r="AC1467" i="1"/>
  <c r="AC1302" i="1"/>
  <c r="AC1167" i="1"/>
  <c r="AC1020" i="1"/>
  <c r="AC1650" i="1"/>
  <c r="AC534" i="1"/>
  <c r="AC1704" i="1"/>
  <c r="K1632" i="1"/>
  <c r="Y1632" i="1"/>
  <c r="AC1224" i="1"/>
  <c r="AC1148" i="1"/>
  <c r="AC1115" i="1"/>
  <c r="AC1073" i="1"/>
  <c r="AC1046" i="1"/>
  <c r="X980" i="1"/>
  <c r="X974" i="1"/>
  <c r="AC974" i="1"/>
  <c r="X965" i="1"/>
  <c r="Y966" i="1"/>
  <c r="K950" i="1"/>
  <c r="K929" i="1"/>
  <c r="AC984" i="1"/>
  <c r="X914" i="1"/>
  <c r="AC914" i="1"/>
  <c r="X908" i="1"/>
  <c r="Y899" i="1"/>
  <c r="K905" i="1"/>
  <c r="K896" i="1"/>
  <c r="K887" i="1"/>
  <c r="K875" i="1"/>
  <c r="X857" i="1"/>
  <c r="Y821" i="1"/>
  <c r="K815" i="1"/>
  <c r="AC824" i="1"/>
  <c r="X773" i="1"/>
  <c r="Y809" i="1"/>
  <c r="K788" i="1"/>
  <c r="AC785" i="1"/>
  <c r="X770" i="1"/>
  <c r="Y764" i="1"/>
  <c r="K755" i="1"/>
  <c r="K827" i="1"/>
  <c r="AC698" i="1"/>
  <c r="X710" i="1"/>
  <c r="AC710" i="1"/>
  <c r="Y749" i="1"/>
  <c r="K728" i="1"/>
  <c r="K722" i="1"/>
  <c r="K725" i="1"/>
  <c r="AC695" i="1"/>
  <c r="X686" i="1"/>
  <c r="Y680" i="1"/>
  <c r="K669" i="1"/>
  <c r="AC670" i="1"/>
  <c r="X656" i="1"/>
  <c r="AC656" i="1"/>
  <c r="X657" i="1"/>
  <c r="AC657" i="1"/>
  <c r="X640" i="1"/>
  <c r="K653" i="1"/>
  <c r="AC632" i="1"/>
  <c r="Y665" i="1"/>
  <c r="K587" i="1"/>
  <c r="AC605" i="1"/>
  <c r="AC594" i="1"/>
  <c r="X590" i="1"/>
  <c r="Y584" i="1"/>
  <c r="K581" i="1"/>
  <c r="AC149" i="1"/>
  <c r="Y176" i="1"/>
  <c r="K146" i="1"/>
  <c r="AC143" i="1"/>
  <c r="X140" i="1"/>
  <c r="Y155" i="1"/>
  <c r="AC134" i="1"/>
  <c r="X122" i="1"/>
  <c r="Y123" i="1"/>
  <c r="Y128" i="1"/>
  <c r="K119" i="1"/>
  <c r="AC114" i="1"/>
  <c r="Y137" i="1"/>
  <c r="K131" i="1"/>
  <c r="AC107" i="1"/>
  <c r="Y104" i="1"/>
  <c r="K92" i="1"/>
  <c r="AC101" i="1"/>
  <c r="X95" i="1"/>
  <c r="Y86" i="1"/>
  <c r="K80" i="1"/>
  <c r="AC89" i="1"/>
  <c r="X83" i="1"/>
  <c r="K77" i="1"/>
  <c r="K65" i="1"/>
  <c r="X59" i="1"/>
  <c r="Y71" i="1"/>
  <c r="AC62" i="1"/>
  <c r="X50" i="1"/>
  <c r="Y47" i="1"/>
  <c r="K44" i="1"/>
  <c r="AC41" i="1"/>
  <c r="X53" i="1"/>
  <c r="Y35" i="1"/>
  <c r="AC26" i="1"/>
  <c r="X68" i="1"/>
  <c r="K23" i="1"/>
  <c r="Y38" i="1"/>
  <c r="X14" i="1"/>
  <c r="Y8" i="1"/>
  <c r="AC5" i="1"/>
  <c r="AC11" i="1"/>
  <c r="Y1127" i="1"/>
  <c r="Y1031" i="1"/>
  <c r="K800" i="1"/>
  <c r="Y1791" i="1"/>
  <c r="X1776" i="1"/>
  <c r="X1770" i="1"/>
  <c r="X1788" i="1"/>
  <c r="K1785" i="1"/>
  <c r="Y1785" i="1"/>
  <c r="K1782" i="1"/>
  <c r="Y1782" i="1"/>
  <c r="K1773" i="1"/>
  <c r="Y1773" i="1"/>
  <c r="K1749" i="1"/>
  <c r="Y1749" i="1"/>
  <c r="K1812" i="1"/>
  <c r="Y1812" i="1"/>
  <c r="K1803" i="1"/>
  <c r="Y1803" i="1"/>
  <c r="Y1779" i="1"/>
  <c r="K1761" i="1"/>
  <c r="Y1761" i="1"/>
  <c r="K1764" i="1"/>
  <c r="Y1764" i="1"/>
  <c r="K1752" i="1"/>
  <c r="Y1752" i="1"/>
  <c r="K1743" i="1"/>
  <c r="Y1743" i="1"/>
  <c r="X1719" i="1"/>
  <c r="X1722" i="1"/>
  <c r="X1731" i="1"/>
  <c r="X1683" i="1"/>
  <c r="AC1683" i="1"/>
  <c r="AC1677" i="1"/>
  <c r="AC1746" i="1"/>
  <c r="K1806" i="1"/>
  <c r="Y1806" i="1"/>
  <c r="K1710" i="1"/>
  <c r="Y1710" i="1"/>
  <c r="K1707" i="1"/>
  <c r="Y1707" i="1"/>
  <c r="X1689" i="1"/>
  <c r="X1644" i="1"/>
  <c r="AC1473" i="1"/>
  <c r="AC564" i="1"/>
  <c r="X1467" i="1"/>
  <c r="X1302" i="1"/>
  <c r="X1167" i="1"/>
  <c r="X1020" i="1"/>
  <c r="X1650" i="1"/>
  <c r="X534" i="1"/>
  <c r="X1704" i="1"/>
  <c r="X1701" i="1"/>
  <c r="AC1701" i="1"/>
  <c r="Y1629" i="1"/>
  <c r="AC1629" i="1"/>
  <c r="AC1439" i="1"/>
  <c r="AC1403" i="1"/>
  <c r="AC1367" i="1"/>
  <c r="AC1298" i="1"/>
  <c r="AC1241" i="1"/>
  <c r="AC818" i="1"/>
  <c r="AC440" i="1"/>
  <c r="AC1394" i="1"/>
  <c r="AC1364" i="1"/>
  <c r="AC1337" i="1"/>
  <c r="AC1292" i="1"/>
  <c r="AC1262" i="1"/>
  <c r="AC1229" i="1"/>
  <c r="AC1133" i="1"/>
  <c r="AC1100" i="1"/>
  <c r="AC1049" i="1"/>
  <c r="AC1001" i="1"/>
  <c r="AC953" i="1"/>
  <c r="AC938" i="1"/>
  <c r="AC890" i="1"/>
  <c r="AC839" i="1"/>
  <c r="AC806" i="1"/>
  <c r="AC794" i="1"/>
  <c r="AC767" i="1"/>
  <c r="AC689" i="1"/>
  <c r="AC608" i="1"/>
  <c r="AC737" i="1"/>
  <c r="AC414" i="1"/>
  <c r="AC407" i="1"/>
  <c r="AC389" i="1"/>
  <c r="AC383" i="1"/>
  <c r="AC371" i="1"/>
  <c r="AC350" i="1"/>
  <c r="AC341" i="1"/>
  <c r="AC308" i="1"/>
  <c r="AC302" i="1"/>
  <c r="AC266" i="1"/>
  <c r="AC248" i="1"/>
  <c r="AC254" i="1"/>
  <c r="AC206" i="1"/>
  <c r="AC191" i="1"/>
  <c r="AC332" i="1"/>
  <c r="AC170" i="1"/>
  <c r="AC1220" i="1"/>
  <c r="X1224" i="1"/>
  <c r="AC1178" i="1"/>
  <c r="X1172" i="1"/>
  <c r="AC1172" i="1"/>
  <c r="X1169" i="1"/>
  <c r="AC1169" i="1"/>
  <c r="X1148" i="1"/>
  <c r="AC1118" i="1"/>
  <c r="X1115" i="1"/>
  <c r="AC1070" i="1"/>
  <c r="X1073" i="1"/>
  <c r="AC1061" i="1"/>
  <c r="X1046" i="1"/>
  <c r="AC971" i="1"/>
  <c r="AC929" i="1"/>
  <c r="AC875" i="1"/>
  <c r="AC815" i="1"/>
  <c r="AC788" i="1"/>
  <c r="AC827" i="1"/>
  <c r="AC725" i="1"/>
  <c r="AC669" i="1"/>
  <c r="AC653" i="1"/>
  <c r="AC587" i="1"/>
  <c r="AC581" i="1"/>
  <c r="AC146" i="1"/>
  <c r="AC119" i="1"/>
  <c r="AC131" i="1"/>
  <c r="AC92" i="1"/>
  <c r="AC80" i="1"/>
  <c r="AC65" i="1"/>
  <c r="AC44" i="1"/>
  <c r="Y68" i="1"/>
  <c r="K38" i="1"/>
  <c r="Y14" i="1"/>
  <c r="K8" i="1"/>
  <c r="X5" i="1"/>
  <c r="K1127" i="1"/>
  <c r="K1031" i="1"/>
  <c r="AC1830" i="1"/>
  <c r="AC1833" i="1"/>
  <c r="AC1821" i="1"/>
  <c r="AC571" i="1"/>
  <c r="Y576" i="1"/>
  <c r="K1713" i="1"/>
  <c r="Y1713" i="1"/>
  <c r="Y1788" i="1"/>
  <c r="K1719" i="1"/>
  <c r="Y1719" i="1"/>
  <c r="K1722" i="1"/>
  <c r="Y1722" i="1"/>
  <c r="K1731" i="1"/>
  <c r="Y1731" i="1"/>
  <c r="K1683" i="1"/>
  <c r="Y1683" i="1"/>
  <c r="X1746" i="1"/>
  <c r="AC1728" i="1"/>
  <c r="AC1824" i="1"/>
  <c r="AC1809" i="1"/>
  <c r="K1689" i="1"/>
  <c r="Y1689" i="1"/>
  <c r="Y1644" i="1"/>
  <c r="Y1605" i="1"/>
  <c r="X564" i="1"/>
  <c r="X550" i="1"/>
  <c r="AC550" i="1"/>
  <c r="AC551" i="1"/>
  <c r="AC1815" i="1"/>
  <c r="AC1665" i="1"/>
  <c r="AC1611" i="1"/>
  <c r="K1467" i="1"/>
  <c r="Y1467" i="1"/>
  <c r="K1302" i="1"/>
  <c r="Y1302" i="1"/>
  <c r="K1167" i="1"/>
  <c r="Y1167" i="1"/>
  <c r="K1020" i="1"/>
  <c r="Y1020" i="1"/>
  <c r="K1650" i="1"/>
  <c r="Y1650" i="1"/>
  <c r="K534" i="1"/>
  <c r="Y534" i="1"/>
  <c r="K1704" i="1"/>
  <c r="Y1704" i="1"/>
  <c r="K1701" i="1"/>
  <c r="Y1701" i="1"/>
  <c r="X1433" i="1"/>
  <c r="X1430" i="1"/>
  <c r="X1343" i="1"/>
  <c r="X1307" i="1"/>
  <c r="X1295" i="1"/>
  <c r="X1304" i="1"/>
  <c r="X959" i="1"/>
  <c r="X1406" i="1"/>
  <c r="X1310" i="1"/>
  <c r="X1274" i="1"/>
  <c r="X1256" i="1"/>
  <c r="X1253" i="1"/>
  <c r="X1269" i="1"/>
  <c r="X1232" i="1"/>
  <c r="X1136" i="1"/>
  <c r="X902" i="1"/>
  <c r="X776" i="1"/>
  <c r="X990" i="1"/>
  <c r="X683" i="1"/>
  <c r="X611" i="1"/>
  <c r="X602" i="1"/>
  <c r="X421" i="1"/>
  <c r="X374" i="1"/>
  <c r="X344" i="1"/>
  <c r="X257" i="1"/>
  <c r="X236" i="1"/>
  <c r="X251" i="1"/>
  <c r="X173" i="1"/>
  <c r="X1187" i="1"/>
  <c r="X1130" i="1"/>
  <c r="X1094" i="1"/>
  <c r="X1088" i="1"/>
  <c r="X1079" i="1"/>
  <c r="X1076" i="1"/>
  <c r="X950" i="1"/>
  <c r="K914" i="1"/>
  <c r="K908" i="1"/>
  <c r="X905" i="1"/>
  <c r="X896" i="1"/>
  <c r="X887" i="1"/>
  <c r="K857" i="1"/>
  <c r="K773" i="1"/>
  <c r="K770" i="1"/>
  <c r="X755" i="1"/>
  <c r="K710" i="1"/>
  <c r="K692" i="1"/>
  <c r="X728" i="1"/>
  <c r="X722" i="1"/>
  <c r="K686" i="1"/>
  <c r="K656" i="1"/>
  <c r="K657" i="1"/>
  <c r="K640" i="1"/>
  <c r="K590" i="1"/>
  <c r="K140" i="1"/>
  <c r="K122" i="1"/>
  <c r="K83" i="1"/>
  <c r="X77" i="1"/>
  <c r="K59" i="1"/>
  <c r="K50" i="1"/>
  <c r="K53" i="1"/>
  <c r="K14" i="1"/>
  <c r="X1797" i="1"/>
  <c r="X1737" i="1"/>
  <c r="K564" i="1"/>
  <c r="K550" i="1"/>
  <c r="X1389" i="1"/>
  <c r="K1578" i="1"/>
  <c r="Y1578" i="1"/>
  <c r="X1533" i="1"/>
  <c r="X1527" i="1"/>
  <c r="X1647" i="1"/>
  <c r="X1638" i="1"/>
  <c r="X1596" i="1"/>
  <c r="X1575" i="1"/>
  <c r="AC1575" i="1"/>
  <c r="X1572" i="1"/>
  <c r="X1560" i="1"/>
  <c r="AC1560" i="1"/>
  <c r="AC488" i="1"/>
  <c r="AC481" i="1"/>
  <c r="AC482" i="1"/>
  <c r="K477" i="1"/>
  <c r="Y477" i="1"/>
  <c r="K471" i="1"/>
  <c r="Y471" i="1"/>
  <c r="X462" i="1"/>
  <c r="X492" i="1"/>
  <c r="X459" i="1"/>
  <c r="X456" i="1"/>
  <c r="X1641" i="1"/>
  <c r="X1614" i="1"/>
  <c r="X1626" i="1"/>
  <c r="X1608" i="1"/>
  <c r="AC1608" i="1"/>
  <c r="AC1587" i="1"/>
  <c r="X1563" i="1"/>
  <c r="X1557" i="1"/>
  <c r="AC1557" i="1"/>
  <c r="AC1548" i="1"/>
  <c r="AC1542" i="1"/>
  <c r="AC1530" i="1"/>
  <c r="AC1539" i="1"/>
  <c r="AC1524" i="1"/>
  <c r="AC1509" i="1"/>
  <c r="AC1497" i="1"/>
  <c r="AC1492" i="1"/>
  <c r="X1440" i="1"/>
  <c r="AC1440" i="1"/>
  <c r="X1341" i="1"/>
  <c r="X1344" i="1"/>
  <c r="X1308" i="1"/>
  <c r="AC1308" i="1"/>
  <c r="K1260" i="1"/>
  <c r="Y1260" i="1"/>
  <c r="K1245" i="1"/>
  <c r="Y1245" i="1"/>
  <c r="K1242" i="1"/>
  <c r="Y1242" i="1"/>
  <c r="K864" i="1"/>
  <c r="Y864" i="1"/>
  <c r="K852" i="1"/>
  <c r="Y852" i="1"/>
  <c r="K843" i="1"/>
  <c r="Y843" i="1"/>
  <c r="K453" i="1"/>
  <c r="Y453" i="1"/>
  <c r="X474" i="1"/>
  <c r="X450" i="1"/>
  <c r="K465" i="1"/>
  <c r="Y465" i="1"/>
  <c r="K1392" i="1"/>
  <c r="Y1392" i="1"/>
  <c r="K1398" i="1"/>
  <c r="Y1398" i="1"/>
  <c r="K1380" i="1"/>
  <c r="Y1380" i="1"/>
  <c r="K1374" i="1"/>
  <c r="Y1374" i="1"/>
  <c r="X1356" i="1"/>
  <c r="X1437" i="1"/>
  <c r="X1335" i="1"/>
  <c r="X1338" i="1"/>
  <c r="X1330" i="1"/>
  <c r="X1323" i="1"/>
  <c r="X1326" i="1"/>
  <c r="X1317" i="1"/>
  <c r="X1331" i="1"/>
  <c r="X1314" i="1"/>
  <c r="X1311" i="1"/>
  <c r="X1293" i="1"/>
  <c r="X1290" i="1"/>
  <c r="X1281" i="1"/>
  <c r="AC1281" i="1"/>
  <c r="AC1359" i="1"/>
  <c r="AC1271" i="1"/>
  <c r="K1263" i="1"/>
  <c r="AC1239" i="1"/>
  <c r="K1233" i="1"/>
  <c r="AC1230" i="1"/>
  <c r="Y1212" i="1"/>
  <c r="K1218" i="1"/>
  <c r="AC1207" i="1"/>
  <c r="X1203" i="1"/>
  <c r="K1197" i="1"/>
  <c r="Y1197" i="1"/>
  <c r="K1185" i="1"/>
  <c r="AC1161" i="1"/>
  <c r="X1161" i="1"/>
  <c r="K1134" i="1"/>
  <c r="Y1134" i="1"/>
  <c r="K1101" i="1"/>
  <c r="Y1101" i="1"/>
  <c r="K1068" i="1"/>
  <c r="Y1068" i="1"/>
  <c r="Y933" i="1"/>
  <c r="K933" i="1"/>
  <c r="X933" i="1"/>
  <c r="Y903" i="1"/>
  <c r="K903" i="1"/>
  <c r="AC903" i="1"/>
  <c r="X903" i="1"/>
  <c r="X882" i="1"/>
  <c r="AC882" i="1"/>
  <c r="X867" i="1"/>
  <c r="AC867" i="1"/>
  <c r="X840" i="1"/>
  <c r="AC840" i="1"/>
  <c r="X834" i="1"/>
  <c r="AC834" i="1"/>
  <c r="X807" i="1"/>
  <c r="AC807" i="1"/>
  <c r="X792" i="1"/>
  <c r="AC792" i="1"/>
  <c r="X795" i="1"/>
  <c r="AC795" i="1"/>
  <c r="X783" i="1"/>
  <c r="AC783" i="1"/>
  <c r="AC777" i="1"/>
  <c r="X777" i="1"/>
  <c r="Y702" i="1"/>
  <c r="K702" i="1"/>
  <c r="X702" i="1"/>
  <c r="Y663" i="1"/>
  <c r="K663" i="1"/>
  <c r="X663" i="1"/>
  <c r="Y648" i="1"/>
  <c r="K648" i="1"/>
  <c r="X648" i="1"/>
  <c r="Y609" i="1"/>
  <c r="K609" i="1"/>
  <c r="X609" i="1"/>
  <c r="Y738" i="1"/>
  <c r="K738" i="1"/>
  <c r="X738" i="1"/>
  <c r="X1620" i="1"/>
  <c r="AC1620" i="1"/>
  <c r="AC1599" i="1"/>
  <c r="K1533" i="1"/>
  <c r="Y1533" i="1"/>
  <c r="K1527" i="1"/>
  <c r="Y1527" i="1"/>
  <c r="K1647" i="1"/>
  <c r="Y1647" i="1"/>
  <c r="K1638" i="1"/>
  <c r="Y1638" i="1"/>
  <c r="K1596" i="1"/>
  <c r="Y1596" i="1"/>
  <c r="K1575" i="1"/>
  <c r="Y1575" i="1"/>
  <c r="K1572" i="1"/>
  <c r="Y1572" i="1"/>
  <c r="K1560" i="1"/>
  <c r="Y1560" i="1"/>
  <c r="X1554" i="1"/>
  <c r="X1518" i="1"/>
  <c r="X1506" i="1"/>
  <c r="X1485" i="1"/>
  <c r="X1680" i="1"/>
  <c r="AC513" i="1"/>
  <c r="AC531" i="1"/>
  <c r="Y495" i="1"/>
  <c r="K462" i="1"/>
  <c r="Y462" i="1"/>
  <c r="K492" i="1"/>
  <c r="Y492" i="1"/>
  <c r="K459" i="1"/>
  <c r="Y459" i="1"/>
  <c r="K456" i="1"/>
  <c r="Y456" i="1"/>
  <c r="K1641" i="1"/>
  <c r="Y1641" i="1"/>
  <c r="Y1617" i="1"/>
  <c r="K1614" i="1"/>
  <c r="Y1614" i="1"/>
  <c r="Y1626" i="1"/>
  <c r="X1587" i="1"/>
  <c r="AC1584" i="1"/>
  <c r="K1563" i="1"/>
  <c r="Y1563" i="1"/>
  <c r="Y1557" i="1"/>
  <c r="X1548" i="1"/>
  <c r="X1542" i="1"/>
  <c r="X1530" i="1"/>
  <c r="X1524" i="1"/>
  <c r="X1509" i="1"/>
  <c r="X1497" i="1"/>
  <c r="AC1493" i="1"/>
  <c r="AC1512" i="1"/>
  <c r="AC1479" i="1"/>
  <c r="AC1476" i="1"/>
  <c r="AC1464" i="1"/>
  <c r="AC1461" i="1"/>
  <c r="Y1449" i="1"/>
  <c r="K1521" i="1"/>
  <c r="Y1521" i="1"/>
  <c r="Y1446" i="1"/>
  <c r="X1425" i="1"/>
  <c r="AC1425" i="1"/>
  <c r="AC1410" i="1"/>
  <c r="AC1404" i="1"/>
  <c r="AC1401" i="1"/>
  <c r="AC1383" i="1"/>
  <c r="AC1386" i="1"/>
  <c r="K1341" i="1"/>
  <c r="Y1341" i="1"/>
  <c r="K1344" i="1"/>
  <c r="Y1344" i="1"/>
  <c r="K1308" i="1"/>
  <c r="Y1308" i="1"/>
  <c r="X1296" i="1"/>
  <c r="AC1296" i="1"/>
  <c r="AC1305" i="1"/>
  <c r="AC1299" i="1"/>
  <c r="AC1278" i="1"/>
  <c r="AC960" i="1"/>
  <c r="AC819" i="1"/>
  <c r="AC735" i="1"/>
  <c r="AC720" i="1"/>
  <c r="AC705" i="1"/>
  <c r="AC636" i="1"/>
  <c r="Y450" i="1"/>
  <c r="X1359" i="1"/>
  <c r="X1271" i="1"/>
  <c r="X1275" i="1"/>
  <c r="AC1275" i="1"/>
  <c r="X1254" i="1"/>
  <c r="Y1270" i="1"/>
  <c r="K1270" i="1"/>
  <c r="AC1263" i="1"/>
  <c r="AC1233" i="1"/>
  <c r="AC1218" i="1"/>
  <c r="AC1185" i="1"/>
  <c r="X1104" i="1"/>
  <c r="Y944" i="1"/>
  <c r="K944" i="1"/>
  <c r="X944" i="1"/>
  <c r="Y927" i="1"/>
  <c r="K927" i="1"/>
  <c r="X927" i="1"/>
  <c r="Y732" i="1"/>
  <c r="K732" i="1"/>
  <c r="X732" i="1"/>
  <c r="Y684" i="1"/>
  <c r="K684" i="1"/>
  <c r="X684" i="1"/>
  <c r="Y671" i="1"/>
  <c r="K671" i="1"/>
  <c r="X671" i="1"/>
  <c r="Y618" i="1"/>
  <c r="K618" i="1"/>
  <c r="X618" i="1"/>
  <c r="Y621" i="1"/>
  <c r="K621" i="1"/>
  <c r="X621" i="1"/>
  <c r="Y432" i="1"/>
  <c r="K432" i="1"/>
  <c r="X432" i="1"/>
  <c r="AC423" i="1"/>
  <c r="X423" i="1"/>
  <c r="Y423" i="1"/>
  <c r="K423" i="1"/>
  <c r="K1620" i="1"/>
  <c r="Y1620" i="1"/>
  <c r="X1593" i="1"/>
  <c r="AC1581" i="1"/>
  <c r="AC1551" i="1"/>
  <c r="X504" i="1"/>
  <c r="X510" i="1"/>
  <c r="X498" i="1"/>
  <c r="X501" i="1"/>
  <c r="X507" i="1"/>
  <c r="X487" i="1"/>
  <c r="X525" i="1"/>
  <c r="AC525" i="1"/>
  <c r="AC477" i="1"/>
  <c r="K1587" i="1"/>
  <c r="Y1587" i="1"/>
  <c r="X1569" i="1"/>
  <c r="AC1569" i="1"/>
  <c r="K1548" i="1"/>
  <c r="Y1548" i="1"/>
  <c r="K1542" i="1"/>
  <c r="Y1542" i="1"/>
  <c r="K1530" i="1"/>
  <c r="Y1530" i="1"/>
  <c r="K1539" i="1"/>
  <c r="Y1539" i="1"/>
  <c r="K1524" i="1"/>
  <c r="Y1524" i="1"/>
  <c r="K1509" i="1"/>
  <c r="Y1509" i="1"/>
  <c r="Y1497" i="1"/>
  <c r="Y1492" i="1"/>
  <c r="K1493" i="1"/>
  <c r="Y1493" i="1"/>
  <c r="X1512" i="1"/>
  <c r="X1479" i="1"/>
  <c r="X1476" i="1"/>
  <c r="X1464" i="1"/>
  <c r="X1461" i="1"/>
  <c r="X1452" i="1"/>
  <c r="AC1452" i="1"/>
  <c r="K1425" i="1"/>
  <c r="Y1425" i="1"/>
  <c r="X1410" i="1"/>
  <c r="X1404" i="1"/>
  <c r="X1401" i="1"/>
  <c r="X1383" i="1"/>
  <c r="X1386" i="1"/>
  <c r="X1371" i="1"/>
  <c r="AC1371" i="1"/>
  <c r="AC1350" i="1"/>
  <c r="X1305" i="1"/>
  <c r="X1299" i="1"/>
  <c r="X1278" i="1"/>
  <c r="X1266" i="1"/>
  <c r="AC1266" i="1"/>
  <c r="AC1260" i="1"/>
  <c r="AC1245" i="1"/>
  <c r="AC1242" i="1"/>
  <c r="AC864" i="1"/>
  <c r="AC852" i="1"/>
  <c r="AC843" i="1"/>
  <c r="X960" i="1"/>
  <c r="X735" i="1"/>
  <c r="X720" i="1"/>
  <c r="X705" i="1"/>
  <c r="X447" i="1"/>
  <c r="X444" i="1"/>
  <c r="AC1392" i="1"/>
  <c r="AC1398" i="1"/>
  <c r="AC1380" i="1"/>
  <c r="K1359" i="1"/>
  <c r="Y1359" i="1"/>
  <c r="K1271" i="1"/>
  <c r="Y1271" i="1"/>
  <c r="K1275" i="1"/>
  <c r="Y1275" i="1"/>
  <c r="AC1270" i="1"/>
  <c r="Y1239" i="1"/>
  <c r="K1248" i="1"/>
  <c r="AC1236" i="1"/>
  <c r="Y1230" i="1"/>
  <c r="K1215" i="1"/>
  <c r="AC1212" i="1"/>
  <c r="Y1207" i="1"/>
  <c r="K1208" i="1"/>
  <c r="K1191" i="1"/>
  <c r="AC1182" i="1"/>
  <c r="Y1161" i="1"/>
  <c r="K1140" i="1"/>
  <c r="Y1140" i="1"/>
  <c r="X1125" i="1"/>
  <c r="K1104" i="1"/>
  <c r="Y1104" i="1"/>
  <c r="X1097" i="1"/>
  <c r="K1083" i="1"/>
  <c r="Y1083" i="1"/>
  <c r="Y943" i="1"/>
  <c r="K943" i="1"/>
  <c r="X943" i="1"/>
  <c r="Y918" i="1"/>
  <c r="K918" i="1"/>
  <c r="X918" i="1"/>
  <c r="X891" i="1"/>
  <c r="AC891" i="1"/>
  <c r="Y882" i="1"/>
  <c r="X855" i="1"/>
  <c r="AC855" i="1"/>
  <c r="Y867" i="1"/>
  <c r="X846" i="1"/>
  <c r="AC846" i="1"/>
  <c r="X837" i="1"/>
  <c r="AC837" i="1"/>
  <c r="X831" i="1"/>
  <c r="AC831" i="1"/>
  <c r="X813" i="1"/>
  <c r="AC813" i="1"/>
  <c r="Y792" i="1"/>
  <c r="X798" i="1"/>
  <c r="AC798" i="1"/>
  <c r="X804" i="1"/>
  <c r="AC804" i="1"/>
  <c r="X780" i="1"/>
  <c r="AC780" i="1"/>
  <c r="Y717" i="1"/>
  <c r="K717" i="1"/>
  <c r="X717" i="1"/>
  <c r="Y690" i="1"/>
  <c r="K690" i="1"/>
  <c r="X690" i="1"/>
  <c r="Y642" i="1"/>
  <c r="K642" i="1"/>
  <c r="X642" i="1"/>
  <c r="Y612" i="1"/>
  <c r="K612" i="1"/>
  <c r="X612" i="1"/>
  <c r="Y600" i="1"/>
  <c r="K600" i="1"/>
  <c r="X600" i="1"/>
  <c r="Y435" i="1"/>
  <c r="K435" i="1"/>
  <c r="X435" i="1"/>
  <c r="K513" i="1"/>
  <c r="K510" i="1"/>
  <c r="K498" i="1"/>
  <c r="K501" i="1"/>
  <c r="K507" i="1"/>
  <c r="K487" i="1"/>
  <c r="K525" i="1"/>
  <c r="X471" i="1"/>
  <c r="K1512" i="1"/>
  <c r="K1479" i="1"/>
  <c r="K1476" i="1"/>
  <c r="K1464" i="1"/>
  <c r="K1461" i="1"/>
  <c r="K1452" i="1"/>
  <c r="X1536" i="1"/>
  <c r="K1404" i="1"/>
  <c r="K1401" i="1"/>
  <c r="K1383" i="1"/>
  <c r="K1386" i="1"/>
  <c r="K1371" i="1"/>
  <c r="X1347" i="1"/>
  <c r="K1305" i="1"/>
  <c r="K1299" i="1"/>
  <c r="K1278" i="1"/>
  <c r="K819" i="1"/>
  <c r="K735" i="1"/>
  <c r="K720" i="1"/>
  <c r="X1374" i="1"/>
  <c r="Y1254" i="1"/>
  <c r="K1254" i="1"/>
  <c r="AC1254" i="1"/>
  <c r="X1270" i="1"/>
  <c r="Y1263" i="1"/>
  <c r="AC1248" i="1"/>
  <c r="Y1233" i="1"/>
  <c r="AC1215" i="1"/>
  <c r="Y1218" i="1"/>
  <c r="AC1208" i="1"/>
  <c r="X1208" i="1"/>
  <c r="X1197" i="1"/>
  <c r="AC1191" i="1"/>
  <c r="Y1185" i="1"/>
  <c r="X1134" i="1"/>
  <c r="X1068" i="1"/>
  <c r="Y939" i="1"/>
  <c r="K939" i="1"/>
  <c r="X939" i="1"/>
  <c r="Y912" i="1"/>
  <c r="K912" i="1"/>
  <c r="X912" i="1"/>
  <c r="Y708" i="1"/>
  <c r="K708" i="1"/>
  <c r="X708" i="1"/>
  <c r="Y678" i="1"/>
  <c r="K678" i="1"/>
  <c r="X678" i="1"/>
  <c r="Y627" i="1"/>
  <c r="K627" i="1"/>
  <c r="X627" i="1"/>
  <c r="Y603" i="1"/>
  <c r="K603" i="1"/>
  <c r="X603" i="1"/>
  <c r="Y438" i="1"/>
  <c r="K438" i="1"/>
  <c r="X438" i="1"/>
  <c r="AC312" i="1"/>
  <c r="AC309" i="1"/>
  <c r="AC295" i="1"/>
  <c r="K263" i="1"/>
  <c r="Y263" i="1"/>
  <c r="X285" i="1"/>
  <c r="X279" i="1"/>
  <c r="X258" i="1"/>
  <c r="AC258" i="1"/>
  <c r="AC267" i="1"/>
  <c r="X270" i="1"/>
  <c r="X240" i="1"/>
  <c r="X237" i="1"/>
  <c r="X249" i="1"/>
  <c r="AC249" i="1"/>
  <c r="AC243" i="1"/>
  <c r="K216" i="1"/>
  <c r="Y216" i="1"/>
  <c r="K204" i="1"/>
  <c r="Y204" i="1"/>
  <c r="X192" i="1"/>
  <c r="X227" i="1"/>
  <c r="X183" i="1"/>
  <c r="X189" i="1"/>
  <c r="X195" i="1"/>
  <c r="X231" i="1"/>
  <c r="X201" i="1"/>
  <c r="AC201" i="1"/>
  <c r="AC336" i="1"/>
  <c r="AC186" i="1"/>
  <c r="X198" i="1"/>
  <c r="X174" i="1"/>
  <c r="X171" i="1"/>
  <c r="X180" i="1"/>
  <c r="X153" i="1"/>
  <c r="X1200" i="1"/>
  <c r="X1188" i="1"/>
  <c r="X1179" i="1"/>
  <c r="X1173" i="1"/>
  <c r="AC1173" i="1"/>
  <c r="AC1170" i="1"/>
  <c r="AC1149" i="1"/>
  <c r="AC1153" i="1"/>
  <c r="AC1158" i="1"/>
  <c r="AC1154" i="1"/>
  <c r="AC1143" i="1"/>
  <c r="AC1146" i="1"/>
  <c r="AC1176" i="1"/>
  <c r="Y591" i="1"/>
  <c r="K591" i="1"/>
  <c r="X591" i="1"/>
  <c r="AC591" i="1"/>
  <c r="Y585" i="1"/>
  <c r="K585" i="1"/>
  <c r="X585" i="1"/>
  <c r="AC585" i="1"/>
  <c r="Y582" i="1"/>
  <c r="K582" i="1"/>
  <c r="X582" i="1"/>
  <c r="AC582" i="1"/>
  <c r="Y150" i="1"/>
  <c r="K150" i="1"/>
  <c r="AC150" i="1"/>
  <c r="X150" i="1"/>
  <c r="Y291" i="1"/>
  <c r="K291" i="1"/>
  <c r="X291" i="1"/>
  <c r="AC291" i="1"/>
  <c r="Y811" i="1"/>
  <c r="K811" i="1"/>
  <c r="X811" i="1"/>
  <c r="AC811" i="1"/>
  <c r="Y766" i="1"/>
  <c r="K766" i="1"/>
  <c r="X766" i="1"/>
  <c r="AC766" i="1"/>
  <c r="X28" i="1"/>
  <c r="AC28" i="1"/>
  <c r="K28" i="1"/>
  <c r="Y28" i="1"/>
  <c r="X336" i="1"/>
  <c r="X186" i="1"/>
  <c r="K198" i="1"/>
  <c r="Y198" i="1"/>
  <c r="K174" i="1"/>
  <c r="Y174" i="1"/>
  <c r="K171" i="1"/>
  <c r="Y171" i="1"/>
  <c r="K180" i="1"/>
  <c r="Y180" i="1"/>
  <c r="Y165" i="1"/>
  <c r="Y1226" i="1"/>
  <c r="K153" i="1"/>
  <c r="Y153" i="1"/>
  <c r="K1200" i="1"/>
  <c r="Y1200" i="1"/>
  <c r="K1188" i="1"/>
  <c r="Y1188" i="1"/>
  <c r="K1179" i="1"/>
  <c r="Y1179" i="1"/>
  <c r="K1173" i="1"/>
  <c r="Y1173" i="1"/>
  <c r="X1170" i="1"/>
  <c r="X1149" i="1"/>
  <c r="X1153" i="1"/>
  <c r="X1158" i="1"/>
  <c r="X1154" i="1"/>
  <c r="X1143" i="1"/>
  <c r="X1146" i="1"/>
  <c r="X1176" i="1"/>
  <c r="AC1080" i="1"/>
  <c r="AC1077" i="1"/>
  <c r="AC1071" i="1"/>
  <c r="AC1074" i="1"/>
  <c r="AC1039" i="1"/>
  <c r="AC1059" i="1"/>
  <c r="Y744" i="1"/>
  <c r="K744" i="1"/>
  <c r="X744" i="1"/>
  <c r="AC744" i="1"/>
  <c r="Y699" i="1"/>
  <c r="K699" i="1"/>
  <c r="X699" i="1"/>
  <c r="AC699" i="1"/>
  <c r="Y711" i="1"/>
  <c r="K711" i="1"/>
  <c r="AC711" i="1"/>
  <c r="X711" i="1"/>
  <c r="AC66" i="1"/>
  <c r="Y66" i="1"/>
  <c r="K66" i="1"/>
  <c r="X66" i="1"/>
  <c r="Y1678" i="1"/>
  <c r="K1678" i="1"/>
  <c r="X1678" i="1"/>
  <c r="AC1678" i="1"/>
  <c r="Y1507" i="1"/>
  <c r="K1507" i="1"/>
  <c r="X1507" i="1"/>
  <c r="AC1507" i="1"/>
  <c r="Y754" i="1"/>
  <c r="K754" i="1"/>
  <c r="X754" i="1"/>
  <c r="AC754" i="1"/>
  <c r="AC733" i="1"/>
  <c r="X733" i="1"/>
  <c r="K733" i="1"/>
  <c r="Y733" i="1"/>
  <c r="K1037" i="1"/>
  <c r="Y1037" i="1"/>
  <c r="K1044" i="1"/>
  <c r="Y1044" i="1"/>
  <c r="K1029" i="1"/>
  <c r="Y1029" i="1"/>
  <c r="K1017" i="1"/>
  <c r="Y1017" i="1"/>
  <c r="K1005" i="1"/>
  <c r="Y1005" i="1"/>
  <c r="K1002" i="1"/>
  <c r="Y1002" i="1"/>
  <c r="K991" i="1"/>
  <c r="Y991" i="1"/>
  <c r="K985" i="1"/>
  <c r="Y985" i="1"/>
  <c r="K978" i="1"/>
  <c r="Y978" i="1"/>
  <c r="K963" i="1"/>
  <c r="Y963" i="1"/>
  <c r="K954" i="1"/>
  <c r="Y954" i="1"/>
  <c r="K948" i="1"/>
  <c r="Y948" i="1"/>
  <c r="K759" i="1"/>
  <c r="Y759" i="1"/>
  <c r="K753" i="1"/>
  <c r="Y753" i="1"/>
  <c r="K747" i="1"/>
  <c r="Y747" i="1"/>
  <c r="K741" i="1"/>
  <c r="Y741" i="1"/>
  <c r="Y416" i="1"/>
  <c r="K411" i="1"/>
  <c r="Y411" i="1"/>
  <c r="X429" i="1"/>
  <c r="AC429" i="1"/>
  <c r="Y408" i="1"/>
  <c r="K402" i="1"/>
  <c r="Y402" i="1"/>
  <c r="K405" i="1"/>
  <c r="Y405" i="1"/>
  <c r="K396" i="1"/>
  <c r="Y396" i="1"/>
  <c r="K468" i="1"/>
  <c r="Y468" i="1"/>
  <c r="K390" i="1"/>
  <c r="Y390" i="1"/>
  <c r="K387" i="1"/>
  <c r="Y387" i="1"/>
  <c r="K378" i="1"/>
  <c r="Y378" i="1"/>
  <c r="K375" i="1"/>
  <c r="Y375" i="1"/>
  <c r="X384" i="1"/>
  <c r="K381" i="1"/>
  <c r="Y381" i="1"/>
  <c r="K369" i="1"/>
  <c r="Y369" i="1"/>
  <c r="K372" i="1"/>
  <c r="Y372" i="1"/>
  <c r="K346" i="1"/>
  <c r="Y346" i="1"/>
  <c r="K318" i="1"/>
  <c r="Y318" i="1"/>
  <c r="K327" i="1"/>
  <c r="Y327" i="1"/>
  <c r="K321" i="1"/>
  <c r="Y321" i="1"/>
  <c r="K315" i="1"/>
  <c r="Y315" i="1"/>
  <c r="K300" i="1"/>
  <c r="Y300" i="1"/>
  <c r="K312" i="1"/>
  <c r="Y312" i="1"/>
  <c r="K309" i="1"/>
  <c r="Y309" i="1"/>
  <c r="K295" i="1"/>
  <c r="Y295" i="1"/>
  <c r="K289" i="1"/>
  <c r="Y289" i="1"/>
  <c r="K267" i="1"/>
  <c r="Y267" i="1"/>
  <c r="X246" i="1"/>
  <c r="X393" i="1"/>
  <c r="X226" i="1"/>
  <c r="X252" i="1"/>
  <c r="X255" i="1"/>
  <c r="X213" i="1"/>
  <c r="X335" i="1"/>
  <c r="X333" i="1"/>
  <c r="X334" i="1"/>
  <c r="X234" i="1"/>
  <c r="X207" i="1"/>
  <c r="X221" i="1"/>
  <c r="X210" i="1"/>
  <c r="AC210" i="1"/>
  <c r="AC216" i="1"/>
  <c r="K336" i="1"/>
  <c r="Y336" i="1"/>
  <c r="K186" i="1"/>
  <c r="Y186" i="1"/>
  <c r="Y1170" i="1"/>
  <c r="K1149" i="1"/>
  <c r="Y1149" i="1"/>
  <c r="K1153" i="1"/>
  <c r="Y1153" i="1"/>
  <c r="K1158" i="1"/>
  <c r="Y1158" i="1"/>
  <c r="K1154" i="1"/>
  <c r="Y1154" i="1"/>
  <c r="K1143" i="1"/>
  <c r="Y1143" i="1"/>
  <c r="Y1146" i="1"/>
  <c r="K1176" i="1"/>
  <c r="Y1176" i="1"/>
  <c r="Y1131" i="1"/>
  <c r="Y1116" i="1"/>
  <c r="K1113" i="1"/>
  <c r="Y1113" i="1"/>
  <c r="K1121" i="1"/>
  <c r="Y1121" i="1"/>
  <c r="K1110" i="1"/>
  <c r="Y1110" i="1"/>
  <c r="K1096" i="1"/>
  <c r="Y1096" i="1"/>
  <c r="X1089" i="1"/>
  <c r="X1080" i="1"/>
  <c r="X1077" i="1"/>
  <c r="X1071" i="1"/>
  <c r="X1074" i="1"/>
  <c r="X1039" i="1"/>
  <c r="X1059" i="1"/>
  <c r="X1056" i="1"/>
  <c r="AC1056" i="1"/>
  <c r="Y967" i="1"/>
  <c r="Y930" i="1"/>
  <c r="K930" i="1"/>
  <c r="X930" i="1"/>
  <c r="AC930" i="1"/>
  <c r="Y924" i="1"/>
  <c r="K924" i="1"/>
  <c r="X924" i="1"/>
  <c r="AC924" i="1"/>
  <c r="Y921" i="1"/>
  <c r="K921" i="1"/>
  <c r="X921" i="1"/>
  <c r="AC921" i="1"/>
  <c r="Y986" i="1"/>
  <c r="K986" i="1"/>
  <c r="X986" i="1"/>
  <c r="AC986" i="1"/>
  <c r="Y915" i="1"/>
  <c r="K915" i="1"/>
  <c r="AC915" i="1"/>
  <c r="X915" i="1"/>
  <c r="AC81" i="1"/>
  <c r="Y81" i="1"/>
  <c r="K81" i="1"/>
  <c r="X81" i="1"/>
  <c r="Y1825" i="1"/>
  <c r="K1825" i="1"/>
  <c r="X1825" i="1"/>
  <c r="AC1825" i="1"/>
  <c r="X505" i="1"/>
  <c r="AC505" i="1"/>
  <c r="K505" i="1"/>
  <c r="Y505" i="1"/>
  <c r="X484" i="1"/>
  <c r="AC484" i="1"/>
  <c r="K484" i="1"/>
  <c r="Y484" i="1"/>
  <c r="X1402" i="1"/>
  <c r="AC1402" i="1"/>
  <c r="K1402" i="1"/>
  <c r="Y1402" i="1"/>
  <c r="X1417" i="1"/>
  <c r="AC1417" i="1"/>
  <c r="K1417" i="1"/>
  <c r="Y1417" i="1"/>
  <c r="AC1006" i="1"/>
  <c r="X1006" i="1"/>
  <c r="K1006" i="1"/>
  <c r="Y1006" i="1"/>
  <c r="K429" i="1"/>
  <c r="K384" i="1"/>
  <c r="X263" i="1"/>
  <c r="K246" i="1"/>
  <c r="K393" i="1"/>
  <c r="K226" i="1"/>
  <c r="K252" i="1"/>
  <c r="K255" i="1"/>
  <c r="K213" i="1"/>
  <c r="K335" i="1"/>
  <c r="K333" i="1"/>
  <c r="K334" i="1"/>
  <c r="K234" i="1"/>
  <c r="K207" i="1"/>
  <c r="K221" i="1"/>
  <c r="X204" i="1"/>
  <c r="K1089" i="1"/>
  <c r="K1080" i="1"/>
  <c r="K1077" i="1"/>
  <c r="K1071" i="1"/>
  <c r="K1074" i="1"/>
  <c r="K1039" i="1"/>
  <c r="K1059" i="1"/>
  <c r="K1056" i="1"/>
  <c r="X1053" i="1"/>
  <c r="Y1828" i="1"/>
  <c r="K1828" i="1"/>
  <c r="X1828" i="1"/>
  <c r="AC1828" i="1"/>
  <c r="X1807" i="1"/>
  <c r="AC1807" i="1"/>
  <c r="K1807" i="1"/>
  <c r="Y1807" i="1"/>
  <c r="Y1378" i="1"/>
  <c r="K1378" i="1"/>
  <c r="X1378" i="1"/>
  <c r="AC1378" i="1"/>
  <c r="Y1639" i="1"/>
  <c r="K1639" i="1"/>
  <c r="X1639" i="1"/>
  <c r="AC1639" i="1"/>
  <c r="Y547" i="1"/>
  <c r="K547" i="1"/>
  <c r="X547" i="1"/>
  <c r="AC547" i="1"/>
  <c r="K1026" i="1"/>
  <c r="Y1026" i="1"/>
  <c r="K957" i="1"/>
  <c r="Y957" i="1"/>
  <c r="X968" i="1"/>
  <c r="X951" i="1"/>
  <c r="AC951" i="1"/>
  <c r="K876" i="1"/>
  <c r="Y876" i="1"/>
  <c r="K879" i="1"/>
  <c r="Y879" i="1"/>
  <c r="K870" i="1"/>
  <c r="Y870" i="1"/>
  <c r="K873" i="1"/>
  <c r="Y873" i="1"/>
  <c r="K861" i="1"/>
  <c r="Y861" i="1"/>
  <c r="K858" i="1"/>
  <c r="Y858" i="1"/>
  <c r="K849" i="1"/>
  <c r="Y849" i="1"/>
  <c r="K822" i="1"/>
  <c r="Y822" i="1"/>
  <c r="K816" i="1"/>
  <c r="Y816" i="1"/>
  <c r="K825" i="1"/>
  <c r="Y825" i="1"/>
  <c r="K774" i="1"/>
  <c r="Y774" i="1"/>
  <c r="K810" i="1"/>
  <c r="Y810" i="1"/>
  <c r="K789" i="1"/>
  <c r="Y789" i="1"/>
  <c r="X786" i="1"/>
  <c r="X771" i="1"/>
  <c r="X765" i="1"/>
  <c r="X756" i="1"/>
  <c r="X828" i="1"/>
  <c r="AC828" i="1"/>
  <c r="K672" i="1"/>
  <c r="Y672" i="1"/>
  <c r="K673" i="1"/>
  <c r="Y673" i="1"/>
  <c r="X658" i="1"/>
  <c r="X659" i="1"/>
  <c r="X651" i="1"/>
  <c r="X654" i="1"/>
  <c r="X633" i="1"/>
  <c r="K624" i="1"/>
  <c r="Y624" i="1"/>
  <c r="K666" i="1"/>
  <c r="Y666" i="1"/>
  <c r="K588" i="1"/>
  <c r="Y588" i="1"/>
  <c r="K615" i="1"/>
  <c r="Y615" i="1"/>
  <c r="K606" i="1"/>
  <c r="Y606" i="1"/>
  <c r="K595" i="1"/>
  <c r="Y595" i="1"/>
  <c r="X596" i="1"/>
  <c r="AC596" i="1"/>
  <c r="K135" i="1"/>
  <c r="Y135" i="1"/>
  <c r="K124" i="1"/>
  <c r="Y124" i="1"/>
  <c r="K125" i="1"/>
  <c r="Y125" i="1"/>
  <c r="K129" i="1"/>
  <c r="Y129" i="1"/>
  <c r="K120" i="1"/>
  <c r="Y120" i="1"/>
  <c r="K116" i="1"/>
  <c r="Y116" i="1"/>
  <c r="K115" i="1"/>
  <c r="Y115" i="1"/>
  <c r="K138" i="1"/>
  <c r="Y138" i="1"/>
  <c r="K132" i="1"/>
  <c r="Y132" i="1"/>
  <c r="K108" i="1"/>
  <c r="Y108" i="1"/>
  <c r="K111" i="1"/>
  <c r="Y111" i="1"/>
  <c r="K105" i="1"/>
  <c r="Y105" i="1"/>
  <c r="K93" i="1"/>
  <c r="Y93" i="1"/>
  <c r="K102" i="1"/>
  <c r="Y102" i="1"/>
  <c r="K99" i="1"/>
  <c r="Y99" i="1"/>
  <c r="K96" i="1"/>
  <c r="AC87" i="1"/>
  <c r="X87" i="1"/>
  <c r="X90" i="1"/>
  <c r="K84" i="1"/>
  <c r="Y84" i="1"/>
  <c r="X74" i="1"/>
  <c r="K60" i="1"/>
  <c r="X57" i="1"/>
  <c r="AC57" i="1"/>
  <c r="X51" i="1"/>
  <c r="AC51" i="1"/>
  <c r="X45" i="1"/>
  <c r="AC45" i="1"/>
  <c r="X54" i="1"/>
  <c r="AC54" i="1"/>
  <c r="X36" i="1"/>
  <c r="AC36" i="1"/>
  <c r="X69" i="1"/>
  <c r="AC69" i="1"/>
  <c r="X33" i="1"/>
  <c r="AC33" i="1"/>
  <c r="X21" i="1"/>
  <c r="AC21" i="1"/>
  <c r="X9" i="1"/>
  <c r="AC9" i="1"/>
  <c r="X18" i="1"/>
  <c r="AC18" i="1"/>
  <c r="X12" i="1"/>
  <c r="AC12" i="1"/>
  <c r="X1032" i="1"/>
  <c r="AC1032" i="1"/>
  <c r="Y1819" i="1"/>
  <c r="K1819" i="1"/>
  <c r="AC1819" i="1"/>
  <c r="X1819" i="1"/>
  <c r="X577" i="1"/>
  <c r="AC577" i="1"/>
  <c r="X1795" i="1"/>
  <c r="AC1795" i="1"/>
  <c r="AC1717" i="1"/>
  <c r="X1717" i="1"/>
  <c r="Y1660" i="1"/>
  <c r="K1660" i="1"/>
  <c r="X1660" i="1"/>
  <c r="Y1810" i="1"/>
  <c r="K1810" i="1"/>
  <c r="X1810" i="1"/>
  <c r="K1711" i="1"/>
  <c r="Y1321" i="1"/>
  <c r="K1321" i="1"/>
  <c r="X1321" i="1"/>
  <c r="X1252" i="1"/>
  <c r="AC1252" i="1"/>
  <c r="X1087" i="1"/>
  <c r="AC1087" i="1"/>
  <c r="X1012" i="1"/>
  <c r="AC1012" i="1"/>
  <c r="X997" i="1"/>
  <c r="AC997" i="1"/>
  <c r="X895" i="1"/>
  <c r="AC895" i="1"/>
  <c r="X1669" i="1"/>
  <c r="AC1669" i="1"/>
  <c r="X1363" i="1"/>
  <c r="AC1363" i="1"/>
  <c r="X559" i="1"/>
  <c r="AC559" i="1"/>
  <c r="X562" i="1"/>
  <c r="AC562" i="1"/>
  <c r="X1195" i="1"/>
  <c r="AC1195" i="1"/>
  <c r="X544" i="1"/>
  <c r="AC544" i="1"/>
  <c r="Y1576" i="1"/>
  <c r="K1576" i="1"/>
  <c r="X1576" i="1"/>
  <c r="Y1483" i="1"/>
  <c r="K1483" i="1"/>
  <c r="X1483" i="1"/>
  <c r="Y541" i="1"/>
  <c r="K541" i="1"/>
  <c r="X541" i="1"/>
  <c r="AC499" i="1"/>
  <c r="X499" i="1"/>
  <c r="K499" i="1"/>
  <c r="AC1453" i="1"/>
  <c r="X1453" i="1"/>
  <c r="K1453" i="1"/>
  <c r="Y1453" i="1"/>
  <c r="X1387" i="1"/>
  <c r="AC1387" i="1"/>
  <c r="K1387" i="1"/>
  <c r="Y1387" i="1"/>
  <c r="Y844" i="1"/>
  <c r="K844" i="1"/>
  <c r="X844" i="1"/>
  <c r="AC844" i="1"/>
  <c r="Y1093" i="1"/>
  <c r="K1093" i="1"/>
  <c r="X1093" i="1"/>
  <c r="AC1093" i="1"/>
  <c r="X1066" i="1"/>
  <c r="AC1066" i="1"/>
  <c r="K1066" i="1"/>
  <c r="Y1066" i="1"/>
  <c r="Y391" i="1"/>
  <c r="K391" i="1"/>
  <c r="X391" i="1"/>
  <c r="AC391" i="1"/>
  <c r="K968" i="1"/>
  <c r="Y968" i="1"/>
  <c r="K951" i="1"/>
  <c r="Y951" i="1"/>
  <c r="AC906" i="1"/>
  <c r="AC96" i="1"/>
  <c r="AC60" i="1"/>
  <c r="Y1747" i="1"/>
  <c r="K1747" i="1"/>
  <c r="X1747" i="1"/>
  <c r="Y1738" i="1"/>
  <c r="K1738" i="1"/>
  <c r="AC1738" i="1"/>
  <c r="X1738" i="1"/>
  <c r="AC1711" i="1"/>
  <c r="X1711" i="1"/>
  <c r="Y1288" i="1"/>
  <c r="K1288" i="1"/>
  <c r="X1288" i="1"/>
  <c r="AC535" i="1"/>
  <c r="X535" i="1"/>
  <c r="K535" i="1"/>
  <c r="Y535" i="1"/>
  <c r="Y1546" i="1"/>
  <c r="K1546" i="1"/>
  <c r="AC1546" i="1"/>
  <c r="X1546" i="1"/>
  <c r="Y1672" i="1"/>
  <c r="K1672" i="1"/>
  <c r="X1672" i="1"/>
  <c r="Y523" i="1"/>
  <c r="K523" i="1"/>
  <c r="X523" i="1"/>
  <c r="Y463" i="1"/>
  <c r="K463" i="1"/>
  <c r="X463" i="1"/>
  <c r="AC463" i="1"/>
  <c r="X1429" i="1"/>
  <c r="AC1429" i="1"/>
  <c r="K1429" i="1"/>
  <c r="Y1429" i="1"/>
  <c r="X1369" i="1"/>
  <c r="AC1369" i="1"/>
  <c r="K1369" i="1"/>
  <c r="Y1369" i="1"/>
  <c r="Y1297" i="1"/>
  <c r="K1297" i="1"/>
  <c r="AC1297" i="1"/>
  <c r="X1297" i="1"/>
  <c r="X475" i="1"/>
  <c r="AC475" i="1"/>
  <c r="K475" i="1"/>
  <c r="Y475" i="1"/>
  <c r="Y1360" i="1"/>
  <c r="K1360" i="1"/>
  <c r="X1360" i="1"/>
  <c r="AC1360" i="1"/>
  <c r="X1040" i="1"/>
  <c r="AC1040" i="1"/>
  <c r="K1040" i="1"/>
  <c r="Y1040" i="1"/>
  <c r="X781" i="1"/>
  <c r="AC781" i="1"/>
  <c r="K781" i="1"/>
  <c r="Y781" i="1"/>
  <c r="Y664" i="1"/>
  <c r="K664" i="1"/>
  <c r="X664" i="1"/>
  <c r="AC664" i="1"/>
  <c r="X436" i="1"/>
  <c r="AC436" i="1"/>
  <c r="Y436" i="1"/>
  <c r="K436" i="1"/>
  <c r="Y235" i="1"/>
  <c r="K235" i="1"/>
  <c r="X235" i="1"/>
  <c r="AC235" i="1"/>
  <c r="Y205" i="1"/>
  <c r="K205" i="1"/>
  <c r="X205" i="1"/>
  <c r="AC205" i="1"/>
  <c r="X888" i="1"/>
  <c r="X681" i="1"/>
  <c r="X156" i="1"/>
  <c r="X63" i="1"/>
  <c r="AC63" i="1"/>
  <c r="X48" i="1"/>
  <c r="AC48" i="1"/>
  <c r="X42" i="1"/>
  <c r="AC42" i="1"/>
  <c r="X30" i="1"/>
  <c r="AC30" i="1"/>
  <c r="X27" i="1"/>
  <c r="AC27" i="1"/>
  <c r="X24" i="1"/>
  <c r="AC24" i="1"/>
  <c r="X39" i="1"/>
  <c r="AC39" i="1"/>
  <c r="X15" i="1"/>
  <c r="AC15" i="1"/>
  <c r="Y9" i="1"/>
  <c r="X6" i="1"/>
  <c r="AC6" i="1"/>
  <c r="X3" i="1"/>
  <c r="AC3" i="1"/>
  <c r="X1128" i="1"/>
  <c r="AC1128" i="1"/>
  <c r="AC801" i="1"/>
  <c r="X801" i="1"/>
  <c r="Y1792" i="1"/>
  <c r="K1792" i="1"/>
  <c r="X1792" i="1"/>
  <c r="X574" i="1"/>
  <c r="AC574" i="1"/>
  <c r="Y577" i="1"/>
  <c r="X1801" i="1"/>
  <c r="AC1801" i="1"/>
  <c r="X1756" i="1"/>
  <c r="AC1756" i="1"/>
  <c r="Y1729" i="1"/>
  <c r="K1729" i="1"/>
  <c r="X1729" i="1"/>
  <c r="Y1285" i="1"/>
  <c r="K1285" i="1"/>
  <c r="AC1285" i="1"/>
  <c r="X1285" i="1"/>
  <c r="Y1252" i="1"/>
  <c r="X1165" i="1"/>
  <c r="AC1165" i="1"/>
  <c r="X1041" i="1"/>
  <c r="AC1041" i="1"/>
  <c r="X1009" i="1"/>
  <c r="AC1009" i="1"/>
  <c r="X937" i="1"/>
  <c r="AC937" i="1"/>
  <c r="X886" i="1"/>
  <c r="AC886" i="1"/>
  <c r="X1603" i="1"/>
  <c r="AC1603" i="1"/>
  <c r="X1227" i="1"/>
  <c r="AC1227" i="1"/>
  <c r="X580" i="1"/>
  <c r="AC580" i="1"/>
  <c r="Y562" i="1"/>
  <c r="X1516" i="1"/>
  <c r="AC1516" i="1"/>
  <c r="Y1195" i="1"/>
  <c r="X568" i="1"/>
  <c r="AC568" i="1"/>
  <c r="AC1591" i="1"/>
  <c r="X1591" i="1"/>
  <c r="AC1699" i="1"/>
  <c r="Y1699" i="1"/>
  <c r="K1699" i="1"/>
  <c r="X1699" i="1"/>
  <c r="Y1528" i="1"/>
  <c r="K1528" i="1"/>
  <c r="X1528" i="1"/>
  <c r="Y1555" i="1"/>
  <c r="K1555" i="1"/>
  <c r="X1555" i="1"/>
  <c r="Y1654" i="1"/>
  <c r="K1654" i="1"/>
  <c r="X1654" i="1"/>
  <c r="X514" i="1"/>
  <c r="AC514" i="1"/>
  <c r="K514" i="1"/>
  <c r="Y514" i="1"/>
  <c r="X490" i="1"/>
  <c r="AC490" i="1"/>
  <c r="K490" i="1"/>
  <c r="Y490" i="1"/>
  <c r="X1411" i="1"/>
  <c r="AC1411" i="1"/>
  <c r="K1411" i="1"/>
  <c r="Y1411" i="1"/>
  <c r="AC1351" i="1"/>
  <c r="X1351" i="1"/>
  <c r="K1351" i="1"/>
  <c r="X1423" i="1"/>
  <c r="AC1423" i="1"/>
  <c r="K1423" i="1"/>
  <c r="Y1423" i="1"/>
  <c r="X1030" i="1"/>
  <c r="AC1030" i="1"/>
  <c r="K1030" i="1"/>
  <c r="Y1030" i="1"/>
  <c r="Y238" i="1"/>
  <c r="K238" i="1"/>
  <c r="X238" i="1"/>
  <c r="AC238" i="1"/>
  <c r="AC1651" i="1"/>
  <c r="Y1600" i="1"/>
  <c r="K1600" i="1"/>
  <c r="AC1600" i="1"/>
  <c r="AC1552" i="1"/>
  <c r="X1552" i="1"/>
  <c r="Y493" i="1"/>
  <c r="K493" i="1"/>
  <c r="X493" i="1"/>
  <c r="X1642" i="1"/>
  <c r="AC1642" i="1"/>
  <c r="X1618" i="1"/>
  <c r="AC1618" i="1"/>
  <c r="Y1567" i="1"/>
  <c r="K1567" i="1"/>
  <c r="AC1567" i="1"/>
  <c r="X1567" i="1"/>
  <c r="X1558" i="1"/>
  <c r="AC1558" i="1"/>
  <c r="X1543" i="1"/>
  <c r="AC1543" i="1"/>
  <c r="X1540" i="1"/>
  <c r="AC1540" i="1"/>
  <c r="X1510" i="1"/>
  <c r="AC1510" i="1"/>
  <c r="AC1494" i="1"/>
  <c r="X1494" i="1"/>
  <c r="Y1465" i="1"/>
  <c r="K1465" i="1"/>
  <c r="X1465" i="1"/>
  <c r="Y1273" i="1"/>
  <c r="K1273" i="1"/>
  <c r="X1273" i="1"/>
  <c r="AC1258" i="1"/>
  <c r="X1258" i="1"/>
  <c r="X1069" i="1"/>
  <c r="K1069" i="1"/>
  <c r="AC1069" i="1"/>
  <c r="Y748" i="1"/>
  <c r="K748" i="1"/>
  <c r="X748" i="1"/>
  <c r="Y718" i="1"/>
  <c r="K718" i="1"/>
  <c r="X718" i="1"/>
  <c r="Y645" i="1"/>
  <c r="K645" i="1"/>
  <c r="X645" i="1"/>
  <c r="X739" i="1"/>
  <c r="AC739" i="1"/>
  <c r="Y739" i="1"/>
  <c r="X379" i="1"/>
  <c r="AC379" i="1"/>
  <c r="K379" i="1"/>
  <c r="Y379" i="1"/>
  <c r="X352" i="1"/>
  <c r="AC352" i="1"/>
  <c r="K352" i="1"/>
  <c r="Y352" i="1"/>
  <c r="X307" i="1"/>
  <c r="AC307" i="1"/>
  <c r="Y307" i="1"/>
  <c r="X228" i="1"/>
  <c r="AC228" i="1"/>
  <c r="Y228" i="1"/>
  <c r="Y217" i="1"/>
  <c r="K217" i="1"/>
  <c r="X217" i="1"/>
  <c r="AC217" i="1"/>
  <c r="Y175" i="1"/>
  <c r="K175" i="1"/>
  <c r="X175" i="1"/>
  <c r="AC175" i="1"/>
  <c r="Y181" i="1"/>
  <c r="K181" i="1"/>
  <c r="X181" i="1"/>
  <c r="AC181" i="1"/>
  <c r="Y1042" i="1"/>
  <c r="K1042" i="1"/>
  <c r="X1042" i="1"/>
  <c r="AC1042" i="1"/>
  <c r="Y775" i="1"/>
  <c r="K775" i="1"/>
  <c r="X775" i="1"/>
  <c r="AC775" i="1"/>
  <c r="Y772" i="1"/>
  <c r="K772" i="1"/>
  <c r="X772" i="1"/>
  <c r="AC772" i="1"/>
  <c r="AC145" i="1"/>
  <c r="X145" i="1"/>
  <c r="K145" i="1"/>
  <c r="Y145" i="1"/>
  <c r="AC1021" i="1"/>
  <c r="AC1582" i="1"/>
  <c r="Y1648" i="1"/>
  <c r="K1648" i="1"/>
  <c r="AC1648" i="1"/>
  <c r="Y1597" i="1"/>
  <c r="K1597" i="1"/>
  <c r="AC1597" i="1"/>
  <c r="Y1519" i="1"/>
  <c r="K1519" i="1"/>
  <c r="AC1519" i="1"/>
  <c r="Y1486" i="1"/>
  <c r="K1486" i="1"/>
  <c r="AC1486" i="1"/>
  <c r="Y1681" i="1"/>
  <c r="K1681" i="1"/>
  <c r="AC1681" i="1"/>
  <c r="Y1663" i="1"/>
  <c r="K1663" i="1"/>
  <c r="AC1663" i="1"/>
  <c r="Y538" i="1"/>
  <c r="K538" i="1"/>
  <c r="AC538" i="1"/>
  <c r="Y529" i="1"/>
  <c r="K529" i="1"/>
  <c r="AC529" i="1"/>
  <c r="Y556" i="1"/>
  <c r="K556" i="1"/>
  <c r="AC556" i="1"/>
  <c r="Y520" i="1"/>
  <c r="K520" i="1"/>
  <c r="AC520" i="1"/>
  <c r="X520" i="1"/>
  <c r="X517" i="1"/>
  <c r="AC517" i="1"/>
  <c r="X511" i="1"/>
  <c r="AC511" i="1"/>
  <c r="X483" i="1"/>
  <c r="AC483" i="1"/>
  <c r="AC532" i="1"/>
  <c r="X532" i="1"/>
  <c r="Y460" i="1"/>
  <c r="K460" i="1"/>
  <c r="X460" i="1"/>
  <c r="Y1462" i="1"/>
  <c r="K1462" i="1"/>
  <c r="AC1462" i="1"/>
  <c r="X1462" i="1"/>
  <c r="Y1426" i="1"/>
  <c r="K1426" i="1"/>
  <c r="AC1426" i="1"/>
  <c r="X1426" i="1"/>
  <c r="X1414" i="1"/>
  <c r="AC1414" i="1"/>
  <c r="X1405" i="1"/>
  <c r="AC1405" i="1"/>
  <c r="X1384" i="1"/>
  <c r="AC1384" i="1"/>
  <c r="X1372" i="1"/>
  <c r="AC1372" i="1"/>
  <c r="X1354" i="1"/>
  <c r="AC1354" i="1"/>
  <c r="AC1306" i="1"/>
  <c r="X1306" i="1"/>
  <c r="Y454" i="1"/>
  <c r="K454" i="1"/>
  <c r="AC454" i="1"/>
  <c r="X454" i="1"/>
  <c r="X451" i="1"/>
  <c r="AC451" i="1"/>
  <c r="Y466" i="1"/>
  <c r="K466" i="1"/>
  <c r="X466" i="1"/>
  <c r="Y442" i="1"/>
  <c r="K442" i="1"/>
  <c r="AC442" i="1"/>
  <c r="X442" i="1"/>
  <c r="X1420" i="1"/>
  <c r="AC1420" i="1"/>
  <c r="AC1408" i="1"/>
  <c r="X1408" i="1"/>
  <c r="X1276" i="1"/>
  <c r="K1276" i="1"/>
  <c r="AC1276" i="1"/>
  <c r="X1051" i="1"/>
  <c r="AC1051" i="1"/>
  <c r="X1045" i="1"/>
  <c r="AC1045" i="1"/>
  <c r="X1018" i="1"/>
  <c r="AC1018" i="1"/>
  <c r="X784" i="1"/>
  <c r="AC784" i="1"/>
  <c r="AC778" i="1"/>
  <c r="X778" i="1"/>
  <c r="Y742" i="1"/>
  <c r="K742" i="1"/>
  <c r="AC742" i="1"/>
  <c r="X742" i="1"/>
  <c r="Y703" i="1"/>
  <c r="K703" i="1"/>
  <c r="X703" i="1"/>
  <c r="X601" i="1"/>
  <c r="AC601" i="1"/>
  <c r="Y601" i="1"/>
  <c r="AC426" i="1"/>
  <c r="X426" i="1"/>
  <c r="Y426" i="1"/>
  <c r="X370" i="1"/>
  <c r="AC370" i="1"/>
  <c r="K370" i="1"/>
  <c r="Y370" i="1"/>
  <c r="X400" i="1"/>
  <c r="K400" i="1"/>
  <c r="AC400" i="1"/>
  <c r="X292" i="1"/>
  <c r="AC292" i="1"/>
  <c r="Y292" i="1"/>
  <c r="Y259" i="1"/>
  <c r="K259" i="1"/>
  <c r="X259" i="1"/>
  <c r="X247" i="1"/>
  <c r="AC247" i="1"/>
  <c r="Y247" i="1"/>
  <c r="Y339" i="1"/>
  <c r="K339" i="1"/>
  <c r="X339" i="1"/>
  <c r="K184" i="1"/>
  <c r="Y184" i="1"/>
  <c r="AC184" i="1"/>
  <c r="AC1189" i="1"/>
  <c r="X1189" i="1"/>
  <c r="Y1189" i="1"/>
  <c r="K1189" i="1"/>
  <c r="X1180" i="1"/>
  <c r="AC1180" i="1"/>
  <c r="K1180" i="1"/>
  <c r="Y1180" i="1"/>
  <c r="Y1075" i="1"/>
  <c r="K1075" i="1"/>
  <c r="X1075" i="1"/>
  <c r="AC1075" i="1"/>
  <c r="Y1651" i="1"/>
  <c r="X1696" i="1"/>
  <c r="X1675" i="1"/>
  <c r="X1600" i="1"/>
  <c r="Y1594" i="1"/>
  <c r="K1594" i="1"/>
  <c r="AC1579" i="1"/>
  <c r="Y1552" i="1"/>
  <c r="Y496" i="1"/>
  <c r="K496" i="1"/>
  <c r="X496" i="1"/>
  <c r="Y457" i="1"/>
  <c r="K457" i="1"/>
  <c r="AC457" i="1"/>
  <c r="X457" i="1"/>
  <c r="Y1642" i="1"/>
  <c r="X1624" i="1"/>
  <c r="AC1624" i="1"/>
  <c r="Y1618" i="1"/>
  <c r="AC1615" i="1"/>
  <c r="X1615" i="1"/>
  <c r="X1564" i="1"/>
  <c r="AC1564" i="1"/>
  <c r="Y1558" i="1"/>
  <c r="X1549" i="1"/>
  <c r="AC1549" i="1"/>
  <c r="Y1543" i="1"/>
  <c r="X1531" i="1"/>
  <c r="AC1531" i="1"/>
  <c r="Y1540" i="1"/>
  <c r="X1525" i="1"/>
  <c r="AC1525" i="1"/>
  <c r="Y1510" i="1"/>
  <c r="X1498" i="1"/>
  <c r="AC1498" i="1"/>
  <c r="Y1494" i="1"/>
  <c r="Y1282" i="1"/>
  <c r="K1282" i="1"/>
  <c r="X1282" i="1"/>
  <c r="Y1258" i="1"/>
  <c r="Y1084" i="1"/>
  <c r="K1084" i="1"/>
  <c r="X1084" i="1"/>
  <c r="AC718" i="1"/>
  <c r="Y691" i="1"/>
  <c r="K691" i="1"/>
  <c r="X691" i="1"/>
  <c r="AC645" i="1"/>
  <c r="X610" i="1"/>
  <c r="AC610" i="1"/>
  <c r="Y610" i="1"/>
  <c r="Y418" i="1"/>
  <c r="K418" i="1"/>
  <c r="X418" i="1"/>
  <c r="X388" i="1"/>
  <c r="K388" i="1"/>
  <c r="AC388" i="1"/>
  <c r="Y283" i="1"/>
  <c r="K283" i="1"/>
  <c r="AC283" i="1"/>
  <c r="X283" i="1"/>
  <c r="Y280" i="1"/>
  <c r="K280" i="1"/>
  <c r="X280" i="1"/>
  <c r="AC280" i="1"/>
  <c r="Y250" i="1"/>
  <c r="K250" i="1"/>
  <c r="X250" i="1"/>
  <c r="Y214" i="1"/>
  <c r="K214" i="1"/>
  <c r="X214" i="1"/>
  <c r="AC214" i="1"/>
  <c r="Y208" i="1"/>
  <c r="K208" i="1"/>
  <c r="X208" i="1"/>
  <c r="X184" i="1"/>
  <c r="Y1272" i="1"/>
  <c r="AC805" i="1"/>
  <c r="Y709" i="1"/>
  <c r="K709" i="1"/>
  <c r="AC709" i="1"/>
  <c r="Y685" i="1"/>
  <c r="K685" i="1"/>
  <c r="AC685" i="1"/>
  <c r="Y679" i="1"/>
  <c r="K679" i="1"/>
  <c r="AC679" i="1"/>
  <c r="Y674" i="1"/>
  <c r="K674" i="1"/>
  <c r="AC674" i="1"/>
  <c r="Y628" i="1"/>
  <c r="K628" i="1"/>
  <c r="AC628" i="1"/>
  <c r="Y412" i="1"/>
  <c r="K412" i="1"/>
  <c r="X412" i="1"/>
  <c r="AC376" i="1"/>
  <c r="X376" i="1"/>
  <c r="X382" i="1"/>
  <c r="AC382" i="1"/>
  <c r="X373" i="1"/>
  <c r="AC373" i="1"/>
  <c r="Y363" i="1"/>
  <c r="K363" i="1"/>
  <c r="X363" i="1"/>
  <c r="X358" i="1"/>
  <c r="AC358" i="1"/>
  <c r="X355" i="1"/>
  <c r="AC355" i="1"/>
  <c r="Y322" i="1"/>
  <c r="K322" i="1"/>
  <c r="X322" i="1"/>
  <c r="Y268" i="1"/>
  <c r="K268" i="1"/>
  <c r="X268" i="1"/>
  <c r="Y244" i="1"/>
  <c r="K244" i="1"/>
  <c r="X244" i="1"/>
  <c r="Y337" i="1"/>
  <c r="K337" i="1"/>
  <c r="X337" i="1"/>
  <c r="Y223" i="1"/>
  <c r="K223" i="1"/>
  <c r="X223" i="1"/>
  <c r="Y193" i="1"/>
  <c r="K193" i="1"/>
  <c r="X193" i="1"/>
  <c r="Y163" i="1"/>
  <c r="K163" i="1"/>
  <c r="X163" i="1"/>
  <c r="X1171" i="1"/>
  <c r="AC1171" i="1"/>
  <c r="K1171" i="1"/>
  <c r="Y1171" i="1"/>
  <c r="Y970" i="1"/>
  <c r="K970" i="1"/>
  <c r="X970" i="1"/>
  <c r="X622" i="1"/>
  <c r="AC622" i="1"/>
  <c r="X439" i="1"/>
  <c r="AC439" i="1"/>
  <c r="X433" i="1"/>
  <c r="AC433" i="1"/>
  <c r="Y430" i="1"/>
  <c r="K430" i="1"/>
  <c r="AC430" i="1"/>
  <c r="X430" i="1"/>
  <c r="Y469" i="1"/>
  <c r="K469" i="1"/>
  <c r="X469" i="1"/>
  <c r="X367" i="1"/>
  <c r="K367" i="1"/>
  <c r="AC367" i="1"/>
  <c r="K316" i="1"/>
  <c r="Y316" i="1"/>
  <c r="X298" i="1"/>
  <c r="AC298" i="1"/>
  <c r="X306" i="1"/>
  <c r="AC306" i="1"/>
  <c r="AC274" i="1"/>
  <c r="X274" i="1"/>
  <c r="Y286" i="1"/>
  <c r="K286" i="1"/>
  <c r="X286" i="1"/>
  <c r="Y222" i="1"/>
  <c r="K222" i="1"/>
  <c r="AC222" i="1"/>
  <c r="X222" i="1"/>
  <c r="X394" i="1"/>
  <c r="AC394" i="1"/>
  <c r="Y253" i="1"/>
  <c r="X253" i="1"/>
  <c r="Y256" i="1"/>
  <c r="K256" i="1"/>
  <c r="X256" i="1"/>
  <c r="Y338" i="1"/>
  <c r="K338" i="1"/>
  <c r="X338" i="1"/>
  <c r="Y211" i="1"/>
  <c r="K211" i="1"/>
  <c r="X211" i="1"/>
  <c r="Y229" i="1"/>
  <c r="K229" i="1"/>
  <c r="X229" i="1"/>
  <c r="X187" i="1"/>
  <c r="Y187" i="1"/>
  <c r="Y1228" i="1"/>
  <c r="K1228" i="1"/>
  <c r="X1228" i="1"/>
  <c r="X1155" i="1"/>
  <c r="AC1155" i="1"/>
  <c r="K1155" i="1"/>
  <c r="Y1155" i="1"/>
  <c r="AC1054" i="1"/>
  <c r="X1054" i="1"/>
  <c r="Y1054" i="1"/>
  <c r="X931" i="1"/>
  <c r="AC931" i="1"/>
  <c r="K931" i="1"/>
  <c r="Y931" i="1"/>
  <c r="AC340" i="1"/>
  <c r="Y199" i="1"/>
  <c r="K199" i="1"/>
  <c r="AC199" i="1"/>
  <c r="Y172" i="1"/>
  <c r="K172" i="1"/>
  <c r="AC172" i="1"/>
  <c r="Y166" i="1"/>
  <c r="K166" i="1"/>
  <c r="AC166" i="1"/>
  <c r="Y1222" i="1"/>
  <c r="K1222" i="1"/>
  <c r="AC1222" i="1"/>
  <c r="Y154" i="1"/>
  <c r="K154" i="1"/>
  <c r="AC1201" i="1"/>
  <c r="X1174" i="1"/>
  <c r="AC1174" i="1"/>
  <c r="X1150" i="1"/>
  <c r="AC1150" i="1"/>
  <c r="AC1159" i="1"/>
  <c r="X1159" i="1"/>
  <c r="Y1078" i="1"/>
  <c r="K1078" i="1"/>
  <c r="X1078" i="1"/>
  <c r="Y1060" i="1"/>
  <c r="K1060" i="1"/>
  <c r="X1060" i="1"/>
  <c r="Y952" i="1"/>
  <c r="K952" i="1"/>
  <c r="AC952" i="1"/>
  <c r="X952" i="1"/>
  <c r="AC925" i="1"/>
  <c r="Y925" i="1"/>
  <c r="Y826" i="1"/>
  <c r="K826" i="1"/>
  <c r="X826" i="1"/>
  <c r="AC826" i="1"/>
  <c r="Y787" i="1"/>
  <c r="K787" i="1"/>
  <c r="X787" i="1"/>
  <c r="AC787" i="1"/>
  <c r="X178" i="1"/>
  <c r="AC178" i="1"/>
  <c r="K178" i="1"/>
  <c r="Y178" i="1"/>
  <c r="AC154" i="1"/>
  <c r="Y1072" i="1"/>
  <c r="K1072" i="1"/>
  <c r="X1072" i="1"/>
  <c r="Y1057" i="1"/>
  <c r="K1057" i="1"/>
  <c r="AC1057" i="1"/>
  <c r="X1057" i="1"/>
  <c r="X889" i="1"/>
  <c r="AC889" i="1"/>
  <c r="K889" i="1"/>
  <c r="Y889" i="1"/>
  <c r="Y790" i="1"/>
  <c r="K790" i="1"/>
  <c r="X790" i="1"/>
  <c r="AC790" i="1"/>
  <c r="Y757" i="1"/>
  <c r="K757" i="1"/>
  <c r="AC757" i="1"/>
  <c r="X757" i="1"/>
  <c r="K1098" i="1"/>
  <c r="Y1098" i="1"/>
  <c r="K1090" i="1"/>
  <c r="Y1090" i="1"/>
  <c r="K1081" i="1"/>
  <c r="Y1081" i="1"/>
  <c r="K1015" i="1"/>
  <c r="Y1015" i="1"/>
  <c r="K958" i="1"/>
  <c r="Y958" i="1"/>
  <c r="K910" i="1"/>
  <c r="Y910" i="1"/>
  <c r="K901" i="1"/>
  <c r="Y901" i="1"/>
  <c r="K907" i="1"/>
  <c r="Y907" i="1"/>
  <c r="K898" i="1"/>
  <c r="Y898" i="1"/>
  <c r="Y694" i="1"/>
  <c r="K694" i="1"/>
  <c r="X694" i="1"/>
  <c r="AC694" i="1"/>
  <c r="Y751" i="1"/>
  <c r="K751" i="1"/>
  <c r="X751" i="1"/>
  <c r="AC751" i="1"/>
  <c r="Y730" i="1"/>
  <c r="K730" i="1"/>
  <c r="X730" i="1"/>
  <c r="AC730" i="1"/>
  <c r="X724" i="1"/>
  <c r="K724" i="1"/>
  <c r="AC724" i="1"/>
  <c r="Y583" i="1"/>
  <c r="K583" i="1"/>
  <c r="X583" i="1"/>
  <c r="AC583" i="1"/>
  <c r="X169" i="1"/>
  <c r="AC169" i="1"/>
  <c r="K169" i="1"/>
  <c r="Y169" i="1"/>
  <c r="Y91" i="1"/>
  <c r="K91" i="1"/>
  <c r="X91" i="1"/>
  <c r="AC91" i="1"/>
  <c r="Y76" i="1"/>
  <c r="K76" i="1"/>
  <c r="X76" i="1"/>
  <c r="AC76" i="1"/>
  <c r="Y64" i="1"/>
  <c r="K64" i="1"/>
  <c r="X64" i="1"/>
  <c r="AC64" i="1"/>
  <c r="X49" i="1"/>
  <c r="AC49" i="1"/>
  <c r="K49" i="1"/>
  <c r="Y49" i="1"/>
  <c r="K859" i="1"/>
  <c r="Y859" i="1"/>
  <c r="K850" i="1"/>
  <c r="Y850" i="1"/>
  <c r="X823" i="1"/>
  <c r="X817" i="1"/>
  <c r="AC817" i="1"/>
  <c r="K745" i="1"/>
  <c r="Y745" i="1"/>
  <c r="X700" i="1"/>
  <c r="X712" i="1"/>
  <c r="AC712" i="1"/>
  <c r="Y675" i="1"/>
  <c r="K676" i="1"/>
  <c r="Y676" i="1"/>
  <c r="K660" i="1"/>
  <c r="Y660" i="1"/>
  <c r="K661" i="1"/>
  <c r="Y661" i="1"/>
  <c r="K646" i="1"/>
  <c r="Y646" i="1"/>
  <c r="K652" i="1"/>
  <c r="Y652" i="1"/>
  <c r="Y655" i="1"/>
  <c r="K634" i="1"/>
  <c r="Y634" i="1"/>
  <c r="K625" i="1"/>
  <c r="Y625" i="1"/>
  <c r="K667" i="1"/>
  <c r="Y667" i="1"/>
  <c r="K589" i="1"/>
  <c r="Y589" i="1"/>
  <c r="K616" i="1"/>
  <c r="Y616" i="1"/>
  <c r="K607" i="1"/>
  <c r="Y607" i="1"/>
  <c r="K597" i="1"/>
  <c r="Y597" i="1"/>
  <c r="K598" i="1"/>
  <c r="Y598" i="1"/>
  <c r="X151" i="1"/>
  <c r="K151" i="1"/>
  <c r="AC151" i="1"/>
  <c r="K160" i="1"/>
  <c r="K148" i="1"/>
  <c r="Y85" i="1"/>
  <c r="K85" i="1"/>
  <c r="X85" i="1"/>
  <c r="Y61" i="1"/>
  <c r="K61" i="1"/>
  <c r="X61" i="1"/>
  <c r="X52" i="1"/>
  <c r="K52" i="1"/>
  <c r="AC52" i="1"/>
  <c r="K46" i="1"/>
  <c r="K37" i="1"/>
  <c r="K70" i="1"/>
  <c r="Y592" i="1"/>
  <c r="K592" i="1"/>
  <c r="X592" i="1"/>
  <c r="X160" i="1"/>
  <c r="AC160" i="1"/>
  <c r="X148" i="1"/>
  <c r="AC148" i="1"/>
  <c r="Y118" i="1"/>
  <c r="K118" i="1"/>
  <c r="X118" i="1"/>
  <c r="Y88" i="1"/>
  <c r="K88" i="1"/>
  <c r="X88" i="1"/>
  <c r="Y79" i="1"/>
  <c r="K79" i="1"/>
  <c r="X79" i="1"/>
  <c r="Y75" i="1"/>
  <c r="K75" i="1"/>
  <c r="X75" i="1"/>
  <c r="AC46" i="1"/>
  <c r="X46" i="1"/>
  <c r="X37" i="1"/>
  <c r="AC37" i="1"/>
  <c r="AC70" i="1"/>
  <c r="X70" i="1"/>
  <c r="X862" i="1"/>
  <c r="X829" i="1"/>
  <c r="Y586" i="1"/>
  <c r="K586" i="1"/>
  <c r="X586" i="1"/>
  <c r="Y117" i="1"/>
  <c r="K117" i="1"/>
  <c r="X117" i="1"/>
  <c r="Y82" i="1"/>
  <c r="K82" i="1"/>
  <c r="X82" i="1"/>
  <c r="Y67" i="1"/>
  <c r="K67" i="1"/>
  <c r="X67" i="1"/>
  <c r="Y58" i="1"/>
  <c r="K58" i="1"/>
  <c r="X58" i="1"/>
  <c r="Y1033" i="1"/>
  <c r="K1033" i="1"/>
  <c r="X1033" i="1"/>
  <c r="AC1033" i="1"/>
  <c r="Y802" i="1"/>
  <c r="K802" i="1"/>
  <c r="X802" i="1"/>
  <c r="AC802" i="1"/>
  <c r="Y644" i="1"/>
  <c r="K644" i="1"/>
  <c r="X644" i="1"/>
  <c r="AC644" i="1"/>
  <c r="Y631" i="1"/>
  <c r="K631" i="1"/>
  <c r="AC631" i="1"/>
  <c r="X631" i="1"/>
  <c r="K136" i="1"/>
  <c r="Y136" i="1"/>
  <c r="K126" i="1"/>
  <c r="Y126" i="1"/>
  <c r="K127" i="1"/>
  <c r="Y127" i="1"/>
  <c r="K130" i="1"/>
  <c r="Y130" i="1"/>
  <c r="K121" i="1"/>
  <c r="Y121" i="1"/>
  <c r="K139" i="1"/>
  <c r="Y139" i="1"/>
  <c r="K133" i="1"/>
  <c r="Y133" i="1"/>
  <c r="K109" i="1"/>
  <c r="Y109" i="1"/>
  <c r="K112" i="1"/>
  <c r="Y112" i="1"/>
  <c r="K106" i="1"/>
  <c r="Y106" i="1"/>
  <c r="K94" i="1"/>
  <c r="Y94" i="1"/>
  <c r="K103" i="1"/>
  <c r="Y103" i="1"/>
  <c r="K100" i="1"/>
  <c r="Y100" i="1"/>
  <c r="Y97" i="1"/>
  <c r="AC31" i="1"/>
  <c r="K22" i="1"/>
  <c r="Y22" i="1"/>
  <c r="K16" i="1"/>
  <c r="Y16" i="1"/>
  <c r="K10" i="1"/>
  <c r="Y10" i="1"/>
  <c r="K7" i="1"/>
  <c r="Y7" i="1"/>
  <c r="K19" i="1"/>
  <c r="Y19" i="1"/>
  <c r="Y4" i="1"/>
  <c r="Y13" i="1"/>
  <c r="X1129" i="1"/>
</calcChain>
</file>

<file path=xl/sharedStrings.xml><?xml version="1.0" encoding="utf-8"?>
<sst xmlns="http://schemas.openxmlformats.org/spreadsheetml/2006/main" count="14858" uniqueCount="667">
  <si>
    <t>expediente</t>
  </si>
  <si>
    <t>nombre</t>
  </si>
  <si>
    <t>actividad economica</t>
  </si>
  <si>
    <t>actividad</t>
  </si>
  <si>
    <t>year</t>
  </si>
  <si>
    <t>tipo</t>
  </si>
  <si>
    <t>constitucion</t>
  </si>
  <si>
    <t>edad</t>
  </si>
  <si>
    <t>tamaño</t>
  </si>
  <si>
    <t>endeudactivo/Nivel de endeud.</t>
  </si>
  <si>
    <t>APALFINA(ACTIVO/PATRIMONIO)</t>
  </si>
  <si>
    <t>ROTACION DE ACTIVOS TOTALES</t>
  </si>
  <si>
    <t>MARGEN_NETO</t>
  </si>
  <si>
    <t>total activo</t>
  </si>
  <si>
    <t>total pasivo</t>
  </si>
  <si>
    <t>pasivo corriente</t>
  </si>
  <si>
    <t>pasivo no corriente</t>
  </si>
  <si>
    <t>intereses</t>
  </si>
  <si>
    <t>Patrimonio</t>
  </si>
  <si>
    <t>OBLIGACIONES CON INST FINAN</t>
  </si>
  <si>
    <t>Cuentas y doc. Por pagar</t>
  </si>
  <si>
    <t>UAII</t>
  </si>
  <si>
    <t>UAI</t>
  </si>
  <si>
    <t>Financiamiento total</t>
  </si>
  <si>
    <t>financiamiento a corto plazo</t>
  </si>
  <si>
    <t>financiamiento con inst financ</t>
  </si>
  <si>
    <t>concentracion endeu c/p</t>
  </si>
  <si>
    <t>concetrac. Endeu con inst finan</t>
  </si>
  <si>
    <t>Concentrac. Endeud. Con proveedores</t>
  </si>
  <si>
    <t># de veces que se gana el interes</t>
  </si>
  <si>
    <t>ASOCIACION MOTELERA SA AMSA</t>
  </si>
  <si>
    <t>I5510.01 - SERVICIOS DE ALOJAMIENTO PRESTADOS POR HOTELES, HOTELES DE SUITES, APART HOTELES, COMPLEJOS TURÍSTICOS, HOSTERÍAS.</t>
  </si>
  <si>
    <t>ANÓNIMA</t>
  </si>
  <si>
    <t xml:space="preserve">PEQUEÑA        </t>
  </si>
  <si>
    <t>GODDARD CATERING GROUP QUITO S.A.</t>
  </si>
  <si>
    <t>I5610.01 - RESTAURANTES, CEVICHERÍAS, PICANTERÍAS, CAFETERÍAS, ETCÉTERA, INCLUIDO COMIDA PARA LLEVAR.</t>
  </si>
  <si>
    <t>RESPONSABILIDAD LIMITADA</t>
  </si>
  <si>
    <t xml:space="preserve">GRANDE         </t>
  </si>
  <si>
    <t>EMPRESA HOTELERA CUENCA CA</t>
  </si>
  <si>
    <t>HOTEL COLON INTERNACIONAL CA</t>
  </si>
  <si>
    <t>HOTEL CRESPO CA</t>
  </si>
  <si>
    <t xml:space="preserve">MEDIANA        </t>
  </si>
  <si>
    <t>EMPRESA HOTELERA Y DE TURISMO LOAIZA BERRU SA</t>
  </si>
  <si>
    <t>CENTRO RECREACIONAL Y EVENTOS CEREVEN LOS LIRIOS CIA. LTDA.</t>
  </si>
  <si>
    <t>I5510.09 - OTROS SERVICIOS DE ALOJAMIENTOS POR CORTO TIEMPO: CASAS DE HUÉSPEDES; CABAÑAS, CHALETS, CABAÑAS CON SERVICIO DE MANTENIMIENTO Y LIMPIEZA, HOSTALES JUVENILES Y REFUGIOS DE MONTAÑA.</t>
  </si>
  <si>
    <t>CORPORACION TURISTICA INTERNACIONAL LLERENA - GARZON CORPTURINTER S.A.</t>
  </si>
  <si>
    <t>RUMIPAMBA DE LAS ROSAS SA</t>
  </si>
  <si>
    <t>CONTINENTAL HOTEL SA</t>
  </si>
  <si>
    <t>INMOBILIARIA LOS PINOS SA</t>
  </si>
  <si>
    <t>I5510.02 - SERVICIOS DE ALOJAMIENTO PRESTADOS POR MOTELES.</t>
  </si>
  <si>
    <t>PLASTINEY S.A.</t>
  </si>
  <si>
    <t>I5610.02 - RESTAURANTES DE COMIDA RÁPIDA, PUESTOS DE REFRIGERIO Y ESTABLECIMIENTOS QUE OFRECEN COMIDA PARA LLEVAR, REPARTO DE PIZZA, ETCÉTERA; HELADERÍAS, FUENTES DE SODA, ETCÉTERA.</t>
  </si>
  <si>
    <t>COMERCIALIZADORA Y SERVICIOS SERVIDONG CIA. LTDA.</t>
  </si>
  <si>
    <t>I5629.02 - SERVICIOS DE CONCESIONES DE SERVICIO DE COMIDAS EN INSTALACIONES DEPORTIVAS E INSTALACIONES SIMILARES, CANTINAS O CAFETERÍAS (POR EJEMPLO, PARA FÁBRICAS, OFICINAS, HOSPITALES O ESCUELAS) EN RÉGIMEN DE CONCESIÓN.</t>
  </si>
  <si>
    <t>GRAND HOTEL GUAYAQUIL SA</t>
  </si>
  <si>
    <t>HOTEL BOULEVARD (ELBOULEVARD) S.A.</t>
  </si>
  <si>
    <t>HUERTOS UZHUPUD SA</t>
  </si>
  <si>
    <t>CUENCAORO, HOTELERA CUENCA S. A.</t>
  </si>
  <si>
    <t>ARANDANO COMPAÑIA LIMITADA</t>
  </si>
  <si>
    <t>EMPRESA HOTELERA LUCUPA S.A.</t>
  </si>
  <si>
    <t>GENERAL DE TURISMO DE ESMERALDAS CA</t>
  </si>
  <si>
    <t>HOTELES FLORIDA CA</t>
  </si>
  <si>
    <t>DEPARTUR TURISMO Y APARTAMENTOS SA</t>
  </si>
  <si>
    <t>APARTAMENTOS Y HOTELES ECUATORIANOS APARTEC SA</t>
  </si>
  <si>
    <t>HOTEL REAL AUDIENCIA HRA S.A.</t>
  </si>
  <si>
    <t>HALOA HOTELES Y ALOJAMIENTOS DEL PACIFICO SA</t>
  </si>
  <si>
    <t xml:space="preserve">MICROEMPRESA   </t>
  </si>
  <si>
    <t>EMPRESA TURISTICA DEL PACIFICO TURIPACIFICO SA</t>
  </si>
  <si>
    <t>HOTEL ORO VERDE S.A. HOTVER</t>
  </si>
  <si>
    <t>KARABU TURISMO CA</t>
  </si>
  <si>
    <t>PREDIAL E INVERSIONISTA GIL MAR SA</t>
  </si>
  <si>
    <t>EMPRESA DE TURISMO SALINAS SA</t>
  </si>
  <si>
    <t>IMBABURA TURISTICA C.A. IMBATURIS</t>
  </si>
  <si>
    <t>SERVICIOS INDUSTRIALES DE COMIDAS Y BEBIDAS CATERING CIA LTD</t>
  </si>
  <si>
    <t>CAFETERIA FRANCESA CIA LTDA</t>
  </si>
  <si>
    <t>HOTEL CABRERA INTERNACIONAL C LTDA</t>
  </si>
  <si>
    <t>HOTEL SANGAY C.A.</t>
  </si>
  <si>
    <t>HOSTERIA CHORLAVI C LTDA</t>
  </si>
  <si>
    <t>EL BRASERO BRAVEDIAZ C LTDA</t>
  </si>
  <si>
    <t>INMOBILIARIA DEL POZO LEMOS C LTDA</t>
  </si>
  <si>
    <t>CITYMAXIS S.A.</t>
  </si>
  <si>
    <t>MONGE CEVALLOS Y CEVALLOS MCYC C LTDA</t>
  </si>
  <si>
    <t>RECOINTER C LTDA</t>
  </si>
  <si>
    <t>MENESES E HIJOS ADMINISTRACION DE RESTAURANTES C LTDA</t>
  </si>
  <si>
    <t>RUEDA DE HOTELES Y TURISMO RUHOTEL C.L.</t>
  </si>
  <si>
    <t>DAMICHEL C.LTDA.</t>
  </si>
  <si>
    <t>CASAMOLINO ECUADOR CIA. LTDA.</t>
  </si>
  <si>
    <t>CADENA HOTELERA HOTELCA CA</t>
  </si>
  <si>
    <t>SERVIHOTEL SERVICIOS HOTELEROS SA</t>
  </si>
  <si>
    <t>LAS PALMERAS CIA LTDA</t>
  </si>
  <si>
    <t>CORPORACION DE TURISMO JOUN YEP CIA LTDA JOYEP</t>
  </si>
  <si>
    <t>LA PARRILLA DEL ÑATO C.A.</t>
  </si>
  <si>
    <t>COMPANIA TURISTICA HOTELERA ORENSE C LTDA</t>
  </si>
  <si>
    <t>HOTEL PALACE HOTPALSA S.A.</t>
  </si>
  <si>
    <t>INMOBILIARIA PERSA CIA. LTDA. ''IMPERSA''</t>
  </si>
  <si>
    <t>HOTESAN HOTEL INTERNACIONAL C. LTDA.</t>
  </si>
  <si>
    <t>HOTELES Y RESTAURANTES HORPAH C.LTDA.</t>
  </si>
  <si>
    <t>INMOBILIARIA JEUGON COMPANIA LIMITADA</t>
  </si>
  <si>
    <t>SERINATURA S.A.</t>
  </si>
  <si>
    <t>LUBENOA CIA. LTDA.</t>
  </si>
  <si>
    <t>FABRIFOOD CIA. LTDA.</t>
  </si>
  <si>
    <t>I5621.00 - SERVICIO DE COMIDAS BASADO EN ACUERDOS CONTRACTUALES CON EL CLIENTE PARA UN EVENTO (BANQUETES, BODAS, FIESTAS Y OTRAS CELEBRACIONES, BUFFET) EN LA LOCALIZACIÓN ESPECIFICADA POR EL CLIENTE (ABASTECEDORES DE EVENTOS).</t>
  </si>
  <si>
    <t>ANTOISAFOOD CIA. LTDA.</t>
  </si>
  <si>
    <t>BALNEARIOS DURAN S.A.</t>
  </si>
  <si>
    <t>BALNEARIO TERMAL RODAS CIA. LTDA.</t>
  </si>
  <si>
    <t>HOTELERIA Y TURISMO SOL Y AGUA HOSTESOL CIA. LTDA.</t>
  </si>
  <si>
    <t>HELADERIAS TUTTO FREDDO S.A</t>
  </si>
  <si>
    <t>HOTELPARAISO S.A.</t>
  </si>
  <si>
    <t>HOTEL PRINCIPE RACELLERI CIA. LTDA.</t>
  </si>
  <si>
    <t>RED HOTELERA CUZCO CIA. LTDA.</t>
  </si>
  <si>
    <t>ADMINISTRADORA AGAPANTOS CIA. LTDA.</t>
  </si>
  <si>
    <t>IMPORTADORA COMERCIAL JARAMILLO CIA. LTDA.</t>
  </si>
  <si>
    <t>HOTELES DEL AUSTRO HOTELAUST CIA. LTDA.</t>
  </si>
  <si>
    <t>ALXACS CIA. LTDA.</t>
  </si>
  <si>
    <t>MOLOSPINO CIA. LTDA.</t>
  </si>
  <si>
    <t>SERVICIOS Y ALIMENTOS PIOPIO CIA LTDA.</t>
  </si>
  <si>
    <t>PARRILLADAS LA HERRADURA CIA. LTDA.</t>
  </si>
  <si>
    <t>RESTAURANTES ENTRETENIMIENTO Y SERVICIOS RESS CIA. LTDA.</t>
  </si>
  <si>
    <t>HOTEL PRESIDENTE S.A. HOTPRESIDENTE</t>
  </si>
  <si>
    <t>VERDE PINTON Y MADURO VEPIMA CIA. LTDA.</t>
  </si>
  <si>
    <t>I5630.01 - ACTIVIDADES DE PREPARACIÓN Y SERVICIO DE BEBIDAS PARA SU CONSUMO INMEDIATO EN: BARES, TABERNAS, COCTELERÍAS, DISCOTECAS (CON SUMINISTRO PREDOMINANTE DE BEBIDAS) CERVECERÍAS Y PUBS.</t>
  </si>
  <si>
    <t>CORPORPUNT CIA. LTDA.</t>
  </si>
  <si>
    <t>HOTELES Y NEGOCIOS TURISTICOS PIEDRATURIS S.A.</t>
  </si>
  <si>
    <t>MANTAORO HOTELERA MANTA S.A.</t>
  </si>
  <si>
    <t>HAPPE VILLA, SERVICIOS INMOBILIARIOS HAVISER CIA.LTDA</t>
  </si>
  <si>
    <t>ASADERO LA ESQUINA DE ALES CIA.LTDA</t>
  </si>
  <si>
    <t>HOTEL NEW CRISTAL S.A. CRISHOTEL</t>
  </si>
  <si>
    <t>FROZENLAGO S.A.</t>
  </si>
  <si>
    <t>I5610.03 - PREPARACIÓN Y SUMINISTRO DE COMIDAS PARA SU CONSUMO INMEDIATO DE MANERA AMBULANTE, MEDIANTE UN VEHÍCULO MOTORIZADO O CARRO NO MOTORIZADO, VENDEDORES DE HELADOS EN CARROS MÓVILES, CARRITOS AMBULANTES DE COMIDA INCLUYE LA PREPARACIÓN DE COMIDA EN PUESTOS DE MERCADOS.</t>
  </si>
  <si>
    <t>HOTELMASHPI S.A.</t>
  </si>
  <si>
    <t>HOTEL ARENAS DEL PACIFICO, HOTARPAC CIA. LTDA.</t>
  </si>
  <si>
    <t>VOLCANO SERVICIOS TURISTICOS CIA. LTDA</t>
  </si>
  <si>
    <t>SUSHILAGO S.A.</t>
  </si>
  <si>
    <t>ALBANEPA S.A.</t>
  </si>
  <si>
    <t>ECUAPULLMAN SERVICIOS ECUATORIANOS S.A.</t>
  </si>
  <si>
    <t>AMERICANA DE VIAJES AMEVIA S.A.</t>
  </si>
  <si>
    <t>SERVICIOS COMPLEMENTARIOS GUAMAN QUEVEDO ''GUAQUEV'' S.A</t>
  </si>
  <si>
    <t>I5629.01 - ACTIVIDADES DE CONTRATISTAS DE SERVICIO DE COMIDAS (POR EJEMPLO, PARA COMPAÑÍAS DE TRANSPORTE CATERING).</t>
  </si>
  <si>
    <t>MULTIROSE S.A.</t>
  </si>
  <si>
    <t>POZOPIEDRA S.A.</t>
  </si>
  <si>
    <t>O.V. HOTELERA MACHALA S.A.</t>
  </si>
  <si>
    <t>RESTAURANTE RISTOCARMINE S.A.</t>
  </si>
  <si>
    <t>AGROINDUSTRIAS DEL LITORAL AGROLIT SA</t>
  </si>
  <si>
    <t>PAN BAGUETTE SA</t>
  </si>
  <si>
    <t>INMOBILIARIA ORS S. A.</t>
  </si>
  <si>
    <t>HOTEL CHIMBORAZO INTERNACIONAL CA HOCHICA</t>
  </si>
  <si>
    <t>DIXIE S.A.</t>
  </si>
  <si>
    <t>LA BRETAÑA COMPAÑIA LIMITADA LEHOST</t>
  </si>
  <si>
    <t>TERMAS DE PAPALLACTA S.A.</t>
  </si>
  <si>
    <t>NOB HILL CLUB TURISMO SA</t>
  </si>
  <si>
    <t>HOTELES DEL ECUADOR HODESA C.A.</t>
  </si>
  <si>
    <t>AMAZONASHOT (HOTELERIA, ORGANIZACIONES Y TURISMO) S.A.</t>
  </si>
  <si>
    <t>HOTEL RIO AMAZONAS APARTSUIT S.A.</t>
  </si>
  <si>
    <t>HOTEL MONTECARLO S.A. HOMONSA</t>
  </si>
  <si>
    <t>ASERLACO S.A.</t>
  </si>
  <si>
    <t>EMPRESARIOS Y PROMOTORES COLORADOS S.A. EMPROCOL</t>
  </si>
  <si>
    <t>SAN SEBASTIAN SASEBSA S.A.</t>
  </si>
  <si>
    <t>ALIMENTOS Y SERVICIOS ECUATORIANOS ALISERVIS S.A.</t>
  </si>
  <si>
    <t>APOFIS S.A.</t>
  </si>
  <si>
    <t>LA CASA DEL SUIZO SUIZHOUSE S.A.</t>
  </si>
  <si>
    <t>SACHALODGE S.A.</t>
  </si>
  <si>
    <t>SOCIEDAD HOTELERA COTOPAXI S.A. COPAXI</t>
  </si>
  <si>
    <t>SIHAMA SERVICIOS INTEGRALES DE HOTELERIA ALIMENTACION Y MANTENIMIENTO C. L.</t>
  </si>
  <si>
    <t>HOSTERIA ISABELA DEL MAR ISAMARE S.A.</t>
  </si>
  <si>
    <t>SERVICIOS DE HOSPEDAJE ERAZO TRUJILLO ERTRUJ CIA. LTDA.</t>
  </si>
  <si>
    <t>CREPES &amp; WAFFLES CIA. LTDA.</t>
  </si>
  <si>
    <t>GRUCAREL CIA. LTDA.</t>
  </si>
  <si>
    <t>EL CRATER NEBBIA CIA. LTDA.</t>
  </si>
  <si>
    <t>ALIMENTOS MARCOVICI ZOLDAN - ALIMARZOL CIA. LTDA.</t>
  </si>
  <si>
    <t>PARADEROS TURISTICOS ECUATORIANOS CIA. LTDA. PARUTEC</t>
  </si>
  <si>
    <t>PROMOTORA HOTEL DANN CARLTON QUITO, PROMODANN CIA. LTDA.</t>
  </si>
  <si>
    <t>ADMINISTRADORA DE APARTAMENTOS ADAPQUI CIA. LTDA.</t>
  </si>
  <si>
    <t>ARASHA CIA. LTDA.</t>
  </si>
  <si>
    <t>NELBACOR S.A.</t>
  </si>
  <si>
    <t>HOTELES Y TURISMO DE GALAPAGOS HOGALAPAGOS S..</t>
  </si>
  <si>
    <t>DESARROLLO TURISTICO PLAYAS DEL PACIFICO PLACIFIC S.A.</t>
  </si>
  <si>
    <t>CEXACHRISFREI C.A.</t>
  </si>
  <si>
    <t>PRIMECONTE S.A.</t>
  </si>
  <si>
    <t>COMPAÑIA ELTATO S.A.</t>
  </si>
  <si>
    <t>WINELAGO S.A.</t>
  </si>
  <si>
    <t>FRANCISLAGO S.A.</t>
  </si>
  <si>
    <t>ITALIANJOB S.A.</t>
  </si>
  <si>
    <t>CONTINENTAL FOREST ASOCIADOS CONTINFOREST CIA. LTDA.</t>
  </si>
  <si>
    <t>SUSHICORP S.A.</t>
  </si>
  <si>
    <t>FRUITNATURAL S.A.</t>
  </si>
  <si>
    <t>CORPIMPACTO S.A.</t>
  </si>
  <si>
    <t>TURANAB S.A.</t>
  </si>
  <si>
    <t>MARCEVI S.A. MARCELO CEVICHERIAS</t>
  </si>
  <si>
    <t>LOUNGE RESTO S.A. RESTOSA</t>
  </si>
  <si>
    <t>CEVIMAR S.A. CEVICHES DE MARCELO</t>
  </si>
  <si>
    <t>SERVICIOS GOLDESEL CIA. LTDA.</t>
  </si>
  <si>
    <t>MAXTROPOLIS S.A.</t>
  </si>
  <si>
    <t>GLOJATOURS S.A.</t>
  </si>
  <si>
    <t>DELIDIET CIA. LTDA.</t>
  </si>
  <si>
    <t>ALIMENTOS YOI ALIMYOI S.A.</t>
  </si>
  <si>
    <t>TRADEARIES S.A.</t>
  </si>
  <si>
    <t>PRODUSEMSA S.A.</t>
  </si>
  <si>
    <t>CORPDELMAR S.A.</t>
  </si>
  <si>
    <t>EXPERTQUIL S.A.</t>
  </si>
  <si>
    <t>BAKHMA CIA. LTDA.</t>
  </si>
  <si>
    <t>GADGETS S.A.</t>
  </si>
  <si>
    <t>JOE'S BURGERS Y MAS CIA. LTDA.</t>
  </si>
  <si>
    <t>EDUARDO ORDOÑEZ UGALDE Y HERMANOS CIA. LTDA.</t>
  </si>
  <si>
    <t>ONTARIOCORP S.A.</t>
  </si>
  <si>
    <t>HOTEL COLON GUAYAQUIL S.A.</t>
  </si>
  <si>
    <t>MONFINSA S.A.</t>
  </si>
  <si>
    <t>GODDARD CATERING GROUP GUAYAQUIL S.A.</t>
  </si>
  <si>
    <t>RIVIERA S.A. INDUSTRIA GASTRONOMICA (RIGSA)</t>
  </si>
  <si>
    <t>INMOBILIARIA CIPRESESCORP S.A.</t>
  </si>
  <si>
    <t>RESOLCORP S.A.</t>
  </si>
  <si>
    <t>MAGNETOCORP S.A.</t>
  </si>
  <si>
    <t>UTRECH S.A.</t>
  </si>
  <si>
    <t>BRUCOSA S.A.</t>
  </si>
  <si>
    <t>RAVCORP S.A.</t>
  </si>
  <si>
    <t>LAMICORP S.A.</t>
  </si>
  <si>
    <t>CITRAVEL S.A.</t>
  </si>
  <si>
    <t>SATURCORP S.A.</t>
  </si>
  <si>
    <t>COMPANIA INMOBILIARIA LEON BRAVO S.A. (COINLEBRA)</t>
  </si>
  <si>
    <t>CORPORACION CAFETERIA LO NUESTRO S.A. CAFSA</t>
  </si>
  <si>
    <t>BANQUETES Y RECEPCIONES MILTON CASANOVA S.A.</t>
  </si>
  <si>
    <t>MAGTUNSA S.A.</t>
  </si>
  <si>
    <t>ORO VERDE MANAGEMENT S.A. (OROVERSA)</t>
  </si>
  <si>
    <t>RED CRAB S.A. REDCRAB</t>
  </si>
  <si>
    <t>SOLCENTRO S.A.</t>
  </si>
  <si>
    <t>MANHOST S.A.</t>
  </si>
  <si>
    <t>INMOBILIARIA LEOBRA S.A.</t>
  </si>
  <si>
    <t>HOTELES ECUATORIANOS S.A. (HOTELESA)</t>
  </si>
  <si>
    <t>ILPOMODORO S.A.</t>
  </si>
  <si>
    <t>PINZATU S.A.</t>
  </si>
  <si>
    <t>PALLONCORP S.A.</t>
  </si>
  <si>
    <t>OPERATING S.A.</t>
  </si>
  <si>
    <t>HOTELTURIS S.A.</t>
  </si>
  <si>
    <t>MARILOLY'S FOOD SERVICE S.A.</t>
  </si>
  <si>
    <t>PAVAROTTI RESTAURANTE S.A.</t>
  </si>
  <si>
    <t>ALIMENTOS Y BEBIDAS ALIBESAMONTY'S S.A.</t>
  </si>
  <si>
    <t>TOURBLANCHE CIA. LTDA.</t>
  </si>
  <si>
    <t>GATEGOURMET DEL ECUADOR CIA. LTDA.</t>
  </si>
  <si>
    <t>PIAMAR CIA. LTDA.</t>
  </si>
  <si>
    <t>AGHARTSA S.A.</t>
  </si>
  <si>
    <t>COMPAÑIA CUELLO DE LUNA CUELLODELUNA S.A.</t>
  </si>
  <si>
    <t>SERVICIOS DE ALIMENTACION INDUSTRIAL CATEREXPRESS CIA. LTDA.</t>
  </si>
  <si>
    <t>RESTAURANTE MI COCINA DELIBUENO CIA. LTDA.</t>
  </si>
  <si>
    <t>EXETASTE CIA. LTDA.</t>
  </si>
  <si>
    <t>MOFLAM CIA. LTDA.</t>
  </si>
  <si>
    <t>REDTOTAL CIA. LTDA.</t>
  </si>
  <si>
    <t>PRORAPID PRODUCTO ALIMENTICIO DE COMIDA RAPIDA CIA. LTDA</t>
  </si>
  <si>
    <t>JORKAT CIA. LTDA.</t>
  </si>
  <si>
    <t>CONCEPCIONTURIS CIA. LTDA</t>
  </si>
  <si>
    <t>SERVICIOS ZELBIK CIA. LTDA</t>
  </si>
  <si>
    <t>TANDAYAPA TOURS S.A</t>
  </si>
  <si>
    <t>HOTEL SPA RESORT VISTA DEL MUNDO S.A.</t>
  </si>
  <si>
    <t>TREBOL VERDE HOTELS AND FOOD SERVICES S.A.</t>
  </si>
  <si>
    <t>TRIENSO CIA. LTDA</t>
  </si>
  <si>
    <t>ILLESVEL S.A</t>
  </si>
  <si>
    <t>CORPORACION DE NEGOCIOS J.M. &amp; D.M. CIA. LTDA.</t>
  </si>
  <si>
    <t>YAPAHUASI CIA. LTDA</t>
  </si>
  <si>
    <t>GASTROPORT S.A.</t>
  </si>
  <si>
    <t>SUCURSAL  EXTRANJERA</t>
  </si>
  <si>
    <t>SWISSREST S.A.</t>
  </si>
  <si>
    <t>DELLAFIORI S.A.</t>
  </si>
  <si>
    <t>FLAMMO FLAMENCO MOTELES CIA. LTDA.</t>
  </si>
  <si>
    <t>ITALCOM CIA. LTDA.</t>
  </si>
  <si>
    <t>MOTEL CESAR S PALACE CIA. LTDA</t>
  </si>
  <si>
    <t>MELROSE PLAZA SUITES CIA. LTDA.</t>
  </si>
  <si>
    <t>CORPORACION DE EVENTOS Y CATERING MARTINICA CIA. LTDA.</t>
  </si>
  <si>
    <t>FASTGOOD SERVICE CIA. LTDA.</t>
  </si>
  <si>
    <t>RELDACORP S.A</t>
  </si>
  <si>
    <t>HOSTERIA VIEJO PUEBLO CIA. LTDA</t>
  </si>
  <si>
    <t>ELJADE CIA. LTDA.</t>
  </si>
  <si>
    <t>EMPRESA HOTELERA DONCUNI CIA. LTDA.</t>
  </si>
  <si>
    <t>WELLMAR GROUP CIA. LTDA.</t>
  </si>
  <si>
    <t>JOIMA S.A.</t>
  </si>
  <si>
    <t>RESTAURANTE LAS VELAS CIA. LTDA. LASVELAS</t>
  </si>
  <si>
    <t>PRODUCTOS DE COMIDA Y COMENSALES FELICIANO COMPAÑIA ANONIMA PROCOFECA</t>
  </si>
  <si>
    <t>APART HOTEL LOSALMENDROS S.A.</t>
  </si>
  <si>
    <t>ASESTUR S.A.</t>
  </si>
  <si>
    <t>GRAND HOTEL AMERICANO G.H.A. CIA. LTDA.</t>
  </si>
  <si>
    <t>RESTADMIN S.A.</t>
  </si>
  <si>
    <t>JAMACOMP S.A.</t>
  </si>
  <si>
    <t>BELOW ZERO S.A. BELLOWSA</t>
  </si>
  <si>
    <t>GREENSTAND GS S.A.</t>
  </si>
  <si>
    <t>SUNWATCH S.A.</t>
  </si>
  <si>
    <t>SKANDINAR S.A.</t>
  </si>
  <si>
    <t>JOCOTOURS CIA. LTDA.</t>
  </si>
  <si>
    <t>DULCAFE S.A.</t>
  </si>
  <si>
    <t>I5630.02 - ACTIVIDADES DE PREPARACIÓN Y SERVICIO DE BEBIDAS PARA SU CONSUMO INMEDIATO EN: CAFÉS, TIENDAS DE JUGOS DE FRUTA, VENDEDORES AMBULANTES DE BEBIDAS, ETCÉTERA.</t>
  </si>
  <si>
    <t>OLBAT S.A.</t>
  </si>
  <si>
    <t>LICIACORP S.A.</t>
  </si>
  <si>
    <t>MEISTELSA S.A.</t>
  </si>
  <si>
    <t>INVERTEL S.A.</t>
  </si>
  <si>
    <t>YUCONI S.A.</t>
  </si>
  <si>
    <t>CORPMAN S.A.</t>
  </si>
  <si>
    <t>CENTRAL DE ALIMENTOS CENTRALIMENTOS S.A.</t>
  </si>
  <si>
    <t>JEDTON S.A.</t>
  </si>
  <si>
    <t>FINAPROST S.A.</t>
  </si>
  <si>
    <t>GLOBALEK S.A.</t>
  </si>
  <si>
    <t>COMPAÑIA DE SERVICIOS ALIMENTICIOS ''COSERAL'' S.A.</t>
  </si>
  <si>
    <t>HOTEL LAS PEÑAS HOTPEN S.A.</t>
  </si>
  <si>
    <t>RICIA S.A.</t>
  </si>
  <si>
    <t>MARCELIUS HOTEL C.A. (MARHOTELCA)</t>
  </si>
  <si>
    <t>VILSALE S.A.</t>
  </si>
  <si>
    <t>GABORICHI S.A.</t>
  </si>
  <si>
    <t>''ALIAUSTRO'' CORPORACION DE ALIMENTOS DEL AUSTRO S.A.</t>
  </si>
  <si>
    <t>CARPLAS S.A.</t>
  </si>
  <si>
    <t>NOWINSA S.A.</t>
  </si>
  <si>
    <t>EL CAFE DE TERE CAFEDETERE S.A.</t>
  </si>
  <si>
    <t>ECUAINTERGLOBAL S.A.</t>
  </si>
  <si>
    <t>ANNILUNCH S.A.</t>
  </si>
  <si>
    <t>RANITSA S.A.</t>
  </si>
  <si>
    <t>SERVICIO CLUB CIA. ANONIMA SERVICLUB</t>
  </si>
  <si>
    <t>ARTENSIA S.A.</t>
  </si>
  <si>
    <t>CIRCOLO S.A.</t>
  </si>
  <si>
    <t>HOTELES Y TURISMO DELCERRO S.A.</t>
  </si>
  <si>
    <t>CHIEFTAIN S.A.</t>
  </si>
  <si>
    <t>TELPROIM S.A.</t>
  </si>
  <si>
    <t>ZOOCITA S.A.</t>
  </si>
  <si>
    <t>ALIMENTOS SANMARINO ''ALISANMARINO'' S.A.</t>
  </si>
  <si>
    <t>SITENIA S.A.</t>
  </si>
  <si>
    <t>JELUSI S.A.</t>
  </si>
  <si>
    <t>BONOLDI S.A.</t>
  </si>
  <si>
    <t>MER-STYLE S.A.</t>
  </si>
  <si>
    <t>XITOE S.A.</t>
  </si>
  <si>
    <t>BUFFEX S.A.</t>
  </si>
  <si>
    <t>BLUEBUSINESS S.A.</t>
  </si>
  <si>
    <t>CARNES Y FRIGORIFICOS CARFIG S.A.</t>
  </si>
  <si>
    <t>CAMALES Y FRIGORIFICOS DEL PACIFICO CAFRIPAC S.A.</t>
  </si>
  <si>
    <t>MONVIT S.A.</t>
  </si>
  <si>
    <t>ZAMK S.A.</t>
  </si>
  <si>
    <t>PUERTORIO S.A.</t>
  </si>
  <si>
    <t>TICOMPANY S.A.</t>
  </si>
  <si>
    <t>BARUFINI S.A.</t>
  </si>
  <si>
    <t>INMOBILIARIA ECUATORIANA S.A. INMOECUA</t>
  </si>
  <si>
    <t>BELGRANOCORP S.A.</t>
  </si>
  <si>
    <t>EL CAPI S.A. ELCAPISA</t>
  </si>
  <si>
    <t>GARLATI S.A.</t>
  </si>
  <si>
    <t>FIDUSERVI S.A.</t>
  </si>
  <si>
    <t>SAVIOR S.A.</t>
  </si>
  <si>
    <t>GRAPEVINE S.A.</t>
  </si>
  <si>
    <t>NILSEN MARTINEZ, NILSENMART S.A.</t>
  </si>
  <si>
    <t>RONCAGLI S.A.</t>
  </si>
  <si>
    <t>GROUPMARDI S.A.</t>
  </si>
  <si>
    <t>PEPPER HOUSE S.A.</t>
  </si>
  <si>
    <t>CAFE BOMBON'S C.B. S.A.</t>
  </si>
  <si>
    <t>RESTAURANTES FINCA LA GLORIA S.A. GLORIASA</t>
  </si>
  <si>
    <t>JALEYM S.A.</t>
  </si>
  <si>
    <t>DOSNIA S.A.</t>
  </si>
  <si>
    <t>CATERING DELIVERY S. A. CATDELIVERY</t>
  </si>
  <si>
    <t>TANICED S.A.</t>
  </si>
  <si>
    <t>HOMELANDT S.A.</t>
  </si>
  <si>
    <t>KOCKENTT S.A.</t>
  </si>
  <si>
    <t>NUTRICOMPANY S.A.</t>
  </si>
  <si>
    <t>MAS OBRAS PARA LA COMUNIDAD MOPCOM S.A.</t>
  </si>
  <si>
    <t>GALAPAGOS AIMAR C. LTDA.</t>
  </si>
  <si>
    <t>PASFREI S.A.</t>
  </si>
  <si>
    <t>ENNOVA GROUP S.A.</t>
  </si>
  <si>
    <t>COSTAHOTELES S.A.</t>
  </si>
  <si>
    <t>MOVISMOR S.A.</t>
  </si>
  <si>
    <t>ZEFYXA S.A.</t>
  </si>
  <si>
    <t>COMPAÑIA DE ALIMENTOS Y SERVICIOS COALSE S.A.</t>
  </si>
  <si>
    <t>DISTLORD´S S.A.</t>
  </si>
  <si>
    <t>EMPREMAX S.A.</t>
  </si>
  <si>
    <t>PALMAR DEL SOL S.A. (PALMASOLSA)</t>
  </si>
  <si>
    <t>RISSONNO S.A.</t>
  </si>
  <si>
    <t>FUTBOLOCO S.A.</t>
  </si>
  <si>
    <t>INMOBILIARIA PUNTA EL FARO S.A. PUNELFA</t>
  </si>
  <si>
    <t>INMOPRO S.A.</t>
  </si>
  <si>
    <t>WOODSTONE S.A.</t>
  </si>
  <si>
    <t>CATERINGSERVI S.A.</t>
  </si>
  <si>
    <t>ARCHCORP S.A.</t>
  </si>
  <si>
    <t>VEREDA COMIDA Y BEBIDA EN MOVIMIENTO VERESA S.A.</t>
  </si>
  <si>
    <t>CONSORCIO ANDINO S.A. CONANSA</t>
  </si>
  <si>
    <t>BARRICKCORP S.A.</t>
  </si>
  <si>
    <t>UMMAGUMMA S.A.</t>
  </si>
  <si>
    <t>DE LA RIA S.A. LARIASA</t>
  </si>
  <si>
    <t>LAFATTORIA S.A.</t>
  </si>
  <si>
    <t>HOTELORCA S.A.</t>
  </si>
  <si>
    <t>ALIMENTOS VERDES S.A. ALIMENVER</t>
  </si>
  <si>
    <t>JAPAR S.A.</t>
  </si>
  <si>
    <t>NEGOCIANTES DEL PACIFICO S.A. NEGOPAC</t>
  </si>
  <si>
    <t>ZABUS TURISMO Y AVENTURA S.A.</t>
  </si>
  <si>
    <t>TOURMARINE S.A.</t>
  </si>
  <si>
    <t>FEDERERCORP S.A.</t>
  </si>
  <si>
    <t>ALIPEÑA S.A.</t>
  </si>
  <si>
    <t>MADIO S.A.</t>
  </si>
  <si>
    <t>TERMESACORP S.A.</t>
  </si>
  <si>
    <t>SUPERGLOBAL S.A.</t>
  </si>
  <si>
    <t>EMSERCOM EMPRESA DE SERVICIOS COMPLEMENTARIOS S.A.</t>
  </si>
  <si>
    <t>SAILOR CAT SEAFOOD S.A.</t>
  </si>
  <si>
    <t>KEYFOODS S.A.</t>
  </si>
  <si>
    <t>AGUIBRO S.A.</t>
  </si>
  <si>
    <t>MOBILATTO S.A.</t>
  </si>
  <si>
    <t>CONTELINA S.A.</t>
  </si>
  <si>
    <t>MADINEY S.A.</t>
  </si>
  <si>
    <t>GALAPAGOS BOUTIQUE HOTELS S.A. GBH</t>
  </si>
  <si>
    <t>HOTEL DEL MAR S.A. HOTELMAR</t>
  </si>
  <si>
    <t>HOTEL CITY PLAZA H.C.P. S.A.</t>
  </si>
  <si>
    <t>KICKER ROCK S.A.</t>
  </si>
  <si>
    <t>BAYBEYROL S.A.</t>
  </si>
  <si>
    <t>PROFIESTA INTERNACIONAL S.A.</t>
  </si>
  <si>
    <t>VIPAGUI S.A.</t>
  </si>
  <si>
    <t>DONOSTI S.A.</t>
  </si>
  <si>
    <t>CONSTRUCTORA INMOBILIARIA PENINSULAR COINPE S.A.</t>
  </si>
  <si>
    <t>TENORSA S.A.</t>
  </si>
  <si>
    <t>FRESHNEGSA S.A.</t>
  </si>
  <si>
    <t>LERYVAN S.A.</t>
  </si>
  <si>
    <t>GRAINBA S.A.</t>
  </si>
  <si>
    <t>BHUNDEO S.A.</t>
  </si>
  <si>
    <t>HEBRA S.A. HEBRASA</t>
  </si>
  <si>
    <t>VARGAS VERDESOTO HERMANOS CIA. LTDA.</t>
  </si>
  <si>
    <t>ALIMENTOS ZAMBRANO S.A. ALIZAMSA</t>
  </si>
  <si>
    <t>AYANGUE'S SUN BEACH S.A.</t>
  </si>
  <si>
    <t>VIESLOBE S.A.</t>
  </si>
  <si>
    <t>LUNING OVERSEAS DEL ECUADOR S.A. LUNINGSA</t>
  </si>
  <si>
    <t>I5520.00 - PROVISIÓN DE ALOJAMIENTO EN CAMPAMENTOS, PARQUES PARA CARAVANAS, CAMPAMENTOS RECREATIVOS Y CAMPAMENTOS DE CAZA Y DE PESCA PARA ESTANCIAS CORTAS. ESPACIO E INSTALACIONES PARA VEHÍCULOS DE RECREO. SE INCLUYE REFUGIOS O SIMPLES INSTALACIONES DE ACAMPADA PARA PLANTAR TIENDAS O PERNOCTAR EN SACOS DE DORMIR.</t>
  </si>
  <si>
    <t>ECUADOR EQUITY AND DEVELOPMENT S.A. ECUADEVESA</t>
  </si>
  <si>
    <t>RESTOPRES S.A.</t>
  </si>
  <si>
    <t>CENTRALIMEN S.A.</t>
  </si>
  <si>
    <t>CENADMIN .S.A.</t>
  </si>
  <si>
    <t>FOODPRO S.A.</t>
  </si>
  <si>
    <t>BESTFOOD S.A.</t>
  </si>
  <si>
    <t>ALIMENDECSA S. A.</t>
  </si>
  <si>
    <t>COMPAÑIA LA TASCA - TOURS CIA. LTDA.</t>
  </si>
  <si>
    <t>COMPAÑIA ADMINISTRADORA HOTELERA DEL SUR CAHOSUR CIA. LTDA.</t>
  </si>
  <si>
    <t>CONCEPTOS GASTRONOMICOS CONGASTRO S.A.</t>
  </si>
  <si>
    <t>QUINTA SANTA FE QUINFESA S.A.</t>
  </si>
  <si>
    <t>FLOTORELLANA CIA. LTDA.</t>
  </si>
  <si>
    <t>REPRESENTACIONES CASPICARA REPCASPICARA S.A.</t>
  </si>
  <si>
    <t>PROMOTORES TURISTICOS ZELIBEN S.A.</t>
  </si>
  <si>
    <t>RANGEL MARTINEZ VILLALBA RAMARVIL CHATOS CIA. LTDA.</t>
  </si>
  <si>
    <t>SERVICIOS HOTELEROS LOOR-BRUQUE LORBRUG S.A.</t>
  </si>
  <si>
    <t>GOURMONDO CIA. LTDA.</t>
  </si>
  <si>
    <t>COMPLEJO HOTELERO KAWSIMUNDO CIA. LTDA.</t>
  </si>
  <si>
    <t>VIVASHOW S.A.</t>
  </si>
  <si>
    <t>LUNACORP S.A.</t>
  </si>
  <si>
    <t>KAFEINA PRODUCCIONES Y EVENTOS S.A.</t>
  </si>
  <si>
    <t>NEGOCIOS HERMANOS LI S.A. NEGOHERLI</t>
  </si>
  <si>
    <t>LAESCONDIDAEVENT CIA. LTDA.</t>
  </si>
  <si>
    <t>LOZANO &amp; VALLEJO CIA. LTDA.</t>
  </si>
  <si>
    <t>HECEGAVI CIA. LTDA.</t>
  </si>
  <si>
    <t>COMPAÑIA HOTELERA HOTEL EL TIBURON HOTELELTI CIA LTDA.</t>
  </si>
  <si>
    <t>GRUCANQUI CIA. LTDA.</t>
  </si>
  <si>
    <t>CHIPOTEVENTS COMPAÑIA LIMITADA</t>
  </si>
  <si>
    <t>JASAFOOD S.A.</t>
  </si>
  <si>
    <t>PRIMAPASTA S.A.</t>
  </si>
  <si>
    <t>VIZCAINO &amp; VINUEZA ASOCIADOS VIZIA CIA. LTDA.</t>
  </si>
  <si>
    <t>VALOES CIA. LTDA.</t>
  </si>
  <si>
    <t>GAMPALA HOTELERIA Y TURISMO CIA. LTDA</t>
  </si>
  <si>
    <t>CONCHOLAGUA S.A.</t>
  </si>
  <si>
    <t>MANTA TURISTICO CIA. LTDA. MANTURIST</t>
  </si>
  <si>
    <t>GIONEGSA S.A.</t>
  </si>
  <si>
    <t>HOTEL EMPERADOR HOTELEMP S.A.</t>
  </si>
  <si>
    <t>AGROCATERING Y SERVICIOS S.A.</t>
  </si>
  <si>
    <t>ZINKGASTRO BAR CIA. LTDA.</t>
  </si>
  <si>
    <t>PROVIAND CIA. LTDA.</t>
  </si>
  <si>
    <t>INMOGEMASA S.A.</t>
  </si>
  <si>
    <t>TERANTOURS CIA. LTDA.</t>
  </si>
  <si>
    <t>VACARUN S.A.</t>
  </si>
  <si>
    <t>VACASTEAK S.A.</t>
  </si>
  <si>
    <t>BESTOPSA S.A.</t>
  </si>
  <si>
    <t>TIESTOS ALIMENTOS ECUASABOR CIA. LTDA.</t>
  </si>
  <si>
    <t>NURESTAURANT S.A.</t>
  </si>
  <si>
    <t>NUHOTELS S.A.</t>
  </si>
  <si>
    <t>HOTEL AEROPUERTO S.A. AEROHOTEL</t>
  </si>
  <si>
    <t>CRESFONSA S.A.</t>
  </si>
  <si>
    <t>ZENAGOURMET CIA. LTDA.</t>
  </si>
  <si>
    <t>CHONANASTOURS S.A.</t>
  </si>
  <si>
    <t>PARQUEO EJECUTIVO PARQUEJECU S.A.</t>
  </si>
  <si>
    <t>EVENTOS Y REPRESENTACIONES GOLDENSALSA CIA. LTDA.</t>
  </si>
  <si>
    <t>TOPYTUPIZZA CIA. LTDA.</t>
  </si>
  <si>
    <t>AEROSTARSABCO SERVICIOS COMPLEMENTARIOS DE ALIMENTACIÓN S.A.</t>
  </si>
  <si>
    <t>ALIMENHUNT CIA. LTDA.</t>
  </si>
  <si>
    <t>RESTAURANTE LOS TRONCOS RELOT CIA. LTDA.</t>
  </si>
  <si>
    <t>MAMITECORP S.A.</t>
  </si>
  <si>
    <t>SANTA ANA DEL PEDREGAL SANAPED CIA. LTDA.</t>
  </si>
  <si>
    <t>HOSTERIA LA MANSIÓN DEL DEAN HOSTERDEAN CIA. LTDA.</t>
  </si>
  <si>
    <t>QUINTA BERENICE CIA. LTDA.</t>
  </si>
  <si>
    <t>HOTEL CASA MEDINA S.A.</t>
  </si>
  <si>
    <t>MORRA BALDINI CIA. LTDA.</t>
  </si>
  <si>
    <t>BOURGET S.A.</t>
  </si>
  <si>
    <t>GRAVELLE S.A.</t>
  </si>
  <si>
    <t>BOCKSEE S.A.</t>
  </si>
  <si>
    <t>RESTAURANTES RAPIDOS RESRAP S.A.</t>
  </si>
  <si>
    <t>PROCOOK S.A.</t>
  </si>
  <si>
    <t>ALIMLI ALIMENTACION, MENSAJERIA Y LIMPIEZA S.A.</t>
  </si>
  <si>
    <t>LA DOÑA INTERNATIONAL ''DOÑAMAFE'' S.A.</t>
  </si>
  <si>
    <t>SERFOODSA S.A.</t>
  </si>
  <si>
    <t>CORADIFALIMENTOS S.A.</t>
  </si>
  <si>
    <t>FOODGRANAC S.A.</t>
  </si>
  <si>
    <t>ANANKÉ CIA. LTDA.</t>
  </si>
  <si>
    <t>STAVROSHOTELES CIA. LTDA.</t>
  </si>
  <si>
    <t>SUPERDELIVERY S.A.</t>
  </si>
  <si>
    <t>PREMIERHOTEL CIA. LTDA.</t>
  </si>
  <si>
    <t>QUIPAIPAN S.A.</t>
  </si>
  <si>
    <t>ESTEBELEN S.A.</t>
  </si>
  <si>
    <t>GALENBECK S.A.</t>
  </si>
  <si>
    <t>ECUADELIVERY S.A.</t>
  </si>
  <si>
    <t>ICMONGE C. LTDA.</t>
  </si>
  <si>
    <t>COMPLEJO SINAI S.A. SINAIRESORT</t>
  </si>
  <si>
    <t>ALIMENTOS Y SERVICIOS PLATOS DANROV CIA. LTDA.</t>
  </si>
  <si>
    <t>UBIMAZZI COMPAÑIA DE COMERCIO S.A.</t>
  </si>
  <si>
    <t>TM - DIRULO CIA. LTDA.</t>
  </si>
  <si>
    <t>ROTIPLAZA S.A.</t>
  </si>
  <si>
    <t>SPORT BAR SA.</t>
  </si>
  <si>
    <t>RAUL CERVETTO CIA. LTDA</t>
  </si>
  <si>
    <t>MULTITIENDAS S.A.</t>
  </si>
  <si>
    <t>HOTELES ROYAL DEL ECUADOR S.A. HORODELSA</t>
  </si>
  <si>
    <t>ADMINELI CIA. LTDA.</t>
  </si>
  <si>
    <t>ARVASA S.A.</t>
  </si>
  <si>
    <t>SERVISWING ALIMSERV S.A.</t>
  </si>
  <si>
    <t>PLUSHOTEL S.A.</t>
  </si>
  <si>
    <t>BINGAMES S.A.</t>
  </si>
  <si>
    <t>LA TABLITA GROUP CIA. LTDA.</t>
  </si>
  <si>
    <t>VENEMO VENECIA MOTELES CIA. LTDA.</t>
  </si>
  <si>
    <t>GALERSERV SERVICIOS DE ALIMENTACION Y CATERING SERVICES S.A.</t>
  </si>
  <si>
    <t>PROMOTORA INDUSTRIAL DE MARCAS, SERVICIOS Y SISTEMAS S.A. LABARCAPIM'S</t>
  </si>
  <si>
    <t>CAMPO REAL HOSPEDAJES CIA. LTDA.</t>
  </si>
  <si>
    <t>CABAÑAS ECOLOGICAS DEL CAONI EL BOROJO S.A.</t>
  </si>
  <si>
    <t>FRUTEMONSE CIA. LTDA.</t>
  </si>
  <si>
    <t>SAFRARES S.A.</t>
  </si>
  <si>
    <t>UMBAVE S.A.</t>
  </si>
  <si>
    <t>AGOPOL S.A.</t>
  </si>
  <si>
    <t>RUZVENS S.A.</t>
  </si>
  <si>
    <t>MACROFOOD CIA. LTDA.</t>
  </si>
  <si>
    <t>CHEZJEROME RESTAURANTE CIA. LTDA.</t>
  </si>
  <si>
    <t>RUMILOMA LODGE CIA. LTDA.</t>
  </si>
  <si>
    <t>ENMARSI CIA. LTDA.</t>
  </si>
  <si>
    <t>EL CAFE DE LA VACA CAFEVAC CIA. LTDA.</t>
  </si>
  <si>
    <t>DUBAMO CIA. LTDA.</t>
  </si>
  <si>
    <t>MACANDRIAN GROUP CIA. LTDA.</t>
  </si>
  <si>
    <t>HEALTHFOOD &amp; FITNESS S.A.</t>
  </si>
  <si>
    <t>RESCOMON CIA. LTDA.</t>
  </si>
  <si>
    <t>HOSFINTEL CIA. LTDA.</t>
  </si>
  <si>
    <t>LAS PALMERAS GROUPALMERAS S.A.</t>
  </si>
  <si>
    <t>GARCIA MEATSERVICE S.A.</t>
  </si>
  <si>
    <t>SAN TELMO RESANTELMO CIA. LTDA.</t>
  </si>
  <si>
    <t>TERRACAFE S.A.</t>
  </si>
  <si>
    <t>ELEGUES HOTELES, CONVENCIONES Y REPRESENTACIONES CIA. LTDA.</t>
  </si>
  <si>
    <t>PRODESER PROVEEDORES Y SERVICIOS CIA. LTDA.</t>
  </si>
  <si>
    <t>HOSTERIA EL MONASTERIO HOSMON S.A.</t>
  </si>
  <si>
    <t>RESTEJE S.A.</t>
  </si>
  <si>
    <t>AVERBUR SUR RESTAURANTE Y CAVA CIA. LTDA.</t>
  </si>
  <si>
    <t>SHEMLON S.A.</t>
  </si>
  <si>
    <t>COMPAÑIA DE NEGOCIOS, ENTRETENIMIENTO Y DIVERSION NDE CIA. LTDA.</t>
  </si>
  <si>
    <t>GOURMET FOOD SERVICE GFS S.A.</t>
  </si>
  <si>
    <t>SERGOREY S.A.</t>
  </si>
  <si>
    <t>OPTONY S.A.</t>
  </si>
  <si>
    <t>JACIS CATERING SERVICE JACIS CIA.LTDA.</t>
  </si>
  <si>
    <t>TECFOOD SERVICIOS DE ALIMENTACION S.A.</t>
  </si>
  <si>
    <t>DELI INTERNACIONAL S.A.,</t>
  </si>
  <si>
    <t>TRABAJOSA CIA. LTDA.</t>
  </si>
  <si>
    <t>CASSOLETTE CIA. LTDA.</t>
  </si>
  <si>
    <t>OVALMO CIA. LTDA.</t>
  </si>
  <si>
    <t>MENESTRAS DEL NEGRO S.A.</t>
  </si>
  <si>
    <t>HOTEL LOBO DE MAR CRANVIFRE CIA. LTDA.</t>
  </si>
  <si>
    <t>FLAVENE CIA. LTDA.</t>
  </si>
  <si>
    <t>HOTEL LE PARC S.A.</t>
  </si>
  <si>
    <t>MOKALYPSO S.A.</t>
  </si>
  <si>
    <t>MINDO BIRDTOURS CIA. LTDA.</t>
  </si>
  <si>
    <t>TRESEMPECU CIA. LTDA.</t>
  </si>
  <si>
    <t>BAR Y RESTAURANTES RESCUBA S.A.</t>
  </si>
  <si>
    <t>TONY CONDADO S.A. CONTONY</t>
  </si>
  <si>
    <t>CARPUNTO CIA. LTDA.</t>
  </si>
  <si>
    <t>PROVEEDORA ECHEVERRIA PROAÑO CIA. LTDA.</t>
  </si>
  <si>
    <t>STUBELHOT S.A.</t>
  </si>
  <si>
    <t>HUGONOTTE S.A.</t>
  </si>
  <si>
    <t>ELVENTANALUIO S.A.</t>
  </si>
  <si>
    <t>LA PERLA DEL PEÑON RESORT CIA. LTDA.</t>
  </si>
  <si>
    <t>FINNMCCOOLS S.A.</t>
  </si>
  <si>
    <t>NEOEMBASSY CIA. LTDA.</t>
  </si>
  <si>
    <t>INDUSTRIAS ANDEAN DELIGHT CIA. LTDA.</t>
  </si>
  <si>
    <t>OFFICEHOME INMOBILIARIA CIA. LTDA.</t>
  </si>
  <si>
    <t>MENTACATERING S.A.</t>
  </si>
  <si>
    <t>COLREST S.A.</t>
  </si>
  <si>
    <t>QUINAPALLO CIA. LTDA.</t>
  </si>
  <si>
    <t>HOTEL CASAGANGOTENA S.A.</t>
  </si>
  <si>
    <t>LACARTUJA CIA. LTDA.</t>
  </si>
  <si>
    <t>NUMEDIA S.A.</t>
  </si>
  <si>
    <t>BRONSSE MERCANTIL &amp; SERVICIOS S.A.</t>
  </si>
  <si>
    <t>JAPANDELI S.A.</t>
  </si>
  <si>
    <t>ALIMENTOS INSTITUCIONALES SERVIALINSA CIA. LTDA.</t>
  </si>
  <si>
    <t>SELECTFOOD S.A.</t>
  </si>
  <si>
    <t>BORJA &amp; CORNEJO REPRESENTACIONES S.A.</t>
  </si>
  <si>
    <t>GROUPKENNEDY CIA. LTDA.</t>
  </si>
  <si>
    <t>REPRESENTACIONES DE ALIMENTOS REPALMENTOS S.A.</t>
  </si>
  <si>
    <t>GROUPGALAPAGOS S.A.</t>
  </si>
  <si>
    <t>PARRILLADAS OHQUERICO CIA. LTDA.</t>
  </si>
  <si>
    <t>BRAUPLATZ S.A.</t>
  </si>
  <si>
    <t>STRATUSCATERING SERVICES S.A.</t>
  </si>
  <si>
    <t>HOTEL FUENTE DE PIEDRA HOFUPIED S.A.</t>
  </si>
  <si>
    <t>ECUAHOTEL HOTELERA ECUATORIANA S.A.</t>
  </si>
  <si>
    <t>HOSPEDAJES YOKONAOMI CIA. LTDA.</t>
  </si>
  <si>
    <t>LOSFIERROS CIA. LTDA.</t>
  </si>
  <si>
    <t>EVENTOSDISCCED S.A.</t>
  </si>
  <si>
    <t>MONTADITOFOODS S.A.</t>
  </si>
  <si>
    <t>YACUMAECOLODGE S.A.</t>
  </si>
  <si>
    <t>HCW COMERCIAL CIA. LTDA.</t>
  </si>
  <si>
    <t>CABLAGO S.A.</t>
  </si>
  <si>
    <t>RESIDENCIA UNIVERSITARIA RESUNIV CIA. LTDA.</t>
  </si>
  <si>
    <t>I5590.01 - SERVICIO DE RESIDENCIAS DE ESTUDIANTES, DORMITORIOS ESCOLARES, ALBERGUES PARA TRABAJADORES, CASAS DE HUÉSPEDES E INTERNADOS.</t>
  </si>
  <si>
    <t>GANAPATI CIA. LTDA.</t>
  </si>
  <si>
    <t>RESTAURANTE ZAZU CIA. LTDA.</t>
  </si>
  <si>
    <t>RESTAURANT ORIENTGOURMET CIA. LTDA.</t>
  </si>
  <si>
    <t>EL DORADO RESTAURANT CATERDORADO CIA. LTDA.</t>
  </si>
  <si>
    <t>PRAINSECUADOR CIA. LTDA.</t>
  </si>
  <si>
    <t>JARDIN LOS ARUPOS JARDINARUP S.A.</t>
  </si>
  <si>
    <t>CREACIONES DOWNTOWN &amp; ENTERTAINMENT S.A.</t>
  </si>
  <si>
    <t>ALISMAY CIA. LTDA.</t>
  </si>
  <si>
    <t>VILLAREST S.A.</t>
  </si>
  <si>
    <t>CAFETEATE S.A.</t>
  </si>
  <si>
    <t>CEROGUESCORP CIA. LTDA.</t>
  </si>
  <si>
    <t>CATEYAL DEL ECUADOR S.A.</t>
  </si>
  <si>
    <t>ECUABAIRES CIA. LTDA.</t>
  </si>
  <si>
    <t>TRAHOTELETURIS S.A. HOTELERIA Y TURISMO</t>
  </si>
  <si>
    <t>TALENTO LA CARTA S.A. TALENCARSA</t>
  </si>
  <si>
    <t>VALGUS CIA. LTDA.</t>
  </si>
  <si>
    <t>ANTHEALOFT CIA. LTDA.</t>
  </si>
  <si>
    <t>AGENCIA MDF MODELOS MI FANTASIA S.A.</t>
  </si>
  <si>
    <t>DEL HIERRO SOLUCIONES Y SERVICIOS DELHISHIE CIA. LTDA.</t>
  </si>
  <si>
    <t>AL FORNO PIZZERIA ITALIANA S.A.</t>
  </si>
  <si>
    <t>MERIDIANO YANUQALIMENTOS CIA. LTDA.</t>
  </si>
  <si>
    <t>EQUINOCCIAL ALIMENTOS Y BEBIDAS EQALBE CIA. LTDA.</t>
  </si>
  <si>
    <t>THE GOURMET PIZZERIA LEONHOLMES CIA. LTDA.</t>
  </si>
  <si>
    <t>HOTEL TURISTICO EJECUTIVO S.A. HOTUJESA</t>
  </si>
  <si>
    <t>ALIMENTARIA RANGHI S.A. ALIRA</t>
  </si>
  <si>
    <t>FRANGOURMET S.A.</t>
  </si>
  <si>
    <t>SERVICIOS PARA INDUSTRIA GASTRONÓMICA &amp; ALIMENTICIA SERALIBIFES S.A.</t>
  </si>
  <si>
    <t>CONTURLODGE S.A.</t>
  </si>
  <si>
    <t>VERSOGRIS S.A.</t>
  </si>
  <si>
    <t>DISTRISINEM S.A.</t>
  </si>
  <si>
    <t>TIEMPO LIBRE TILISA S.A.</t>
  </si>
  <si>
    <t>SERVICIOS TURISTICOS ASOCIADOS KUNATURS CIA. LTDA.</t>
  </si>
  <si>
    <t>POLLO REGALON POLREG CIA. LTDA.</t>
  </si>
  <si>
    <t>CERFLINSNAKS S.A.</t>
  </si>
  <si>
    <t>BAALBEK CIA. LTDA</t>
  </si>
  <si>
    <t>VEINTIMIGLIASA S.A.</t>
  </si>
  <si>
    <t>ROSENDO GUAMAN CIA. LTDA.</t>
  </si>
  <si>
    <t>EVENTOS Y BANQUETES ALMENDROS S.A. EVENALMENDROS</t>
  </si>
  <si>
    <t>KABEJACORP S.A.</t>
  </si>
  <si>
    <t>INDUSTRIA REPOSTERA D'MOUSSE CIA. LTDA.</t>
  </si>
  <si>
    <t>RESPEMACHACHI CIA. LTDA.</t>
  </si>
  <si>
    <t>FRYSCO S.A.</t>
  </si>
  <si>
    <t>LA PARRILLA DE RIVADENEIRA &amp; GARCIA S.A.</t>
  </si>
  <si>
    <t>CACHEALIMENTOS &amp; SERVICIOS CIA. LTDA.</t>
  </si>
  <si>
    <t>FRENCHPOTATOS S.A.</t>
  </si>
  <si>
    <t>HOSTAL DELIA VICTORIA MENACARVICT S.A.</t>
  </si>
  <si>
    <t>PROYECTO HOTELERO SUSANA PROHOTELS CIA. LTDA.</t>
  </si>
  <si>
    <t>POMERILLO S.A.</t>
  </si>
  <si>
    <t>PARRIART CIA. LTDA.</t>
  </si>
  <si>
    <t>CERALIALIMENTOS S.A.</t>
  </si>
  <si>
    <t>ECUARESORTS S.A.</t>
  </si>
  <si>
    <t>SADORNOEL CIA. LTDA.</t>
  </si>
  <si>
    <t>RAMMAR ALIMENTOS &amp; FRANQUICIAS CIA. LTDA.</t>
  </si>
  <si>
    <t>RESTAURANTES SWISSBISTRO CIA. LTDA.</t>
  </si>
  <si>
    <t>HOTELES KLATTE Y ASOCIADOS CIA. LTDA.</t>
  </si>
  <si>
    <t>RESTAURANTE FORANOR S.A.</t>
  </si>
  <si>
    <t>BURO MARKETING BUROMARKSA S.A</t>
  </si>
  <si>
    <t>ACADEMIA CULINARIA DEL PACIFICO ACCULPAC CIA.LTDA.</t>
  </si>
  <si>
    <t>SIMAPROD S.A.</t>
  </si>
  <si>
    <t>CIGALOUN CIA. LTDA.</t>
  </si>
  <si>
    <t>ESPINOSA AGUIRRE SERVICIOS GENERALES CIA. LTDA.</t>
  </si>
  <si>
    <t>HOTELERA VALDIVIESO &amp; EGUIGUREN CIA. LTDA.</t>
  </si>
  <si>
    <t>KATSERVIS CIA. LTDA.</t>
  </si>
  <si>
    <t>QUINTA LUCRECIA CIA. LTDA.</t>
  </si>
  <si>
    <t>HOTEL CABAÑAS BALANDRA S.A.</t>
  </si>
  <si>
    <t xml:space="preserve">I5510.09 - OTROS SERVICIOS DE ALOJAMIENTOS POR CORTO TIEMPO: CASAS DE HUÉSPEDES; CABAÑAS, CHALETS, CABAÑAS CON SERVICIO DE MANTENIMIENTO Y LIMPIEZA, </t>
  </si>
  <si>
    <t xml:space="preserve">I5621.00 - SERVICIO DE COMIDAS BASADO EN ACUERDOS CONTRACTUALES CON EL CLIENTE PARA UN EVENTO (BANQUETES, BODAS, FIESTAS Y OTRAS CELEBRACIONES, BUFFET) </t>
  </si>
  <si>
    <t xml:space="preserve">AGROINDUSTRIAS DEL LITORAL AGROLIT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</si>
</sst>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\ hh:mm:ss"/>
    <numFmt numFmtId="165" formatCode="0.000"/>
    <numFmt numFmtId="166" formatCode="#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1" xfId="2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1" fontId="3" fillId="3" borderId="1" xfId="0" applyNumberFormat="1" applyFont="1" applyFill="1" applyBorder="1"/>
    <xf numFmtId="165" fontId="3" fillId="3" borderId="1" xfId="0" applyNumberFormat="1" applyFont="1" applyFill="1" applyBorder="1"/>
    <xf numFmtId="0" fontId="5" fillId="3" borderId="1" xfId="0" applyFont="1" applyFill="1" applyBorder="1"/>
    <xf numFmtId="0" fontId="6" fillId="0" borderId="0" xfId="0" applyFont="1" applyFill="1" applyBorder="1"/>
    <xf numFmtId="165" fontId="7" fillId="3" borderId="1" xfId="0" applyNumberFormat="1" applyFont="1" applyFill="1" applyBorder="1"/>
    <xf numFmtId="0" fontId="4" fillId="3" borderId="1" xfId="0" applyFont="1" applyFill="1" applyBorder="1" applyAlignment="1" applyProtection="1">
      <alignment horizontal="left" vertical="top" wrapText="1"/>
    </xf>
    <xf numFmtId="166" fontId="3" fillId="3" borderId="1" xfId="0" applyNumberFormat="1" applyFont="1" applyFill="1" applyBorder="1"/>
    <xf numFmtId="2" fontId="5" fillId="3" borderId="1" xfId="0" applyNumberFormat="1" applyFont="1" applyFill="1" applyBorder="1"/>
    <xf numFmtId="0" fontId="3" fillId="4" borderId="1" xfId="0" applyFont="1" applyFill="1" applyBorder="1"/>
    <xf numFmtId="0" fontId="8" fillId="4" borderId="1" xfId="0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center" vertical="top" wrapText="1"/>
    </xf>
    <xf numFmtId="164" fontId="3" fillId="4" borderId="1" xfId="0" applyNumberFormat="1" applyFont="1" applyFill="1" applyBorder="1"/>
    <xf numFmtId="1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5" fillId="4" borderId="1" xfId="0" applyNumberFormat="1" applyFont="1" applyFill="1" applyBorder="1"/>
    <xf numFmtId="165" fontId="7" fillId="4" borderId="1" xfId="0" applyNumberFormat="1" applyFont="1" applyFill="1" applyBorder="1"/>
    <xf numFmtId="0" fontId="0" fillId="0" borderId="0" xfId="0" applyFill="1"/>
    <xf numFmtId="165" fontId="6" fillId="4" borderId="0" xfId="0" applyNumberFormat="1" applyFont="1" applyFill="1" applyBorder="1"/>
    <xf numFmtId="2" fontId="7" fillId="4" borderId="1" xfId="0" applyNumberFormat="1" applyFont="1" applyFill="1" applyBorder="1"/>
    <xf numFmtId="2" fontId="5" fillId="4" borderId="1" xfId="0" applyNumberFormat="1" applyFont="1" applyFill="1" applyBorder="1"/>
    <xf numFmtId="0" fontId="3" fillId="5" borderId="1" xfId="0" applyFont="1" applyFill="1" applyBorder="1" applyAlignment="1">
      <alignment vertical="center"/>
    </xf>
    <xf numFmtId="0" fontId="4" fillId="5" borderId="1" xfId="2" applyFont="1" applyFill="1" applyBorder="1" applyAlignment="1" applyProtection="1">
      <alignment horizontal="left" vertic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/>
    <xf numFmtId="165" fontId="4" fillId="5" borderId="1" xfId="2" applyNumberFormat="1" applyFont="1" applyFill="1" applyBorder="1" applyAlignment="1" applyProtection="1">
      <alignment horizontal="right" vertical="center" wrapText="1"/>
    </xf>
    <xf numFmtId="165" fontId="3" fillId="5" borderId="1" xfId="0" applyNumberFormat="1" applyFont="1" applyFill="1" applyBorder="1"/>
    <xf numFmtId="165" fontId="5" fillId="5" borderId="1" xfId="0" applyNumberFormat="1" applyFont="1" applyFill="1" applyBorder="1"/>
    <xf numFmtId="165" fontId="7" fillId="5" borderId="1" xfId="0" applyNumberFormat="1" applyFont="1" applyFill="1" applyBorder="1"/>
    <xf numFmtId="0" fontId="4" fillId="5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166" fontId="3" fillId="5" borderId="1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horizontal="right"/>
    </xf>
    <xf numFmtId="43" fontId="7" fillId="5" borderId="1" xfId="1" applyFont="1" applyFill="1" applyBorder="1"/>
    <xf numFmtId="2" fontId="7" fillId="5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5" fontId="6" fillId="4" borderId="1" xfId="0" applyNumberFormat="1" applyFont="1" applyFill="1" applyBorder="1"/>
    <xf numFmtId="165" fontId="3" fillId="4" borderId="0" xfId="0" applyNumberFormat="1" applyFont="1" applyFill="1" applyBorder="1"/>
    <xf numFmtId="165" fontId="3" fillId="3" borderId="0" xfId="0" applyNumberFormat="1" applyFont="1" applyFill="1" applyBorder="1"/>
    <xf numFmtId="165" fontId="3" fillId="5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0" fillId="3" borderId="1" xfId="0" applyNumberFormat="1" applyFill="1" applyBorder="1"/>
    <xf numFmtId="165" fontId="0" fillId="4" borderId="1" xfId="0" applyNumberFormat="1" applyFill="1" applyBorder="1"/>
    <xf numFmtId="165" fontId="0" fillId="5" borderId="1" xfId="0" applyNumberForma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44"/>
  <sheetViews>
    <sheetView zoomScaleNormal="100" workbookViewId="0">
      <pane ySplit="1" topLeftCell="A2" activePane="bottomLeft" state="frozen"/>
      <selection pane="bottomLeft" activeCell="C17" sqref="C17"/>
    </sheetView>
  </sheetViews>
  <sheetFormatPr baseColWidth="10" defaultRowHeight="12.75" x14ac:dyDescent="0.2"/>
  <cols>
    <col min="1" max="1" width="8.7109375" style="43" customWidth="1"/>
    <col min="2" max="2" width="51.85546875" style="43" customWidth="1"/>
    <col min="3" max="3" width="45.5703125" style="43" customWidth="1"/>
    <col min="4" max="4" width="9.7109375" style="43" customWidth="1"/>
    <col min="5" max="5" width="9.28515625" style="44" customWidth="1"/>
    <col min="6" max="6" width="21.42578125" style="43" customWidth="1"/>
    <col min="7" max="7" width="16.5703125" style="43" customWidth="1"/>
    <col min="8" max="8" width="7.42578125" style="43" customWidth="1"/>
    <col min="9" max="9" width="14.140625" style="43" customWidth="1"/>
    <col min="10" max="10" width="11.42578125" style="43" customWidth="1"/>
    <col min="11" max="13" width="11.42578125" customWidth="1"/>
    <col min="14" max="14" width="13" customWidth="1"/>
    <col min="15" max="17" width="12.5703125" customWidth="1"/>
    <col min="18" max="18" width="11.5703125" customWidth="1"/>
    <col min="19" max="19" width="13" customWidth="1"/>
    <col min="20" max="20" width="13" style="43" customWidth="1"/>
    <col min="21" max="21" width="12" customWidth="1"/>
    <col min="22" max="22" width="12.28515625" customWidth="1"/>
    <col min="23" max="23" width="13.42578125" customWidth="1"/>
    <col min="24" max="28" width="11.7109375" customWidth="1"/>
    <col min="29" max="29" width="13.5703125" bestFit="1" customWidth="1"/>
    <col min="30" max="30" width="11.5703125" bestFit="1" customWidth="1"/>
  </cols>
  <sheetData>
    <row r="1" spans="1:30" s="61" customFormat="1" ht="64.5" customHeight="1" x14ac:dyDescent="0.2">
      <c r="A1" s="58" t="s">
        <v>0</v>
      </c>
      <c r="B1" s="1" t="s">
        <v>1</v>
      </c>
      <c r="C1" s="2" t="s">
        <v>2</v>
      </c>
      <c r="D1" s="2" t="s">
        <v>3</v>
      </c>
      <c r="E1" s="50" t="s">
        <v>4</v>
      </c>
      <c r="F1" s="50" t="s">
        <v>5</v>
      </c>
      <c r="G1" s="58" t="s">
        <v>6</v>
      </c>
      <c r="H1" s="58" t="s">
        <v>7</v>
      </c>
      <c r="I1" s="59" t="s">
        <v>8</v>
      </c>
      <c r="J1" s="50" t="s">
        <v>9</v>
      </c>
      <c r="K1" s="57" t="s">
        <v>10</v>
      </c>
      <c r="L1" s="56" t="s">
        <v>11</v>
      </c>
      <c r="M1" s="56" t="s">
        <v>12</v>
      </c>
      <c r="N1" s="60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51" t="s">
        <v>18</v>
      </c>
      <c r="T1" s="50" t="s">
        <v>19</v>
      </c>
      <c r="U1" s="51" t="s">
        <v>20</v>
      </c>
      <c r="V1" s="51" t="s">
        <v>21</v>
      </c>
      <c r="W1" s="51" t="s">
        <v>22</v>
      </c>
      <c r="X1" s="51" t="s">
        <v>23</v>
      </c>
      <c r="Y1" s="51" t="s">
        <v>24</v>
      </c>
      <c r="Z1" s="51" t="s">
        <v>26</v>
      </c>
      <c r="AA1" s="51" t="s">
        <v>28</v>
      </c>
      <c r="AB1" s="51" t="s">
        <v>29</v>
      </c>
      <c r="AC1" s="51" t="s">
        <v>25</v>
      </c>
      <c r="AD1" s="51" t="s">
        <v>27</v>
      </c>
    </row>
    <row r="2" spans="1:30" ht="14.1" customHeight="1" x14ac:dyDescent="0.2">
      <c r="A2" s="3">
        <v>174548</v>
      </c>
      <c r="B2" s="4" t="s">
        <v>657</v>
      </c>
      <c r="C2" s="3" t="s">
        <v>35</v>
      </c>
      <c r="D2" s="3">
        <v>2</v>
      </c>
      <c r="E2" s="5">
        <v>2013</v>
      </c>
      <c r="F2" s="3" t="s">
        <v>32</v>
      </c>
      <c r="G2" s="6">
        <v>41613</v>
      </c>
      <c r="H2" s="7">
        <v>3.5694444444444446</v>
      </c>
      <c r="I2" s="4" t="s">
        <v>41</v>
      </c>
      <c r="J2" s="8">
        <v>0.84799999999999998</v>
      </c>
      <c r="K2" s="8">
        <f t="shared" ref="K2:K65" si="0">+N2/S2</f>
        <v>6.5792828685258966</v>
      </c>
      <c r="L2" s="8">
        <v>0</v>
      </c>
      <c r="M2" s="8">
        <v>0</v>
      </c>
      <c r="N2" s="9">
        <v>1651.4</v>
      </c>
      <c r="O2" s="9">
        <v>1400.4</v>
      </c>
      <c r="P2" s="9">
        <v>1400.4</v>
      </c>
      <c r="Q2" s="9">
        <v>0</v>
      </c>
      <c r="R2" s="9">
        <v>0</v>
      </c>
      <c r="S2" s="9">
        <f t="shared" ref="S2:S65" si="1">+N2-O2</f>
        <v>251</v>
      </c>
      <c r="T2" s="9">
        <v>0</v>
      </c>
      <c r="U2" s="9">
        <v>0</v>
      </c>
      <c r="V2" s="9">
        <v>0</v>
      </c>
      <c r="W2" s="9">
        <v>0</v>
      </c>
      <c r="X2" s="11">
        <f t="shared" ref="X2:X65" si="2">+O2/S2</f>
        <v>5.5792828685258966</v>
      </c>
      <c r="Y2" s="11">
        <f t="shared" ref="Y2:Y65" si="3">+P2/S2</f>
        <v>5.5792828685258966</v>
      </c>
      <c r="Z2" s="11">
        <f t="shared" ref="Z2:Z7" si="4">+P2/O2</f>
        <v>1</v>
      </c>
      <c r="AA2" s="11">
        <f t="shared" ref="AA2:AA7" si="5">+U2/O2</f>
        <v>0</v>
      </c>
      <c r="AB2" s="11">
        <v>0</v>
      </c>
      <c r="AC2" s="11">
        <f t="shared" ref="AC2:AC65" si="6">+T2/S2</f>
        <v>0</v>
      </c>
      <c r="AD2" s="11">
        <f t="shared" ref="AD2:AD7" si="7">+T2/O2</f>
        <v>0</v>
      </c>
    </row>
    <row r="3" spans="1:30" ht="14.1" customHeight="1" x14ac:dyDescent="0.2">
      <c r="A3" s="15">
        <v>174548</v>
      </c>
      <c r="B3" s="16" t="s">
        <v>657</v>
      </c>
      <c r="C3" s="16" t="s">
        <v>35</v>
      </c>
      <c r="D3" s="15">
        <v>2</v>
      </c>
      <c r="E3" s="17">
        <v>2014</v>
      </c>
      <c r="F3" s="15" t="s">
        <v>32</v>
      </c>
      <c r="G3" s="18">
        <v>41613</v>
      </c>
      <c r="H3" s="19">
        <v>3.5694444444444446</v>
      </c>
      <c r="I3" s="16" t="s">
        <v>41</v>
      </c>
      <c r="J3" s="20">
        <v>0.97471111738459726</v>
      </c>
      <c r="K3" s="20">
        <f t="shared" si="0"/>
        <v>39.543067806045663</v>
      </c>
      <c r="L3" s="20">
        <v>3.14966985929119</v>
      </c>
      <c r="M3" s="20">
        <v>7.4931180867778262E-3</v>
      </c>
      <c r="N3" s="21">
        <v>592404.98</v>
      </c>
      <c r="O3" s="21">
        <v>577423.72</v>
      </c>
      <c r="P3" s="21">
        <v>576651.46</v>
      </c>
      <c r="Q3" s="21">
        <v>772.26</v>
      </c>
      <c r="R3" s="21">
        <v>0</v>
      </c>
      <c r="S3" s="21">
        <f t="shared" si="1"/>
        <v>14981.260000000009</v>
      </c>
      <c r="T3" s="21">
        <v>0</v>
      </c>
      <c r="U3" s="21">
        <v>274918.96999999997</v>
      </c>
      <c r="V3" s="21">
        <v>13398.61</v>
      </c>
      <c r="W3" s="22">
        <f>+V3-R3</f>
        <v>13398.61</v>
      </c>
      <c r="X3" s="22">
        <f t="shared" si="2"/>
        <v>38.543067806045663</v>
      </c>
      <c r="Y3" s="22">
        <f t="shared" si="3"/>
        <v>38.491519404909837</v>
      </c>
      <c r="Z3" s="22">
        <f t="shared" si="4"/>
        <v>0.99866257659106905</v>
      </c>
      <c r="AA3" s="22">
        <f t="shared" si="5"/>
        <v>0.47611305264702319</v>
      </c>
      <c r="AB3" s="22">
        <v>0</v>
      </c>
      <c r="AC3" s="22">
        <f t="shared" si="6"/>
        <v>0</v>
      </c>
      <c r="AD3" s="22">
        <f t="shared" si="7"/>
        <v>0</v>
      </c>
    </row>
    <row r="4" spans="1:30" ht="14.1" customHeight="1" x14ac:dyDescent="0.2">
      <c r="A4" s="27">
        <v>174548</v>
      </c>
      <c r="B4" s="28" t="s">
        <v>657</v>
      </c>
      <c r="C4" s="27" t="s">
        <v>35</v>
      </c>
      <c r="D4" s="29">
        <v>2</v>
      </c>
      <c r="E4" s="30">
        <v>2015</v>
      </c>
      <c r="F4" s="27" t="s">
        <v>32</v>
      </c>
      <c r="G4" s="31">
        <v>41613</v>
      </c>
      <c r="H4" s="32">
        <v>3.5694444444444446</v>
      </c>
      <c r="I4" s="28" t="s">
        <v>41</v>
      </c>
      <c r="J4" s="33">
        <v>1.1465528513005518</v>
      </c>
      <c r="K4" s="33">
        <f t="shared" si="0"/>
        <v>-6.823476930852693</v>
      </c>
      <c r="L4" s="34">
        <v>1.3720729936109104</v>
      </c>
      <c r="M4" s="34">
        <v>0</v>
      </c>
      <c r="N4" s="35">
        <v>515178.23999999999</v>
      </c>
      <c r="O4" s="35">
        <v>590679.07999999996</v>
      </c>
      <c r="P4" s="35">
        <v>589278.68000000005</v>
      </c>
      <c r="Q4" s="35">
        <v>1400.4</v>
      </c>
      <c r="R4" s="35">
        <v>0</v>
      </c>
      <c r="S4" s="35">
        <f t="shared" si="1"/>
        <v>-75500.839999999967</v>
      </c>
      <c r="T4" s="35">
        <v>0</v>
      </c>
      <c r="U4" s="35">
        <v>257987.03</v>
      </c>
      <c r="V4" s="35">
        <v>-84560.26</v>
      </c>
      <c r="W4" s="36">
        <f>+V4-R4</f>
        <v>-84560.26</v>
      </c>
      <c r="X4" s="36">
        <f t="shared" si="2"/>
        <v>-7.823476930852693</v>
      </c>
      <c r="Y4" s="36">
        <f t="shared" si="3"/>
        <v>-7.8049287928452227</v>
      </c>
      <c r="Z4" s="36">
        <f t="shared" si="4"/>
        <v>0.99762916946372993</v>
      </c>
      <c r="AA4" s="36">
        <f t="shared" si="5"/>
        <v>0.43676344521969529</v>
      </c>
      <c r="AB4" s="36">
        <v>0</v>
      </c>
      <c r="AC4" s="36">
        <f t="shared" si="6"/>
        <v>0</v>
      </c>
      <c r="AD4" s="36">
        <f t="shared" si="7"/>
        <v>0</v>
      </c>
    </row>
    <row r="5" spans="1:30" ht="14.1" customHeight="1" x14ac:dyDescent="0.2">
      <c r="A5" s="3">
        <v>173981</v>
      </c>
      <c r="B5" s="4" t="s">
        <v>655</v>
      </c>
      <c r="C5" s="3" t="s">
        <v>44</v>
      </c>
      <c r="D5" s="3">
        <v>1</v>
      </c>
      <c r="E5" s="5">
        <v>2013</v>
      </c>
      <c r="F5" s="3" t="s">
        <v>32</v>
      </c>
      <c r="G5" s="6">
        <v>41585</v>
      </c>
      <c r="H5" s="7">
        <v>3.6472222222222221</v>
      </c>
      <c r="I5" s="4" t="s">
        <v>66</v>
      </c>
      <c r="J5" s="8">
        <v>3.5106000000000002</v>
      </c>
      <c r="K5" s="8">
        <f t="shared" si="0"/>
        <v>-0.39830368826636947</v>
      </c>
      <c r="L5" s="8">
        <v>0</v>
      </c>
      <c r="M5" s="8">
        <v>0</v>
      </c>
      <c r="N5" s="9">
        <v>821.82</v>
      </c>
      <c r="O5" s="9">
        <v>2885.12</v>
      </c>
      <c r="P5" s="9">
        <v>2885.12</v>
      </c>
      <c r="Q5" s="9">
        <v>0</v>
      </c>
      <c r="R5" s="9">
        <v>0</v>
      </c>
      <c r="S5" s="9">
        <f t="shared" si="1"/>
        <v>-2063.2999999999997</v>
      </c>
      <c r="T5" s="9">
        <v>0</v>
      </c>
      <c r="U5" s="9">
        <v>0</v>
      </c>
      <c r="V5" s="9">
        <v>-2863.3</v>
      </c>
      <c r="W5" s="9">
        <v>-2863.3</v>
      </c>
      <c r="X5" s="11">
        <f t="shared" si="2"/>
        <v>-1.3983036882663695</v>
      </c>
      <c r="Y5" s="11">
        <f t="shared" si="3"/>
        <v>-1.3983036882663695</v>
      </c>
      <c r="Z5" s="11">
        <f t="shared" si="4"/>
        <v>1</v>
      </c>
      <c r="AA5" s="11">
        <f t="shared" si="5"/>
        <v>0</v>
      </c>
      <c r="AB5" s="11">
        <v>0</v>
      </c>
      <c r="AC5" s="11">
        <f t="shared" si="6"/>
        <v>0</v>
      </c>
      <c r="AD5" s="11">
        <f t="shared" si="7"/>
        <v>0</v>
      </c>
    </row>
    <row r="6" spans="1:30" ht="14.1" customHeight="1" x14ac:dyDescent="0.2">
      <c r="A6" s="15">
        <v>173981</v>
      </c>
      <c r="B6" s="16" t="s">
        <v>655</v>
      </c>
      <c r="C6" s="16" t="s">
        <v>44</v>
      </c>
      <c r="D6" s="15">
        <v>1</v>
      </c>
      <c r="E6" s="17">
        <v>2014</v>
      </c>
      <c r="F6" s="15" t="s">
        <v>32</v>
      </c>
      <c r="G6" s="18">
        <v>41585</v>
      </c>
      <c r="H6" s="19">
        <v>3.6472222222222221</v>
      </c>
      <c r="I6" s="16" t="s">
        <v>66</v>
      </c>
      <c r="J6" s="20">
        <v>0.57469999999999999</v>
      </c>
      <c r="K6" s="20">
        <f t="shared" si="0"/>
        <v>2.3515393761542156</v>
      </c>
      <c r="L6" s="20">
        <v>0.76359999999999995</v>
      </c>
      <c r="M6" s="20">
        <v>1.6799999999999999E-2</v>
      </c>
      <c r="N6" s="21">
        <v>28815.74</v>
      </c>
      <c r="O6" s="21">
        <v>16561.75</v>
      </c>
      <c r="P6" s="21">
        <v>1352.05</v>
      </c>
      <c r="Q6" s="21">
        <v>15209.7</v>
      </c>
      <c r="R6" s="21">
        <v>0</v>
      </c>
      <c r="S6" s="21">
        <f t="shared" si="1"/>
        <v>12253.990000000002</v>
      </c>
      <c r="T6" s="21">
        <v>0</v>
      </c>
      <c r="U6" s="21">
        <v>133.13999999999999</v>
      </c>
      <c r="V6" s="21">
        <v>0</v>
      </c>
      <c r="W6" s="22">
        <f>+V6-R6</f>
        <v>0</v>
      </c>
      <c r="X6" s="22">
        <f t="shared" si="2"/>
        <v>1.3515393761542158</v>
      </c>
      <c r="Y6" s="22">
        <f t="shared" si="3"/>
        <v>0.11033549072587784</v>
      </c>
      <c r="Z6" s="22">
        <f t="shared" si="4"/>
        <v>8.1636904312648112E-2</v>
      </c>
      <c r="AA6" s="22">
        <f t="shared" si="5"/>
        <v>8.0390055398735037E-3</v>
      </c>
      <c r="AB6" s="22">
        <v>0</v>
      </c>
      <c r="AC6" s="22">
        <f t="shared" si="6"/>
        <v>0</v>
      </c>
      <c r="AD6" s="22">
        <f t="shared" si="7"/>
        <v>0</v>
      </c>
    </row>
    <row r="7" spans="1:30" ht="14.1" customHeight="1" x14ac:dyDescent="0.2">
      <c r="A7" s="27">
        <v>173981</v>
      </c>
      <c r="B7" s="28" t="s">
        <v>655</v>
      </c>
      <c r="C7" s="27" t="s">
        <v>44</v>
      </c>
      <c r="D7" s="29">
        <v>1</v>
      </c>
      <c r="E7" s="30">
        <v>2015</v>
      </c>
      <c r="F7" s="27" t="s">
        <v>32</v>
      </c>
      <c r="G7" s="31">
        <v>41585</v>
      </c>
      <c r="H7" s="32">
        <v>3.6472222222222221</v>
      </c>
      <c r="I7" s="28" t="s">
        <v>66</v>
      </c>
      <c r="J7" s="33">
        <v>0.60729999999999995</v>
      </c>
      <c r="K7" s="33">
        <f t="shared" si="0"/>
        <v>2.5464176882164784</v>
      </c>
      <c r="L7" s="34">
        <v>1.6631</v>
      </c>
      <c r="M7" s="34">
        <v>3.3700000000000001E-2</v>
      </c>
      <c r="N7" s="35">
        <v>16144.39</v>
      </c>
      <c r="O7" s="35">
        <v>9804.35</v>
      </c>
      <c r="P7" s="35">
        <v>985.22</v>
      </c>
      <c r="Q7" s="35">
        <v>8819.1299999999992</v>
      </c>
      <c r="R7" s="35">
        <v>0</v>
      </c>
      <c r="S7" s="35">
        <f t="shared" si="1"/>
        <v>6340.0399999999991</v>
      </c>
      <c r="T7" s="35">
        <v>0</v>
      </c>
      <c r="U7" s="35">
        <v>985.22</v>
      </c>
      <c r="V7" s="35">
        <v>905.32</v>
      </c>
      <c r="W7" s="36">
        <f>+V7-R7</f>
        <v>905.32</v>
      </c>
      <c r="X7" s="36">
        <f t="shared" si="2"/>
        <v>1.5464176882164784</v>
      </c>
      <c r="Y7" s="36">
        <f t="shared" si="3"/>
        <v>0.15539649592116142</v>
      </c>
      <c r="Z7" s="36">
        <f t="shared" si="4"/>
        <v>0.10048804867227303</v>
      </c>
      <c r="AA7" s="36">
        <f t="shared" si="5"/>
        <v>0.10048804867227303</v>
      </c>
      <c r="AB7" s="36">
        <v>0</v>
      </c>
      <c r="AC7" s="36">
        <f t="shared" si="6"/>
        <v>0</v>
      </c>
      <c r="AD7" s="36">
        <f t="shared" si="7"/>
        <v>0</v>
      </c>
    </row>
    <row r="8" spans="1:30" ht="14.1" customHeight="1" x14ac:dyDescent="0.2">
      <c r="A8" s="3">
        <v>173959</v>
      </c>
      <c r="B8" s="4" t="s">
        <v>654</v>
      </c>
      <c r="C8" s="3" t="s">
        <v>35</v>
      </c>
      <c r="D8" s="3">
        <v>2</v>
      </c>
      <c r="E8" s="5">
        <v>2013</v>
      </c>
      <c r="F8" s="3" t="s">
        <v>32</v>
      </c>
      <c r="G8" s="6">
        <v>41577</v>
      </c>
      <c r="H8" s="7">
        <v>3.6666666666666665</v>
      </c>
      <c r="I8" s="4" t="s">
        <v>33</v>
      </c>
      <c r="J8" s="8">
        <v>0</v>
      </c>
      <c r="K8" s="8">
        <f t="shared" si="0"/>
        <v>1</v>
      </c>
      <c r="L8" s="8">
        <v>0</v>
      </c>
      <c r="M8" s="8">
        <v>0</v>
      </c>
      <c r="N8" s="9">
        <v>800</v>
      </c>
      <c r="O8" s="9">
        <v>0</v>
      </c>
      <c r="P8" s="9">
        <v>0</v>
      </c>
      <c r="Q8" s="9">
        <v>0</v>
      </c>
      <c r="R8" s="9">
        <v>0</v>
      </c>
      <c r="S8" s="9">
        <f t="shared" si="1"/>
        <v>800</v>
      </c>
      <c r="T8" s="9">
        <v>0</v>
      </c>
      <c r="U8" s="9">
        <v>0</v>
      </c>
      <c r="V8" s="9">
        <v>0</v>
      </c>
      <c r="W8" s="9">
        <v>0</v>
      </c>
      <c r="X8" s="11">
        <f t="shared" si="2"/>
        <v>0</v>
      </c>
      <c r="Y8" s="11">
        <f t="shared" si="3"/>
        <v>0</v>
      </c>
      <c r="Z8" s="11">
        <v>0</v>
      </c>
      <c r="AA8" s="11">
        <v>0</v>
      </c>
      <c r="AB8" s="11">
        <v>0</v>
      </c>
      <c r="AC8" s="11">
        <f t="shared" si="6"/>
        <v>0</v>
      </c>
      <c r="AD8" s="11">
        <v>0</v>
      </c>
    </row>
    <row r="9" spans="1:30" ht="14.1" customHeight="1" x14ac:dyDescent="0.2">
      <c r="A9" s="15">
        <v>173959</v>
      </c>
      <c r="B9" s="16" t="s">
        <v>654</v>
      </c>
      <c r="C9" s="16" t="s">
        <v>35</v>
      </c>
      <c r="D9" s="15">
        <v>2</v>
      </c>
      <c r="E9" s="17">
        <v>2014</v>
      </c>
      <c r="F9" s="15" t="s">
        <v>32</v>
      </c>
      <c r="G9" s="18">
        <v>41577</v>
      </c>
      <c r="H9" s="19">
        <v>3.6666666666666665</v>
      </c>
      <c r="I9" s="16" t="s">
        <v>33</v>
      </c>
      <c r="J9" s="20">
        <v>2.3956</v>
      </c>
      <c r="K9" s="20">
        <f t="shared" si="0"/>
        <v>-0.71653580205018208</v>
      </c>
      <c r="L9" s="20">
        <v>4.5016999999999996</v>
      </c>
      <c r="M9" s="20">
        <v>-0.14580000000000001</v>
      </c>
      <c r="N9" s="21">
        <v>79053.789999999994</v>
      </c>
      <c r="O9" s="21">
        <v>189381.55</v>
      </c>
      <c r="P9" s="21">
        <v>129690.68</v>
      </c>
      <c r="Q9" s="21">
        <v>59690.87</v>
      </c>
      <c r="R9" s="21">
        <v>0</v>
      </c>
      <c r="S9" s="21">
        <f t="shared" si="1"/>
        <v>-110327.76</v>
      </c>
      <c r="T9" s="21">
        <v>0</v>
      </c>
      <c r="U9" s="21">
        <v>86213.49</v>
      </c>
      <c r="V9" s="21">
        <v>-111127.76</v>
      </c>
      <c r="W9" s="22">
        <f>+V9-R9</f>
        <v>-111127.76</v>
      </c>
      <c r="X9" s="22">
        <f t="shared" si="2"/>
        <v>-1.7165358020501822</v>
      </c>
      <c r="Y9" s="22">
        <f t="shared" si="3"/>
        <v>-1.1755036085206478</v>
      </c>
      <c r="Z9" s="22">
        <f>+P9/O9</f>
        <v>0.68481158803484288</v>
      </c>
      <c r="AA9" s="22">
        <f>+U9/O9</f>
        <v>0.4552370069840489</v>
      </c>
      <c r="AB9" s="22">
        <v>0</v>
      </c>
      <c r="AC9" s="22">
        <f t="shared" si="6"/>
        <v>0</v>
      </c>
      <c r="AD9" s="22">
        <f>+T9/O9</f>
        <v>0</v>
      </c>
    </row>
    <row r="10" spans="1:30" ht="14.1" customHeight="1" x14ac:dyDescent="0.2">
      <c r="A10" s="27">
        <v>173959</v>
      </c>
      <c r="B10" s="28" t="s">
        <v>654</v>
      </c>
      <c r="C10" s="27" t="s">
        <v>35</v>
      </c>
      <c r="D10" s="29">
        <v>2</v>
      </c>
      <c r="E10" s="30">
        <v>2015</v>
      </c>
      <c r="F10" s="27" t="s">
        <v>32</v>
      </c>
      <c r="G10" s="31">
        <v>41577</v>
      </c>
      <c r="H10" s="32">
        <v>3.6666666666666665</v>
      </c>
      <c r="I10" s="28" t="s">
        <v>33</v>
      </c>
      <c r="J10" s="33">
        <v>2.0333000000000001</v>
      </c>
      <c r="K10" s="33">
        <f t="shared" si="0"/>
        <v>-0.96778697901186772</v>
      </c>
      <c r="L10" s="34">
        <v>7.8878000000000004</v>
      </c>
      <c r="M10" s="34">
        <v>7.4399999999999994E-2</v>
      </c>
      <c r="N10" s="35">
        <v>95895.06</v>
      </c>
      <c r="O10" s="35">
        <v>194982.01</v>
      </c>
      <c r="P10" s="35">
        <v>133214.71</v>
      </c>
      <c r="Q10" s="35">
        <v>61767.3</v>
      </c>
      <c r="R10" s="35">
        <v>0</v>
      </c>
      <c r="S10" s="35">
        <f t="shared" si="1"/>
        <v>-99086.950000000012</v>
      </c>
      <c r="T10" s="35">
        <v>0</v>
      </c>
      <c r="U10" s="35">
        <v>64079.85</v>
      </c>
      <c r="V10" s="35">
        <v>42456.44</v>
      </c>
      <c r="W10" s="36">
        <f>+V10-R10</f>
        <v>42456.44</v>
      </c>
      <c r="X10" s="36">
        <f t="shared" si="2"/>
        <v>-1.9677869790118678</v>
      </c>
      <c r="Y10" s="36">
        <f t="shared" si="3"/>
        <v>-1.3444223482507027</v>
      </c>
      <c r="Z10" s="36">
        <f>+P10/O10</f>
        <v>0.68321538997366982</v>
      </c>
      <c r="AA10" s="36">
        <f>+U10/O10</f>
        <v>0.32864493498656616</v>
      </c>
      <c r="AB10" s="36">
        <v>0</v>
      </c>
      <c r="AC10" s="36">
        <f t="shared" si="6"/>
        <v>0</v>
      </c>
      <c r="AD10" s="36">
        <f>+T10/O10</f>
        <v>0</v>
      </c>
    </row>
    <row r="11" spans="1:30" ht="14.1" customHeight="1" x14ac:dyDescent="0.2">
      <c r="A11" s="3">
        <v>174683</v>
      </c>
      <c r="B11" s="4" t="s">
        <v>658</v>
      </c>
      <c r="C11" s="3" t="s">
        <v>31</v>
      </c>
      <c r="D11" s="3">
        <v>1</v>
      </c>
      <c r="E11" s="5">
        <v>2013</v>
      </c>
      <c r="F11" s="3" t="s">
        <v>36</v>
      </c>
      <c r="G11" s="6">
        <v>41562</v>
      </c>
      <c r="H11" s="7">
        <v>3.7083333333333335</v>
      </c>
      <c r="I11" s="4" t="s">
        <v>33</v>
      </c>
      <c r="J11" s="8">
        <v>0</v>
      </c>
      <c r="K11" s="8">
        <f t="shared" si="0"/>
        <v>1</v>
      </c>
      <c r="L11" s="8">
        <v>0</v>
      </c>
      <c r="M11" s="8">
        <v>0</v>
      </c>
      <c r="N11" s="9">
        <v>2500</v>
      </c>
      <c r="O11" s="9">
        <v>0</v>
      </c>
      <c r="P11" s="9">
        <v>0</v>
      </c>
      <c r="Q11" s="9">
        <v>0</v>
      </c>
      <c r="R11" s="9">
        <v>0</v>
      </c>
      <c r="S11" s="9">
        <f t="shared" si="1"/>
        <v>2500</v>
      </c>
      <c r="T11" s="9">
        <v>0</v>
      </c>
      <c r="U11" s="9">
        <v>0</v>
      </c>
      <c r="V11" s="9">
        <v>0</v>
      </c>
      <c r="W11" s="9">
        <v>0</v>
      </c>
      <c r="X11" s="11">
        <f t="shared" si="2"/>
        <v>0</v>
      </c>
      <c r="Y11" s="11">
        <f t="shared" si="3"/>
        <v>0</v>
      </c>
      <c r="Z11" s="11">
        <v>0</v>
      </c>
      <c r="AA11" s="11">
        <v>0</v>
      </c>
      <c r="AB11" s="11">
        <v>0</v>
      </c>
      <c r="AC11" s="11">
        <f t="shared" si="6"/>
        <v>0</v>
      </c>
      <c r="AD11" s="11">
        <v>0</v>
      </c>
    </row>
    <row r="12" spans="1:30" ht="14.1" customHeight="1" x14ac:dyDescent="0.2">
      <c r="A12" s="15">
        <v>174683</v>
      </c>
      <c r="B12" s="16" t="s">
        <v>658</v>
      </c>
      <c r="C12" s="16" t="s">
        <v>31</v>
      </c>
      <c r="D12" s="15">
        <v>1</v>
      </c>
      <c r="E12" s="17">
        <v>2014</v>
      </c>
      <c r="F12" s="15" t="s">
        <v>36</v>
      </c>
      <c r="G12" s="18">
        <v>41562</v>
      </c>
      <c r="H12" s="19">
        <v>3.7083333333333335</v>
      </c>
      <c r="I12" s="16" t="s">
        <v>33</v>
      </c>
      <c r="J12" s="20">
        <v>0.61125486755582348</v>
      </c>
      <c r="K12" s="20">
        <f t="shared" si="0"/>
        <v>2.5723794757574212</v>
      </c>
      <c r="L12" s="20">
        <v>6.4286478080987868</v>
      </c>
      <c r="M12" s="20">
        <v>4.1038327162970401E-2</v>
      </c>
      <c r="N12" s="21">
        <v>26147.62</v>
      </c>
      <c r="O12" s="21">
        <v>15982.86</v>
      </c>
      <c r="P12" s="21">
        <v>15982.86</v>
      </c>
      <c r="Q12" s="21">
        <v>0</v>
      </c>
      <c r="R12" s="21">
        <v>0</v>
      </c>
      <c r="S12" s="21">
        <f t="shared" si="1"/>
        <v>10164.759999999998</v>
      </c>
      <c r="T12" s="21">
        <v>0</v>
      </c>
      <c r="U12" s="21">
        <v>4899.46</v>
      </c>
      <c r="V12" s="21">
        <v>11560.73</v>
      </c>
      <c r="W12" s="22">
        <f>+V12-R12</f>
        <v>11560.73</v>
      </c>
      <c r="X12" s="22">
        <f t="shared" si="2"/>
        <v>1.572379475757421</v>
      </c>
      <c r="Y12" s="22">
        <f t="shared" si="3"/>
        <v>1.572379475757421</v>
      </c>
      <c r="Z12" s="22">
        <f>+P12/O12</f>
        <v>1</v>
      </c>
      <c r="AA12" s="22">
        <f>+U12/O12</f>
        <v>0.30654463594125203</v>
      </c>
      <c r="AB12" s="22">
        <v>0</v>
      </c>
      <c r="AC12" s="22">
        <f t="shared" si="6"/>
        <v>0</v>
      </c>
      <c r="AD12" s="22">
        <f>+T12/O12</f>
        <v>0</v>
      </c>
    </row>
    <row r="13" spans="1:30" ht="14.1" customHeight="1" x14ac:dyDescent="0.2">
      <c r="A13" s="27">
        <v>174683</v>
      </c>
      <c r="B13" s="28" t="s">
        <v>658</v>
      </c>
      <c r="C13" s="27" t="s">
        <v>31</v>
      </c>
      <c r="D13" s="29">
        <v>1</v>
      </c>
      <c r="E13" s="30">
        <v>2015</v>
      </c>
      <c r="F13" s="27" t="s">
        <v>36</v>
      </c>
      <c r="G13" s="31">
        <v>41562</v>
      </c>
      <c r="H13" s="32">
        <v>3.7083333333333335</v>
      </c>
      <c r="I13" s="28" t="s">
        <v>33</v>
      </c>
      <c r="J13" s="33">
        <v>0.59389999999999998</v>
      </c>
      <c r="K13" s="33">
        <f t="shared" si="0"/>
        <v>2.4626564663136739</v>
      </c>
      <c r="L13" s="34">
        <v>6.7407000000000004</v>
      </c>
      <c r="M13" s="34">
        <v>3.3700000000000001E-2</v>
      </c>
      <c r="N13" s="35">
        <v>44435.73</v>
      </c>
      <c r="O13" s="35">
        <v>26391.91</v>
      </c>
      <c r="P13" s="35">
        <v>26391.91</v>
      </c>
      <c r="Q13" s="35">
        <v>0</v>
      </c>
      <c r="R13" s="35">
        <v>0</v>
      </c>
      <c r="S13" s="35">
        <f t="shared" si="1"/>
        <v>18043.820000000003</v>
      </c>
      <c r="T13" s="35">
        <v>0</v>
      </c>
      <c r="U13" s="35">
        <v>6902.33</v>
      </c>
      <c r="V13" s="35">
        <v>11883.94</v>
      </c>
      <c r="W13" s="36">
        <f>+V13-R13</f>
        <v>11883.94</v>
      </c>
      <c r="X13" s="36">
        <f t="shared" si="2"/>
        <v>1.4626564663136739</v>
      </c>
      <c r="Y13" s="36">
        <f t="shared" si="3"/>
        <v>1.4626564663136739</v>
      </c>
      <c r="Z13" s="36">
        <f>+P13/O13</f>
        <v>1</v>
      </c>
      <c r="AA13" s="36">
        <f>+U13/O13</f>
        <v>0.26153203765850974</v>
      </c>
      <c r="AB13" s="36">
        <v>0</v>
      </c>
      <c r="AC13" s="36">
        <f t="shared" si="6"/>
        <v>0</v>
      </c>
      <c r="AD13" s="36">
        <f>+T13/O13</f>
        <v>0</v>
      </c>
    </row>
    <row r="14" spans="1:30" ht="14.1" customHeight="1" x14ac:dyDescent="0.2">
      <c r="A14" s="3">
        <v>173250</v>
      </c>
      <c r="B14" s="4" t="s">
        <v>653</v>
      </c>
      <c r="C14" s="3" t="s">
        <v>31</v>
      </c>
      <c r="D14" s="3">
        <v>1</v>
      </c>
      <c r="E14" s="5">
        <v>2013</v>
      </c>
      <c r="F14" s="3" t="s">
        <v>36</v>
      </c>
      <c r="G14" s="6">
        <v>41555</v>
      </c>
      <c r="H14" s="7">
        <v>3.7277777777777779</v>
      </c>
      <c r="I14" s="4" t="s">
        <v>33</v>
      </c>
      <c r="J14" s="8">
        <v>0.96360000000000001</v>
      </c>
      <c r="K14" s="8">
        <f t="shared" si="0"/>
        <v>27.500925000000002</v>
      </c>
      <c r="L14" s="8">
        <v>0</v>
      </c>
      <c r="M14" s="8">
        <v>0</v>
      </c>
      <c r="N14" s="9">
        <v>11000.37</v>
      </c>
      <c r="O14" s="9">
        <v>10600.37</v>
      </c>
      <c r="P14" s="9">
        <v>10600.37</v>
      </c>
      <c r="Q14" s="9">
        <v>0</v>
      </c>
      <c r="R14" s="9">
        <v>0</v>
      </c>
      <c r="S14" s="9">
        <f t="shared" si="1"/>
        <v>400</v>
      </c>
      <c r="T14" s="9">
        <v>0</v>
      </c>
      <c r="U14" s="9">
        <v>0</v>
      </c>
      <c r="V14" s="9">
        <v>0</v>
      </c>
      <c r="W14" s="9">
        <v>0</v>
      </c>
      <c r="X14" s="11">
        <f t="shared" si="2"/>
        <v>26.500925000000002</v>
      </c>
      <c r="Y14" s="11">
        <f t="shared" si="3"/>
        <v>26.500925000000002</v>
      </c>
      <c r="Z14" s="11">
        <f>+P14/O14</f>
        <v>1</v>
      </c>
      <c r="AA14" s="11">
        <f>+U14/O14</f>
        <v>0</v>
      </c>
      <c r="AB14" s="11">
        <v>0</v>
      </c>
      <c r="AC14" s="11">
        <f t="shared" si="6"/>
        <v>0</v>
      </c>
      <c r="AD14" s="11">
        <f>+T14/O14</f>
        <v>0</v>
      </c>
    </row>
    <row r="15" spans="1:30" ht="14.1" customHeight="1" x14ac:dyDescent="0.2">
      <c r="A15" s="15">
        <v>173250</v>
      </c>
      <c r="B15" s="16" t="s">
        <v>653</v>
      </c>
      <c r="C15" s="16" t="s">
        <v>31</v>
      </c>
      <c r="D15" s="15">
        <v>1</v>
      </c>
      <c r="E15" s="17">
        <v>2014</v>
      </c>
      <c r="F15" s="15" t="s">
        <v>36</v>
      </c>
      <c r="G15" s="18">
        <v>41555</v>
      </c>
      <c r="H15" s="19">
        <v>3.7277777777777779</v>
      </c>
      <c r="I15" s="16" t="s">
        <v>33</v>
      </c>
      <c r="J15" s="20">
        <v>0.99619999999999997</v>
      </c>
      <c r="K15" s="20">
        <f t="shared" si="0"/>
        <v>260.97720000000004</v>
      </c>
      <c r="L15" s="20">
        <v>1.4306000000000001</v>
      </c>
      <c r="M15" s="20">
        <v>-0.22639999999999999</v>
      </c>
      <c r="N15" s="21">
        <v>104390.88</v>
      </c>
      <c r="O15" s="21">
        <v>103990.88</v>
      </c>
      <c r="P15" s="21">
        <v>103990.88</v>
      </c>
      <c r="Q15" s="21">
        <v>0</v>
      </c>
      <c r="R15" s="21">
        <v>0</v>
      </c>
      <c r="S15" s="21">
        <f t="shared" si="1"/>
        <v>400</v>
      </c>
      <c r="T15" s="21">
        <v>0</v>
      </c>
      <c r="U15" s="21">
        <v>3180.62</v>
      </c>
      <c r="V15" s="21">
        <v>0</v>
      </c>
      <c r="W15" s="22">
        <f>+V15-R15</f>
        <v>0</v>
      </c>
      <c r="X15" s="22">
        <f t="shared" si="2"/>
        <v>259.97720000000004</v>
      </c>
      <c r="Y15" s="22">
        <f t="shared" si="3"/>
        <v>259.97720000000004</v>
      </c>
      <c r="Z15" s="22">
        <f>+P15/O15</f>
        <v>1</v>
      </c>
      <c r="AA15" s="22">
        <f>+U15/O15</f>
        <v>3.0585566734313622E-2</v>
      </c>
      <c r="AB15" s="22">
        <v>0</v>
      </c>
      <c r="AC15" s="22">
        <f t="shared" si="6"/>
        <v>0</v>
      </c>
      <c r="AD15" s="22">
        <f>+T15/O15</f>
        <v>0</v>
      </c>
    </row>
    <row r="16" spans="1:30" ht="14.1" customHeight="1" x14ac:dyDescent="0.2">
      <c r="A16" s="27">
        <v>173250</v>
      </c>
      <c r="B16" s="28" t="s">
        <v>653</v>
      </c>
      <c r="C16" s="27" t="s">
        <v>31</v>
      </c>
      <c r="D16" s="29">
        <v>1</v>
      </c>
      <c r="E16" s="30">
        <v>2015</v>
      </c>
      <c r="F16" s="27" t="s">
        <v>36</v>
      </c>
      <c r="G16" s="31">
        <v>41555</v>
      </c>
      <c r="H16" s="32">
        <v>3.7277777777777779</v>
      </c>
      <c r="I16" s="28" t="s">
        <v>33</v>
      </c>
      <c r="J16" s="33">
        <v>0.99550000000000005</v>
      </c>
      <c r="K16" s="33">
        <f t="shared" si="0"/>
        <v>223.30282500000001</v>
      </c>
      <c r="L16" s="34">
        <v>2.7774000000000001</v>
      </c>
      <c r="M16" s="34">
        <v>0</v>
      </c>
      <c r="N16" s="35">
        <v>89321.13</v>
      </c>
      <c r="O16" s="35">
        <v>88921.13</v>
      </c>
      <c r="P16" s="35">
        <v>88921.13</v>
      </c>
      <c r="Q16" s="35">
        <v>0</v>
      </c>
      <c r="R16" s="35">
        <v>0</v>
      </c>
      <c r="S16" s="35">
        <f t="shared" si="1"/>
        <v>400</v>
      </c>
      <c r="T16" s="35">
        <v>0</v>
      </c>
      <c r="U16" s="35">
        <v>10569.36</v>
      </c>
      <c r="V16" s="35">
        <v>0</v>
      </c>
      <c r="W16" s="36">
        <f>+V16-R16</f>
        <v>0</v>
      </c>
      <c r="X16" s="36">
        <f t="shared" si="2"/>
        <v>222.30282500000001</v>
      </c>
      <c r="Y16" s="36">
        <f t="shared" si="3"/>
        <v>222.30282500000001</v>
      </c>
      <c r="Z16" s="36">
        <f>+P16/O16</f>
        <v>1</v>
      </c>
      <c r="AA16" s="36">
        <f>+U16/O16</f>
        <v>0.11886218719892561</v>
      </c>
      <c r="AB16" s="36">
        <v>0</v>
      </c>
      <c r="AC16" s="36">
        <f t="shared" si="6"/>
        <v>0</v>
      </c>
      <c r="AD16" s="36">
        <f>+T16/O16</f>
        <v>0</v>
      </c>
    </row>
    <row r="17" spans="1:30" ht="14.1" customHeight="1" x14ac:dyDescent="0.2">
      <c r="A17" s="3">
        <v>174102</v>
      </c>
      <c r="B17" s="4" t="s">
        <v>656</v>
      </c>
      <c r="C17" s="3" t="s">
        <v>35</v>
      </c>
      <c r="D17" s="3">
        <v>2</v>
      </c>
      <c r="E17" s="5">
        <v>2013</v>
      </c>
      <c r="F17" s="3" t="s">
        <v>36</v>
      </c>
      <c r="G17" s="6">
        <v>41542</v>
      </c>
      <c r="H17" s="7">
        <v>3.7638888888888888</v>
      </c>
      <c r="I17" s="4" t="s">
        <v>66</v>
      </c>
      <c r="J17" s="8">
        <v>0</v>
      </c>
      <c r="K17" s="8">
        <f t="shared" si="0"/>
        <v>1</v>
      </c>
      <c r="L17" s="8">
        <v>0</v>
      </c>
      <c r="M17" s="8">
        <v>0</v>
      </c>
      <c r="N17" s="9">
        <v>400</v>
      </c>
      <c r="O17" s="9">
        <v>0</v>
      </c>
      <c r="P17" s="9">
        <v>0</v>
      </c>
      <c r="Q17" s="9">
        <v>0</v>
      </c>
      <c r="R17" s="9">
        <v>0</v>
      </c>
      <c r="S17" s="9">
        <f t="shared" si="1"/>
        <v>400</v>
      </c>
      <c r="T17" s="9">
        <v>0</v>
      </c>
      <c r="U17" s="9">
        <v>0</v>
      </c>
      <c r="V17" s="9">
        <v>0</v>
      </c>
      <c r="W17" s="9">
        <v>0</v>
      </c>
      <c r="X17" s="11">
        <f t="shared" si="2"/>
        <v>0</v>
      </c>
      <c r="Y17" s="11">
        <f t="shared" si="3"/>
        <v>0</v>
      </c>
      <c r="Z17" s="11">
        <v>0</v>
      </c>
      <c r="AA17" s="11">
        <v>0</v>
      </c>
      <c r="AB17" s="11">
        <v>0</v>
      </c>
      <c r="AC17" s="11">
        <f t="shared" si="6"/>
        <v>0</v>
      </c>
      <c r="AD17" s="11">
        <v>0</v>
      </c>
    </row>
    <row r="18" spans="1:30" ht="14.1" customHeight="1" x14ac:dyDescent="0.2">
      <c r="A18" s="15">
        <v>174102</v>
      </c>
      <c r="B18" s="16" t="s">
        <v>656</v>
      </c>
      <c r="C18" s="16" t="s">
        <v>35</v>
      </c>
      <c r="D18" s="15">
        <v>2</v>
      </c>
      <c r="E18" s="17">
        <v>2014</v>
      </c>
      <c r="F18" s="15" t="s">
        <v>36</v>
      </c>
      <c r="G18" s="18">
        <v>41542</v>
      </c>
      <c r="H18" s="19">
        <v>3.7638888888888888</v>
      </c>
      <c r="I18" s="16" t="s">
        <v>66</v>
      </c>
      <c r="J18" s="20">
        <v>0.80759999999999998</v>
      </c>
      <c r="K18" s="20">
        <f t="shared" si="0"/>
        <v>5.197139098060072</v>
      </c>
      <c r="L18" s="20">
        <v>8.6580999999999992</v>
      </c>
      <c r="M18" s="20">
        <v>1.47E-2</v>
      </c>
      <c r="N18" s="21">
        <v>9282.8700000000008</v>
      </c>
      <c r="O18" s="21">
        <v>7496.72</v>
      </c>
      <c r="P18" s="21">
        <v>7496.72</v>
      </c>
      <c r="Q18" s="21">
        <v>0</v>
      </c>
      <c r="R18" s="21">
        <v>0</v>
      </c>
      <c r="S18" s="21">
        <f t="shared" si="1"/>
        <v>1786.1500000000005</v>
      </c>
      <c r="T18" s="21">
        <v>0</v>
      </c>
      <c r="U18" s="21">
        <v>0</v>
      </c>
      <c r="V18" s="21">
        <v>1386.15</v>
      </c>
      <c r="W18" s="22">
        <f>+V18-R18</f>
        <v>1386.15</v>
      </c>
      <c r="X18" s="22">
        <f t="shared" si="2"/>
        <v>4.197139098060072</v>
      </c>
      <c r="Y18" s="22">
        <f t="shared" si="3"/>
        <v>4.197139098060072</v>
      </c>
      <c r="Z18" s="22">
        <f t="shared" ref="Z18:Z31" si="8">+P18/O18</f>
        <v>1</v>
      </c>
      <c r="AA18" s="22">
        <f t="shared" ref="AA18:AA31" si="9">+U18/O18</f>
        <v>0</v>
      </c>
      <c r="AB18" s="22">
        <v>0</v>
      </c>
      <c r="AC18" s="22">
        <f t="shared" si="6"/>
        <v>0</v>
      </c>
      <c r="AD18" s="22">
        <f t="shared" ref="AD18:AD31" si="10">+T18/O18</f>
        <v>0</v>
      </c>
    </row>
    <row r="19" spans="1:30" ht="14.1" customHeight="1" x14ac:dyDescent="0.2">
      <c r="A19" s="27">
        <v>174102</v>
      </c>
      <c r="B19" s="28" t="s">
        <v>656</v>
      </c>
      <c r="C19" s="27" t="s">
        <v>35</v>
      </c>
      <c r="D19" s="29">
        <v>2</v>
      </c>
      <c r="E19" s="30">
        <v>2015</v>
      </c>
      <c r="F19" s="27" t="s">
        <v>36</v>
      </c>
      <c r="G19" s="31">
        <v>41542</v>
      </c>
      <c r="H19" s="32">
        <v>3.7638888888888888</v>
      </c>
      <c r="I19" s="28" t="s">
        <v>66</v>
      </c>
      <c r="J19" s="33">
        <v>0.87409999999999999</v>
      </c>
      <c r="K19" s="33">
        <f t="shared" si="0"/>
        <v>7.9441884855976328</v>
      </c>
      <c r="L19" s="34">
        <v>6.4728000000000003</v>
      </c>
      <c r="M19" s="34">
        <v>1.03E-2</v>
      </c>
      <c r="N19" s="35">
        <v>8483.44</v>
      </c>
      <c r="O19" s="35">
        <v>7415.56</v>
      </c>
      <c r="P19" s="35">
        <v>7415.56</v>
      </c>
      <c r="Q19" s="35">
        <v>0</v>
      </c>
      <c r="R19" s="35">
        <v>0</v>
      </c>
      <c r="S19" s="35">
        <f t="shared" si="1"/>
        <v>1067.8800000000001</v>
      </c>
      <c r="T19" s="35">
        <v>0</v>
      </c>
      <c r="U19" s="35">
        <v>0</v>
      </c>
      <c r="V19" s="35">
        <v>667.88</v>
      </c>
      <c r="W19" s="36">
        <f>+V19-R19</f>
        <v>667.88</v>
      </c>
      <c r="X19" s="36">
        <f t="shared" si="2"/>
        <v>6.9441884855976328</v>
      </c>
      <c r="Y19" s="36">
        <f t="shared" si="3"/>
        <v>6.9441884855976328</v>
      </c>
      <c r="Z19" s="36">
        <f t="shared" si="8"/>
        <v>1</v>
      </c>
      <c r="AA19" s="36">
        <f t="shared" si="9"/>
        <v>0</v>
      </c>
      <c r="AB19" s="36">
        <v>0</v>
      </c>
      <c r="AC19" s="36">
        <f t="shared" si="6"/>
        <v>0</v>
      </c>
      <c r="AD19" s="36">
        <f t="shared" si="10"/>
        <v>0</v>
      </c>
    </row>
    <row r="20" spans="1:30" ht="14.1" customHeight="1" x14ac:dyDescent="0.2">
      <c r="A20" s="3">
        <v>173057</v>
      </c>
      <c r="B20" s="4" t="s">
        <v>652</v>
      </c>
      <c r="C20" s="3" t="s">
        <v>35</v>
      </c>
      <c r="D20" s="3">
        <v>2</v>
      </c>
      <c r="E20" s="5">
        <v>2013</v>
      </c>
      <c r="F20" s="3" t="s">
        <v>36</v>
      </c>
      <c r="G20" s="6">
        <v>41533</v>
      </c>
      <c r="H20" s="7">
        <v>3.7888888888888888</v>
      </c>
      <c r="I20" s="4" t="s">
        <v>33</v>
      </c>
      <c r="J20" s="8">
        <v>0.99760000000000004</v>
      </c>
      <c r="K20" s="8">
        <f t="shared" si="0"/>
        <v>408.52895819053737</v>
      </c>
      <c r="L20" s="8">
        <v>0.76770000000000005</v>
      </c>
      <c r="M20" s="8">
        <v>-1.8700000000000001E-2</v>
      </c>
      <c r="N20" s="9">
        <v>23841.75</v>
      </c>
      <c r="O20" s="9">
        <v>23783.39</v>
      </c>
      <c r="P20" s="9">
        <v>23783.39</v>
      </c>
      <c r="Q20" s="9">
        <v>0</v>
      </c>
      <c r="R20" s="9">
        <v>0</v>
      </c>
      <c r="S20" s="9">
        <f t="shared" si="1"/>
        <v>58.360000000000582</v>
      </c>
      <c r="T20" s="9">
        <v>0</v>
      </c>
      <c r="U20" s="9">
        <v>23783.39</v>
      </c>
      <c r="V20" s="9">
        <v>-341.64</v>
      </c>
      <c r="W20" s="9">
        <v>-341.64</v>
      </c>
      <c r="X20" s="11">
        <f t="shared" si="2"/>
        <v>407.52895819053737</v>
      </c>
      <c r="Y20" s="11">
        <f t="shared" si="3"/>
        <v>407.52895819053737</v>
      </c>
      <c r="Z20" s="11">
        <f t="shared" si="8"/>
        <v>1</v>
      </c>
      <c r="AA20" s="11">
        <f t="shared" si="9"/>
        <v>1</v>
      </c>
      <c r="AB20" s="11">
        <v>0</v>
      </c>
      <c r="AC20" s="11">
        <f t="shared" si="6"/>
        <v>0</v>
      </c>
      <c r="AD20" s="11">
        <f t="shared" si="10"/>
        <v>0</v>
      </c>
    </row>
    <row r="21" spans="1:30" ht="14.1" customHeight="1" x14ac:dyDescent="0.2">
      <c r="A21" s="15">
        <v>173057</v>
      </c>
      <c r="B21" s="16" t="s">
        <v>652</v>
      </c>
      <c r="C21" s="16" t="s">
        <v>35</v>
      </c>
      <c r="D21" s="15">
        <v>2</v>
      </c>
      <c r="E21" s="17">
        <v>2014</v>
      </c>
      <c r="F21" s="15" t="s">
        <v>36</v>
      </c>
      <c r="G21" s="18">
        <v>41533</v>
      </c>
      <c r="H21" s="19">
        <v>3.7888888888888888</v>
      </c>
      <c r="I21" s="16" t="s">
        <v>33</v>
      </c>
      <c r="J21" s="20">
        <v>0.40400000000000003</v>
      </c>
      <c r="K21" s="20">
        <f t="shared" si="0"/>
        <v>1.677935074853135</v>
      </c>
      <c r="L21" s="20">
        <v>2.7673000000000001</v>
      </c>
      <c r="M21" s="20">
        <v>3.1800000000000002E-2</v>
      </c>
      <c r="N21" s="21">
        <v>100277.36</v>
      </c>
      <c r="O21" s="21">
        <v>40515</v>
      </c>
      <c r="P21" s="21">
        <v>20515</v>
      </c>
      <c r="Q21" s="21">
        <v>20000</v>
      </c>
      <c r="R21" s="21">
        <v>0</v>
      </c>
      <c r="S21" s="21">
        <f t="shared" si="1"/>
        <v>59762.36</v>
      </c>
      <c r="T21" s="21">
        <v>0</v>
      </c>
      <c r="U21" s="21">
        <v>11491.42</v>
      </c>
      <c r="V21" s="21">
        <v>6333.76</v>
      </c>
      <c r="W21" s="22">
        <f>+V21-R21</f>
        <v>6333.76</v>
      </c>
      <c r="X21" s="22">
        <f t="shared" si="2"/>
        <v>0.67793507485313498</v>
      </c>
      <c r="Y21" s="22">
        <f t="shared" si="3"/>
        <v>0.34327626954491086</v>
      </c>
      <c r="Z21" s="22">
        <f t="shared" si="8"/>
        <v>0.50635567073923238</v>
      </c>
      <c r="AA21" s="22">
        <f t="shared" si="9"/>
        <v>0.28363371590768849</v>
      </c>
      <c r="AB21" s="22">
        <v>0</v>
      </c>
      <c r="AC21" s="22">
        <f t="shared" si="6"/>
        <v>0</v>
      </c>
      <c r="AD21" s="22">
        <f t="shared" si="10"/>
        <v>0</v>
      </c>
    </row>
    <row r="22" spans="1:30" ht="14.1" customHeight="1" x14ac:dyDescent="0.2">
      <c r="A22" s="27">
        <v>173057</v>
      </c>
      <c r="B22" s="28" t="s">
        <v>652</v>
      </c>
      <c r="C22" s="27" t="s">
        <v>35</v>
      </c>
      <c r="D22" s="29">
        <v>2</v>
      </c>
      <c r="E22" s="30">
        <v>2015</v>
      </c>
      <c r="F22" s="27" t="s">
        <v>36</v>
      </c>
      <c r="G22" s="31">
        <v>41533</v>
      </c>
      <c r="H22" s="32">
        <v>3.7888888888888888</v>
      </c>
      <c r="I22" s="28" t="s">
        <v>33</v>
      </c>
      <c r="J22" s="33">
        <v>0.37</v>
      </c>
      <c r="K22" s="33">
        <f t="shared" si="0"/>
        <v>1.5872281989508923</v>
      </c>
      <c r="L22" s="34">
        <v>0.65369999999999995</v>
      </c>
      <c r="M22" s="34">
        <v>1.29E-2</v>
      </c>
      <c r="N22" s="35">
        <v>461901.04</v>
      </c>
      <c r="O22" s="35">
        <v>170889.93</v>
      </c>
      <c r="P22" s="35">
        <v>64925.73</v>
      </c>
      <c r="Q22" s="35">
        <v>105964.2</v>
      </c>
      <c r="R22" s="35">
        <v>0</v>
      </c>
      <c r="S22" s="35">
        <f t="shared" si="1"/>
        <v>291011.11</v>
      </c>
      <c r="T22" s="35">
        <v>0</v>
      </c>
      <c r="U22" s="35">
        <v>0</v>
      </c>
      <c r="V22" s="35">
        <v>334.34</v>
      </c>
      <c r="W22" s="36">
        <f>+V22-R22</f>
        <v>334.34</v>
      </c>
      <c r="X22" s="36">
        <f t="shared" si="2"/>
        <v>0.58722819895089229</v>
      </c>
      <c r="Y22" s="36">
        <f t="shared" si="3"/>
        <v>0.22310395640908695</v>
      </c>
      <c r="Z22" s="36">
        <f t="shared" si="8"/>
        <v>0.37992718470889425</v>
      </c>
      <c r="AA22" s="36">
        <f t="shared" si="9"/>
        <v>0</v>
      </c>
      <c r="AB22" s="36">
        <v>0</v>
      </c>
      <c r="AC22" s="36">
        <f t="shared" si="6"/>
        <v>0</v>
      </c>
      <c r="AD22" s="36">
        <f t="shared" si="10"/>
        <v>0</v>
      </c>
    </row>
    <row r="23" spans="1:30" ht="14.1" customHeight="1" x14ac:dyDescent="0.2">
      <c r="A23" s="3">
        <v>172860</v>
      </c>
      <c r="B23" s="4" t="s">
        <v>649</v>
      </c>
      <c r="C23" s="3" t="s">
        <v>31</v>
      </c>
      <c r="D23" s="3">
        <v>1</v>
      </c>
      <c r="E23" s="5">
        <v>2013</v>
      </c>
      <c r="F23" s="3" t="s">
        <v>32</v>
      </c>
      <c r="G23" s="6">
        <v>41529</v>
      </c>
      <c r="H23" s="7">
        <v>3.8</v>
      </c>
      <c r="I23" s="4" t="s">
        <v>41</v>
      </c>
      <c r="J23" s="8">
        <v>0.99919999999999998</v>
      </c>
      <c r="K23" s="8">
        <f t="shared" si="0"/>
        <v>1260.2223948155292</v>
      </c>
      <c r="L23" s="8">
        <v>0</v>
      </c>
      <c r="M23" s="8">
        <v>-5.6822999999999997</v>
      </c>
      <c r="N23" s="9">
        <v>1225062.19</v>
      </c>
      <c r="O23" s="9">
        <v>1224090.0900000001</v>
      </c>
      <c r="P23" s="9">
        <v>1224090.0900000001</v>
      </c>
      <c r="Q23" s="9">
        <v>0</v>
      </c>
      <c r="R23" s="9">
        <v>0</v>
      </c>
      <c r="S23" s="9">
        <f t="shared" si="1"/>
        <v>972.0999999998603</v>
      </c>
      <c r="T23" s="9">
        <v>0</v>
      </c>
      <c r="U23" s="9">
        <v>0</v>
      </c>
      <c r="V23" s="9">
        <v>-27.9</v>
      </c>
      <c r="W23" s="9">
        <v>-27.9</v>
      </c>
      <c r="X23" s="11">
        <f t="shared" si="2"/>
        <v>1259.2223948155292</v>
      </c>
      <c r="Y23" s="11">
        <f t="shared" si="3"/>
        <v>1259.2223948155292</v>
      </c>
      <c r="Z23" s="11">
        <f t="shared" si="8"/>
        <v>1</v>
      </c>
      <c r="AA23" s="11">
        <f t="shared" si="9"/>
        <v>0</v>
      </c>
      <c r="AB23" s="11">
        <v>0</v>
      </c>
      <c r="AC23" s="11">
        <f t="shared" si="6"/>
        <v>0</v>
      </c>
      <c r="AD23" s="11">
        <f t="shared" si="10"/>
        <v>0</v>
      </c>
    </row>
    <row r="24" spans="1:30" ht="14.1" customHeight="1" x14ac:dyDescent="0.2">
      <c r="A24" s="15">
        <v>172860</v>
      </c>
      <c r="B24" s="16" t="s">
        <v>649</v>
      </c>
      <c r="C24" s="16" t="s">
        <v>31</v>
      </c>
      <c r="D24" s="15">
        <v>1</v>
      </c>
      <c r="E24" s="17">
        <v>2014</v>
      </c>
      <c r="F24" s="15" t="s">
        <v>32</v>
      </c>
      <c r="G24" s="18">
        <v>41529</v>
      </c>
      <c r="H24" s="19">
        <v>3.8</v>
      </c>
      <c r="I24" s="16" t="s">
        <v>66</v>
      </c>
      <c r="J24" s="20">
        <v>0.28220000000000001</v>
      </c>
      <c r="K24" s="20">
        <f t="shared" si="0"/>
        <v>1.3931293389645329</v>
      </c>
      <c r="L24" s="20">
        <v>0</v>
      </c>
      <c r="M24" s="20">
        <v>0</v>
      </c>
      <c r="N24" s="21">
        <v>1658099.14</v>
      </c>
      <c r="O24" s="21">
        <v>467901.58</v>
      </c>
      <c r="P24" s="21">
        <v>57185.49</v>
      </c>
      <c r="Q24" s="21">
        <v>410716.09</v>
      </c>
      <c r="R24" s="21">
        <v>0</v>
      </c>
      <c r="S24" s="21">
        <f t="shared" si="1"/>
        <v>1190197.5599999998</v>
      </c>
      <c r="T24" s="21">
        <v>0</v>
      </c>
      <c r="U24" s="21">
        <v>0</v>
      </c>
      <c r="V24" s="21">
        <v>-10774.54</v>
      </c>
      <c r="W24" s="22">
        <f>+V24-R24</f>
        <v>-10774.54</v>
      </c>
      <c r="X24" s="22">
        <f t="shared" si="2"/>
        <v>0.393129338964533</v>
      </c>
      <c r="Y24" s="22">
        <f t="shared" si="3"/>
        <v>4.804705699447074E-2</v>
      </c>
      <c r="Z24" s="22">
        <f t="shared" si="8"/>
        <v>0.12221692006254818</v>
      </c>
      <c r="AA24" s="22">
        <f t="shared" si="9"/>
        <v>0</v>
      </c>
      <c r="AB24" s="22">
        <v>0</v>
      </c>
      <c r="AC24" s="22">
        <f t="shared" si="6"/>
        <v>0</v>
      </c>
      <c r="AD24" s="22">
        <f t="shared" si="10"/>
        <v>0</v>
      </c>
    </row>
    <row r="25" spans="1:30" ht="14.1" customHeight="1" x14ac:dyDescent="0.2">
      <c r="A25" s="27">
        <v>172860</v>
      </c>
      <c r="B25" s="28" t="s">
        <v>649</v>
      </c>
      <c r="C25" s="27" t="s">
        <v>31</v>
      </c>
      <c r="D25" s="29">
        <v>1</v>
      </c>
      <c r="E25" s="30">
        <v>2015</v>
      </c>
      <c r="F25" s="27" t="s">
        <v>32</v>
      </c>
      <c r="G25" s="31">
        <v>41529</v>
      </c>
      <c r="H25" s="32">
        <v>3.8</v>
      </c>
      <c r="I25" s="28" t="s">
        <v>66</v>
      </c>
      <c r="J25" s="33">
        <v>0.44569999999999999</v>
      </c>
      <c r="K25" s="33">
        <f t="shared" si="0"/>
        <v>1.8039627355701477</v>
      </c>
      <c r="L25" s="34">
        <v>0</v>
      </c>
      <c r="M25" s="34">
        <v>0</v>
      </c>
      <c r="N25" s="35">
        <v>4853018.17</v>
      </c>
      <c r="O25" s="35">
        <v>2162819.4900000002</v>
      </c>
      <c r="P25" s="35">
        <v>34070.480000000003</v>
      </c>
      <c r="Q25" s="35">
        <v>2128749.0099999998</v>
      </c>
      <c r="R25" s="35">
        <v>0</v>
      </c>
      <c r="S25" s="35">
        <f t="shared" si="1"/>
        <v>2690198.6799999997</v>
      </c>
      <c r="T25" s="35">
        <v>1350000</v>
      </c>
      <c r="U25" s="35">
        <v>0</v>
      </c>
      <c r="V25" s="35">
        <v>1.1200000000000001</v>
      </c>
      <c r="W25" s="36">
        <f>+V25-R25</f>
        <v>1.1200000000000001</v>
      </c>
      <c r="X25" s="36">
        <f t="shared" si="2"/>
        <v>0.80396273557014775</v>
      </c>
      <c r="Y25" s="36">
        <f t="shared" si="3"/>
        <v>1.2664670551395857E-2</v>
      </c>
      <c r="Z25" s="36">
        <f t="shared" si="8"/>
        <v>1.5752807923882728E-2</v>
      </c>
      <c r="AA25" s="36">
        <f t="shared" si="9"/>
        <v>0</v>
      </c>
      <c r="AB25" s="36">
        <v>0</v>
      </c>
      <c r="AC25" s="36">
        <f t="shared" si="6"/>
        <v>0.50182167214504769</v>
      </c>
      <c r="AD25" s="36">
        <f t="shared" si="10"/>
        <v>0.62418523887076671</v>
      </c>
    </row>
    <row r="26" spans="1:30" ht="14.1" customHeight="1" x14ac:dyDescent="0.2">
      <c r="A26" s="3">
        <v>172706</v>
      </c>
      <c r="B26" s="4" t="s">
        <v>647</v>
      </c>
      <c r="C26" s="3" t="s">
        <v>35</v>
      </c>
      <c r="D26" s="3">
        <v>2</v>
      </c>
      <c r="E26" s="5">
        <v>2013</v>
      </c>
      <c r="F26" s="3" t="s">
        <v>36</v>
      </c>
      <c r="G26" s="6">
        <v>41523</v>
      </c>
      <c r="H26" s="7">
        <v>3.8166666666666669</v>
      </c>
      <c r="I26" s="4" t="s">
        <v>33</v>
      </c>
      <c r="J26" s="8">
        <v>0.82699999999999996</v>
      </c>
      <c r="K26" s="8">
        <f t="shared" si="0"/>
        <v>5.7811724380179648</v>
      </c>
      <c r="L26" s="8">
        <v>1.9064000000000001</v>
      </c>
      <c r="M26" s="8">
        <v>5.57E-2</v>
      </c>
      <c r="N26" s="9">
        <v>14977.11</v>
      </c>
      <c r="O26" s="9">
        <v>12386.44</v>
      </c>
      <c r="P26" s="9">
        <v>5634.54</v>
      </c>
      <c r="Q26" s="9">
        <v>6751.9</v>
      </c>
      <c r="R26" s="9">
        <v>0</v>
      </c>
      <c r="S26" s="9">
        <f t="shared" si="1"/>
        <v>2590.67</v>
      </c>
      <c r="T26" s="9">
        <v>0</v>
      </c>
      <c r="U26" s="9">
        <v>0</v>
      </c>
      <c r="V26" s="9">
        <v>2419.65</v>
      </c>
      <c r="W26" s="9">
        <v>2056.6999999999998</v>
      </c>
      <c r="X26" s="11">
        <f t="shared" si="2"/>
        <v>4.7811724380179648</v>
      </c>
      <c r="Y26" s="11">
        <f t="shared" si="3"/>
        <v>2.1749354414109092</v>
      </c>
      <c r="Z26" s="11">
        <f t="shared" si="8"/>
        <v>0.45489583770639502</v>
      </c>
      <c r="AA26" s="11">
        <f t="shared" si="9"/>
        <v>0</v>
      </c>
      <c r="AB26" s="11">
        <v>0</v>
      </c>
      <c r="AC26" s="11">
        <f t="shared" si="6"/>
        <v>0</v>
      </c>
      <c r="AD26" s="11">
        <f t="shared" si="10"/>
        <v>0</v>
      </c>
    </row>
    <row r="27" spans="1:30" ht="14.1" customHeight="1" x14ac:dyDescent="0.2">
      <c r="A27" s="15">
        <v>172706</v>
      </c>
      <c r="B27" s="16" t="s">
        <v>647</v>
      </c>
      <c r="C27" s="16" t="s">
        <v>35</v>
      </c>
      <c r="D27" s="15">
        <v>2</v>
      </c>
      <c r="E27" s="17">
        <v>2014</v>
      </c>
      <c r="F27" s="15" t="s">
        <v>36</v>
      </c>
      <c r="G27" s="18">
        <v>41523</v>
      </c>
      <c r="H27" s="19">
        <v>3.8166666666666669</v>
      </c>
      <c r="I27" s="16" t="s">
        <v>33</v>
      </c>
      <c r="J27" s="20">
        <v>0.67410000000000003</v>
      </c>
      <c r="K27" s="20">
        <f t="shared" si="0"/>
        <v>3.0686645638107573</v>
      </c>
      <c r="L27" s="20">
        <v>3.3479999999999999</v>
      </c>
      <c r="M27" s="20">
        <v>4.02E-2</v>
      </c>
      <c r="N27" s="21">
        <v>66699.02</v>
      </c>
      <c r="O27" s="21">
        <v>44963.5</v>
      </c>
      <c r="P27" s="21">
        <v>28438.880000000001</v>
      </c>
      <c r="Q27" s="21">
        <v>16524.62</v>
      </c>
      <c r="R27" s="21">
        <v>0</v>
      </c>
      <c r="S27" s="21">
        <f t="shared" si="1"/>
        <v>21735.520000000004</v>
      </c>
      <c r="T27" s="21">
        <v>0</v>
      </c>
      <c r="U27" s="21">
        <v>15723.78</v>
      </c>
      <c r="V27" s="21">
        <v>6273.62</v>
      </c>
      <c r="W27" s="22">
        <f>+V27-R27</f>
        <v>6273.62</v>
      </c>
      <c r="X27" s="22">
        <f t="shared" si="2"/>
        <v>2.0686645638107573</v>
      </c>
      <c r="Y27" s="22">
        <f t="shared" si="3"/>
        <v>1.3084057800319475</v>
      </c>
      <c r="Z27" s="22">
        <f t="shared" si="8"/>
        <v>0.6324881292604001</v>
      </c>
      <c r="AA27" s="22">
        <f t="shared" si="9"/>
        <v>0.3497009796835211</v>
      </c>
      <c r="AB27" s="22">
        <v>0</v>
      </c>
      <c r="AC27" s="22">
        <f t="shared" si="6"/>
        <v>0</v>
      </c>
      <c r="AD27" s="22">
        <f t="shared" si="10"/>
        <v>0</v>
      </c>
    </row>
    <row r="28" spans="1:30" ht="14.1" customHeight="1" x14ac:dyDescent="0.2">
      <c r="A28" s="27">
        <v>172706</v>
      </c>
      <c r="B28" s="28" t="s">
        <v>647</v>
      </c>
      <c r="C28" s="27" t="s">
        <v>35</v>
      </c>
      <c r="D28" s="29">
        <v>2</v>
      </c>
      <c r="E28" s="30">
        <v>2015</v>
      </c>
      <c r="F28" s="27" t="s">
        <v>36</v>
      </c>
      <c r="G28" s="31">
        <v>41523</v>
      </c>
      <c r="H28" s="32">
        <v>3.8166666666666669</v>
      </c>
      <c r="I28" s="28" t="s">
        <v>33</v>
      </c>
      <c r="J28" s="33">
        <v>0.81189999999999996</v>
      </c>
      <c r="K28" s="33">
        <f t="shared" si="0"/>
        <v>5.3175810507635246</v>
      </c>
      <c r="L28" s="34">
        <v>3.6320999999999999</v>
      </c>
      <c r="M28" s="34">
        <v>0</v>
      </c>
      <c r="N28" s="35">
        <v>68617.8</v>
      </c>
      <c r="O28" s="35">
        <v>55713.85</v>
      </c>
      <c r="P28" s="35">
        <v>33610.879999999997</v>
      </c>
      <c r="Q28" s="35">
        <v>22102.97</v>
      </c>
      <c r="R28" s="35">
        <v>0</v>
      </c>
      <c r="S28" s="35">
        <f t="shared" si="1"/>
        <v>12903.950000000004</v>
      </c>
      <c r="T28" s="35">
        <v>4892.4399999999996</v>
      </c>
      <c r="U28" s="35">
        <v>11373.43</v>
      </c>
      <c r="V28" s="35">
        <v>-6647.61</v>
      </c>
      <c r="W28" s="36">
        <f>+V28-R28</f>
        <v>-6647.61</v>
      </c>
      <c r="X28" s="36">
        <f t="shared" si="2"/>
        <v>4.3175810507635246</v>
      </c>
      <c r="Y28" s="36">
        <f t="shared" si="3"/>
        <v>2.6046970113802352</v>
      </c>
      <c r="Z28" s="36">
        <f t="shared" si="8"/>
        <v>0.6032769230631162</v>
      </c>
      <c r="AA28" s="36">
        <f t="shared" si="9"/>
        <v>0.20414008365962863</v>
      </c>
      <c r="AB28" s="36">
        <v>0</v>
      </c>
      <c r="AC28" s="36">
        <f t="shared" si="6"/>
        <v>0.37914282060919313</v>
      </c>
      <c r="AD28" s="36">
        <f t="shared" si="10"/>
        <v>8.78137123892892E-2</v>
      </c>
    </row>
    <row r="29" spans="1:30" ht="14.1" customHeight="1" x14ac:dyDescent="0.2">
      <c r="A29" s="3">
        <v>172611</v>
      </c>
      <c r="B29" s="4" t="s">
        <v>645</v>
      </c>
      <c r="C29" s="3" t="s">
        <v>31</v>
      </c>
      <c r="D29" s="3">
        <v>1</v>
      </c>
      <c r="E29" s="5">
        <v>2013</v>
      </c>
      <c r="F29" s="3" t="s">
        <v>36</v>
      </c>
      <c r="G29" s="6">
        <v>41521</v>
      </c>
      <c r="H29" s="7">
        <v>3.8222222222222224</v>
      </c>
      <c r="I29" s="4" t="s">
        <v>41</v>
      </c>
      <c r="J29" s="8">
        <v>0.92400000000000004</v>
      </c>
      <c r="K29" s="8">
        <f t="shared" si="0"/>
        <v>13.165817708933364</v>
      </c>
      <c r="L29" s="8">
        <v>5.0700000000000002E-2</v>
      </c>
      <c r="M29" s="8">
        <v>1E-3</v>
      </c>
      <c r="N29" s="9">
        <v>802239.88</v>
      </c>
      <c r="O29" s="9">
        <v>741306.34</v>
      </c>
      <c r="P29" s="9">
        <v>220576.14</v>
      </c>
      <c r="Q29" s="9">
        <v>520730.2</v>
      </c>
      <c r="R29" s="9">
        <v>22249.040000000001</v>
      </c>
      <c r="S29" s="9">
        <f t="shared" si="1"/>
        <v>60933.540000000037</v>
      </c>
      <c r="T29" s="9">
        <v>520730.2</v>
      </c>
      <c r="U29" s="9">
        <v>195000</v>
      </c>
      <c r="V29" s="9">
        <v>53.43</v>
      </c>
      <c r="W29" s="9">
        <v>53.43</v>
      </c>
      <c r="X29" s="11">
        <f t="shared" si="2"/>
        <v>12.165817708933364</v>
      </c>
      <c r="Y29" s="11">
        <f t="shared" si="3"/>
        <v>3.6199462561997855</v>
      </c>
      <c r="Z29" s="11">
        <f t="shared" si="8"/>
        <v>0.29755059156785307</v>
      </c>
      <c r="AA29" s="11">
        <f t="shared" si="9"/>
        <v>0.26304914645678062</v>
      </c>
      <c r="AB29" s="11">
        <f>W29/R29</f>
        <v>2.4014519278135146E-3</v>
      </c>
      <c r="AC29" s="11">
        <f t="shared" si="6"/>
        <v>8.5458714527335804</v>
      </c>
      <c r="AD29" s="11">
        <f t="shared" si="10"/>
        <v>0.70244940843214698</v>
      </c>
    </row>
    <row r="30" spans="1:30" ht="14.1" customHeight="1" x14ac:dyDescent="0.2">
      <c r="A30" s="15">
        <v>172611</v>
      </c>
      <c r="B30" s="16" t="s">
        <v>645</v>
      </c>
      <c r="C30" s="16" t="s">
        <v>31</v>
      </c>
      <c r="D30" s="15">
        <v>1</v>
      </c>
      <c r="E30" s="17">
        <v>2014</v>
      </c>
      <c r="F30" s="15" t="s">
        <v>36</v>
      </c>
      <c r="G30" s="18">
        <v>41521</v>
      </c>
      <c r="H30" s="19">
        <v>3.8222222222222224</v>
      </c>
      <c r="I30" s="16" t="s">
        <v>66</v>
      </c>
      <c r="J30" s="20">
        <v>0.99440375144998849</v>
      </c>
      <c r="K30" s="20">
        <f t="shared" si="0"/>
        <v>178.69113408087384</v>
      </c>
      <c r="L30" s="20">
        <v>5.9169406411397188E-2</v>
      </c>
      <c r="M30" s="20">
        <v>-0.93069382098245945</v>
      </c>
      <c r="N30" s="21">
        <v>941654.03</v>
      </c>
      <c r="O30" s="21">
        <v>936384.3</v>
      </c>
      <c r="P30" s="21">
        <v>415576.1</v>
      </c>
      <c r="Q30" s="21">
        <v>520808.2</v>
      </c>
      <c r="R30" s="21">
        <v>0</v>
      </c>
      <c r="S30" s="21">
        <f t="shared" si="1"/>
        <v>5269.7299999999814</v>
      </c>
      <c r="T30" s="21">
        <v>0</v>
      </c>
      <c r="U30" s="21">
        <v>304766.13</v>
      </c>
      <c r="V30" s="21">
        <v>-55717.24</v>
      </c>
      <c r="W30" s="22">
        <f>+V30-R30</f>
        <v>-55717.24</v>
      </c>
      <c r="X30" s="22">
        <f t="shared" si="2"/>
        <v>177.69113408087384</v>
      </c>
      <c r="Y30" s="22">
        <f t="shared" si="3"/>
        <v>78.860985287671554</v>
      </c>
      <c r="Z30" s="22">
        <f t="shared" si="8"/>
        <v>0.4438093419550071</v>
      </c>
      <c r="AA30" s="22">
        <f t="shared" si="9"/>
        <v>0.32547120877614028</v>
      </c>
      <c r="AB30" s="22">
        <v>0</v>
      </c>
      <c r="AC30" s="22">
        <f t="shared" si="6"/>
        <v>0</v>
      </c>
      <c r="AD30" s="22">
        <f t="shared" si="10"/>
        <v>0</v>
      </c>
    </row>
    <row r="31" spans="1:30" ht="14.1" customHeight="1" x14ac:dyDescent="0.2">
      <c r="A31" s="27">
        <v>172611</v>
      </c>
      <c r="B31" s="28" t="s">
        <v>645</v>
      </c>
      <c r="C31" s="27" t="s">
        <v>31</v>
      </c>
      <c r="D31" s="29">
        <v>1</v>
      </c>
      <c r="E31" s="30">
        <v>2015</v>
      </c>
      <c r="F31" s="27" t="s">
        <v>36</v>
      </c>
      <c r="G31" s="31">
        <v>41521</v>
      </c>
      <c r="H31" s="32">
        <v>3.8222222222222224</v>
      </c>
      <c r="I31" s="28" t="s">
        <v>66</v>
      </c>
      <c r="J31" s="33">
        <v>0.99319999999999997</v>
      </c>
      <c r="K31" s="33">
        <f t="shared" si="0"/>
        <v>147.93980401229987</v>
      </c>
      <c r="L31" s="34">
        <v>0.11849999999999999</v>
      </c>
      <c r="M31" s="34">
        <v>9.9000000000000008E-3</v>
      </c>
      <c r="N31" s="35">
        <v>901583.63</v>
      </c>
      <c r="O31" s="35">
        <v>895489.37</v>
      </c>
      <c r="P31" s="35">
        <v>373898.98</v>
      </c>
      <c r="Q31" s="35">
        <v>521590.39</v>
      </c>
      <c r="R31" s="41">
        <v>1056.99</v>
      </c>
      <c r="S31" s="35">
        <f t="shared" si="1"/>
        <v>6094.2600000000093</v>
      </c>
      <c r="T31" s="35">
        <v>520730.2</v>
      </c>
      <c r="U31" s="35">
        <v>254711.12</v>
      </c>
      <c r="V31" s="35">
        <v>1243.6400000000001</v>
      </c>
      <c r="W31" s="41">
        <v>6874.83</v>
      </c>
      <c r="X31" s="36">
        <f t="shared" si="2"/>
        <v>146.93980401229987</v>
      </c>
      <c r="Y31" s="36">
        <f t="shared" si="3"/>
        <v>61.352646588757196</v>
      </c>
      <c r="Z31" s="36">
        <f t="shared" si="8"/>
        <v>0.41753592228571063</v>
      </c>
      <c r="AA31" s="36">
        <f t="shared" si="9"/>
        <v>0.28443790460628249</v>
      </c>
      <c r="AB31" s="36">
        <v>0</v>
      </c>
      <c r="AC31" s="36">
        <f t="shared" si="6"/>
        <v>85.446009851893294</v>
      </c>
      <c r="AD31" s="36">
        <f t="shared" si="10"/>
        <v>0.5815034967975109</v>
      </c>
    </row>
    <row r="32" spans="1:30" ht="14.1" customHeight="1" x14ac:dyDescent="0.2">
      <c r="A32" s="3">
        <v>172906</v>
      </c>
      <c r="B32" s="4" t="s">
        <v>650</v>
      </c>
      <c r="C32" s="3" t="s">
        <v>35</v>
      </c>
      <c r="D32" s="3">
        <v>2</v>
      </c>
      <c r="E32" s="5">
        <v>2013</v>
      </c>
      <c r="F32" s="3" t="s">
        <v>36</v>
      </c>
      <c r="G32" s="6">
        <v>41502</v>
      </c>
      <c r="H32" s="7">
        <v>3.8722222222222222</v>
      </c>
      <c r="I32" s="4" t="s">
        <v>41</v>
      </c>
      <c r="J32" s="8">
        <v>0</v>
      </c>
      <c r="K32" s="8">
        <f t="shared" si="0"/>
        <v>1</v>
      </c>
      <c r="L32" s="8">
        <v>0</v>
      </c>
      <c r="M32" s="8">
        <v>0</v>
      </c>
      <c r="N32" s="9">
        <v>2000</v>
      </c>
      <c r="O32" s="9">
        <v>0</v>
      </c>
      <c r="P32" s="9">
        <v>0</v>
      </c>
      <c r="Q32" s="9">
        <v>0</v>
      </c>
      <c r="R32" s="9">
        <v>0</v>
      </c>
      <c r="S32" s="9">
        <f t="shared" si="1"/>
        <v>2000</v>
      </c>
      <c r="T32" s="9">
        <v>0</v>
      </c>
      <c r="U32" s="9">
        <v>0</v>
      </c>
      <c r="V32" s="9">
        <v>0</v>
      </c>
      <c r="W32" s="9">
        <v>0</v>
      </c>
      <c r="X32" s="11">
        <f t="shared" si="2"/>
        <v>0</v>
      </c>
      <c r="Y32" s="11">
        <f t="shared" si="3"/>
        <v>0</v>
      </c>
      <c r="Z32" s="11">
        <v>0</v>
      </c>
      <c r="AA32" s="11">
        <v>0</v>
      </c>
      <c r="AB32" s="11">
        <v>0</v>
      </c>
      <c r="AC32" s="11">
        <f t="shared" si="6"/>
        <v>0</v>
      </c>
      <c r="AD32" s="11">
        <v>0</v>
      </c>
    </row>
    <row r="33" spans="1:30" ht="14.1" customHeight="1" x14ac:dyDescent="0.2">
      <c r="A33" s="15">
        <v>172906</v>
      </c>
      <c r="B33" s="16" t="s">
        <v>650</v>
      </c>
      <c r="C33" s="16" t="s">
        <v>35</v>
      </c>
      <c r="D33" s="15">
        <v>2</v>
      </c>
      <c r="E33" s="17">
        <v>2014</v>
      </c>
      <c r="F33" s="15" t="s">
        <v>36</v>
      </c>
      <c r="G33" s="18">
        <v>41502</v>
      </c>
      <c r="H33" s="19">
        <v>3.8722222222222222</v>
      </c>
      <c r="I33" s="16" t="s">
        <v>41</v>
      </c>
      <c r="J33" s="20">
        <v>0.70469999999999999</v>
      </c>
      <c r="K33" s="20">
        <f t="shared" si="0"/>
        <v>3.3860371358494685</v>
      </c>
      <c r="L33" s="20">
        <v>4.0267999999999997</v>
      </c>
      <c r="M33" s="20">
        <v>5.8000000000000003E-2</v>
      </c>
      <c r="N33" s="21">
        <v>762625.53</v>
      </c>
      <c r="O33" s="21">
        <v>537398.96</v>
      </c>
      <c r="P33" s="21">
        <v>537398.96</v>
      </c>
      <c r="Q33" s="21">
        <v>0</v>
      </c>
      <c r="R33" s="21">
        <v>0</v>
      </c>
      <c r="S33" s="21">
        <f t="shared" si="1"/>
        <v>225226.57000000007</v>
      </c>
      <c r="T33" s="21">
        <v>0</v>
      </c>
      <c r="U33" s="21">
        <v>176852.73</v>
      </c>
      <c r="V33" s="21">
        <v>185929.28</v>
      </c>
      <c r="W33" s="22">
        <f>+V33-R33</f>
        <v>185929.28</v>
      </c>
      <c r="X33" s="22">
        <f t="shared" si="2"/>
        <v>2.3860371358494685</v>
      </c>
      <c r="Y33" s="22">
        <f t="shared" si="3"/>
        <v>2.3860371358494685</v>
      </c>
      <c r="Z33" s="22">
        <f>+P33/O33</f>
        <v>1</v>
      </c>
      <c r="AA33" s="22">
        <f>+U33/O33</f>
        <v>0.32909019771828368</v>
      </c>
      <c r="AB33" s="22">
        <v>0</v>
      </c>
      <c r="AC33" s="22">
        <f t="shared" si="6"/>
        <v>0</v>
      </c>
      <c r="AD33" s="22">
        <f>+T33/O33</f>
        <v>0</v>
      </c>
    </row>
    <row r="34" spans="1:30" ht="14.1" customHeight="1" x14ac:dyDescent="0.2">
      <c r="A34" s="27">
        <v>172906</v>
      </c>
      <c r="B34" s="28" t="s">
        <v>650</v>
      </c>
      <c r="C34" s="27" t="s">
        <v>35</v>
      </c>
      <c r="D34" s="29">
        <v>2</v>
      </c>
      <c r="E34" s="30">
        <v>2015</v>
      </c>
      <c r="F34" s="27" t="s">
        <v>36</v>
      </c>
      <c r="G34" s="31">
        <v>41502</v>
      </c>
      <c r="H34" s="32">
        <v>3.8722222222222222</v>
      </c>
      <c r="I34" s="28" t="s">
        <v>41</v>
      </c>
      <c r="J34" s="33">
        <v>0.68310000000000004</v>
      </c>
      <c r="K34" s="33">
        <f t="shared" si="0"/>
        <v>3.1556257546315276</v>
      </c>
      <c r="L34" s="34">
        <v>3.8363999999999998</v>
      </c>
      <c r="M34" s="34">
        <v>2.3300000000000001E-2</v>
      </c>
      <c r="N34" s="35">
        <v>728840.27</v>
      </c>
      <c r="O34" s="35">
        <v>497874.9</v>
      </c>
      <c r="P34" s="35">
        <v>497874.9</v>
      </c>
      <c r="Q34" s="35">
        <v>0</v>
      </c>
      <c r="R34" s="35">
        <v>0</v>
      </c>
      <c r="S34" s="35">
        <f t="shared" si="1"/>
        <v>230965.37</v>
      </c>
      <c r="T34" s="35">
        <v>0</v>
      </c>
      <c r="U34" s="35">
        <v>100174.94</v>
      </c>
      <c r="V34" s="35">
        <v>6751.53</v>
      </c>
      <c r="W34" s="36">
        <f>+V34-R34</f>
        <v>6751.53</v>
      </c>
      <c r="X34" s="36">
        <f t="shared" si="2"/>
        <v>2.1556257546315276</v>
      </c>
      <c r="Y34" s="36">
        <f t="shared" si="3"/>
        <v>2.1556257546315276</v>
      </c>
      <c r="Z34" s="36">
        <f>+P34/O34</f>
        <v>1</v>
      </c>
      <c r="AA34" s="36">
        <f>+U34/O34</f>
        <v>0.20120504166809774</v>
      </c>
      <c r="AB34" s="36">
        <v>0</v>
      </c>
      <c r="AC34" s="36">
        <f t="shared" si="6"/>
        <v>0</v>
      </c>
      <c r="AD34" s="36">
        <f>+T34/O34</f>
        <v>0</v>
      </c>
    </row>
    <row r="35" spans="1:30" ht="14.1" customHeight="1" x14ac:dyDescent="0.2">
      <c r="A35" s="3">
        <v>172629</v>
      </c>
      <c r="B35" s="4" t="s">
        <v>646</v>
      </c>
      <c r="C35" s="3" t="s">
        <v>35</v>
      </c>
      <c r="D35" s="3">
        <v>2</v>
      </c>
      <c r="E35" s="5">
        <v>2013</v>
      </c>
      <c r="F35" s="3" t="s">
        <v>32</v>
      </c>
      <c r="G35" s="6">
        <v>41495</v>
      </c>
      <c r="H35" s="7">
        <v>3.8916666666666666</v>
      </c>
      <c r="I35" s="4" t="s">
        <v>33</v>
      </c>
      <c r="J35" s="8">
        <v>0</v>
      </c>
      <c r="K35" s="8">
        <f t="shared" si="0"/>
        <v>1</v>
      </c>
      <c r="L35" s="8">
        <v>0</v>
      </c>
      <c r="M35" s="8">
        <v>0</v>
      </c>
      <c r="N35" s="9">
        <v>10000</v>
      </c>
      <c r="O35" s="9">
        <v>0</v>
      </c>
      <c r="P35" s="9">
        <v>0</v>
      </c>
      <c r="Q35" s="9">
        <v>0</v>
      </c>
      <c r="R35" s="9">
        <v>0</v>
      </c>
      <c r="S35" s="9">
        <f t="shared" si="1"/>
        <v>10000</v>
      </c>
      <c r="T35" s="9">
        <v>0</v>
      </c>
      <c r="U35" s="9">
        <v>0</v>
      </c>
      <c r="V35" s="9">
        <v>0</v>
      </c>
      <c r="W35" s="9">
        <v>0</v>
      </c>
      <c r="X35" s="11">
        <f t="shared" si="2"/>
        <v>0</v>
      </c>
      <c r="Y35" s="11">
        <f t="shared" si="3"/>
        <v>0</v>
      </c>
      <c r="Z35" s="11">
        <v>0</v>
      </c>
      <c r="AA35" s="11">
        <v>0</v>
      </c>
      <c r="AB35" s="11">
        <v>0</v>
      </c>
      <c r="AC35" s="11">
        <f t="shared" si="6"/>
        <v>0</v>
      </c>
      <c r="AD35" s="11">
        <v>0</v>
      </c>
    </row>
    <row r="36" spans="1:30" ht="14.1" customHeight="1" x14ac:dyDescent="0.2">
      <c r="A36" s="15">
        <v>172629</v>
      </c>
      <c r="B36" s="16" t="s">
        <v>646</v>
      </c>
      <c r="C36" s="16" t="s">
        <v>35</v>
      </c>
      <c r="D36" s="15">
        <v>2</v>
      </c>
      <c r="E36" s="17">
        <v>2014</v>
      </c>
      <c r="F36" s="15" t="s">
        <v>32</v>
      </c>
      <c r="G36" s="18">
        <v>41495</v>
      </c>
      <c r="H36" s="19">
        <v>3.8916666666666666</v>
      </c>
      <c r="I36" s="16" t="s">
        <v>33</v>
      </c>
      <c r="J36" s="20">
        <v>9.2999999999999992E-3</v>
      </c>
      <c r="K36" s="20">
        <f t="shared" si="0"/>
        <v>1.0094037346540357</v>
      </c>
      <c r="L36" s="20">
        <v>2.9100000000000001E-2</v>
      </c>
      <c r="M36" s="20">
        <v>0.69569999999999999</v>
      </c>
      <c r="N36" s="21">
        <v>10304.709999999999</v>
      </c>
      <c r="O36" s="21">
        <v>96</v>
      </c>
      <c r="P36" s="21">
        <v>96</v>
      </c>
      <c r="Q36" s="21">
        <v>0</v>
      </c>
      <c r="R36" s="21">
        <v>0</v>
      </c>
      <c r="S36" s="21">
        <f t="shared" si="1"/>
        <v>10208.709999999999</v>
      </c>
      <c r="T36" s="21">
        <v>0</v>
      </c>
      <c r="U36" s="21">
        <v>96</v>
      </c>
      <c r="V36" s="21">
        <v>146.51</v>
      </c>
      <c r="W36" s="22">
        <f>+V36-R36</f>
        <v>146.51</v>
      </c>
      <c r="X36" s="22">
        <f t="shared" si="2"/>
        <v>9.4037346540356229E-3</v>
      </c>
      <c r="Y36" s="22">
        <f t="shared" si="3"/>
        <v>9.4037346540356229E-3</v>
      </c>
      <c r="Z36" s="22">
        <f>+P36/O36</f>
        <v>1</v>
      </c>
      <c r="AA36" s="22">
        <f>+U36/O36</f>
        <v>1</v>
      </c>
      <c r="AB36" s="22">
        <v>0</v>
      </c>
      <c r="AC36" s="22">
        <f t="shared" si="6"/>
        <v>0</v>
      </c>
      <c r="AD36" s="22">
        <f>+T36/O36</f>
        <v>0</v>
      </c>
    </row>
    <row r="37" spans="1:30" ht="14.1" customHeight="1" x14ac:dyDescent="0.2">
      <c r="A37" s="27">
        <v>172629</v>
      </c>
      <c r="B37" s="28" t="s">
        <v>646</v>
      </c>
      <c r="C37" s="27" t="s">
        <v>35</v>
      </c>
      <c r="D37" s="29">
        <v>2</v>
      </c>
      <c r="E37" s="30">
        <v>2015</v>
      </c>
      <c r="F37" s="27" t="s">
        <v>32</v>
      </c>
      <c r="G37" s="31">
        <v>41495</v>
      </c>
      <c r="H37" s="32">
        <v>3.8916666666666666</v>
      </c>
      <c r="I37" s="28" t="s">
        <v>33</v>
      </c>
      <c r="J37" s="33">
        <v>1.4E-3</v>
      </c>
      <c r="K37" s="33">
        <f t="shared" si="0"/>
        <v>1.0014416273324698</v>
      </c>
      <c r="L37" s="34">
        <v>2.1700000000000001E-2</v>
      </c>
      <c r="M37" s="34">
        <v>0.30149999999999999</v>
      </c>
      <c r="N37" s="35">
        <v>10211.51</v>
      </c>
      <c r="O37" s="35">
        <v>14.7</v>
      </c>
      <c r="P37" s="35">
        <v>14.7</v>
      </c>
      <c r="Q37" s="35">
        <v>0</v>
      </c>
      <c r="R37" s="35">
        <v>0</v>
      </c>
      <c r="S37" s="35">
        <f t="shared" si="1"/>
        <v>10196.81</v>
      </c>
      <c r="T37" s="35">
        <v>0</v>
      </c>
      <c r="U37" s="35">
        <v>0</v>
      </c>
      <c r="V37" s="35">
        <v>29.15</v>
      </c>
      <c r="W37" s="36">
        <f>+V37-R37</f>
        <v>29.15</v>
      </c>
      <c r="X37" s="36">
        <f t="shared" si="2"/>
        <v>1.4416273324696644E-3</v>
      </c>
      <c r="Y37" s="36">
        <f t="shared" si="3"/>
        <v>1.4416273324696644E-3</v>
      </c>
      <c r="Z37" s="36">
        <f>+P37/O37</f>
        <v>1</v>
      </c>
      <c r="AA37" s="36">
        <f>+U37/O37</f>
        <v>0</v>
      </c>
      <c r="AB37" s="36">
        <v>0</v>
      </c>
      <c r="AC37" s="36">
        <f t="shared" si="6"/>
        <v>0</v>
      </c>
      <c r="AD37" s="36">
        <f>+T37/O37</f>
        <v>0</v>
      </c>
    </row>
    <row r="38" spans="1:30" ht="14.1" customHeight="1" x14ac:dyDescent="0.2">
      <c r="A38" s="3">
        <v>172930</v>
      </c>
      <c r="B38" s="4" t="s">
        <v>651</v>
      </c>
      <c r="C38" s="3" t="s">
        <v>35</v>
      </c>
      <c r="D38" s="3">
        <v>2</v>
      </c>
      <c r="E38" s="5">
        <v>2013</v>
      </c>
      <c r="F38" s="3" t="s">
        <v>36</v>
      </c>
      <c r="G38" s="6">
        <v>41494</v>
      </c>
      <c r="H38" s="7">
        <v>3.8944444444444444</v>
      </c>
      <c r="I38" s="4" t="s">
        <v>33</v>
      </c>
      <c r="J38" s="8">
        <v>0</v>
      </c>
      <c r="K38" s="8">
        <f t="shared" si="0"/>
        <v>1</v>
      </c>
      <c r="L38" s="8">
        <v>0</v>
      </c>
      <c r="M38" s="8">
        <v>0</v>
      </c>
      <c r="N38" s="9">
        <v>2000</v>
      </c>
      <c r="O38" s="9">
        <v>0</v>
      </c>
      <c r="P38" s="9">
        <v>0</v>
      </c>
      <c r="Q38" s="9">
        <v>0</v>
      </c>
      <c r="R38" s="9">
        <v>0</v>
      </c>
      <c r="S38" s="9">
        <f t="shared" si="1"/>
        <v>2000</v>
      </c>
      <c r="T38" s="9">
        <v>0</v>
      </c>
      <c r="U38" s="9">
        <v>0</v>
      </c>
      <c r="V38" s="9">
        <v>0</v>
      </c>
      <c r="W38" s="9">
        <v>0</v>
      </c>
      <c r="X38" s="11">
        <f t="shared" si="2"/>
        <v>0</v>
      </c>
      <c r="Y38" s="11">
        <f t="shared" si="3"/>
        <v>0</v>
      </c>
      <c r="Z38" s="11">
        <v>0</v>
      </c>
      <c r="AA38" s="11">
        <v>0</v>
      </c>
      <c r="AB38" s="11">
        <v>0</v>
      </c>
      <c r="AC38" s="11">
        <f t="shared" si="6"/>
        <v>0</v>
      </c>
      <c r="AD38" s="11">
        <v>0</v>
      </c>
    </row>
    <row r="39" spans="1:30" ht="14.1" customHeight="1" x14ac:dyDescent="0.2">
      <c r="A39" s="15">
        <v>172930</v>
      </c>
      <c r="B39" s="16" t="s">
        <v>651</v>
      </c>
      <c r="C39" s="16" t="s">
        <v>35</v>
      </c>
      <c r="D39" s="15">
        <v>2</v>
      </c>
      <c r="E39" s="17">
        <v>2014</v>
      </c>
      <c r="F39" s="15" t="s">
        <v>36</v>
      </c>
      <c r="G39" s="18">
        <v>41494</v>
      </c>
      <c r="H39" s="19">
        <v>3.8944444444444444</v>
      </c>
      <c r="I39" s="16" t="s">
        <v>33</v>
      </c>
      <c r="J39" s="20">
        <v>0.95099999999999996</v>
      </c>
      <c r="K39" s="20">
        <f t="shared" si="0"/>
        <v>20.41999675252535</v>
      </c>
      <c r="L39" s="20">
        <v>4.5795000000000003</v>
      </c>
      <c r="M39" s="20">
        <v>4.8599999999999997E-2</v>
      </c>
      <c r="N39" s="21">
        <v>143365.53</v>
      </c>
      <c r="O39" s="21">
        <v>136344.69</v>
      </c>
      <c r="P39" s="21">
        <v>136340.04</v>
      </c>
      <c r="Q39" s="21">
        <v>4.6500000000000004</v>
      </c>
      <c r="R39" s="21">
        <v>0</v>
      </c>
      <c r="S39" s="21">
        <f t="shared" si="1"/>
        <v>7020.8399999999965</v>
      </c>
      <c r="T39" s="21">
        <v>0</v>
      </c>
      <c r="U39" s="21">
        <v>108951.66</v>
      </c>
      <c r="V39" s="21">
        <v>14164.9</v>
      </c>
      <c r="W39" s="22">
        <f>+V39-R39</f>
        <v>14164.9</v>
      </c>
      <c r="X39" s="22">
        <f t="shared" si="2"/>
        <v>19.41999675252535</v>
      </c>
      <c r="Y39" s="22">
        <f t="shared" si="3"/>
        <v>19.419334438614193</v>
      </c>
      <c r="Z39" s="22">
        <f t="shared" ref="Z39:Z67" si="11">+P39/O39</f>
        <v>0.99996589526148771</v>
      </c>
      <c r="AA39" s="22">
        <f t="shared" ref="AA39:AA67" si="12">+U39/O39</f>
        <v>0.79908986554591899</v>
      </c>
      <c r="AB39" s="22">
        <v>0</v>
      </c>
      <c r="AC39" s="22">
        <f t="shared" si="6"/>
        <v>0</v>
      </c>
      <c r="AD39" s="22">
        <f t="shared" ref="AD39:AD67" si="13">+T39/O39</f>
        <v>0</v>
      </c>
    </row>
    <row r="40" spans="1:30" ht="14.1" customHeight="1" x14ac:dyDescent="0.2">
      <c r="A40" s="27">
        <v>172930</v>
      </c>
      <c r="B40" s="28" t="s">
        <v>651</v>
      </c>
      <c r="C40" s="27" t="s">
        <v>35</v>
      </c>
      <c r="D40" s="29">
        <v>2</v>
      </c>
      <c r="E40" s="30">
        <v>2015</v>
      </c>
      <c r="F40" s="27" t="s">
        <v>36</v>
      </c>
      <c r="G40" s="31">
        <v>41494</v>
      </c>
      <c r="H40" s="32">
        <v>3.8944444444444444</v>
      </c>
      <c r="I40" s="28" t="s">
        <v>33</v>
      </c>
      <c r="J40" s="33">
        <v>1.0782</v>
      </c>
      <c r="K40" s="33">
        <f t="shared" si="0"/>
        <v>-12.789792657473853</v>
      </c>
      <c r="L40" s="34">
        <v>3.7645</v>
      </c>
      <c r="M40" s="34">
        <v>2.3400000000000001E-2</v>
      </c>
      <c r="N40" s="35">
        <v>210676.79</v>
      </c>
      <c r="O40" s="35">
        <v>227149.05</v>
      </c>
      <c r="P40" s="35">
        <v>186632.57</v>
      </c>
      <c r="Q40" s="35">
        <v>40516.480000000003</v>
      </c>
      <c r="R40" s="35">
        <v>2423.88</v>
      </c>
      <c r="S40" s="35">
        <f t="shared" si="1"/>
        <v>-16472.25999999998</v>
      </c>
      <c r="T40" s="35">
        <v>40516.480000000003</v>
      </c>
      <c r="U40" s="35">
        <v>108529.22</v>
      </c>
      <c r="V40" s="35">
        <v>-19409.13</v>
      </c>
      <c r="W40" s="36">
        <f>+V40-R40</f>
        <v>-21833.010000000002</v>
      </c>
      <c r="X40" s="36">
        <f t="shared" si="2"/>
        <v>-13.789792657473853</v>
      </c>
      <c r="Y40" s="36">
        <f t="shared" si="3"/>
        <v>-11.330113172084475</v>
      </c>
      <c r="Z40" s="36">
        <f t="shared" si="11"/>
        <v>0.82163042284350307</v>
      </c>
      <c r="AA40" s="36">
        <f t="shared" si="12"/>
        <v>0.4777885709845584</v>
      </c>
      <c r="AB40" s="36">
        <f>V40/R40</f>
        <v>-8.0074632407544932</v>
      </c>
      <c r="AC40" s="36">
        <f t="shared" si="6"/>
        <v>-2.4596794853893789</v>
      </c>
      <c r="AD40" s="36">
        <f t="shared" si="13"/>
        <v>0.17836957715649704</v>
      </c>
    </row>
    <row r="41" spans="1:30" ht="14.1" customHeight="1" x14ac:dyDescent="0.2">
      <c r="A41" s="3">
        <v>172018</v>
      </c>
      <c r="B41" s="4" t="s">
        <v>643</v>
      </c>
      <c r="C41" s="3" t="s">
        <v>101</v>
      </c>
      <c r="D41" s="3">
        <v>2</v>
      </c>
      <c r="E41" s="5">
        <v>2013</v>
      </c>
      <c r="F41" s="3" t="s">
        <v>32</v>
      </c>
      <c r="G41" s="6">
        <v>41485</v>
      </c>
      <c r="H41" s="7">
        <v>3.9166666666666665</v>
      </c>
      <c r="I41" s="4" t="s">
        <v>66</v>
      </c>
      <c r="J41" s="8">
        <v>1.2990999999999999</v>
      </c>
      <c r="K41" s="8">
        <f t="shared" si="0"/>
        <v>-3.3437147833213823</v>
      </c>
      <c r="L41" s="8">
        <v>0.25869999999999999</v>
      </c>
      <c r="M41" s="8">
        <v>-1.2231000000000001</v>
      </c>
      <c r="N41" s="9">
        <v>46019.58</v>
      </c>
      <c r="O41" s="9">
        <v>59782.59</v>
      </c>
      <c r="P41" s="9">
        <v>21595.09</v>
      </c>
      <c r="Q41" s="9">
        <v>38187.5</v>
      </c>
      <c r="R41" s="9">
        <v>0</v>
      </c>
      <c r="S41" s="9">
        <f t="shared" si="1"/>
        <v>-13763.009999999995</v>
      </c>
      <c r="T41" s="9">
        <v>0</v>
      </c>
      <c r="U41" s="9">
        <v>21595.09</v>
      </c>
      <c r="V41" s="9">
        <v>-14563.01</v>
      </c>
      <c r="W41" s="9">
        <v>-14563.01</v>
      </c>
      <c r="X41" s="11">
        <f t="shared" si="2"/>
        <v>-4.3437147833213823</v>
      </c>
      <c r="Y41" s="11">
        <f t="shared" si="3"/>
        <v>-1.5690673769764032</v>
      </c>
      <c r="Z41" s="11">
        <f t="shared" si="11"/>
        <v>0.36122707296555739</v>
      </c>
      <c r="AA41" s="11">
        <f t="shared" si="12"/>
        <v>0.36122707296555739</v>
      </c>
      <c r="AB41" s="11">
        <v>0</v>
      </c>
      <c r="AC41" s="11">
        <f t="shared" si="6"/>
        <v>0</v>
      </c>
      <c r="AD41" s="11">
        <f t="shared" si="13"/>
        <v>0</v>
      </c>
    </row>
    <row r="42" spans="1:30" ht="14.1" customHeight="1" x14ac:dyDescent="0.2">
      <c r="A42" s="15">
        <v>172018</v>
      </c>
      <c r="B42" s="16" t="s">
        <v>643</v>
      </c>
      <c r="C42" s="16" t="s">
        <v>101</v>
      </c>
      <c r="D42" s="15">
        <v>2</v>
      </c>
      <c r="E42" s="17">
        <v>2014</v>
      </c>
      <c r="F42" s="15" t="s">
        <v>32</v>
      </c>
      <c r="G42" s="18">
        <v>41485</v>
      </c>
      <c r="H42" s="19">
        <v>3.9166666666666665</v>
      </c>
      <c r="I42" s="16" t="s">
        <v>66</v>
      </c>
      <c r="J42" s="20">
        <v>0.1177</v>
      </c>
      <c r="K42" s="20">
        <f t="shared" si="0"/>
        <v>1.1334370304310688</v>
      </c>
      <c r="L42" s="20">
        <v>0.64159999999999995</v>
      </c>
      <c r="M42" s="20">
        <v>-0.20119999999999999</v>
      </c>
      <c r="N42" s="21">
        <v>70791.7</v>
      </c>
      <c r="O42" s="21">
        <v>8334.15</v>
      </c>
      <c r="P42" s="21">
        <v>8334.15</v>
      </c>
      <c r="Q42" s="21">
        <v>0</v>
      </c>
      <c r="R42" s="21">
        <v>0</v>
      </c>
      <c r="S42" s="21">
        <f t="shared" si="1"/>
        <v>62457.549999999996</v>
      </c>
      <c r="T42" s="21">
        <v>0</v>
      </c>
      <c r="U42" s="21">
        <v>4745.0600000000004</v>
      </c>
      <c r="V42" s="21">
        <v>-9138.4500000000007</v>
      </c>
      <c r="W42" s="22">
        <f>+V42-R42</f>
        <v>-9138.4500000000007</v>
      </c>
      <c r="X42" s="22">
        <f t="shared" si="2"/>
        <v>0.13343703043106878</v>
      </c>
      <c r="Y42" s="22">
        <f t="shared" si="3"/>
        <v>0.13343703043106878</v>
      </c>
      <c r="Z42" s="22">
        <f t="shared" si="11"/>
        <v>1</v>
      </c>
      <c r="AA42" s="22">
        <f t="shared" si="12"/>
        <v>0.56935140356245095</v>
      </c>
      <c r="AB42" s="22">
        <v>0</v>
      </c>
      <c r="AC42" s="22">
        <f t="shared" si="6"/>
        <v>0</v>
      </c>
      <c r="AD42" s="22">
        <f t="shared" si="13"/>
        <v>0</v>
      </c>
    </row>
    <row r="43" spans="1:30" ht="14.1" customHeight="1" x14ac:dyDescent="0.2">
      <c r="A43" s="27">
        <v>172018</v>
      </c>
      <c r="B43" s="28" t="s">
        <v>643</v>
      </c>
      <c r="C43" s="27" t="s">
        <v>101</v>
      </c>
      <c r="D43" s="29">
        <v>2</v>
      </c>
      <c r="E43" s="30">
        <v>2015</v>
      </c>
      <c r="F43" s="27" t="s">
        <v>32</v>
      </c>
      <c r="G43" s="31">
        <v>41485</v>
      </c>
      <c r="H43" s="32">
        <v>3.9166666666666665</v>
      </c>
      <c r="I43" s="28" t="s">
        <v>66</v>
      </c>
      <c r="J43" s="33">
        <v>0.1663</v>
      </c>
      <c r="K43" s="33">
        <f t="shared" si="0"/>
        <v>1.1994108040331748</v>
      </c>
      <c r="L43" s="34">
        <v>0.30349999999999999</v>
      </c>
      <c r="M43" s="34">
        <v>0</v>
      </c>
      <c r="N43" s="35">
        <v>62234.62</v>
      </c>
      <c r="O43" s="35">
        <v>10346.959999999999</v>
      </c>
      <c r="P43" s="35">
        <v>10346.959999999999</v>
      </c>
      <c r="Q43" s="35">
        <v>0</v>
      </c>
      <c r="R43" s="35">
        <v>0</v>
      </c>
      <c r="S43" s="35">
        <f t="shared" si="1"/>
        <v>51887.66</v>
      </c>
      <c r="T43" s="35">
        <v>0</v>
      </c>
      <c r="U43" s="35">
        <v>10346.959999999999</v>
      </c>
      <c r="V43" s="35">
        <v>-31128.23</v>
      </c>
      <c r="W43" s="36">
        <f>+V43-R43</f>
        <v>-31128.23</v>
      </c>
      <c r="X43" s="36">
        <f t="shared" si="2"/>
        <v>0.19941080403317471</v>
      </c>
      <c r="Y43" s="36">
        <f t="shared" si="3"/>
        <v>0.19941080403317471</v>
      </c>
      <c r="Z43" s="36">
        <f t="shared" si="11"/>
        <v>1</v>
      </c>
      <c r="AA43" s="36">
        <f t="shared" si="12"/>
        <v>1</v>
      </c>
      <c r="AB43" s="36">
        <v>0</v>
      </c>
      <c r="AC43" s="36">
        <f t="shared" si="6"/>
        <v>0</v>
      </c>
      <c r="AD43" s="36">
        <f t="shared" si="13"/>
        <v>0</v>
      </c>
    </row>
    <row r="44" spans="1:30" ht="14.1" customHeight="1" x14ac:dyDescent="0.2">
      <c r="A44" s="3">
        <v>171734</v>
      </c>
      <c r="B44" s="4" t="s">
        <v>642</v>
      </c>
      <c r="C44" s="3" t="s">
        <v>128</v>
      </c>
      <c r="D44" s="3">
        <v>2</v>
      </c>
      <c r="E44" s="5">
        <v>2013</v>
      </c>
      <c r="F44" s="3" t="s">
        <v>36</v>
      </c>
      <c r="G44" s="6">
        <v>41480</v>
      </c>
      <c r="H44" s="7">
        <v>3.9305555555555554</v>
      </c>
      <c r="I44" s="4" t="s">
        <v>33</v>
      </c>
      <c r="J44" s="8">
        <v>0.91459999999999997</v>
      </c>
      <c r="K44" s="8">
        <f t="shared" si="0"/>
        <v>11.714256760096896</v>
      </c>
      <c r="L44" s="8">
        <v>2.6501000000000001</v>
      </c>
      <c r="M44" s="8">
        <v>-2.0899999999999998E-2</v>
      </c>
      <c r="N44" s="9">
        <v>71090.31</v>
      </c>
      <c r="O44" s="9">
        <v>65021.61</v>
      </c>
      <c r="P44" s="9">
        <v>65021.61</v>
      </c>
      <c r="Q44" s="9">
        <v>0</v>
      </c>
      <c r="R44" s="9">
        <v>0</v>
      </c>
      <c r="S44" s="9">
        <f t="shared" si="1"/>
        <v>6068.6999999999971</v>
      </c>
      <c r="T44" s="9">
        <v>0</v>
      </c>
      <c r="U44" s="9">
        <v>23890.94</v>
      </c>
      <c r="V44" s="9">
        <v>1571.3</v>
      </c>
      <c r="W44" s="9">
        <v>1335.6</v>
      </c>
      <c r="X44" s="11">
        <f t="shared" si="2"/>
        <v>10.714256760096896</v>
      </c>
      <c r="Y44" s="11">
        <f t="shared" si="3"/>
        <v>10.714256760096896</v>
      </c>
      <c r="Z44" s="11">
        <f t="shared" si="11"/>
        <v>1</v>
      </c>
      <c r="AA44" s="11">
        <f t="shared" si="12"/>
        <v>0.36743076647902134</v>
      </c>
      <c r="AB44" s="11">
        <v>0</v>
      </c>
      <c r="AC44" s="11">
        <f t="shared" si="6"/>
        <v>0</v>
      </c>
      <c r="AD44" s="11">
        <f t="shared" si="13"/>
        <v>0</v>
      </c>
    </row>
    <row r="45" spans="1:30" ht="14.1" customHeight="1" x14ac:dyDescent="0.2">
      <c r="A45" s="15">
        <v>171734</v>
      </c>
      <c r="B45" s="16" t="s">
        <v>642</v>
      </c>
      <c r="C45" s="16" t="s">
        <v>128</v>
      </c>
      <c r="D45" s="15">
        <v>2</v>
      </c>
      <c r="E45" s="17">
        <v>2014</v>
      </c>
      <c r="F45" s="15" t="s">
        <v>36</v>
      </c>
      <c r="G45" s="18">
        <v>41480</v>
      </c>
      <c r="H45" s="19">
        <v>3.9305555555555554</v>
      </c>
      <c r="I45" s="16" t="s">
        <v>33</v>
      </c>
      <c r="J45" s="20">
        <v>0.9103</v>
      </c>
      <c r="K45" s="20">
        <f t="shared" si="0"/>
        <v>11.14345491339612</v>
      </c>
      <c r="L45" s="20">
        <v>5.9157000000000002</v>
      </c>
      <c r="M45" s="20">
        <v>6.4100000000000004E-2</v>
      </c>
      <c r="N45" s="21">
        <v>69932.98</v>
      </c>
      <c r="O45" s="21">
        <v>63657.279999999999</v>
      </c>
      <c r="P45" s="21">
        <v>63657.279999999999</v>
      </c>
      <c r="Q45" s="21">
        <v>0</v>
      </c>
      <c r="R45" s="21">
        <v>0</v>
      </c>
      <c r="S45" s="21">
        <f t="shared" si="1"/>
        <v>6275.6999999999971</v>
      </c>
      <c r="T45" s="21">
        <v>0</v>
      </c>
      <c r="U45" s="21">
        <v>18228.27</v>
      </c>
      <c r="V45" s="21">
        <v>7102.94</v>
      </c>
      <c r="W45" s="22">
        <f>+V45-R45</f>
        <v>7102.94</v>
      </c>
      <c r="X45" s="22">
        <f t="shared" si="2"/>
        <v>10.14345491339612</v>
      </c>
      <c r="Y45" s="22">
        <f t="shared" si="3"/>
        <v>10.14345491339612</v>
      </c>
      <c r="Z45" s="22">
        <f t="shared" si="11"/>
        <v>1</v>
      </c>
      <c r="AA45" s="22">
        <f t="shared" si="12"/>
        <v>0.28635012366221113</v>
      </c>
      <c r="AB45" s="22">
        <v>0</v>
      </c>
      <c r="AC45" s="22">
        <f t="shared" si="6"/>
        <v>0</v>
      </c>
      <c r="AD45" s="22">
        <f t="shared" si="13"/>
        <v>0</v>
      </c>
    </row>
    <row r="46" spans="1:30" ht="14.1" customHeight="1" x14ac:dyDescent="0.2">
      <c r="A46" s="27">
        <v>171734</v>
      </c>
      <c r="B46" s="28" t="s">
        <v>642</v>
      </c>
      <c r="C46" s="27" t="s">
        <v>128</v>
      </c>
      <c r="D46" s="29">
        <v>2</v>
      </c>
      <c r="E46" s="30">
        <v>2015</v>
      </c>
      <c r="F46" s="27" t="s">
        <v>36</v>
      </c>
      <c r="G46" s="31">
        <v>41480</v>
      </c>
      <c r="H46" s="32">
        <v>3.9305555555555554</v>
      </c>
      <c r="I46" s="28" t="s">
        <v>33</v>
      </c>
      <c r="J46" s="33">
        <v>1.1183000000000001</v>
      </c>
      <c r="K46" s="33">
        <f t="shared" si="0"/>
        <v>-8.4552372664630155</v>
      </c>
      <c r="L46" s="34">
        <v>12.194000000000001</v>
      </c>
      <c r="M46" s="34">
        <v>0</v>
      </c>
      <c r="N46" s="35">
        <v>28565.85</v>
      </c>
      <c r="O46" s="35">
        <v>31944.33</v>
      </c>
      <c r="P46" s="35">
        <v>31944.33</v>
      </c>
      <c r="Q46" s="35">
        <v>0</v>
      </c>
      <c r="R46" s="35">
        <v>513.04999999999995</v>
      </c>
      <c r="S46" s="35">
        <f t="shared" si="1"/>
        <v>-3378.4800000000032</v>
      </c>
      <c r="T46" s="35">
        <v>0</v>
      </c>
      <c r="U46" s="35">
        <v>2144.54</v>
      </c>
      <c r="V46" s="35">
        <v>-9654.18</v>
      </c>
      <c r="W46" s="36">
        <f>+V46-R46</f>
        <v>-10167.23</v>
      </c>
      <c r="X46" s="36">
        <f t="shared" si="2"/>
        <v>-9.4552372664630155</v>
      </c>
      <c r="Y46" s="36">
        <f t="shared" si="3"/>
        <v>-9.4552372664630155</v>
      </c>
      <c r="Z46" s="36">
        <f t="shared" si="11"/>
        <v>1</v>
      </c>
      <c r="AA46" s="36">
        <f t="shared" si="12"/>
        <v>6.7133666600614247E-2</v>
      </c>
      <c r="AB46" s="36">
        <f>V46/R46</f>
        <v>-18.817230289445476</v>
      </c>
      <c r="AC46" s="36">
        <f t="shared" si="6"/>
        <v>0</v>
      </c>
      <c r="AD46" s="36">
        <f t="shared" si="13"/>
        <v>0</v>
      </c>
    </row>
    <row r="47" spans="1:30" ht="14.1" customHeight="1" x14ac:dyDescent="0.2">
      <c r="A47" s="3">
        <v>171668</v>
      </c>
      <c r="B47" s="4" t="s">
        <v>641</v>
      </c>
      <c r="C47" s="3" t="s">
        <v>35</v>
      </c>
      <c r="D47" s="3">
        <v>2</v>
      </c>
      <c r="E47" s="5">
        <v>2013</v>
      </c>
      <c r="F47" s="3" t="s">
        <v>32</v>
      </c>
      <c r="G47" s="6">
        <v>41467</v>
      </c>
      <c r="H47" s="7">
        <v>3.9666666666666668</v>
      </c>
      <c r="I47" s="4" t="s">
        <v>66</v>
      </c>
      <c r="J47" s="8">
        <v>1.2082999999999999</v>
      </c>
      <c r="K47" s="8">
        <f t="shared" si="0"/>
        <v>-4.8016876175061514</v>
      </c>
      <c r="L47" s="8">
        <v>0.16789999999999999</v>
      </c>
      <c r="M47" s="8">
        <v>-1.5176000000000001</v>
      </c>
      <c r="N47" s="9">
        <v>42957.53</v>
      </c>
      <c r="O47" s="9">
        <v>51903.87</v>
      </c>
      <c r="P47" s="9">
        <v>51903.87</v>
      </c>
      <c r="Q47" s="9">
        <v>0</v>
      </c>
      <c r="R47" s="9">
        <v>0</v>
      </c>
      <c r="S47" s="9">
        <f t="shared" si="1"/>
        <v>-8946.3400000000038</v>
      </c>
      <c r="T47" s="9">
        <v>0</v>
      </c>
      <c r="U47" s="9">
        <v>1008.94</v>
      </c>
      <c r="V47" s="9">
        <v>-10946.34</v>
      </c>
      <c r="W47" s="9">
        <v>-10946.34</v>
      </c>
      <c r="X47" s="11">
        <f t="shared" si="2"/>
        <v>-5.8016876175061514</v>
      </c>
      <c r="Y47" s="11">
        <f t="shared" si="3"/>
        <v>-5.8016876175061514</v>
      </c>
      <c r="Z47" s="11">
        <f t="shared" si="11"/>
        <v>1</v>
      </c>
      <c r="AA47" s="11">
        <f t="shared" si="12"/>
        <v>1.9438627601371536E-2</v>
      </c>
      <c r="AB47" s="11">
        <v>0</v>
      </c>
      <c r="AC47" s="11">
        <f t="shared" si="6"/>
        <v>0</v>
      </c>
      <c r="AD47" s="11">
        <f t="shared" si="13"/>
        <v>0</v>
      </c>
    </row>
    <row r="48" spans="1:30" ht="14.1" customHeight="1" x14ac:dyDescent="0.2">
      <c r="A48" s="15">
        <v>171668</v>
      </c>
      <c r="B48" s="16" t="s">
        <v>641</v>
      </c>
      <c r="C48" s="16" t="s">
        <v>35</v>
      </c>
      <c r="D48" s="15">
        <v>2</v>
      </c>
      <c r="E48" s="17">
        <v>2014</v>
      </c>
      <c r="F48" s="15" t="s">
        <v>32</v>
      </c>
      <c r="G48" s="18">
        <v>41467</v>
      </c>
      <c r="H48" s="19">
        <v>3.9666666666666668</v>
      </c>
      <c r="I48" s="16" t="s">
        <v>66</v>
      </c>
      <c r="J48" s="20">
        <v>0.94430000000000003</v>
      </c>
      <c r="K48" s="20">
        <f t="shared" si="0"/>
        <v>17.940721623296767</v>
      </c>
      <c r="L48" s="20">
        <v>0.78190000000000004</v>
      </c>
      <c r="M48" s="20">
        <v>2.93E-2</v>
      </c>
      <c r="N48" s="21">
        <v>88283.6</v>
      </c>
      <c r="O48" s="21">
        <v>83362.75</v>
      </c>
      <c r="P48" s="21">
        <v>83362.75</v>
      </c>
      <c r="Q48" s="21">
        <v>0</v>
      </c>
      <c r="R48" s="21">
        <v>0</v>
      </c>
      <c r="S48" s="21">
        <f t="shared" si="1"/>
        <v>4920.8500000000058</v>
      </c>
      <c r="T48" s="21">
        <v>0</v>
      </c>
      <c r="U48" s="21">
        <v>51146.3</v>
      </c>
      <c r="V48" s="21">
        <v>2867.19</v>
      </c>
      <c r="W48" s="22">
        <f>+V48-R48</f>
        <v>2867.19</v>
      </c>
      <c r="X48" s="22">
        <f t="shared" si="2"/>
        <v>16.940721623296767</v>
      </c>
      <c r="Y48" s="22">
        <f t="shared" si="3"/>
        <v>16.940721623296767</v>
      </c>
      <c r="Z48" s="22">
        <f t="shared" si="11"/>
        <v>1</v>
      </c>
      <c r="AA48" s="22">
        <f t="shared" si="12"/>
        <v>0.61353902072568389</v>
      </c>
      <c r="AB48" s="22">
        <v>0</v>
      </c>
      <c r="AC48" s="22">
        <f t="shared" si="6"/>
        <v>0</v>
      </c>
      <c r="AD48" s="22">
        <f t="shared" si="13"/>
        <v>0</v>
      </c>
    </row>
    <row r="49" spans="1:30" ht="14.1" customHeight="1" x14ac:dyDescent="0.2">
      <c r="A49" s="27">
        <v>171668</v>
      </c>
      <c r="B49" s="28" t="s">
        <v>641</v>
      </c>
      <c r="C49" s="27" t="s">
        <v>35</v>
      </c>
      <c r="D49" s="29">
        <v>2</v>
      </c>
      <c r="E49" s="30">
        <v>2015</v>
      </c>
      <c r="F49" s="27" t="s">
        <v>32</v>
      </c>
      <c r="G49" s="31">
        <v>41467</v>
      </c>
      <c r="H49" s="32">
        <v>3.9666666666666668</v>
      </c>
      <c r="I49" s="28" t="s">
        <v>66</v>
      </c>
      <c r="J49" s="33">
        <v>0.94179999999999997</v>
      </c>
      <c r="K49" s="33">
        <f t="shared" si="0"/>
        <v>17.174497548878001</v>
      </c>
      <c r="L49" s="34">
        <v>0.42149999999999999</v>
      </c>
      <c r="M49" s="34">
        <v>2.7699999999999999E-2</v>
      </c>
      <c r="N49" s="35">
        <v>89196.44</v>
      </c>
      <c r="O49" s="35">
        <v>84002.9</v>
      </c>
      <c r="P49" s="35">
        <v>55358.76</v>
      </c>
      <c r="Q49" s="35">
        <v>28644.14</v>
      </c>
      <c r="R49" s="35">
        <v>0</v>
      </c>
      <c r="S49" s="35">
        <f t="shared" si="1"/>
        <v>5193.5400000000081</v>
      </c>
      <c r="T49" s="35">
        <v>0</v>
      </c>
      <c r="U49" s="35">
        <v>0</v>
      </c>
      <c r="V49" s="35">
        <v>272.69</v>
      </c>
      <c r="W49" s="36">
        <f>+V49-R49</f>
        <v>272.69</v>
      </c>
      <c r="X49" s="36">
        <f t="shared" si="2"/>
        <v>16.174497548878001</v>
      </c>
      <c r="Y49" s="36">
        <f t="shared" si="3"/>
        <v>10.659157337769598</v>
      </c>
      <c r="Z49" s="36">
        <f t="shared" si="11"/>
        <v>0.65901010560349704</v>
      </c>
      <c r="AA49" s="36">
        <f t="shared" si="12"/>
        <v>0</v>
      </c>
      <c r="AB49" s="36">
        <v>0</v>
      </c>
      <c r="AC49" s="36">
        <f t="shared" si="6"/>
        <v>0</v>
      </c>
      <c r="AD49" s="36">
        <f t="shared" si="13"/>
        <v>0</v>
      </c>
    </row>
    <row r="50" spans="1:30" ht="14.1" customHeight="1" x14ac:dyDescent="0.2">
      <c r="A50" s="3">
        <v>171474</v>
      </c>
      <c r="B50" s="4" t="s">
        <v>640</v>
      </c>
      <c r="C50" s="3" t="s">
        <v>120</v>
      </c>
      <c r="D50" s="3">
        <v>2</v>
      </c>
      <c r="E50" s="5">
        <v>2013</v>
      </c>
      <c r="F50" s="3" t="s">
        <v>32</v>
      </c>
      <c r="G50" s="6">
        <v>41466</v>
      </c>
      <c r="H50" s="7">
        <v>3.9694444444444446</v>
      </c>
      <c r="I50" s="4" t="s">
        <v>33</v>
      </c>
      <c r="J50" s="8">
        <v>0.99529999999999996</v>
      </c>
      <c r="K50" s="8">
        <f t="shared" si="0"/>
        <v>213.82615742665195</v>
      </c>
      <c r="L50" s="8">
        <v>0.59289999999999998</v>
      </c>
      <c r="M50" s="8">
        <v>-0.34610000000000002</v>
      </c>
      <c r="N50" s="9">
        <v>51450.85</v>
      </c>
      <c r="O50" s="9">
        <v>51210.23</v>
      </c>
      <c r="P50" s="9">
        <v>51210.23</v>
      </c>
      <c r="Q50" s="9">
        <v>0</v>
      </c>
      <c r="R50" s="9">
        <v>0</v>
      </c>
      <c r="S50" s="9">
        <f t="shared" si="1"/>
        <v>240.61999999999534</v>
      </c>
      <c r="T50" s="9">
        <v>0</v>
      </c>
      <c r="U50" s="9">
        <v>0</v>
      </c>
      <c r="V50" s="9">
        <v>-10559.38</v>
      </c>
      <c r="W50" s="9">
        <v>-10559.38</v>
      </c>
      <c r="X50" s="11">
        <f t="shared" si="2"/>
        <v>212.82615742665195</v>
      </c>
      <c r="Y50" s="11">
        <f t="shared" si="3"/>
        <v>212.82615742665195</v>
      </c>
      <c r="Z50" s="11">
        <f t="shared" si="11"/>
        <v>1</v>
      </c>
      <c r="AA50" s="11">
        <f t="shared" si="12"/>
        <v>0</v>
      </c>
      <c r="AB50" s="11">
        <v>0</v>
      </c>
      <c r="AC50" s="11">
        <f t="shared" si="6"/>
        <v>0</v>
      </c>
      <c r="AD50" s="11">
        <f t="shared" si="13"/>
        <v>0</v>
      </c>
    </row>
    <row r="51" spans="1:30" ht="14.1" customHeight="1" x14ac:dyDescent="0.2">
      <c r="A51" s="15">
        <v>171474</v>
      </c>
      <c r="B51" s="16" t="s">
        <v>640</v>
      </c>
      <c r="C51" s="16" t="s">
        <v>120</v>
      </c>
      <c r="D51" s="15">
        <v>2</v>
      </c>
      <c r="E51" s="17">
        <v>2014</v>
      </c>
      <c r="F51" s="15" t="s">
        <v>32</v>
      </c>
      <c r="G51" s="18">
        <v>41466</v>
      </c>
      <c r="H51" s="19">
        <v>3.9694444444444446</v>
      </c>
      <c r="I51" s="16" t="s">
        <v>33</v>
      </c>
      <c r="J51" s="20">
        <v>0.60399999999999998</v>
      </c>
      <c r="K51" s="20">
        <f t="shared" si="0"/>
        <v>2.5255392698189607</v>
      </c>
      <c r="L51" s="20">
        <v>3.2012999999999998</v>
      </c>
      <c r="M51" s="20">
        <v>5.7799999999999997E-2</v>
      </c>
      <c r="N51" s="21">
        <v>75470.69</v>
      </c>
      <c r="O51" s="21">
        <v>45587.69</v>
      </c>
      <c r="P51" s="21">
        <v>45587.69</v>
      </c>
      <c r="Q51" s="21">
        <v>0</v>
      </c>
      <c r="R51" s="21">
        <v>0</v>
      </c>
      <c r="S51" s="21">
        <f t="shared" si="1"/>
        <v>29883</v>
      </c>
      <c r="T51" s="21">
        <v>0</v>
      </c>
      <c r="U51" s="21">
        <v>0</v>
      </c>
      <c r="V51" s="21">
        <v>0</v>
      </c>
      <c r="W51" s="22">
        <f>+V51-R51</f>
        <v>0</v>
      </c>
      <c r="X51" s="22">
        <f t="shared" si="2"/>
        <v>1.5255392698189607</v>
      </c>
      <c r="Y51" s="22">
        <f t="shared" si="3"/>
        <v>1.5255392698189607</v>
      </c>
      <c r="Z51" s="22">
        <f t="shared" si="11"/>
        <v>1</v>
      </c>
      <c r="AA51" s="22">
        <f t="shared" si="12"/>
        <v>0</v>
      </c>
      <c r="AB51" s="22">
        <v>0</v>
      </c>
      <c r="AC51" s="22">
        <f t="shared" si="6"/>
        <v>0</v>
      </c>
      <c r="AD51" s="22">
        <f t="shared" si="13"/>
        <v>0</v>
      </c>
    </row>
    <row r="52" spans="1:30" ht="14.1" customHeight="1" x14ac:dyDescent="0.2">
      <c r="A52" s="27">
        <v>171474</v>
      </c>
      <c r="B52" s="28" t="s">
        <v>640</v>
      </c>
      <c r="C52" s="27" t="s">
        <v>120</v>
      </c>
      <c r="D52" s="29">
        <v>2</v>
      </c>
      <c r="E52" s="30">
        <v>2015</v>
      </c>
      <c r="F52" s="27" t="s">
        <v>32</v>
      </c>
      <c r="G52" s="31">
        <v>41466</v>
      </c>
      <c r="H52" s="32">
        <v>3.9694444444444446</v>
      </c>
      <c r="I52" s="28" t="s">
        <v>33</v>
      </c>
      <c r="J52" s="33">
        <v>0.61780000000000002</v>
      </c>
      <c r="K52" s="33">
        <f t="shared" si="0"/>
        <v>2.6164425024675491</v>
      </c>
      <c r="L52" s="34">
        <v>4.2583000000000002</v>
      </c>
      <c r="M52" s="34">
        <v>3.2000000000000002E-3</v>
      </c>
      <c r="N52" s="35">
        <v>59299.55</v>
      </c>
      <c r="O52" s="35">
        <v>36635.360000000001</v>
      </c>
      <c r="P52" s="35">
        <v>36635.360000000001</v>
      </c>
      <c r="Q52" s="35">
        <v>0</v>
      </c>
      <c r="R52" s="35">
        <v>0</v>
      </c>
      <c r="S52" s="35">
        <f t="shared" si="1"/>
        <v>22664.190000000002</v>
      </c>
      <c r="T52" s="35">
        <v>0</v>
      </c>
      <c r="U52" s="35">
        <f>+P52</f>
        <v>36635.360000000001</v>
      </c>
      <c r="V52" s="35">
        <v>1124.6500000000001</v>
      </c>
      <c r="W52" s="36">
        <f>+V52-R52</f>
        <v>1124.6500000000001</v>
      </c>
      <c r="X52" s="36">
        <f t="shared" si="2"/>
        <v>1.6164425024675488</v>
      </c>
      <c r="Y52" s="36">
        <f t="shared" si="3"/>
        <v>1.6164425024675488</v>
      </c>
      <c r="Z52" s="36">
        <f t="shared" si="11"/>
        <v>1</v>
      </c>
      <c r="AA52" s="36">
        <f t="shared" si="12"/>
        <v>1</v>
      </c>
      <c r="AB52" s="36">
        <v>0</v>
      </c>
      <c r="AC52" s="36">
        <f t="shared" si="6"/>
        <v>0</v>
      </c>
      <c r="AD52" s="36">
        <f t="shared" si="13"/>
        <v>0</v>
      </c>
    </row>
    <row r="53" spans="1:30" ht="14.1" customHeight="1" x14ac:dyDescent="0.2">
      <c r="A53" s="3">
        <v>172516</v>
      </c>
      <c r="B53" s="4" t="s">
        <v>644</v>
      </c>
      <c r="C53" s="3" t="s">
        <v>31</v>
      </c>
      <c r="D53" s="3">
        <v>1</v>
      </c>
      <c r="E53" s="5">
        <v>2013</v>
      </c>
      <c r="F53" s="3" t="s">
        <v>32</v>
      </c>
      <c r="G53" s="6">
        <v>41465</v>
      </c>
      <c r="H53" s="7">
        <v>3.9722222222222223</v>
      </c>
      <c r="I53" s="4" t="s">
        <v>66</v>
      </c>
      <c r="J53" s="8">
        <v>1.0092000000000001</v>
      </c>
      <c r="K53" s="8">
        <f t="shared" si="0"/>
        <v>-108.42914462885176</v>
      </c>
      <c r="L53" s="8">
        <v>0</v>
      </c>
      <c r="M53" s="8">
        <v>0</v>
      </c>
      <c r="N53" s="9">
        <v>35671.019999999997</v>
      </c>
      <c r="O53" s="9">
        <v>36000</v>
      </c>
      <c r="P53" s="9">
        <v>0</v>
      </c>
      <c r="Q53" s="9">
        <v>36000</v>
      </c>
      <c r="R53" s="9">
        <v>0</v>
      </c>
      <c r="S53" s="9">
        <f t="shared" si="1"/>
        <v>-328.9800000000032</v>
      </c>
      <c r="T53" s="9">
        <v>0</v>
      </c>
      <c r="U53" s="9">
        <v>0</v>
      </c>
      <c r="V53" s="9">
        <v>-2328.98</v>
      </c>
      <c r="W53" s="9">
        <v>-2328.98</v>
      </c>
      <c r="X53" s="11">
        <f t="shared" si="2"/>
        <v>-109.42914462885176</v>
      </c>
      <c r="Y53" s="11">
        <f t="shared" si="3"/>
        <v>0</v>
      </c>
      <c r="Z53" s="11">
        <f t="shared" si="11"/>
        <v>0</v>
      </c>
      <c r="AA53" s="11">
        <f t="shared" si="12"/>
        <v>0</v>
      </c>
      <c r="AB53" s="11">
        <v>0</v>
      </c>
      <c r="AC53" s="11">
        <f t="shared" si="6"/>
        <v>0</v>
      </c>
      <c r="AD53" s="11">
        <f t="shared" si="13"/>
        <v>0</v>
      </c>
    </row>
    <row r="54" spans="1:30" ht="14.1" customHeight="1" x14ac:dyDescent="0.2">
      <c r="A54" s="15">
        <v>172516</v>
      </c>
      <c r="B54" s="16" t="s">
        <v>644</v>
      </c>
      <c r="C54" s="16" t="s">
        <v>31</v>
      </c>
      <c r="D54" s="15">
        <v>1</v>
      </c>
      <c r="E54" s="17">
        <v>2014</v>
      </c>
      <c r="F54" s="15" t="s">
        <v>32</v>
      </c>
      <c r="G54" s="18">
        <v>41465</v>
      </c>
      <c r="H54" s="19">
        <v>3.9722222222222223</v>
      </c>
      <c r="I54" s="16" t="s">
        <v>66</v>
      </c>
      <c r="J54" s="20">
        <v>0.83489999999999998</v>
      </c>
      <c r="K54" s="20">
        <f t="shared" si="0"/>
        <v>6.0586915823839673</v>
      </c>
      <c r="L54" s="20">
        <v>0.95899999999999996</v>
      </c>
      <c r="M54" s="20">
        <v>0.14960000000000001</v>
      </c>
      <c r="N54" s="21">
        <v>42460.28</v>
      </c>
      <c r="O54" s="21">
        <v>35452.120000000003</v>
      </c>
      <c r="P54" s="21">
        <v>35452.120000000003</v>
      </c>
      <c r="Q54" s="21">
        <v>0</v>
      </c>
      <c r="R54" s="21">
        <v>0</v>
      </c>
      <c r="S54" s="21">
        <f t="shared" si="1"/>
        <v>7008.1599999999962</v>
      </c>
      <c r="T54" s="21">
        <v>0</v>
      </c>
      <c r="U54" s="21">
        <v>185.86</v>
      </c>
      <c r="V54" s="21">
        <v>5891.95</v>
      </c>
      <c r="W54" s="22">
        <f>+V54-R54</f>
        <v>5891.95</v>
      </c>
      <c r="X54" s="22">
        <f t="shared" si="2"/>
        <v>5.0586915823839673</v>
      </c>
      <c r="Y54" s="22">
        <f t="shared" si="3"/>
        <v>5.0586915823839673</v>
      </c>
      <c r="Z54" s="22">
        <f t="shared" si="11"/>
        <v>1</v>
      </c>
      <c r="AA54" s="22">
        <f t="shared" si="12"/>
        <v>5.2425637733371092E-3</v>
      </c>
      <c r="AB54" s="22">
        <v>0</v>
      </c>
      <c r="AC54" s="22">
        <f t="shared" si="6"/>
        <v>0</v>
      </c>
      <c r="AD54" s="22">
        <f t="shared" si="13"/>
        <v>0</v>
      </c>
    </row>
    <row r="55" spans="1:30" ht="14.1" customHeight="1" x14ac:dyDescent="0.2">
      <c r="A55" s="27">
        <v>172516</v>
      </c>
      <c r="B55" s="28" t="s">
        <v>644</v>
      </c>
      <c r="C55" s="27" t="s">
        <v>31</v>
      </c>
      <c r="D55" s="29">
        <v>1</v>
      </c>
      <c r="E55" s="30">
        <v>2015</v>
      </c>
      <c r="F55" s="27" t="s">
        <v>32</v>
      </c>
      <c r="G55" s="31">
        <v>41465</v>
      </c>
      <c r="H55" s="32">
        <v>3.9722222222222223</v>
      </c>
      <c r="I55" s="28" t="s">
        <v>66</v>
      </c>
      <c r="J55" s="33">
        <v>0.94359999999999999</v>
      </c>
      <c r="K55" s="33">
        <f t="shared" si="0"/>
        <v>17.74343435453385</v>
      </c>
      <c r="L55" s="34">
        <v>0.8579</v>
      </c>
      <c r="M55" s="34">
        <v>0</v>
      </c>
      <c r="N55" s="35">
        <v>64588.94</v>
      </c>
      <c r="O55" s="35">
        <v>60948.78</v>
      </c>
      <c r="P55" s="35">
        <v>60948.78</v>
      </c>
      <c r="Q55" s="35">
        <v>0</v>
      </c>
      <c r="R55" s="35">
        <v>0</v>
      </c>
      <c r="S55" s="35">
        <f t="shared" si="1"/>
        <v>3640.1600000000035</v>
      </c>
      <c r="T55" s="35">
        <v>0</v>
      </c>
      <c r="U55" s="35">
        <v>1026.8800000000001</v>
      </c>
      <c r="V55" s="35">
        <v>-3368</v>
      </c>
      <c r="W55" s="36">
        <f>+V55-R55</f>
        <v>-3368</v>
      </c>
      <c r="X55" s="36">
        <f t="shared" si="2"/>
        <v>16.74343435453385</v>
      </c>
      <c r="Y55" s="36">
        <f t="shared" si="3"/>
        <v>16.74343435453385</v>
      </c>
      <c r="Z55" s="36">
        <f t="shared" si="11"/>
        <v>1</v>
      </c>
      <c r="AA55" s="36">
        <f t="shared" si="12"/>
        <v>1.6848245362745574E-2</v>
      </c>
      <c r="AB55" s="36">
        <v>0</v>
      </c>
      <c r="AC55" s="36">
        <f t="shared" si="6"/>
        <v>0</v>
      </c>
      <c r="AD55" s="36">
        <f t="shared" si="13"/>
        <v>0</v>
      </c>
    </row>
    <row r="56" spans="1:30" ht="14.1" customHeight="1" x14ac:dyDescent="0.2">
      <c r="A56" s="3">
        <v>171319</v>
      </c>
      <c r="B56" s="4" t="s">
        <v>638</v>
      </c>
      <c r="C56" s="3" t="s">
        <v>35</v>
      </c>
      <c r="D56" s="3">
        <v>2</v>
      </c>
      <c r="E56" s="5">
        <v>2013</v>
      </c>
      <c r="F56" s="3" t="s">
        <v>36</v>
      </c>
      <c r="G56" s="6">
        <v>41464</v>
      </c>
      <c r="H56" s="7">
        <v>3.9750000000000001</v>
      </c>
      <c r="I56" s="4" t="s">
        <v>33</v>
      </c>
      <c r="J56" s="8">
        <v>0.8569</v>
      </c>
      <c r="K56" s="8">
        <f t="shared" si="0"/>
        <v>6.9884217493682694</v>
      </c>
      <c r="L56" s="8">
        <v>1.1655</v>
      </c>
      <c r="M56" s="8">
        <v>-3.0999999999999999E-3</v>
      </c>
      <c r="N56" s="9">
        <v>90905.46</v>
      </c>
      <c r="O56" s="9">
        <v>77897.45</v>
      </c>
      <c r="P56" s="9">
        <v>68095.05</v>
      </c>
      <c r="Q56" s="9">
        <v>9802.4</v>
      </c>
      <c r="R56" s="9">
        <v>183.74</v>
      </c>
      <c r="S56" s="9">
        <f t="shared" si="1"/>
        <v>13008.010000000009</v>
      </c>
      <c r="T56" s="9">
        <v>0</v>
      </c>
      <c r="U56" s="9">
        <v>20133.419999999998</v>
      </c>
      <c r="V56" s="9">
        <v>-325.18</v>
      </c>
      <c r="W56" s="9">
        <v>-325.18</v>
      </c>
      <c r="X56" s="11">
        <f t="shared" si="2"/>
        <v>5.9884217493682694</v>
      </c>
      <c r="Y56" s="11">
        <f t="shared" si="3"/>
        <v>5.2348552930079197</v>
      </c>
      <c r="Z56" s="11">
        <f t="shared" si="11"/>
        <v>0.87416276142543825</v>
      </c>
      <c r="AA56" s="11">
        <f t="shared" si="12"/>
        <v>0.25846057861971089</v>
      </c>
      <c r="AB56" s="11">
        <f>W56/R56</f>
        <v>-1.7697833895722215</v>
      </c>
      <c r="AC56" s="11">
        <f t="shared" si="6"/>
        <v>0</v>
      </c>
      <c r="AD56" s="11">
        <f t="shared" si="13"/>
        <v>0</v>
      </c>
    </row>
    <row r="57" spans="1:30" ht="14.1" customHeight="1" x14ac:dyDescent="0.2">
      <c r="A57" s="15">
        <v>171319</v>
      </c>
      <c r="B57" s="16" t="s">
        <v>638</v>
      </c>
      <c r="C57" s="16" t="s">
        <v>35</v>
      </c>
      <c r="D57" s="15">
        <v>2</v>
      </c>
      <c r="E57" s="17">
        <v>2014</v>
      </c>
      <c r="F57" s="15" t="s">
        <v>36</v>
      </c>
      <c r="G57" s="18">
        <v>41464</v>
      </c>
      <c r="H57" s="19">
        <v>3.9750000000000001</v>
      </c>
      <c r="I57" s="16" t="s">
        <v>33</v>
      </c>
      <c r="J57" s="20">
        <v>0.71730000000000005</v>
      </c>
      <c r="K57" s="20">
        <f t="shared" si="0"/>
        <v>3.5373347025169224</v>
      </c>
      <c r="L57" s="20">
        <v>4.6581000000000001</v>
      </c>
      <c r="M57" s="20">
        <v>9.9000000000000008E-3</v>
      </c>
      <c r="N57" s="21">
        <v>94522.96</v>
      </c>
      <c r="O57" s="21">
        <v>67801.440000000002</v>
      </c>
      <c r="P57" s="21">
        <v>67801.440000000002</v>
      </c>
      <c r="Q57" s="21">
        <v>0</v>
      </c>
      <c r="R57" s="21">
        <v>0</v>
      </c>
      <c r="S57" s="21">
        <f t="shared" si="1"/>
        <v>26721.520000000004</v>
      </c>
      <c r="T57" s="21">
        <v>0</v>
      </c>
      <c r="U57" s="21">
        <v>44934.19</v>
      </c>
      <c r="V57" s="21">
        <v>3520.86</v>
      </c>
      <c r="W57" s="22">
        <f>+V57-R57</f>
        <v>3520.86</v>
      </c>
      <c r="X57" s="22">
        <f t="shared" si="2"/>
        <v>2.5373347025169224</v>
      </c>
      <c r="Y57" s="22">
        <f t="shared" si="3"/>
        <v>2.5373347025169224</v>
      </c>
      <c r="Z57" s="22">
        <f t="shared" si="11"/>
        <v>1</v>
      </c>
      <c r="AA57" s="22">
        <f t="shared" si="12"/>
        <v>0.66273208946594642</v>
      </c>
      <c r="AB57" s="22">
        <v>0</v>
      </c>
      <c r="AC57" s="22">
        <f t="shared" si="6"/>
        <v>0</v>
      </c>
      <c r="AD57" s="22">
        <f t="shared" si="13"/>
        <v>0</v>
      </c>
    </row>
    <row r="58" spans="1:30" ht="14.1" customHeight="1" x14ac:dyDescent="0.2">
      <c r="A58" s="27">
        <v>171319</v>
      </c>
      <c r="B58" s="28" t="s">
        <v>638</v>
      </c>
      <c r="C58" s="27" t="s">
        <v>35</v>
      </c>
      <c r="D58" s="29">
        <v>2</v>
      </c>
      <c r="E58" s="30">
        <v>2015</v>
      </c>
      <c r="F58" s="27" t="s">
        <v>36</v>
      </c>
      <c r="G58" s="31">
        <v>41464</v>
      </c>
      <c r="H58" s="32">
        <v>3.9750000000000001</v>
      </c>
      <c r="I58" s="28" t="s">
        <v>33</v>
      </c>
      <c r="J58" s="33">
        <v>0.70579999999999998</v>
      </c>
      <c r="K58" s="33">
        <f t="shared" si="0"/>
        <v>3.3995895617598295</v>
      </c>
      <c r="L58" s="34">
        <v>7.5087999999999999</v>
      </c>
      <c r="M58" s="34">
        <v>1.5900000000000001E-2</v>
      </c>
      <c r="N58" s="35">
        <v>56223.839999999997</v>
      </c>
      <c r="O58" s="35">
        <v>39685.42</v>
      </c>
      <c r="P58" s="35">
        <v>39685.42</v>
      </c>
      <c r="Q58" s="35">
        <v>0</v>
      </c>
      <c r="R58" s="35">
        <v>0</v>
      </c>
      <c r="S58" s="35">
        <f t="shared" si="1"/>
        <v>16538.419999999998</v>
      </c>
      <c r="T58" s="35">
        <v>0</v>
      </c>
      <c r="U58" s="35">
        <v>5589</v>
      </c>
      <c r="V58" s="35">
        <v>0</v>
      </c>
      <c r="W58" s="36">
        <f>+V58-R58</f>
        <v>0</v>
      </c>
      <c r="X58" s="36">
        <f t="shared" si="2"/>
        <v>2.3995895617598295</v>
      </c>
      <c r="Y58" s="36">
        <f t="shared" si="3"/>
        <v>2.3995895617598295</v>
      </c>
      <c r="Z58" s="36">
        <f t="shared" si="11"/>
        <v>1</v>
      </c>
      <c r="AA58" s="36">
        <f t="shared" si="12"/>
        <v>0.14083257780817238</v>
      </c>
      <c r="AB58" s="36">
        <v>0</v>
      </c>
      <c r="AC58" s="36">
        <f t="shared" si="6"/>
        <v>0</v>
      </c>
      <c r="AD58" s="36">
        <f t="shared" si="13"/>
        <v>0</v>
      </c>
    </row>
    <row r="59" spans="1:30" ht="14.1" customHeight="1" x14ac:dyDescent="0.2">
      <c r="A59" s="3">
        <v>171117</v>
      </c>
      <c r="B59" s="4" t="s">
        <v>636</v>
      </c>
      <c r="C59" s="3" t="s">
        <v>101</v>
      </c>
      <c r="D59" s="3">
        <v>2</v>
      </c>
      <c r="E59" s="5">
        <v>2013</v>
      </c>
      <c r="F59" s="3" t="s">
        <v>32</v>
      </c>
      <c r="G59" s="6">
        <v>41457</v>
      </c>
      <c r="H59" s="7">
        <v>3.9944444444444445</v>
      </c>
      <c r="I59" s="4" t="s">
        <v>66</v>
      </c>
      <c r="J59" s="8">
        <v>0.67059999999999997</v>
      </c>
      <c r="K59" s="8">
        <f t="shared" si="0"/>
        <v>3.0355675719771349</v>
      </c>
      <c r="L59" s="8">
        <v>8.0600000000000005E-2</v>
      </c>
      <c r="M59" s="8">
        <v>-19.723400000000002</v>
      </c>
      <c r="N59" s="9">
        <v>5209.55</v>
      </c>
      <c r="O59" s="9">
        <v>3493.38</v>
      </c>
      <c r="P59" s="9">
        <v>3493.38</v>
      </c>
      <c r="Q59" s="9">
        <v>0</v>
      </c>
      <c r="R59" s="9">
        <v>0</v>
      </c>
      <c r="S59" s="9">
        <f t="shared" si="1"/>
        <v>1716.17</v>
      </c>
      <c r="T59" s="9">
        <v>0</v>
      </c>
      <c r="U59" s="9">
        <v>2503.1999999999998</v>
      </c>
      <c r="V59" s="9">
        <v>-8283.83</v>
      </c>
      <c r="W59" s="9">
        <v>-8283.83</v>
      </c>
      <c r="X59" s="11">
        <f t="shared" si="2"/>
        <v>2.0355675719771349</v>
      </c>
      <c r="Y59" s="11">
        <f t="shared" si="3"/>
        <v>2.0355675719771349</v>
      </c>
      <c r="Z59" s="11">
        <f t="shared" si="11"/>
        <v>1</v>
      </c>
      <c r="AA59" s="11">
        <f t="shared" si="12"/>
        <v>0.71655531319238097</v>
      </c>
      <c r="AB59" s="11">
        <v>0</v>
      </c>
      <c r="AC59" s="11">
        <f t="shared" si="6"/>
        <v>0</v>
      </c>
      <c r="AD59" s="11">
        <f t="shared" si="13"/>
        <v>0</v>
      </c>
    </row>
    <row r="60" spans="1:30" ht="14.1" customHeight="1" x14ac:dyDescent="0.2">
      <c r="A60" s="15">
        <v>171117</v>
      </c>
      <c r="B60" s="16" t="s">
        <v>636</v>
      </c>
      <c r="C60" s="16" t="s">
        <v>101</v>
      </c>
      <c r="D60" s="15">
        <v>2</v>
      </c>
      <c r="E60" s="17">
        <v>2014</v>
      </c>
      <c r="F60" s="15" t="s">
        <v>32</v>
      </c>
      <c r="G60" s="18">
        <v>41457</v>
      </c>
      <c r="H60" s="19">
        <v>3.9944444444444445</v>
      </c>
      <c r="I60" s="16" t="s">
        <v>66</v>
      </c>
      <c r="J60" s="20">
        <v>14.354200000000001</v>
      </c>
      <c r="K60" s="20">
        <f t="shared" si="0"/>
        <v>-7.4882812434581808E-2</v>
      </c>
      <c r="L60" s="20">
        <v>1.3775999999999999</v>
      </c>
      <c r="M60" s="20">
        <v>-10.7783</v>
      </c>
      <c r="N60" s="21">
        <v>1341.42</v>
      </c>
      <c r="O60" s="21">
        <v>19255.009999999998</v>
      </c>
      <c r="P60" s="21">
        <v>5025.57</v>
      </c>
      <c r="Q60" s="21">
        <v>14229.44</v>
      </c>
      <c r="R60" s="21">
        <v>0</v>
      </c>
      <c r="S60" s="21">
        <f t="shared" si="1"/>
        <v>-17913.589999999997</v>
      </c>
      <c r="T60" s="21">
        <v>0</v>
      </c>
      <c r="U60" s="21">
        <v>0</v>
      </c>
      <c r="V60" s="21">
        <v>0</v>
      </c>
      <c r="W60" s="22">
        <f>+V60-R60</f>
        <v>0</v>
      </c>
      <c r="X60" s="22">
        <f t="shared" si="2"/>
        <v>-1.0748828124345819</v>
      </c>
      <c r="Y60" s="22">
        <f t="shared" si="3"/>
        <v>-0.28054510569908103</v>
      </c>
      <c r="Z60" s="22">
        <f t="shared" si="11"/>
        <v>0.26100064346889462</v>
      </c>
      <c r="AA60" s="22">
        <f t="shared" si="12"/>
        <v>0</v>
      </c>
      <c r="AB60" s="22">
        <v>0</v>
      </c>
      <c r="AC60" s="22">
        <f t="shared" si="6"/>
        <v>0</v>
      </c>
      <c r="AD60" s="22">
        <f t="shared" si="13"/>
        <v>0</v>
      </c>
    </row>
    <row r="61" spans="1:30" ht="14.1" customHeight="1" x14ac:dyDescent="0.2">
      <c r="A61" s="27">
        <v>171117</v>
      </c>
      <c r="B61" s="28" t="s">
        <v>636</v>
      </c>
      <c r="C61" s="27" t="s">
        <v>101</v>
      </c>
      <c r="D61" s="29">
        <v>2</v>
      </c>
      <c r="E61" s="30">
        <v>2015</v>
      </c>
      <c r="F61" s="27" t="s">
        <v>32</v>
      </c>
      <c r="G61" s="31">
        <v>41457</v>
      </c>
      <c r="H61" s="32">
        <v>3.9944444444444445</v>
      </c>
      <c r="I61" s="28" t="s">
        <v>66</v>
      </c>
      <c r="J61" s="33">
        <v>4.210207587057373</v>
      </c>
      <c r="K61" s="33">
        <f t="shared" si="0"/>
        <v>-0.31150633498958458</v>
      </c>
      <c r="L61" s="34">
        <v>7.5277541253156377</v>
      </c>
      <c r="M61" s="34">
        <v>1.0245280203915864E-2</v>
      </c>
      <c r="N61" s="35">
        <v>5449.28</v>
      </c>
      <c r="O61" s="35">
        <v>22942.6</v>
      </c>
      <c r="P61" s="35">
        <v>8296.26</v>
      </c>
      <c r="Q61" s="35">
        <v>14646.34</v>
      </c>
      <c r="R61" s="35">
        <v>0</v>
      </c>
      <c r="S61" s="35">
        <f t="shared" si="1"/>
        <v>-17493.32</v>
      </c>
      <c r="T61" s="35">
        <v>0</v>
      </c>
      <c r="U61" s="35">
        <v>2720.3</v>
      </c>
      <c r="V61" s="35">
        <v>633.89</v>
      </c>
      <c r="W61" s="36">
        <f>+V61-R61</f>
        <v>633.89</v>
      </c>
      <c r="X61" s="36">
        <f t="shared" si="2"/>
        <v>-1.3115063349895846</v>
      </c>
      <c r="Y61" s="36">
        <f t="shared" si="3"/>
        <v>-0.47425302915627227</v>
      </c>
      <c r="Z61" s="36">
        <f t="shared" si="11"/>
        <v>0.36160940782648876</v>
      </c>
      <c r="AA61" s="36">
        <f t="shared" si="12"/>
        <v>0.11856982207770699</v>
      </c>
      <c r="AB61" s="36">
        <v>0</v>
      </c>
      <c r="AC61" s="36">
        <f t="shared" si="6"/>
        <v>0</v>
      </c>
      <c r="AD61" s="36">
        <f t="shared" si="13"/>
        <v>0</v>
      </c>
    </row>
    <row r="62" spans="1:30" ht="14.1" customHeight="1" x14ac:dyDescent="0.2">
      <c r="A62" s="3">
        <v>171430</v>
      </c>
      <c r="B62" s="4" t="s">
        <v>639</v>
      </c>
      <c r="C62" s="3" t="s">
        <v>35</v>
      </c>
      <c r="D62" s="3">
        <v>2</v>
      </c>
      <c r="E62" s="5">
        <v>2013</v>
      </c>
      <c r="F62" s="3" t="s">
        <v>36</v>
      </c>
      <c r="G62" s="6">
        <v>41444</v>
      </c>
      <c r="H62" s="7">
        <v>4.0305555555555559</v>
      </c>
      <c r="I62" s="4" t="s">
        <v>33</v>
      </c>
      <c r="J62" s="8">
        <v>0.97589999999999999</v>
      </c>
      <c r="K62" s="8">
        <f t="shared" si="0"/>
        <v>41.496975694479303</v>
      </c>
      <c r="L62" s="8">
        <v>0</v>
      </c>
      <c r="M62" s="8">
        <v>0</v>
      </c>
      <c r="N62" s="9">
        <v>41094.870000000003</v>
      </c>
      <c r="O62" s="9">
        <v>40104.559999999998</v>
      </c>
      <c r="P62" s="9">
        <v>17904.560000000001</v>
      </c>
      <c r="Q62" s="9">
        <v>22200</v>
      </c>
      <c r="R62" s="9">
        <v>0</v>
      </c>
      <c r="S62" s="9">
        <f t="shared" si="1"/>
        <v>990.31000000000495</v>
      </c>
      <c r="T62" s="9">
        <v>0</v>
      </c>
      <c r="U62" s="9">
        <v>14117</v>
      </c>
      <c r="V62" s="9">
        <v>-9.69</v>
      </c>
      <c r="W62" s="9">
        <v>-9.69</v>
      </c>
      <c r="X62" s="11">
        <f t="shared" si="2"/>
        <v>40.496975694479303</v>
      </c>
      <c r="Y62" s="11">
        <f t="shared" si="3"/>
        <v>18.079752804677234</v>
      </c>
      <c r="Z62" s="11">
        <f t="shared" si="11"/>
        <v>0.44644698757448037</v>
      </c>
      <c r="AA62" s="11">
        <f t="shared" si="12"/>
        <v>0.35200485929779557</v>
      </c>
      <c r="AB62" s="11">
        <v>0</v>
      </c>
      <c r="AC62" s="11">
        <f t="shared" si="6"/>
        <v>0</v>
      </c>
      <c r="AD62" s="11">
        <f t="shared" si="13"/>
        <v>0</v>
      </c>
    </row>
    <row r="63" spans="1:30" ht="14.1" customHeight="1" x14ac:dyDescent="0.2">
      <c r="A63" s="15">
        <v>171430</v>
      </c>
      <c r="B63" s="16" t="s">
        <v>639</v>
      </c>
      <c r="C63" s="16" t="s">
        <v>35</v>
      </c>
      <c r="D63" s="15">
        <v>2</v>
      </c>
      <c r="E63" s="17">
        <v>2014</v>
      </c>
      <c r="F63" s="15" t="s">
        <v>36</v>
      </c>
      <c r="G63" s="18">
        <v>41444</v>
      </c>
      <c r="H63" s="19">
        <v>4.0305555555555559</v>
      </c>
      <c r="I63" s="16" t="s">
        <v>33</v>
      </c>
      <c r="J63" s="20">
        <v>0.9768</v>
      </c>
      <c r="K63" s="20">
        <f t="shared" si="0"/>
        <v>43.01699549057448</v>
      </c>
      <c r="L63" s="20">
        <v>2.1345999999999998</v>
      </c>
      <c r="M63" s="20">
        <v>-4.7000000000000002E-3</v>
      </c>
      <c r="N63" s="21">
        <v>231138.49</v>
      </c>
      <c r="O63" s="21">
        <v>225765.3</v>
      </c>
      <c r="P63" s="21">
        <v>81142.34</v>
      </c>
      <c r="Q63" s="21">
        <v>144622.96</v>
      </c>
      <c r="R63" s="21">
        <v>0</v>
      </c>
      <c r="S63" s="21">
        <f t="shared" si="1"/>
        <v>5373.1900000000023</v>
      </c>
      <c r="T63" s="21">
        <v>0</v>
      </c>
      <c r="U63" s="21">
        <v>66589.820000000007</v>
      </c>
      <c r="V63" s="21">
        <v>5156.33</v>
      </c>
      <c r="W63" s="22">
        <f>+V63-R63</f>
        <v>5156.33</v>
      </c>
      <c r="X63" s="22">
        <f t="shared" si="2"/>
        <v>42.01699549057448</v>
      </c>
      <c r="Y63" s="22">
        <f t="shared" si="3"/>
        <v>15.101334588949946</v>
      </c>
      <c r="Z63" s="22">
        <f t="shared" si="11"/>
        <v>0.35941014850377806</v>
      </c>
      <c r="AA63" s="22">
        <f t="shared" si="12"/>
        <v>0.29495152709473071</v>
      </c>
      <c r="AB63" s="22">
        <v>0</v>
      </c>
      <c r="AC63" s="22">
        <f t="shared" si="6"/>
        <v>0</v>
      </c>
      <c r="AD63" s="22">
        <f t="shared" si="13"/>
        <v>0</v>
      </c>
    </row>
    <row r="64" spans="1:30" ht="14.1" customHeight="1" x14ac:dyDescent="0.2">
      <c r="A64" s="27">
        <v>171430</v>
      </c>
      <c r="B64" s="28" t="s">
        <v>639</v>
      </c>
      <c r="C64" s="27" t="s">
        <v>35</v>
      </c>
      <c r="D64" s="29">
        <v>2</v>
      </c>
      <c r="E64" s="30">
        <v>2015</v>
      </c>
      <c r="F64" s="27" t="s">
        <v>36</v>
      </c>
      <c r="G64" s="31">
        <v>41444</v>
      </c>
      <c r="H64" s="32">
        <v>4.0305555555555559</v>
      </c>
      <c r="I64" s="28" t="s">
        <v>33</v>
      </c>
      <c r="J64" s="33">
        <v>0.9748</v>
      </c>
      <c r="K64" s="33">
        <f t="shared" si="0"/>
        <v>39.703470530250847</v>
      </c>
      <c r="L64" s="34">
        <v>2.6208</v>
      </c>
      <c r="M64" s="34">
        <v>2.63E-2</v>
      </c>
      <c r="N64" s="35">
        <v>256168.38</v>
      </c>
      <c r="O64" s="35">
        <v>249716.34</v>
      </c>
      <c r="P64" s="35">
        <v>105122.82</v>
      </c>
      <c r="Q64" s="35">
        <v>144593.51999999999</v>
      </c>
      <c r="R64" s="35">
        <v>0</v>
      </c>
      <c r="S64" s="35">
        <f t="shared" si="1"/>
        <v>6452.0400000000081</v>
      </c>
      <c r="T64" s="35">
        <v>0</v>
      </c>
      <c r="U64" s="35">
        <v>70650.679999999993</v>
      </c>
      <c r="V64" s="35">
        <v>5923.13</v>
      </c>
      <c r="W64" s="36">
        <f>+V64-R64</f>
        <v>5923.13</v>
      </c>
      <c r="X64" s="36">
        <f t="shared" si="2"/>
        <v>38.703470530250847</v>
      </c>
      <c r="Y64" s="36">
        <f t="shared" si="3"/>
        <v>16.292958506146874</v>
      </c>
      <c r="Z64" s="36">
        <f t="shared" si="11"/>
        <v>0.42096892818467552</v>
      </c>
      <c r="AA64" s="36">
        <f t="shared" si="12"/>
        <v>0.28292373658848274</v>
      </c>
      <c r="AB64" s="36">
        <v>0</v>
      </c>
      <c r="AC64" s="36">
        <f t="shared" si="6"/>
        <v>0</v>
      </c>
      <c r="AD64" s="36">
        <f t="shared" si="13"/>
        <v>0</v>
      </c>
    </row>
    <row r="65" spans="1:30" ht="14.1" customHeight="1" x14ac:dyDescent="0.2">
      <c r="A65" s="3">
        <v>170915</v>
      </c>
      <c r="B65" s="4" t="s">
        <v>634</v>
      </c>
      <c r="C65" s="3" t="s">
        <v>35</v>
      </c>
      <c r="D65" s="3">
        <v>2</v>
      </c>
      <c r="E65" s="5">
        <v>2013</v>
      </c>
      <c r="F65" s="3" t="s">
        <v>32</v>
      </c>
      <c r="G65" s="6">
        <v>41443</v>
      </c>
      <c r="H65" s="7">
        <v>4.0333333333333332</v>
      </c>
      <c r="I65" s="4" t="s">
        <v>66</v>
      </c>
      <c r="J65" s="8">
        <v>1.0459000000000001</v>
      </c>
      <c r="K65" s="8">
        <f t="shared" si="0"/>
        <v>-21.775854290600503</v>
      </c>
      <c r="L65" s="8">
        <v>0</v>
      </c>
      <c r="M65" s="8">
        <v>0</v>
      </c>
      <c r="N65" s="9">
        <v>41510.44</v>
      </c>
      <c r="O65" s="9">
        <v>43416.7</v>
      </c>
      <c r="P65" s="9">
        <v>43416.7</v>
      </c>
      <c r="Q65" s="9">
        <v>0</v>
      </c>
      <c r="R65" s="9">
        <v>0</v>
      </c>
      <c r="S65" s="9">
        <f t="shared" si="1"/>
        <v>-1906.2599999999948</v>
      </c>
      <c r="T65" s="9">
        <v>0</v>
      </c>
      <c r="U65" s="9">
        <v>43416.7</v>
      </c>
      <c r="V65" s="9">
        <v>-2706.26</v>
      </c>
      <c r="W65" s="9">
        <v>-2706.26</v>
      </c>
      <c r="X65" s="11">
        <f t="shared" si="2"/>
        <v>-22.775854290600503</v>
      </c>
      <c r="Y65" s="11">
        <f t="shared" si="3"/>
        <v>-22.775854290600503</v>
      </c>
      <c r="Z65" s="11">
        <f t="shared" si="11"/>
        <v>1</v>
      </c>
      <c r="AA65" s="11">
        <f t="shared" si="12"/>
        <v>1</v>
      </c>
      <c r="AB65" s="11">
        <v>0</v>
      </c>
      <c r="AC65" s="11">
        <f t="shared" si="6"/>
        <v>0</v>
      </c>
      <c r="AD65" s="11">
        <f t="shared" si="13"/>
        <v>0</v>
      </c>
    </row>
    <row r="66" spans="1:30" ht="14.1" customHeight="1" x14ac:dyDescent="0.2">
      <c r="A66" s="15">
        <v>170915</v>
      </c>
      <c r="B66" s="16" t="s">
        <v>634</v>
      </c>
      <c r="C66" s="16" t="s">
        <v>35</v>
      </c>
      <c r="D66" s="15">
        <v>2</v>
      </c>
      <c r="E66" s="17">
        <v>2014</v>
      </c>
      <c r="F66" s="15" t="s">
        <v>32</v>
      </c>
      <c r="G66" s="18">
        <v>41443</v>
      </c>
      <c r="H66" s="19">
        <v>4.0333333333333332</v>
      </c>
      <c r="I66" s="16" t="s">
        <v>66</v>
      </c>
      <c r="J66" s="20">
        <v>1.1538999999999999</v>
      </c>
      <c r="K66" s="20">
        <f t="shared" ref="K66:K129" si="14">+N66/S66</f>
        <v>-6.4966848360289529</v>
      </c>
      <c r="L66" s="20">
        <v>1.8832</v>
      </c>
      <c r="M66" s="20">
        <v>-9.1499999999999998E-2</v>
      </c>
      <c r="N66" s="21">
        <v>43622.64</v>
      </c>
      <c r="O66" s="21">
        <v>50337.24</v>
      </c>
      <c r="P66" s="21">
        <v>50337.24</v>
      </c>
      <c r="Q66" s="21">
        <v>0</v>
      </c>
      <c r="R66" s="21">
        <v>0</v>
      </c>
      <c r="S66" s="21">
        <f t="shared" ref="S66:S129" si="15">+N66-O66</f>
        <v>-6714.5999999999985</v>
      </c>
      <c r="T66" s="21">
        <v>0</v>
      </c>
      <c r="U66" s="21">
        <v>47224.01</v>
      </c>
      <c r="V66" s="21">
        <v>-7514.6</v>
      </c>
      <c r="W66" s="22">
        <f>+V66-R66</f>
        <v>-7514.6</v>
      </c>
      <c r="X66" s="22">
        <f t="shared" ref="X66:X129" si="16">+O66/S66</f>
        <v>-7.4966848360289529</v>
      </c>
      <c r="Y66" s="22">
        <f t="shared" ref="Y66:Y129" si="17">+P66/S66</f>
        <v>-7.4966848360289529</v>
      </c>
      <c r="Z66" s="22">
        <f t="shared" si="11"/>
        <v>1</v>
      </c>
      <c r="AA66" s="22">
        <f t="shared" si="12"/>
        <v>0.93815254868959852</v>
      </c>
      <c r="AB66" s="22">
        <v>0</v>
      </c>
      <c r="AC66" s="22">
        <f t="shared" ref="AC66:AC129" si="18">+T66/S66</f>
        <v>0</v>
      </c>
      <c r="AD66" s="22">
        <f t="shared" si="13"/>
        <v>0</v>
      </c>
    </row>
    <row r="67" spans="1:30" ht="14.1" customHeight="1" x14ac:dyDescent="0.2">
      <c r="A67" s="27">
        <v>170915</v>
      </c>
      <c r="B67" s="28" t="s">
        <v>634</v>
      </c>
      <c r="C67" s="27" t="s">
        <v>35</v>
      </c>
      <c r="D67" s="29">
        <v>2</v>
      </c>
      <c r="E67" s="30">
        <v>2015</v>
      </c>
      <c r="F67" s="27" t="s">
        <v>32</v>
      </c>
      <c r="G67" s="31">
        <v>41443</v>
      </c>
      <c r="H67" s="32">
        <v>4.0333333333333332</v>
      </c>
      <c r="I67" s="28" t="s">
        <v>66</v>
      </c>
      <c r="J67" s="33">
        <v>0.97670000000000001</v>
      </c>
      <c r="K67" s="33">
        <f t="shared" si="14"/>
        <v>42.839506971329563</v>
      </c>
      <c r="L67" s="34">
        <v>0.57750000000000001</v>
      </c>
      <c r="M67" s="34">
        <v>8.9999999999999993E-3</v>
      </c>
      <c r="N67" s="35">
        <v>46364.77</v>
      </c>
      <c r="O67" s="35">
        <v>45282.48</v>
      </c>
      <c r="P67" s="35">
        <v>45282.48</v>
      </c>
      <c r="Q67" s="35">
        <v>0</v>
      </c>
      <c r="R67" s="35">
        <v>0</v>
      </c>
      <c r="S67" s="35">
        <f t="shared" si="15"/>
        <v>1082.2899999999936</v>
      </c>
      <c r="T67" s="35">
        <v>0</v>
      </c>
      <c r="U67" s="35">
        <v>0</v>
      </c>
      <c r="V67" s="35">
        <v>282.29000000000002</v>
      </c>
      <c r="W67" s="36">
        <f>+V67-R67</f>
        <v>282.29000000000002</v>
      </c>
      <c r="X67" s="36">
        <f t="shared" si="16"/>
        <v>41.839506971329563</v>
      </c>
      <c r="Y67" s="36">
        <f t="shared" si="17"/>
        <v>41.839506971329563</v>
      </c>
      <c r="Z67" s="36">
        <f t="shared" si="11"/>
        <v>1</v>
      </c>
      <c r="AA67" s="36">
        <f t="shared" si="12"/>
        <v>0</v>
      </c>
      <c r="AB67" s="36">
        <v>0</v>
      </c>
      <c r="AC67" s="36">
        <f t="shared" si="18"/>
        <v>0</v>
      </c>
      <c r="AD67" s="36">
        <f t="shared" si="13"/>
        <v>0</v>
      </c>
    </row>
    <row r="68" spans="1:30" ht="14.1" customHeight="1" x14ac:dyDescent="0.2">
      <c r="A68" s="3">
        <v>172849</v>
      </c>
      <c r="B68" s="4" t="s">
        <v>648</v>
      </c>
      <c r="C68" s="3" t="s">
        <v>35</v>
      </c>
      <c r="D68" s="3">
        <v>2</v>
      </c>
      <c r="E68" s="5">
        <v>2013</v>
      </c>
      <c r="F68" s="3" t="s">
        <v>32</v>
      </c>
      <c r="G68" s="6">
        <v>41442</v>
      </c>
      <c r="H68" s="7">
        <v>4.0361111111111114</v>
      </c>
      <c r="I68" s="4" t="s">
        <v>66</v>
      </c>
      <c r="J68" s="8">
        <v>0</v>
      </c>
      <c r="K68" s="8">
        <f t="shared" si="14"/>
        <v>1</v>
      </c>
      <c r="L68" s="8">
        <v>0</v>
      </c>
      <c r="M68" s="8">
        <v>0</v>
      </c>
      <c r="N68" s="9">
        <v>800</v>
      </c>
      <c r="O68" s="9">
        <v>0</v>
      </c>
      <c r="P68" s="9">
        <v>0</v>
      </c>
      <c r="Q68" s="9">
        <v>0</v>
      </c>
      <c r="R68" s="9">
        <v>0</v>
      </c>
      <c r="S68" s="9">
        <f t="shared" si="15"/>
        <v>800</v>
      </c>
      <c r="T68" s="9">
        <v>0</v>
      </c>
      <c r="U68" s="9">
        <v>0</v>
      </c>
      <c r="V68" s="9">
        <v>0</v>
      </c>
      <c r="W68" s="9">
        <v>0</v>
      </c>
      <c r="X68" s="11">
        <f t="shared" si="16"/>
        <v>0</v>
      </c>
      <c r="Y68" s="11">
        <f t="shared" si="17"/>
        <v>0</v>
      </c>
      <c r="Z68" s="11">
        <v>0</v>
      </c>
      <c r="AA68" s="11">
        <v>0</v>
      </c>
      <c r="AB68" s="11">
        <v>0</v>
      </c>
      <c r="AC68" s="11">
        <f t="shared" si="18"/>
        <v>0</v>
      </c>
      <c r="AD68" s="11">
        <v>0</v>
      </c>
    </row>
    <row r="69" spans="1:30" ht="14.1" customHeight="1" x14ac:dyDescent="0.2">
      <c r="A69" s="15">
        <v>172849</v>
      </c>
      <c r="B69" s="16" t="s">
        <v>648</v>
      </c>
      <c r="C69" s="16" t="s">
        <v>35</v>
      </c>
      <c r="D69" s="15">
        <v>2</v>
      </c>
      <c r="E69" s="17">
        <v>2014</v>
      </c>
      <c r="F69" s="15" t="s">
        <v>32</v>
      </c>
      <c r="G69" s="18">
        <v>41442</v>
      </c>
      <c r="H69" s="19">
        <v>4.0361111111111114</v>
      </c>
      <c r="I69" s="16" t="s">
        <v>66</v>
      </c>
      <c r="J69" s="20">
        <v>0.96679999999999999</v>
      </c>
      <c r="K69" s="20">
        <f t="shared" si="14"/>
        <v>30.075922554812834</v>
      </c>
      <c r="L69" s="20">
        <v>0.69320000000000004</v>
      </c>
      <c r="M69" s="20">
        <v>7.7899999999999997E-2</v>
      </c>
      <c r="N69" s="21">
        <v>142416.10999999999</v>
      </c>
      <c r="O69" s="21">
        <v>137680.89000000001</v>
      </c>
      <c r="P69" s="21">
        <v>137437.75</v>
      </c>
      <c r="Q69" s="21">
        <v>243.14</v>
      </c>
      <c r="R69" s="21">
        <v>0</v>
      </c>
      <c r="S69" s="21">
        <f t="shared" si="15"/>
        <v>4735.2199999999721</v>
      </c>
      <c r="T69" s="21">
        <v>0</v>
      </c>
      <c r="U69" s="21">
        <v>84611.44</v>
      </c>
      <c r="V69" s="21">
        <v>6619.26</v>
      </c>
      <c r="W69" s="22">
        <f>+V69-R69</f>
        <v>6619.26</v>
      </c>
      <c r="X69" s="22">
        <f t="shared" si="16"/>
        <v>29.075922554812834</v>
      </c>
      <c r="Y69" s="22">
        <f t="shared" si="17"/>
        <v>29.024575415714754</v>
      </c>
      <c r="Z69" s="22">
        <f>+P69/O69</f>
        <v>0.99823403233375374</v>
      </c>
      <c r="AA69" s="22">
        <f>+U69/O69</f>
        <v>0.61454745099338037</v>
      </c>
      <c r="AB69" s="22">
        <v>0</v>
      </c>
      <c r="AC69" s="22">
        <f t="shared" si="18"/>
        <v>0</v>
      </c>
      <c r="AD69" s="22">
        <f>+T69/O69</f>
        <v>0</v>
      </c>
    </row>
    <row r="70" spans="1:30" ht="14.1" customHeight="1" x14ac:dyDescent="0.2">
      <c r="A70" s="27">
        <v>172849</v>
      </c>
      <c r="B70" s="28" t="s">
        <v>648</v>
      </c>
      <c r="C70" s="27" t="s">
        <v>35</v>
      </c>
      <c r="D70" s="29">
        <v>2</v>
      </c>
      <c r="E70" s="30">
        <v>2015</v>
      </c>
      <c r="F70" s="27" t="s">
        <v>32</v>
      </c>
      <c r="G70" s="31">
        <v>41442</v>
      </c>
      <c r="H70" s="32">
        <v>4.0361111111111114</v>
      </c>
      <c r="I70" s="28" t="s">
        <v>66</v>
      </c>
      <c r="J70" s="33">
        <v>0.95779999999999998</v>
      </c>
      <c r="K70" s="33">
        <f t="shared" si="14"/>
        <v>23.71205245882793</v>
      </c>
      <c r="L70" s="34">
        <v>3.0387</v>
      </c>
      <c r="M70" s="34">
        <v>6.0199999999999997E-2</v>
      </c>
      <c r="N70" s="35">
        <v>330150.02</v>
      </c>
      <c r="O70" s="35">
        <v>316226.71999999997</v>
      </c>
      <c r="P70" s="35">
        <v>312204.92</v>
      </c>
      <c r="Q70" s="35">
        <v>4021.8</v>
      </c>
      <c r="R70" s="35">
        <v>36928.54</v>
      </c>
      <c r="S70" s="35">
        <f t="shared" si="15"/>
        <v>13923.300000000047</v>
      </c>
      <c r="T70" s="35">
        <v>0</v>
      </c>
      <c r="U70" s="35">
        <v>147010.12</v>
      </c>
      <c r="V70" s="35">
        <v>9188.08</v>
      </c>
      <c r="W70" s="36">
        <f>+V70-R70</f>
        <v>-27740.46</v>
      </c>
      <c r="X70" s="36">
        <f t="shared" si="16"/>
        <v>22.71205245882793</v>
      </c>
      <c r="Y70" s="36">
        <f t="shared" si="17"/>
        <v>22.423198523338499</v>
      </c>
      <c r="Z70" s="36">
        <f>+P70/O70</f>
        <v>0.98728190963749052</v>
      </c>
      <c r="AA70" s="36">
        <f>+U70/O70</f>
        <v>0.46488835605036793</v>
      </c>
      <c r="AB70" s="36">
        <f>V70/R70</f>
        <v>0.24880702026129384</v>
      </c>
      <c r="AC70" s="36">
        <f t="shared" si="18"/>
        <v>0</v>
      </c>
      <c r="AD70" s="36">
        <f>+T70/O70</f>
        <v>0</v>
      </c>
    </row>
    <row r="71" spans="1:30" ht="14.1" customHeight="1" x14ac:dyDescent="0.2">
      <c r="A71" s="3">
        <v>171313</v>
      </c>
      <c r="B71" s="4" t="s">
        <v>637</v>
      </c>
      <c r="C71" s="3" t="s">
        <v>35</v>
      </c>
      <c r="D71" s="3">
        <v>2</v>
      </c>
      <c r="E71" s="5">
        <v>2013</v>
      </c>
      <c r="F71" s="3" t="s">
        <v>32</v>
      </c>
      <c r="G71" s="6">
        <v>41432</v>
      </c>
      <c r="H71" s="7">
        <v>4.0638888888888891</v>
      </c>
      <c r="I71" s="4" t="s">
        <v>66</v>
      </c>
      <c r="J71" s="8">
        <v>0</v>
      </c>
      <c r="K71" s="8">
        <f t="shared" si="14"/>
        <v>1</v>
      </c>
      <c r="L71" s="8">
        <v>0</v>
      </c>
      <c r="M71" s="8">
        <v>0</v>
      </c>
      <c r="N71" s="9">
        <v>10000</v>
      </c>
      <c r="O71" s="9">
        <v>0</v>
      </c>
      <c r="P71" s="9">
        <v>0</v>
      </c>
      <c r="Q71" s="9">
        <v>0</v>
      </c>
      <c r="R71" s="9">
        <v>0</v>
      </c>
      <c r="S71" s="9">
        <f t="shared" si="15"/>
        <v>10000</v>
      </c>
      <c r="T71" s="9">
        <v>0</v>
      </c>
      <c r="U71" s="9">
        <v>0</v>
      </c>
      <c r="V71" s="9">
        <v>0</v>
      </c>
      <c r="W71" s="9">
        <v>0</v>
      </c>
      <c r="X71" s="11">
        <f t="shared" si="16"/>
        <v>0</v>
      </c>
      <c r="Y71" s="11">
        <f t="shared" si="17"/>
        <v>0</v>
      </c>
      <c r="Z71" s="11">
        <v>0</v>
      </c>
      <c r="AA71" s="11">
        <v>0</v>
      </c>
      <c r="AB71" s="11">
        <v>0</v>
      </c>
      <c r="AC71" s="11">
        <f t="shared" si="18"/>
        <v>0</v>
      </c>
      <c r="AD71" s="11">
        <v>0</v>
      </c>
    </row>
    <row r="72" spans="1:30" ht="14.1" customHeight="1" x14ac:dyDescent="0.2">
      <c r="A72" s="3">
        <v>170942</v>
      </c>
      <c r="B72" s="4" t="s">
        <v>635</v>
      </c>
      <c r="C72" s="3" t="s">
        <v>101</v>
      </c>
      <c r="D72" s="3">
        <v>2</v>
      </c>
      <c r="E72" s="5">
        <v>2013</v>
      </c>
      <c r="F72" s="3" t="s">
        <v>36</v>
      </c>
      <c r="G72" s="6">
        <v>41432</v>
      </c>
      <c r="H72" s="7">
        <v>4.0638888888888891</v>
      </c>
      <c r="I72" s="4" t="s">
        <v>33</v>
      </c>
      <c r="J72" s="8">
        <v>1.0145999999999999</v>
      </c>
      <c r="K72" s="8">
        <f t="shared" si="14"/>
        <v>-68.423557101924331</v>
      </c>
      <c r="L72" s="8">
        <v>0.65029999999999999</v>
      </c>
      <c r="M72" s="8">
        <v>-0.48249999999999998</v>
      </c>
      <c r="N72" s="9">
        <v>6686.35</v>
      </c>
      <c r="O72" s="9">
        <v>6784.07</v>
      </c>
      <c r="P72" s="9">
        <v>6784.07</v>
      </c>
      <c r="Q72" s="9">
        <v>0</v>
      </c>
      <c r="R72" s="9">
        <v>0</v>
      </c>
      <c r="S72" s="9">
        <f t="shared" si="15"/>
        <v>-97.719999999999345</v>
      </c>
      <c r="T72" s="9">
        <v>0</v>
      </c>
      <c r="U72" s="9">
        <v>4406.54</v>
      </c>
      <c r="V72" s="9">
        <v>-2097.7199999999998</v>
      </c>
      <c r="W72" s="9">
        <v>-2097.7199999999998</v>
      </c>
      <c r="X72" s="11">
        <f t="shared" si="16"/>
        <v>-69.423557101924331</v>
      </c>
      <c r="Y72" s="11">
        <f t="shared" si="17"/>
        <v>-69.423557101924331</v>
      </c>
      <c r="Z72" s="11">
        <f>+P72/O72</f>
        <v>1</v>
      </c>
      <c r="AA72" s="11">
        <f>+U72/O72</f>
        <v>0.64954223644508391</v>
      </c>
      <c r="AB72" s="11">
        <v>0</v>
      </c>
      <c r="AC72" s="11">
        <f t="shared" si="18"/>
        <v>0</v>
      </c>
      <c r="AD72" s="11">
        <f>+T72/O72</f>
        <v>0</v>
      </c>
    </row>
    <row r="73" spans="1:30" ht="14.1" customHeight="1" x14ac:dyDescent="0.2">
      <c r="A73" s="15">
        <v>171313</v>
      </c>
      <c r="B73" s="16" t="s">
        <v>637</v>
      </c>
      <c r="C73" s="16" t="s">
        <v>35</v>
      </c>
      <c r="D73" s="15">
        <v>2</v>
      </c>
      <c r="E73" s="17">
        <v>2014</v>
      </c>
      <c r="F73" s="15" t="s">
        <v>32</v>
      </c>
      <c r="G73" s="18">
        <v>41432</v>
      </c>
      <c r="H73" s="19">
        <v>4.0638888888888891</v>
      </c>
      <c r="I73" s="16" t="s">
        <v>66</v>
      </c>
      <c r="J73" s="20">
        <v>0</v>
      </c>
      <c r="K73" s="20">
        <f t="shared" si="14"/>
        <v>1</v>
      </c>
      <c r="L73" s="20">
        <v>0</v>
      </c>
      <c r="M73" s="20">
        <v>0</v>
      </c>
      <c r="N73" s="21">
        <v>10000</v>
      </c>
      <c r="O73" s="21">
        <v>0</v>
      </c>
      <c r="P73" s="21">
        <v>0</v>
      </c>
      <c r="Q73" s="21">
        <v>0</v>
      </c>
      <c r="R73" s="21">
        <v>0</v>
      </c>
      <c r="S73" s="21">
        <f t="shared" si="15"/>
        <v>10000</v>
      </c>
      <c r="T73" s="21">
        <v>0</v>
      </c>
      <c r="U73" s="21">
        <v>0</v>
      </c>
      <c r="V73" s="21">
        <v>0</v>
      </c>
      <c r="W73" s="22">
        <f>+V73-R73</f>
        <v>0</v>
      </c>
      <c r="X73" s="22">
        <f t="shared" si="16"/>
        <v>0</v>
      </c>
      <c r="Y73" s="22">
        <f t="shared" si="17"/>
        <v>0</v>
      </c>
      <c r="Z73" s="22">
        <v>0</v>
      </c>
      <c r="AA73" s="22">
        <v>0</v>
      </c>
      <c r="AB73" s="22">
        <v>0</v>
      </c>
      <c r="AC73" s="22">
        <f t="shared" si="18"/>
        <v>0</v>
      </c>
      <c r="AD73" s="22">
        <v>0</v>
      </c>
    </row>
    <row r="74" spans="1:30" ht="14.1" customHeight="1" x14ac:dyDescent="0.2">
      <c r="A74" s="15">
        <v>170942</v>
      </c>
      <c r="B74" s="16" t="s">
        <v>635</v>
      </c>
      <c r="C74" s="16" t="s">
        <v>101</v>
      </c>
      <c r="D74" s="15">
        <v>2</v>
      </c>
      <c r="E74" s="17">
        <v>2014</v>
      </c>
      <c r="F74" s="15" t="s">
        <v>36</v>
      </c>
      <c r="G74" s="18">
        <v>41432</v>
      </c>
      <c r="H74" s="19">
        <v>4.0638888888888891</v>
      </c>
      <c r="I74" s="16" t="s">
        <v>33</v>
      </c>
      <c r="J74" s="20">
        <v>0.97409999999999997</v>
      </c>
      <c r="K74" s="20">
        <f t="shared" si="14"/>
        <v>38.620614062217911</v>
      </c>
      <c r="L74" s="20">
        <v>5.3045999999999998</v>
      </c>
      <c r="M74" s="20">
        <v>7.9000000000000008E-3</v>
      </c>
      <c r="N74" s="21">
        <v>156089.46</v>
      </c>
      <c r="O74" s="21">
        <v>152047.85</v>
      </c>
      <c r="P74" s="21">
        <v>152047.85</v>
      </c>
      <c r="Q74" s="21">
        <v>0</v>
      </c>
      <c r="R74" s="21">
        <v>0</v>
      </c>
      <c r="S74" s="21">
        <f t="shared" si="15"/>
        <v>4041.609999999986</v>
      </c>
      <c r="T74" s="21">
        <v>0</v>
      </c>
      <c r="U74" s="21">
        <v>8497.2900000000009</v>
      </c>
      <c r="V74" s="21">
        <v>2472.6</v>
      </c>
      <c r="W74" s="22">
        <f>+V74-R74</f>
        <v>2472.6</v>
      </c>
      <c r="X74" s="22">
        <f t="shared" si="16"/>
        <v>37.620614062217911</v>
      </c>
      <c r="Y74" s="22">
        <f t="shared" si="17"/>
        <v>37.620614062217911</v>
      </c>
      <c r="Z74" s="22">
        <f t="shared" ref="Z74:Z82" si="19">+P74/O74</f>
        <v>1</v>
      </c>
      <c r="AA74" s="22">
        <f t="shared" ref="AA74:AA82" si="20">+U74/O74</f>
        <v>5.5885630740585945E-2</v>
      </c>
      <c r="AB74" s="22">
        <v>0</v>
      </c>
      <c r="AC74" s="22">
        <f t="shared" si="18"/>
        <v>0</v>
      </c>
      <c r="AD74" s="22">
        <f t="shared" ref="AD74:AD82" si="21">+T74/O74</f>
        <v>0</v>
      </c>
    </row>
    <row r="75" spans="1:30" ht="14.1" customHeight="1" x14ac:dyDescent="0.2">
      <c r="A75" s="27">
        <v>171313</v>
      </c>
      <c r="B75" s="28" t="s">
        <v>637</v>
      </c>
      <c r="C75" s="27" t="s">
        <v>35</v>
      </c>
      <c r="D75" s="29">
        <v>2</v>
      </c>
      <c r="E75" s="30">
        <v>2015</v>
      </c>
      <c r="F75" s="27" t="s">
        <v>32</v>
      </c>
      <c r="G75" s="31">
        <v>41432</v>
      </c>
      <c r="H75" s="32">
        <v>4.0638888888888891</v>
      </c>
      <c r="I75" s="28" t="s">
        <v>66</v>
      </c>
      <c r="J75" s="33">
        <v>1.23E-2</v>
      </c>
      <c r="K75" s="33">
        <f t="shared" si="14"/>
        <v>1.0124647071706347</v>
      </c>
      <c r="L75" s="34">
        <v>6.7000000000000004E-2</v>
      </c>
      <c r="M75" s="34">
        <v>0.29870000000000002</v>
      </c>
      <c r="N75" s="35">
        <v>10262.969999999999</v>
      </c>
      <c r="O75" s="35">
        <v>126.35</v>
      </c>
      <c r="P75" s="35">
        <v>126.35</v>
      </c>
      <c r="Q75" s="35">
        <v>0</v>
      </c>
      <c r="R75" s="35">
        <v>0</v>
      </c>
      <c r="S75" s="35">
        <f t="shared" si="15"/>
        <v>10136.619999999999</v>
      </c>
      <c r="T75" s="35">
        <v>0</v>
      </c>
      <c r="U75" s="35">
        <v>0</v>
      </c>
      <c r="V75" s="35">
        <v>181.8</v>
      </c>
      <c r="W75" s="36">
        <f>+V75-R75</f>
        <v>181.8</v>
      </c>
      <c r="X75" s="36">
        <f t="shared" si="16"/>
        <v>1.2464707170634788E-2</v>
      </c>
      <c r="Y75" s="36">
        <f t="shared" si="17"/>
        <v>1.2464707170634788E-2</v>
      </c>
      <c r="Z75" s="36">
        <f t="shared" si="19"/>
        <v>1</v>
      </c>
      <c r="AA75" s="36">
        <f t="shared" si="20"/>
        <v>0</v>
      </c>
      <c r="AB75" s="36">
        <v>0</v>
      </c>
      <c r="AC75" s="36">
        <f t="shared" si="18"/>
        <v>0</v>
      </c>
      <c r="AD75" s="36">
        <f t="shared" si="21"/>
        <v>0</v>
      </c>
    </row>
    <row r="76" spans="1:30" ht="14.1" customHeight="1" x14ac:dyDescent="0.2">
      <c r="A76" s="27">
        <v>170942</v>
      </c>
      <c r="B76" s="28" t="s">
        <v>635</v>
      </c>
      <c r="C76" s="27" t="s">
        <v>101</v>
      </c>
      <c r="D76" s="29">
        <v>2</v>
      </c>
      <c r="E76" s="30">
        <v>2015</v>
      </c>
      <c r="F76" s="27" t="s">
        <v>36</v>
      </c>
      <c r="G76" s="31">
        <v>41432</v>
      </c>
      <c r="H76" s="32">
        <v>4.0638888888888891</v>
      </c>
      <c r="I76" s="28" t="s">
        <v>33</v>
      </c>
      <c r="J76" s="33">
        <v>0.97829999999999995</v>
      </c>
      <c r="K76" s="33">
        <f t="shared" si="14"/>
        <v>46.175382145681795</v>
      </c>
      <c r="L76" s="34">
        <v>3.7627999999999999</v>
      </c>
      <c r="M76" s="34">
        <v>2.0000000000000001E-4</v>
      </c>
      <c r="N76" s="35">
        <v>195596.61</v>
      </c>
      <c r="O76" s="35">
        <v>191360.66</v>
      </c>
      <c r="P76" s="35">
        <v>156322.56</v>
      </c>
      <c r="Q76" s="35">
        <v>35038.1</v>
      </c>
      <c r="R76" s="35">
        <v>0</v>
      </c>
      <c r="S76" s="35">
        <f t="shared" si="15"/>
        <v>4235.9499999999825</v>
      </c>
      <c r="T76" s="35">
        <v>0</v>
      </c>
      <c r="U76" s="35">
        <v>114998.81</v>
      </c>
      <c r="V76" s="35">
        <v>2472.6</v>
      </c>
      <c r="W76" s="36">
        <f>+V76-R76</f>
        <v>2472.6</v>
      </c>
      <c r="X76" s="36">
        <f t="shared" si="16"/>
        <v>45.175382145681795</v>
      </c>
      <c r="Y76" s="36">
        <f t="shared" si="17"/>
        <v>36.903778373210415</v>
      </c>
      <c r="Z76" s="36">
        <f t="shared" si="19"/>
        <v>0.81690019254741275</v>
      </c>
      <c r="AA76" s="36">
        <f t="shared" si="20"/>
        <v>0.60095324713031406</v>
      </c>
      <c r="AB76" s="36">
        <v>0</v>
      </c>
      <c r="AC76" s="36">
        <f t="shared" si="18"/>
        <v>0</v>
      </c>
      <c r="AD76" s="36">
        <f t="shared" si="21"/>
        <v>0</v>
      </c>
    </row>
    <row r="77" spans="1:30" ht="14.1" customHeight="1" x14ac:dyDescent="0.2">
      <c r="A77" s="3">
        <v>170559</v>
      </c>
      <c r="B77" s="4" t="s">
        <v>633</v>
      </c>
      <c r="C77" s="3" t="s">
        <v>101</v>
      </c>
      <c r="D77" s="3">
        <v>2</v>
      </c>
      <c r="E77" s="5">
        <v>2013</v>
      </c>
      <c r="F77" s="3" t="s">
        <v>36</v>
      </c>
      <c r="G77" s="6">
        <v>41424</v>
      </c>
      <c r="H77" s="7">
        <v>4.083333333333333</v>
      </c>
      <c r="I77" s="4" t="s">
        <v>33</v>
      </c>
      <c r="J77" s="8">
        <v>0.9415</v>
      </c>
      <c r="K77" s="8">
        <f t="shared" si="14"/>
        <v>17.081677791176389</v>
      </c>
      <c r="L77" s="8">
        <v>0.82689999999999997</v>
      </c>
      <c r="M77" s="8">
        <v>4.9700000000000001E-2</v>
      </c>
      <c r="N77" s="9">
        <v>229761.89</v>
      </c>
      <c r="O77" s="9">
        <v>216311.11</v>
      </c>
      <c r="P77" s="9">
        <v>42234.559999999998</v>
      </c>
      <c r="Q77" s="9">
        <v>174076.55</v>
      </c>
      <c r="R77" s="9">
        <v>5411.78</v>
      </c>
      <c r="S77" s="9">
        <f t="shared" si="15"/>
        <v>13450.780000000028</v>
      </c>
      <c r="T77" s="9">
        <v>0</v>
      </c>
      <c r="U77" s="9">
        <v>10014.52</v>
      </c>
      <c r="V77" s="9">
        <v>14468.87</v>
      </c>
      <c r="W77" s="9">
        <v>12298.54</v>
      </c>
      <c r="X77" s="11">
        <f t="shared" si="16"/>
        <v>16.081677791176389</v>
      </c>
      <c r="Y77" s="11">
        <f t="shared" si="17"/>
        <v>3.1399338923095841</v>
      </c>
      <c r="Z77" s="11">
        <f t="shared" si="19"/>
        <v>0.19524914832160031</v>
      </c>
      <c r="AA77" s="11">
        <f t="shared" si="20"/>
        <v>4.6296836070972042E-2</v>
      </c>
      <c r="AB77" s="11">
        <f>W77/R77</f>
        <v>2.2725498819242471</v>
      </c>
      <c r="AC77" s="11">
        <f t="shared" si="18"/>
        <v>0</v>
      </c>
      <c r="AD77" s="11">
        <f t="shared" si="21"/>
        <v>0</v>
      </c>
    </row>
    <row r="78" spans="1:30" ht="14.1" customHeight="1" x14ac:dyDescent="0.2">
      <c r="A78" s="15">
        <v>170559</v>
      </c>
      <c r="B78" s="16" t="s">
        <v>633</v>
      </c>
      <c r="C78" s="16" t="s">
        <v>101</v>
      </c>
      <c r="D78" s="15">
        <v>2</v>
      </c>
      <c r="E78" s="17">
        <v>2014</v>
      </c>
      <c r="F78" s="15" t="s">
        <v>36</v>
      </c>
      <c r="G78" s="18">
        <v>41424</v>
      </c>
      <c r="H78" s="19">
        <v>4.083333333333333</v>
      </c>
      <c r="I78" s="16" t="s">
        <v>33</v>
      </c>
      <c r="J78" s="20">
        <v>0.86229999999999996</v>
      </c>
      <c r="K78" s="20">
        <f t="shared" si="14"/>
        <v>7.2602462746382264</v>
      </c>
      <c r="L78" s="20">
        <v>2.3203</v>
      </c>
      <c r="M78" s="20">
        <v>6.1600000000000002E-2</v>
      </c>
      <c r="N78" s="21">
        <v>258064.51</v>
      </c>
      <c r="O78" s="21">
        <v>222519.64</v>
      </c>
      <c r="P78" s="21">
        <v>71409.67</v>
      </c>
      <c r="Q78" s="21">
        <v>151109.97</v>
      </c>
      <c r="R78" s="21">
        <v>0</v>
      </c>
      <c r="S78" s="21">
        <f t="shared" si="15"/>
        <v>35544.869999999995</v>
      </c>
      <c r="T78" s="21">
        <v>0</v>
      </c>
      <c r="U78" s="21">
        <v>8309.8700000000008</v>
      </c>
      <c r="V78" s="21">
        <v>38362.75</v>
      </c>
      <c r="W78" s="22">
        <f>+V78-R78</f>
        <v>38362.75</v>
      </c>
      <c r="X78" s="22">
        <f t="shared" si="16"/>
        <v>6.2602462746382264</v>
      </c>
      <c r="Y78" s="22">
        <f t="shared" si="17"/>
        <v>2.0090007362525171</v>
      </c>
      <c r="Z78" s="22">
        <f t="shared" si="19"/>
        <v>0.32091401010715276</v>
      </c>
      <c r="AA78" s="22">
        <f t="shared" si="20"/>
        <v>3.7344433956481328E-2</v>
      </c>
      <c r="AB78" s="22">
        <v>0</v>
      </c>
      <c r="AC78" s="22">
        <f t="shared" si="18"/>
        <v>0</v>
      </c>
      <c r="AD78" s="22">
        <f t="shared" si="21"/>
        <v>0</v>
      </c>
    </row>
    <row r="79" spans="1:30" ht="14.1" customHeight="1" x14ac:dyDescent="0.2">
      <c r="A79" s="27">
        <v>170559</v>
      </c>
      <c r="B79" s="28" t="s">
        <v>633</v>
      </c>
      <c r="C79" s="27" t="s">
        <v>101</v>
      </c>
      <c r="D79" s="29">
        <v>2</v>
      </c>
      <c r="E79" s="30">
        <v>2015</v>
      </c>
      <c r="F79" s="27" t="s">
        <v>36</v>
      </c>
      <c r="G79" s="31">
        <v>41424</v>
      </c>
      <c r="H79" s="32">
        <v>4.083333333333333</v>
      </c>
      <c r="I79" s="28" t="s">
        <v>33</v>
      </c>
      <c r="J79" s="33">
        <v>0.82520000000000004</v>
      </c>
      <c r="K79" s="33">
        <f t="shared" si="14"/>
        <v>5.7211935801141989</v>
      </c>
      <c r="L79" s="34">
        <v>2.0282</v>
      </c>
      <c r="M79" s="34">
        <v>4.8000000000000001E-2</v>
      </c>
      <c r="N79" s="35">
        <v>265892.3</v>
      </c>
      <c r="O79" s="35">
        <v>219417.33</v>
      </c>
      <c r="P79" s="35">
        <v>60848.28</v>
      </c>
      <c r="Q79" s="35">
        <v>158569.04999999999</v>
      </c>
      <c r="R79" s="35">
        <v>0</v>
      </c>
      <c r="S79" s="35">
        <f t="shared" si="15"/>
        <v>46474.97</v>
      </c>
      <c r="T79" s="35">
        <v>0</v>
      </c>
      <c r="U79" s="35">
        <v>3958.2</v>
      </c>
      <c r="V79" s="35">
        <v>18389.66</v>
      </c>
      <c r="W79" s="36">
        <f>+V79-R79</f>
        <v>18389.66</v>
      </c>
      <c r="X79" s="36">
        <f t="shared" si="16"/>
        <v>4.7211935801141989</v>
      </c>
      <c r="Y79" s="36">
        <f t="shared" si="17"/>
        <v>1.3092699145367925</v>
      </c>
      <c r="Z79" s="36">
        <f t="shared" si="19"/>
        <v>0.27731756648392358</v>
      </c>
      <c r="AA79" s="36">
        <f t="shared" si="20"/>
        <v>1.8039596051961804E-2</v>
      </c>
      <c r="AB79" s="36">
        <v>0</v>
      </c>
      <c r="AC79" s="36">
        <f t="shared" si="18"/>
        <v>0</v>
      </c>
      <c r="AD79" s="36">
        <f t="shared" si="21"/>
        <v>0</v>
      </c>
    </row>
    <row r="80" spans="1:30" ht="14.1" customHeight="1" x14ac:dyDescent="0.2">
      <c r="A80" s="3">
        <v>170102</v>
      </c>
      <c r="B80" s="4" t="s">
        <v>630</v>
      </c>
      <c r="C80" s="3" t="s">
        <v>31</v>
      </c>
      <c r="D80" s="3">
        <v>1</v>
      </c>
      <c r="E80" s="5">
        <v>2013</v>
      </c>
      <c r="F80" s="3" t="s">
        <v>36</v>
      </c>
      <c r="G80" s="6">
        <v>41410</v>
      </c>
      <c r="H80" s="7">
        <v>4.1222222222222218</v>
      </c>
      <c r="I80" s="4" t="s">
        <v>33</v>
      </c>
      <c r="J80" s="8">
        <v>1.9815</v>
      </c>
      <c r="K80" s="8">
        <f t="shared" si="14"/>
        <v>-1.0188537703357554</v>
      </c>
      <c r="L80" s="8">
        <v>0.95250000000000001</v>
      </c>
      <c r="M80" s="8">
        <v>-1.4137</v>
      </c>
      <c r="N80" s="9">
        <v>10960.35</v>
      </c>
      <c r="O80" s="9">
        <v>21717.88</v>
      </c>
      <c r="P80" s="9">
        <v>21717.88</v>
      </c>
      <c r="Q80" s="9">
        <v>0</v>
      </c>
      <c r="R80" s="9">
        <v>0</v>
      </c>
      <c r="S80" s="9">
        <f t="shared" si="15"/>
        <v>-10757.53</v>
      </c>
      <c r="T80" s="9">
        <v>0</v>
      </c>
      <c r="U80" s="9">
        <v>6167.53</v>
      </c>
      <c r="V80" s="9">
        <v>-14757.53</v>
      </c>
      <c r="W80" s="9">
        <v>-14757.53</v>
      </c>
      <c r="X80" s="11">
        <f t="shared" si="16"/>
        <v>-2.0188537703357556</v>
      </c>
      <c r="Y80" s="11">
        <f t="shared" si="17"/>
        <v>-2.0188537703357556</v>
      </c>
      <c r="Z80" s="11">
        <f t="shared" si="19"/>
        <v>1</v>
      </c>
      <c r="AA80" s="11">
        <f t="shared" si="20"/>
        <v>0.2839839800201493</v>
      </c>
      <c r="AB80" s="11">
        <v>0</v>
      </c>
      <c r="AC80" s="11">
        <f t="shared" si="18"/>
        <v>0</v>
      </c>
      <c r="AD80" s="11">
        <f t="shared" si="21"/>
        <v>0</v>
      </c>
    </row>
    <row r="81" spans="1:30" ht="14.1" customHeight="1" x14ac:dyDescent="0.2">
      <c r="A81" s="15">
        <v>170102</v>
      </c>
      <c r="B81" s="16" t="s">
        <v>630</v>
      </c>
      <c r="C81" s="16" t="s">
        <v>31</v>
      </c>
      <c r="D81" s="15">
        <v>1</v>
      </c>
      <c r="E81" s="17">
        <v>2014</v>
      </c>
      <c r="F81" s="15" t="s">
        <v>36</v>
      </c>
      <c r="G81" s="18">
        <v>41410</v>
      </c>
      <c r="H81" s="19">
        <v>4.1222222222222218</v>
      </c>
      <c r="I81" s="16" t="s">
        <v>33</v>
      </c>
      <c r="J81" s="20">
        <v>0.97299999999999998</v>
      </c>
      <c r="K81" s="20">
        <f t="shared" si="14"/>
        <v>36.969863178174045</v>
      </c>
      <c r="L81" s="20">
        <v>2.6560000000000001</v>
      </c>
      <c r="M81" s="20">
        <v>0.28129999999999999</v>
      </c>
      <c r="N81" s="21">
        <v>67740.25</v>
      </c>
      <c r="O81" s="21">
        <v>65907.94</v>
      </c>
      <c r="P81" s="21">
        <v>65907.94</v>
      </c>
      <c r="Q81" s="21">
        <v>0</v>
      </c>
      <c r="R81" s="21">
        <v>0</v>
      </c>
      <c r="S81" s="21">
        <f t="shared" si="15"/>
        <v>1832.3099999999977</v>
      </c>
      <c r="T81" s="21">
        <v>0</v>
      </c>
      <c r="U81" s="21">
        <v>28349.96</v>
      </c>
      <c r="V81" s="21">
        <v>27910.49</v>
      </c>
      <c r="W81" s="22">
        <f>+V81-R81</f>
        <v>27910.49</v>
      </c>
      <c r="X81" s="22">
        <f t="shared" si="16"/>
        <v>35.969863178174045</v>
      </c>
      <c r="Y81" s="22">
        <f t="shared" si="17"/>
        <v>35.969863178174045</v>
      </c>
      <c r="Z81" s="22">
        <f t="shared" si="19"/>
        <v>1</v>
      </c>
      <c r="AA81" s="22">
        <f t="shared" si="20"/>
        <v>0.43014483535671116</v>
      </c>
      <c r="AB81" s="22">
        <v>0</v>
      </c>
      <c r="AC81" s="22">
        <f t="shared" si="18"/>
        <v>0</v>
      </c>
      <c r="AD81" s="22">
        <f t="shared" si="21"/>
        <v>0</v>
      </c>
    </row>
    <row r="82" spans="1:30" ht="14.1" customHeight="1" x14ac:dyDescent="0.2">
      <c r="A82" s="27">
        <v>170102</v>
      </c>
      <c r="B82" s="28" t="s">
        <v>630</v>
      </c>
      <c r="C82" s="27" t="s">
        <v>31</v>
      </c>
      <c r="D82" s="29">
        <v>1</v>
      </c>
      <c r="E82" s="30">
        <v>2015</v>
      </c>
      <c r="F82" s="27" t="s">
        <v>36</v>
      </c>
      <c r="G82" s="31">
        <v>41410</v>
      </c>
      <c r="H82" s="32">
        <v>4.1222222222222218</v>
      </c>
      <c r="I82" s="28" t="s">
        <v>33</v>
      </c>
      <c r="J82" s="33">
        <v>0.94179999999999997</v>
      </c>
      <c r="K82" s="33">
        <f t="shared" si="14"/>
        <v>17.175197285106037</v>
      </c>
      <c r="L82" s="34">
        <v>0.3679</v>
      </c>
      <c r="M82" s="34">
        <v>0.1784</v>
      </c>
      <c r="N82" s="35">
        <v>542086.84</v>
      </c>
      <c r="O82" s="35">
        <v>510524.65</v>
      </c>
      <c r="P82" s="35">
        <v>510524.65</v>
      </c>
      <c r="Q82" s="35">
        <v>0</v>
      </c>
      <c r="R82" s="35">
        <v>0</v>
      </c>
      <c r="S82" s="35">
        <f t="shared" si="15"/>
        <v>31562.189999999944</v>
      </c>
      <c r="T82" s="35">
        <v>0</v>
      </c>
      <c r="U82" s="35">
        <v>25071.74</v>
      </c>
      <c r="V82" s="35">
        <v>44182.58</v>
      </c>
      <c r="W82" s="36">
        <f>+V82-R82</f>
        <v>44182.58</v>
      </c>
      <c r="X82" s="36">
        <f t="shared" si="16"/>
        <v>16.175197285106037</v>
      </c>
      <c r="Y82" s="36">
        <f t="shared" si="17"/>
        <v>16.175197285106037</v>
      </c>
      <c r="Z82" s="36">
        <f t="shared" si="19"/>
        <v>1</v>
      </c>
      <c r="AA82" s="36">
        <f t="shared" si="20"/>
        <v>4.9109754053991324E-2</v>
      </c>
      <c r="AB82" s="36">
        <v>0</v>
      </c>
      <c r="AC82" s="36">
        <f t="shared" si="18"/>
        <v>0</v>
      </c>
      <c r="AD82" s="36">
        <f t="shared" si="21"/>
        <v>0</v>
      </c>
    </row>
    <row r="83" spans="1:30" ht="14.1" customHeight="1" x14ac:dyDescent="0.2">
      <c r="A83" s="3">
        <v>170496</v>
      </c>
      <c r="B83" s="4" t="s">
        <v>632</v>
      </c>
      <c r="C83" s="3" t="s">
        <v>35</v>
      </c>
      <c r="D83" s="3">
        <v>2</v>
      </c>
      <c r="E83" s="5">
        <v>2013</v>
      </c>
      <c r="F83" s="3" t="s">
        <v>32</v>
      </c>
      <c r="G83" s="6">
        <v>41408</v>
      </c>
      <c r="H83" s="7">
        <v>4.1277777777777782</v>
      </c>
      <c r="I83" s="4" t="s">
        <v>66</v>
      </c>
      <c r="J83" s="8">
        <v>0</v>
      </c>
      <c r="K83" s="8">
        <f t="shared" si="14"/>
        <v>1</v>
      </c>
      <c r="L83" s="8">
        <v>0</v>
      </c>
      <c r="M83" s="8">
        <v>0</v>
      </c>
      <c r="N83" s="9">
        <v>900</v>
      </c>
      <c r="O83" s="9">
        <v>0</v>
      </c>
      <c r="P83" s="9">
        <v>0</v>
      </c>
      <c r="Q83" s="9">
        <v>0</v>
      </c>
      <c r="R83" s="9">
        <v>0</v>
      </c>
      <c r="S83" s="9">
        <f t="shared" si="15"/>
        <v>900</v>
      </c>
      <c r="T83" s="9">
        <v>0</v>
      </c>
      <c r="U83" s="9">
        <v>0</v>
      </c>
      <c r="V83" s="9">
        <v>0</v>
      </c>
      <c r="W83" s="9">
        <v>0</v>
      </c>
      <c r="X83" s="11">
        <f t="shared" si="16"/>
        <v>0</v>
      </c>
      <c r="Y83" s="11">
        <f t="shared" si="17"/>
        <v>0</v>
      </c>
      <c r="Z83" s="11">
        <v>0</v>
      </c>
      <c r="AA83" s="11">
        <v>0</v>
      </c>
      <c r="AB83" s="11">
        <v>0</v>
      </c>
      <c r="AC83" s="11">
        <f t="shared" si="18"/>
        <v>0</v>
      </c>
      <c r="AD83" s="11">
        <v>0</v>
      </c>
    </row>
    <row r="84" spans="1:30" ht="14.1" customHeight="1" x14ac:dyDescent="0.2">
      <c r="A84" s="15">
        <v>170496</v>
      </c>
      <c r="B84" s="16" t="s">
        <v>632</v>
      </c>
      <c r="C84" s="16" t="s">
        <v>35</v>
      </c>
      <c r="D84" s="15">
        <v>2</v>
      </c>
      <c r="E84" s="17">
        <v>2014</v>
      </c>
      <c r="F84" s="15" t="s">
        <v>32</v>
      </c>
      <c r="G84" s="18">
        <v>41408</v>
      </c>
      <c r="H84" s="19">
        <v>4.1277777777777782</v>
      </c>
      <c r="I84" s="16" t="s">
        <v>66</v>
      </c>
      <c r="J84" s="20">
        <v>1.9338</v>
      </c>
      <c r="K84" s="20">
        <f t="shared" si="14"/>
        <v>-1.0708557182485341</v>
      </c>
      <c r="L84" s="20">
        <v>0.374</v>
      </c>
      <c r="M84" s="20">
        <v>-3.2860999999999998</v>
      </c>
      <c r="N84" s="21">
        <v>3049.69</v>
      </c>
      <c r="O84" s="21">
        <v>5897.59</v>
      </c>
      <c r="P84" s="21">
        <v>5897.59</v>
      </c>
      <c r="Q84" s="21">
        <v>0</v>
      </c>
      <c r="R84" s="21">
        <v>0</v>
      </c>
      <c r="S84" s="21">
        <f t="shared" si="15"/>
        <v>-2847.9</v>
      </c>
      <c r="T84" s="21">
        <v>0</v>
      </c>
      <c r="U84" s="21">
        <v>1697.59</v>
      </c>
      <c r="V84" s="21">
        <v>-3747.9</v>
      </c>
      <c r="W84" s="22">
        <f>+V84-R84</f>
        <v>-3747.9</v>
      </c>
      <c r="X84" s="22">
        <f t="shared" si="16"/>
        <v>-2.0708557182485339</v>
      </c>
      <c r="Y84" s="22">
        <f t="shared" si="17"/>
        <v>-2.0708557182485339</v>
      </c>
      <c r="Z84" s="22">
        <f t="shared" ref="Z84:Z116" si="22">+P84/O84</f>
        <v>1</v>
      </c>
      <c r="AA84" s="22">
        <f t="shared" ref="AA84:AA116" si="23">+U84/O84</f>
        <v>0.28784469588425099</v>
      </c>
      <c r="AB84" s="22">
        <v>0</v>
      </c>
      <c r="AC84" s="22">
        <f t="shared" si="18"/>
        <v>0</v>
      </c>
      <c r="AD84" s="22">
        <f t="shared" ref="AD84:AD116" si="24">+T84/O84</f>
        <v>0</v>
      </c>
    </row>
    <row r="85" spans="1:30" ht="14.1" customHeight="1" x14ac:dyDescent="0.2">
      <c r="A85" s="27">
        <v>170496</v>
      </c>
      <c r="B85" s="28" t="s">
        <v>632</v>
      </c>
      <c r="C85" s="27" t="s">
        <v>35</v>
      </c>
      <c r="D85" s="29">
        <v>2</v>
      </c>
      <c r="E85" s="30">
        <v>2015</v>
      </c>
      <c r="F85" s="27" t="s">
        <v>32</v>
      </c>
      <c r="G85" s="31">
        <v>41408</v>
      </c>
      <c r="H85" s="32">
        <v>4.1277777777777782</v>
      </c>
      <c r="I85" s="28" t="s">
        <v>66</v>
      </c>
      <c r="J85" s="33">
        <v>1.3789</v>
      </c>
      <c r="K85" s="33">
        <f t="shared" si="14"/>
        <v>-2.6391571225391122</v>
      </c>
      <c r="L85" s="34">
        <v>1.5849</v>
      </c>
      <c r="M85" s="34">
        <v>2.0199999999999999E-2</v>
      </c>
      <c r="N85" s="35">
        <v>7051.3</v>
      </c>
      <c r="O85" s="35">
        <v>9723.1</v>
      </c>
      <c r="P85" s="35">
        <v>9723.1</v>
      </c>
      <c r="Q85" s="35">
        <v>0</v>
      </c>
      <c r="R85" s="35">
        <v>0</v>
      </c>
      <c r="S85" s="35">
        <f t="shared" si="15"/>
        <v>-2671.8</v>
      </c>
      <c r="T85" s="35">
        <v>0</v>
      </c>
      <c r="U85" s="35">
        <v>0</v>
      </c>
      <c r="V85" s="35">
        <v>265.61</v>
      </c>
      <c r="W85" s="36">
        <f>+V85-R85</f>
        <v>265.61</v>
      </c>
      <c r="X85" s="36">
        <f t="shared" si="16"/>
        <v>-3.6391571225391122</v>
      </c>
      <c r="Y85" s="36">
        <f t="shared" si="17"/>
        <v>-3.6391571225391122</v>
      </c>
      <c r="Z85" s="36">
        <f t="shared" si="22"/>
        <v>1</v>
      </c>
      <c r="AA85" s="36">
        <f t="shared" si="23"/>
        <v>0</v>
      </c>
      <c r="AB85" s="36">
        <v>0</v>
      </c>
      <c r="AC85" s="36">
        <f t="shared" si="18"/>
        <v>0</v>
      </c>
      <c r="AD85" s="36">
        <f t="shared" si="24"/>
        <v>0</v>
      </c>
    </row>
    <row r="86" spans="1:30" ht="14.1" customHeight="1" x14ac:dyDescent="0.2">
      <c r="A86" s="3">
        <v>169951</v>
      </c>
      <c r="B86" s="4" t="s">
        <v>629</v>
      </c>
      <c r="C86" s="3" t="s">
        <v>101</v>
      </c>
      <c r="D86" s="3">
        <v>2</v>
      </c>
      <c r="E86" s="5">
        <v>2013</v>
      </c>
      <c r="F86" s="3" t="s">
        <v>32</v>
      </c>
      <c r="G86" s="6">
        <v>41403</v>
      </c>
      <c r="H86" s="7">
        <v>4.1416666666666666</v>
      </c>
      <c r="I86" s="4" t="s">
        <v>33</v>
      </c>
      <c r="J86" s="8">
        <v>0.77900000000000003</v>
      </c>
      <c r="K86" s="8">
        <f t="shared" si="14"/>
        <v>4.5250323300534694</v>
      </c>
      <c r="L86" s="8">
        <v>1.3496999999999999</v>
      </c>
      <c r="M86" s="8">
        <v>0.1618</v>
      </c>
      <c r="N86" s="9">
        <v>298227.55</v>
      </c>
      <c r="O86" s="9">
        <v>232321.38</v>
      </c>
      <c r="P86" s="9">
        <v>232321.38</v>
      </c>
      <c r="Q86" s="9">
        <v>0</v>
      </c>
      <c r="R86" s="9">
        <v>0</v>
      </c>
      <c r="S86" s="9">
        <f t="shared" si="15"/>
        <v>65906.169999999984</v>
      </c>
      <c r="T86" s="9">
        <v>0</v>
      </c>
      <c r="U86" s="9">
        <v>112494.34</v>
      </c>
      <c r="V86" s="9">
        <v>65106.17</v>
      </c>
      <c r="W86" s="9">
        <v>65106.17</v>
      </c>
      <c r="X86" s="11">
        <f t="shared" si="16"/>
        <v>3.5250323300534694</v>
      </c>
      <c r="Y86" s="11">
        <f t="shared" si="17"/>
        <v>3.5250323300534694</v>
      </c>
      <c r="Z86" s="11">
        <f t="shared" si="22"/>
        <v>1</v>
      </c>
      <c r="AA86" s="11">
        <f t="shared" si="23"/>
        <v>0.4842186285222651</v>
      </c>
      <c r="AB86" s="11">
        <v>0</v>
      </c>
      <c r="AC86" s="11">
        <f t="shared" si="18"/>
        <v>0</v>
      </c>
      <c r="AD86" s="11">
        <f t="shared" si="24"/>
        <v>0</v>
      </c>
    </row>
    <row r="87" spans="1:30" ht="14.1" customHeight="1" x14ac:dyDescent="0.2">
      <c r="A87" s="15">
        <v>169951</v>
      </c>
      <c r="B87" s="16" t="s">
        <v>629</v>
      </c>
      <c r="C87" s="16" t="s">
        <v>101</v>
      </c>
      <c r="D87" s="15">
        <v>2</v>
      </c>
      <c r="E87" s="17">
        <v>2014</v>
      </c>
      <c r="F87" s="15" t="s">
        <v>32</v>
      </c>
      <c r="G87" s="18">
        <v>41403</v>
      </c>
      <c r="H87" s="19">
        <v>4.1416666666666666</v>
      </c>
      <c r="I87" s="16" t="s">
        <v>33</v>
      </c>
      <c r="J87" s="20">
        <v>0.23050000000000001</v>
      </c>
      <c r="K87" s="20">
        <f t="shared" si="14"/>
        <v>1.2994740845754489</v>
      </c>
      <c r="L87" s="20">
        <v>2.2875000000000001</v>
      </c>
      <c r="M87" s="20">
        <v>0.26939999999999997</v>
      </c>
      <c r="N87" s="21">
        <v>416153.08</v>
      </c>
      <c r="O87" s="21">
        <v>95905.77</v>
      </c>
      <c r="P87" s="21">
        <v>95905.77</v>
      </c>
      <c r="Q87" s="21">
        <v>0</v>
      </c>
      <c r="R87" s="21">
        <v>16875.439999999999</v>
      </c>
      <c r="S87" s="21">
        <f t="shared" si="15"/>
        <v>320247.31</v>
      </c>
      <c r="T87" s="21">
        <v>0</v>
      </c>
      <c r="U87" s="21">
        <v>12025.5</v>
      </c>
      <c r="V87" s="21">
        <v>254341.14</v>
      </c>
      <c r="W87" s="22">
        <f>+V87-R87</f>
        <v>237465.7</v>
      </c>
      <c r="X87" s="22">
        <f t="shared" si="16"/>
        <v>0.29947408457544888</v>
      </c>
      <c r="Y87" s="22">
        <f t="shared" si="17"/>
        <v>0.29947408457544888</v>
      </c>
      <c r="Z87" s="22">
        <f t="shared" si="22"/>
        <v>1</v>
      </c>
      <c r="AA87" s="22">
        <f t="shared" si="23"/>
        <v>0.12538870184765732</v>
      </c>
      <c r="AB87" s="22">
        <f>V87/R87</f>
        <v>15.071674575596253</v>
      </c>
      <c r="AC87" s="22">
        <f t="shared" si="18"/>
        <v>0</v>
      </c>
      <c r="AD87" s="22">
        <f t="shared" si="24"/>
        <v>0</v>
      </c>
    </row>
    <row r="88" spans="1:30" ht="14.1" customHeight="1" x14ac:dyDescent="0.2">
      <c r="A88" s="27">
        <v>169951</v>
      </c>
      <c r="B88" s="28" t="s">
        <v>629</v>
      </c>
      <c r="C88" s="27" t="s">
        <v>101</v>
      </c>
      <c r="D88" s="29">
        <v>2</v>
      </c>
      <c r="E88" s="30">
        <v>2015</v>
      </c>
      <c r="F88" s="27" t="s">
        <v>32</v>
      </c>
      <c r="G88" s="31">
        <v>41403</v>
      </c>
      <c r="H88" s="32">
        <v>4.1416666666666666</v>
      </c>
      <c r="I88" s="28" t="s">
        <v>33</v>
      </c>
      <c r="J88" s="33">
        <v>0.27889999999999998</v>
      </c>
      <c r="K88" s="33">
        <f t="shared" si="14"/>
        <v>1.3867515605300631</v>
      </c>
      <c r="L88" s="34">
        <v>1.3794</v>
      </c>
      <c r="M88" s="34">
        <v>0.19359999999999999</v>
      </c>
      <c r="N88" s="35">
        <v>496443.94</v>
      </c>
      <c r="O88" s="35">
        <v>138453.4</v>
      </c>
      <c r="P88" s="35">
        <v>138453.4</v>
      </c>
      <c r="Q88" s="35">
        <v>0</v>
      </c>
      <c r="R88" s="35">
        <v>0</v>
      </c>
      <c r="S88" s="35">
        <f t="shared" si="15"/>
        <v>357990.54000000004</v>
      </c>
      <c r="T88" s="35">
        <v>0</v>
      </c>
      <c r="U88" s="35">
        <v>4890.4799999999996</v>
      </c>
      <c r="V88" s="35">
        <v>123324.97</v>
      </c>
      <c r="W88" s="36">
        <f>+V88-R88</f>
        <v>123324.97</v>
      </c>
      <c r="X88" s="36">
        <f t="shared" si="16"/>
        <v>0.3867515605300631</v>
      </c>
      <c r="Y88" s="36">
        <f t="shared" si="17"/>
        <v>0.3867515605300631</v>
      </c>
      <c r="Z88" s="36">
        <f t="shared" si="22"/>
        <v>1</v>
      </c>
      <c r="AA88" s="36">
        <f t="shared" si="23"/>
        <v>3.5322209494313611E-2</v>
      </c>
      <c r="AB88" s="36">
        <v>0</v>
      </c>
      <c r="AC88" s="36">
        <f t="shared" si="18"/>
        <v>0</v>
      </c>
      <c r="AD88" s="36">
        <f t="shared" si="24"/>
        <v>0</v>
      </c>
    </row>
    <row r="89" spans="1:30" ht="14.1" customHeight="1" x14ac:dyDescent="0.2">
      <c r="A89" s="3">
        <v>170448</v>
      </c>
      <c r="B89" s="4" t="s">
        <v>631</v>
      </c>
      <c r="C89" s="3" t="s">
        <v>35</v>
      </c>
      <c r="D89" s="3">
        <v>2</v>
      </c>
      <c r="E89" s="5">
        <v>2013</v>
      </c>
      <c r="F89" s="3" t="s">
        <v>36</v>
      </c>
      <c r="G89" s="6">
        <v>41388</v>
      </c>
      <c r="H89" s="7">
        <v>4.1833333333333336</v>
      </c>
      <c r="I89" s="4" t="s">
        <v>33</v>
      </c>
      <c r="J89" s="8">
        <v>1.0544</v>
      </c>
      <c r="K89" s="8">
        <f t="shared" si="14"/>
        <v>-18.366690711442214</v>
      </c>
      <c r="L89" s="8">
        <v>0.96550000000000002</v>
      </c>
      <c r="M89" s="8">
        <v>-5.8799999999999998E-2</v>
      </c>
      <c r="N89" s="9">
        <v>341697.22</v>
      </c>
      <c r="O89" s="9">
        <v>360301.4</v>
      </c>
      <c r="P89" s="9">
        <v>198301.4</v>
      </c>
      <c r="Q89" s="9">
        <v>162000</v>
      </c>
      <c r="R89" s="9">
        <v>0</v>
      </c>
      <c r="S89" s="9">
        <f t="shared" si="15"/>
        <v>-18604.180000000051</v>
      </c>
      <c r="T89" s="9">
        <v>0</v>
      </c>
      <c r="U89" s="9">
        <v>16843.63</v>
      </c>
      <c r="V89" s="9">
        <v>-19404.18</v>
      </c>
      <c r="W89" s="9">
        <v>-19404.18</v>
      </c>
      <c r="X89" s="11">
        <f t="shared" si="16"/>
        <v>-19.366690711442214</v>
      </c>
      <c r="Y89" s="11">
        <f t="shared" si="17"/>
        <v>-10.658970188419993</v>
      </c>
      <c r="Z89" s="11">
        <f t="shared" si="22"/>
        <v>0.55037643484038634</v>
      </c>
      <c r="AA89" s="11">
        <f t="shared" si="23"/>
        <v>4.674872204215693E-2</v>
      </c>
      <c r="AB89" s="11">
        <v>0</v>
      </c>
      <c r="AC89" s="11">
        <f t="shared" si="18"/>
        <v>0</v>
      </c>
      <c r="AD89" s="11">
        <f t="shared" si="24"/>
        <v>0</v>
      </c>
    </row>
    <row r="90" spans="1:30" ht="14.1" customHeight="1" x14ac:dyDescent="0.2">
      <c r="A90" s="15">
        <v>170448</v>
      </c>
      <c r="B90" s="16" t="s">
        <v>631</v>
      </c>
      <c r="C90" s="16" t="s">
        <v>35</v>
      </c>
      <c r="D90" s="15">
        <v>2</v>
      </c>
      <c r="E90" s="17">
        <v>2014</v>
      </c>
      <c r="F90" s="15" t="s">
        <v>36</v>
      </c>
      <c r="G90" s="18">
        <v>41388</v>
      </c>
      <c r="H90" s="19">
        <v>4.1833333333333336</v>
      </c>
      <c r="I90" s="16" t="s">
        <v>33</v>
      </c>
      <c r="J90" s="20">
        <v>1.1997</v>
      </c>
      <c r="K90" s="20">
        <f t="shared" si="14"/>
        <v>-5.0084894028571121</v>
      </c>
      <c r="L90" s="20">
        <v>0.9375</v>
      </c>
      <c r="M90" s="20">
        <v>-0.2477</v>
      </c>
      <c r="N90" s="21">
        <v>441350.34</v>
      </c>
      <c r="O90" s="21">
        <v>529470.79</v>
      </c>
      <c r="P90" s="21">
        <v>67294.350000000006</v>
      </c>
      <c r="Q90" s="21">
        <v>462176.44</v>
      </c>
      <c r="R90" s="21">
        <v>0</v>
      </c>
      <c r="S90" s="21">
        <f t="shared" si="15"/>
        <v>-88120.450000000012</v>
      </c>
      <c r="T90" s="21">
        <v>0</v>
      </c>
      <c r="U90" s="21">
        <v>8812.2000000000007</v>
      </c>
      <c r="V90" s="21">
        <v>-103316.27</v>
      </c>
      <c r="W90" s="22">
        <f>+V90-R90</f>
        <v>-103316.27</v>
      </c>
      <c r="X90" s="22">
        <f t="shared" si="16"/>
        <v>-6.0084894028571121</v>
      </c>
      <c r="Y90" s="22">
        <f t="shared" si="17"/>
        <v>-0.76366325864200646</v>
      </c>
      <c r="Z90" s="22">
        <f t="shared" si="22"/>
        <v>0.12709737963070636</v>
      </c>
      <c r="AA90" s="22">
        <f t="shared" si="23"/>
        <v>1.6643411055782698E-2</v>
      </c>
      <c r="AB90" s="22">
        <v>0</v>
      </c>
      <c r="AC90" s="22">
        <f t="shared" si="18"/>
        <v>0</v>
      </c>
      <c r="AD90" s="22">
        <f t="shared" si="24"/>
        <v>0</v>
      </c>
    </row>
    <row r="91" spans="1:30" ht="14.1" customHeight="1" x14ac:dyDescent="0.2">
      <c r="A91" s="27">
        <v>170448</v>
      </c>
      <c r="B91" s="28" t="s">
        <v>631</v>
      </c>
      <c r="C91" s="27" t="s">
        <v>35</v>
      </c>
      <c r="D91" s="29">
        <v>2</v>
      </c>
      <c r="E91" s="30">
        <v>2015</v>
      </c>
      <c r="F91" s="27" t="s">
        <v>36</v>
      </c>
      <c r="G91" s="31">
        <v>41388</v>
      </c>
      <c r="H91" s="32">
        <v>4.1833333333333336</v>
      </c>
      <c r="I91" s="28" t="s">
        <v>33</v>
      </c>
      <c r="J91" s="33">
        <v>1.5515000000000001</v>
      </c>
      <c r="K91" s="33">
        <f t="shared" si="14"/>
        <v>-1.8131329378379788</v>
      </c>
      <c r="L91" s="34">
        <v>0.90969999999999995</v>
      </c>
      <c r="M91" s="34">
        <v>0</v>
      </c>
      <c r="N91" s="35">
        <v>353110.45</v>
      </c>
      <c r="O91" s="35">
        <v>547862</v>
      </c>
      <c r="P91" s="35">
        <v>385862</v>
      </c>
      <c r="Q91" s="35">
        <v>162000</v>
      </c>
      <c r="R91" s="35">
        <v>0</v>
      </c>
      <c r="S91" s="35">
        <f t="shared" si="15"/>
        <v>-194751.55</v>
      </c>
      <c r="T91" s="35">
        <v>0</v>
      </c>
      <c r="U91" s="35">
        <v>5326.29</v>
      </c>
      <c r="V91" s="35">
        <v>-106231.1</v>
      </c>
      <c r="W91" s="36">
        <f>+V91-R91</f>
        <v>-106231.1</v>
      </c>
      <c r="X91" s="36">
        <f t="shared" si="16"/>
        <v>-2.8131329378379788</v>
      </c>
      <c r="Y91" s="36">
        <f t="shared" si="17"/>
        <v>-1.9813038715224605</v>
      </c>
      <c r="Z91" s="36">
        <f t="shared" si="22"/>
        <v>0.70430509872924207</v>
      </c>
      <c r="AA91" s="36">
        <f t="shared" si="23"/>
        <v>9.721955528947071E-3</v>
      </c>
      <c r="AB91" s="36">
        <v>0</v>
      </c>
      <c r="AC91" s="36">
        <f t="shared" si="18"/>
        <v>0</v>
      </c>
      <c r="AD91" s="36">
        <f t="shared" si="24"/>
        <v>0</v>
      </c>
    </row>
    <row r="92" spans="1:30" ht="14.1" customHeight="1" x14ac:dyDescent="0.2">
      <c r="A92" s="3">
        <v>168927</v>
      </c>
      <c r="B92" s="4" t="s">
        <v>625</v>
      </c>
      <c r="C92" s="3" t="s">
        <v>101</v>
      </c>
      <c r="D92" s="3">
        <v>2</v>
      </c>
      <c r="E92" s="5">
        <v>2013</v>
      </c>
      <c r="F92" s="3" t="s">
        <v>32</v>
      </c>
      <c r="G92" s="6">
        <v>41368</v>
      </c>
      <c r="H92" s="7">
        <v>4.2388888888888889</v>
      </c>
      <c r="I92" s="4" t="s">
        <v>33</v>
      </c>
      <c r="J92" s="8">
        <v>0.92559999999999998</v>
      </c>
      <c r="K92" s="8">
        <f t="shared" si="14"/>
        <v>13.449514842924387</v>
      </c>
      <c r="L92" s="8">
        <v>2.4628999999999999</v>
      </c>
      <c r="M92" s="8">
        <v>1.5299999999999999E-2</v>
      </c>
      <c r="N92" s="9">
        <v>54598.44</v>
      </c>
      <c r="O92" s="9">
        <v>50538.93</v>
      </c>
      <c r="P92" s="9">
        <v>25530.55</v>
      </c>
      <c r="Q92" s="9">
        <v>25008.38</v>
      </c>
      <c r="R92" s="9">
        <v>0</v>
      </c>
      <c r="S92" s="9">
        <f t="shared" si="15"/>
        <v>4059.510000000002</v>
      </c>
      <c r="T92" s="9">
        <v>0</v>
      </c>
      <c r="U92" s="9">
        <v>19554.919999999998</v>
      </c>
      <c r="V92" s="9">
        <v>3106.35</v>
      </c>
      <c r="W92" s="9">
        <v>2640.4</v>
      </c>
      <c r="X92" s="11">
        <f t="shared" si="16"/>
        <v>12.449514842924387</v>
      </c>
      <c r="Y92" s="11">
        <f t="shared" si="17"/>
        <v>6.2890718337927449</v>
      </c>
      <c r="Z92" s="11">
        <f t="shared" si="22"/>
        <v>0.50516601756309443</v>
      </c>
      <c r="AA92" s="11">
        <f t="shared" si="23"/>
        <v>0.38692785937494123</v>
      </c>
      <c r="AB92" s="11">
        <v>0</v>
      </c>
      <c r="AC92" s="11">
        <f t="shared" si="18"/>
        <v>0</v>
      </c>
      <c r="AD92" s="11">
        <f t="shared" si="24"/>
        <v>0</v>
      </c>
    </row>
    <row r="93" spans="1:30" ht="14.1" customHeight="1" x14ac:dyDescent="0.2">
      <c r="A93" s="15">
        <v>168927</v>
      </c>
      <c r="B93" s="16" t="s">
        <v>625</v>
      </c>
      <c r="C93" s="16" t="s">
        <v>101</v>
      </c>
      <c r="D93" s="15">
        <v>2</v>
      </c>
      <c r="E93" s="17">
        <v>2014</v>
      </c>
      <c r="F93" s="15" t="s">
        <v>32</v>
      </c>
      <c r="G93" s="18">
        <v>41368</v>
      </c>
      <c r="H93" s="19">
        <v>4.2388888888888889</v>
      </c>
      <c r="I93" s="16" t="s">
        <v>33</v>
      </c>
      <c r="J93" s="20">
        <v>1.1415999999999999</v>
      </c>
      <c r="K93" s="20">
        <f t="shared" si="14"/>
        <v>-7.0631986583410153</v>
      </c>
      <c r="L93" s="20">
        <v>4.1943000000000001</v>
      </c>
      <c r="M93" s="20">
        <v>5.0000000000000001E-3</v>
      </c>
      <c r="N93" s="21">
        <v>48096.71</v>
      </c>
      <c r="O93" s="21">
        <v>54906.19</v>
      </c>
      <c r="P93" s="21">
        <v>18905.45</v>
      </c>
      <c r="Q93" s="21">
        <v>36000.74</v>
      </c>
      <c r="R93" s="21">
        <v>0</v>
      </c>
      <c r="S93" s="21">
        <f t="shared" si="15"/>
        <v>-6809.4800000000032</v>
      </c>
      <c r="T93" s="21">
        <v>0</v>
      </c>
      <c r="U93" s="21">
        <v>15217.03</v>
      </c>
      <c r="V93" s="21">
        <v>1179.4000000000001</v>
      </c>
      <c r="W93" s="22">
        <f>+V93-R93</f>
        <v>1179.4000000000001</v>
      </c>
      <c r="X93" s="22">
        <f t="shared" si="16"/>
        <v>-8.0631986583410153</v>
      </c>
      <c r="Y93" s="22">
        <f t="shared" si="17"/>
        <v>-2.7763426869599428</v>
      </c>
      <c r="Z93" s="22">
        <f t="shared" si="22"/>
        <v>0.34432274393834283</v>
      </c>
      <c r="AA93" s="22">
        <f t="shared" si="23"/>
        <v>0.27714598299390286</v>
      </c>
      <c r="AB93" s="22">
        <v>0</v>
      </c>
      <c r="AC93" s="22">
        <f t="shared" si="18"/>
        <v>0</v>
      </c>
      <c r="AD93" s="22">
        <f t="shared" si="24"/>
        <v>0</v>
      </c>
    </row>
    <row r="94" spans="1:30" ht="14.1" customHeight="1" x14ac:dyDescent="0.2">
      <c r="A94" s="27">
        <v>168927</v>
      </c>
      <c r="B94" s="28" t="s">
        <v>625</v>
      </c>
      <c r="C94" s="27" t="s">
        <v>101</v>
      </c>
      <c r="D94" s="29">
        <v>2</v>
      </c>
      <c r="E94" s="30">
        <v>2015</v>
      </c>
      <c r="F94" s="27" t="s">
        <v>32</v>
      </c>
      <c r="G94" s="31">
        <v>41368</v>
      </c>
      <c r="H94" s="32">
        <v>4.2388888888888889</v>
      </c>
      <c r="I94" s="28" t="s">
        <v>33</v>
      </c>
      <c r="J94" s="33">
        <v>4.8500000000000001E-2</v>
      </c>
      <c r="K94" s="33">
        <f t="shared" si="14"/>
        <v>1.0509449835567011</v>
      </c>
      <c r="L94" s="34">
        <v>47.5501</v>
      </c>
      <c r="M94" s="34">
        <v>2.5999999999999999E-3</v>
      </c>
      <c r="N94" s="35">
        <v>2336.0300000000002</v>
      </c>
      <c r="O94" s="35">
        <v>113.24</v>
      </c>
      <c r="P94" s="35">
        <v>113.24</v>
      </c>
      <c r="Q94" s="35">
        <v>0</v>
      </c>
      <c r="R94" s="35">
        <v>0</v>
      </c>
      <c r="S94" s="35">
        <f t="shared" si="15"/>
        <v>2222.7900000000004</v>
      </c>
      <c r="T94" s="35">
        <v>0</v>
      </c>
      <c r="U94" s="35">
        <v>0</v>
      </c>
      <c r="V94" s="35">
        <v>336.03</v>
      </c>
      <c r="W94" s="36">
        <f>+V94-R94</f>
        <v>336.03</v>
      </c>
      <c r="X94" s="36">
        <f t="shared" si="16"/>
        <v>5.0944983556701254E-2</v>
      </c>
      <c r="Y94" s="36">
        <f t="shared" si="17"/>
        <v>5.0944983556701254E-2</v>
      </c>
      <c r="Z94" s="36">
        <f t="shared" si="22"/>
        <v>1</v>
      </c>
      <c r="AA94" s="36">
        <f t="shared" si="23"/>
        <v>0</v>
      </c>
      <c r="AB94" s="36">
        <v>0</v>
      </c>
      <c r="AC94" s="36">
        <f t="shared" si="18"/>
        <v>0</v>
      </c>
      <c r="AD94" s="36">
        <f t="shared" si="24"/>
        <v>0</v>
      </c>
    </row>
    <row r="95" spans="1:30" ht="14.1" customHeight="1" x14ac:dyDescent="0.2">
      <c r="A95" s="3">
        <v>169907</v>
      </c>
      <c r="B95" s="4" t="s">
        <v>628</v>
      </c>
      <c r="C95" s="3" t="s">
        <v>51</v>
      </c>
      <c r="D95" s="3">
        <v>2</v>
      </c>
      <c r="E95" s="5">
        <v>2013</v>
      </c>
      <c r="F95" s="3" t="s">
        <v>32</v>
      </c>
      <c r="G95" s="6">
        <v>41352</v>
      </c>
      <c r="H95" s="7">
        <v>4.2805555555555559</v>
      </c>
      <c r="I95" s="4" t="s">
        <v>33</v>
      </c>
      <c r="J95" s="8">
        <v>0.95299999999999996</v>
      </c>
      <c r="K95" s="8">
        <f t="shared" si="14"/>
        <v>21.259543098889477</v>
      </c>
      <c r="L95" s="8">
        <v>2.3214000000000001</v>
      </c>
      <c r="M95" s="8">
        <v>1.47E-2</v>
      </c>
      <c r="N95" s="9">
        <v>100504.49</v>
      </c>
      <c r="O95" s="9">
        <v>95776.99</v>
      </c>
      <c r="P95" s="9">
        <v>5753.39</v>
      </c>
      <c r="Q95" s="9">
        <v>90023.6</v>
      </c>
      <c r="R95" s="9">
        <v>0</v>
      </c>
      <c r="S95" s="9">
        <f t="shared" si="15"/>
        <v>4727.5</v>
      </c>
      <c r="T95" s="9">
        <v>0</v>
      </c>
      <c r="U95" s="9">
        <v>4790.97</v>
      </c>
      <c r="V95" s="9">
        <v>5420.3</v>
      </c>
      <c r="W95" s="9">
        <v>4531.7299999999996</v>
      </c>
      <c r="X95" s="11">
        <f t="shared" si="16"/>
        <v>20.259543098889477</v>
      </c>
      <c r="Y95" s="11">
        <f t="shared" si="17"/>
        <v>1.217004759386568</v>
      </c>
      <c r="Z95" s="11">
        <f t="shared" si="22"/>
        <v>6.0070691300697587E-2</v>
      </c>
      <c r="AA95" s="11">
        <f t="shared" si="23"/>
        <v>5.0022139973285862E-2</v>
      </c>
      <c r="AB95" s="11">
        <v>0</v>
      </c>
      <c r="AC95" s="11">
        <f t="shared" si="18"/>
        <v>0</v>
      </c>
      <c r="AD95" s="11">
        <f t="shared" si="24"/>
        <v>0</v>
      </c>
    </row>
    <row r="96" spans="1:30" ht="14.1" customHeight="1" x14ac:dyDescent="0.2">
      <c r="A96" s="15">
        <v>169907</v>
      </c>
      <c r="B96" s="16" t="s">
        <v>628</v>
      </c>
      <c r="C96" s="16" t="s">
        <v>51</v>
      </c>
      <c r="D96" s="15">
        <v>2</v>
      </c>
      <c r="E96" s="17">
        <v>2014</v>
      </c>
      <c r="F96" s="15" t="s">
        <v>32</v>
      </c>
      <c r="G96" s="18">
        <v>41352</v>
      </c>
      <c r="H96" s="19">
        <v>4.2805555555555559</v>
      </c>
      <c r="I96" s="16" t="s">
        <v>33</v>
      </c>
      <c r="J96" s="20">
        <v>0.81200000000000006</v>
      </c>
      <c r="K96" s="20">
        <f t="shared" si="14"/>
        <v>5.3186171566362663</v>
      </c>
      <c r="L96" s="20">
        <v>5.0975999999999999</v>
      </c>
      <c r="M96" s="20">
        <v>3.3500000000000002E-2</v>
      </c>
      <c r="N96" s="21">
        <v>86109.05</v>
      </c>
      <c r="O96" s="21">
        <v>69918.929999999993</v>
      </c>
      <c r="P96" s="21">
        <v>29795.33</v>
      </c>
      <c r="Q96" s="21">
        <v>40123.599999999999</v>
      </c>
      <c r="R96" s="21">
        <v>0</v>
      </c>
      <c r="S96" s="21">
        <f t="shared" si="15"/>
        <v>16190.12000000001</v>
      </c>
      <c r="T96" s="21">
        <v>0</v>
      </c>
      <c r="U96" s="21">
        <v>3700.53</v>
      </c>
      <c r="V96" s="21">
        <v>0</v>
      </c>
      <c r="W96" s="22">
        <f>+V96-R96</f>
        <v>0</v>
      </c>
      <c r="X96" s="22">
        <f t="shared" si="16"/>
        <v>4.3186171566362663</v>
      </c>
      <c r="Y96" s="22">
        <f t="shared" si="17"/>
        <v>1.8403402816038412</v>
      </c>
      <c r="Z96" s="22">
        <f t="shared" si="22"/>
        <v>0.42614110370396119</v>
      </c>
      <c r="AA96" s="22">
        <f t="shared" si="23"/>
        <v>5.2926010166345516E-2</v>
      </c>
      <c r="AB96" s="22">
        <v>0</v>
      </c>
      <c r="AC96" s="22">
        <f t="shared" si="18"/>
        <v>0</v>
      </c>
      <c r="AD96" s="22">
        <f t="shared" si="24"/>
        <v>0</v>
      </c>
    </row>
    <row r="97" spans="1:30" ht="14.1" customHeight="1" x14ac:dyDescent="0.2">
      <c r="A97" s="27">
        <v>169907</v>
      </c>
      <c r="B97" s="28" t="s">
        <v>628</v>
      </c>
      <c r="C97" s="27" t="s">
        <v>51</v>
      </c>
      <c r="D97" s="29">
        <v>2</v>
      </c>
      <c r="E97" s="30">
        <v>2015</v>
      </c>
      <c r="F97" s="27" t="s">
        <v>32</v>
      </c>
      <c r="G97" s="31">
        <v>41352</v>
      </c>
      <c r="H97" s="32">
        <v>4.2805555555555559</v>
      </c>
      <c r="I97" s="28" t="s">
        <v>33</v>
      </c>
      <c r="J97" s="33">
        <v>0.84550000000000003</v>
      </c>
      <c r="K97" s="33">
        <f t="shared" si="14"/>
        <v>6.4734828957399699</v>
      </c>
      <c r="L97" s="34">
        <v>3.9996999999999998</v>
      </c>
      <c r="M97" s="34">
        <v>0</v>
      </c>
      <c r="N97" s="35">
        <v>103847.03</v>
      </c>
      <c r="O97" s="35">
        <v>87805.119999999995</v>
      </c>
      <c r="P97" s="35">
        <v>47681.52</v>
      </c>
      <c r="Q97" s="35">
        <v>40123.599999999999</v>
      </c>
      <c r="R97" s="35">
        <v>1924.91</v>
      </c>
      <c r="S97" s="35">
        <f t="shared" si="15"/>
        <v>16041.910000000003</v>
      </c>
      <c r="T97" s="35">
        <v>0</v>
      </c>
      <c r="U97" s="35">
        <v>28732.83</v>
      </c>
      <c r="V97" s="35">
        <v>-148.21</v>
      </c>
      <c r="W97" s="36">
        <f>+V97-R97</f>
        <v>-2073.12</v>
      </c>
      <c r="X97" s="36">
        <f t="shared" si="16"/>
        <v>5.4734828957399699</v>
      </c>
      <c r="Y97" s="36">
        <f t="shared" si="17"/>
        <v>2.9723094070469158</v>
      </c>
      <c r="Z97" s="36">
        <f t="shared" si="22"/>
        <v>0.54303803696185371</v>
      </c>
      <c r="AA97" s="36">
        <f t="shared" si="23"/>
        <v>0.32723410662157293</v>
      </c>
      <c r="AB97" s="36">
        <f>V97/R97</f>
        <v>-7.6995807596199298E-2</v>
      </c>
      <c r="AC97" s="36">
        <f t="shared" si="18"/>
        <v>0</v>
      </c>
      <c r="AD97" s="36">
        <f t="shared" si="24"/>
        <v>0</v>
      </c>
    </row>
    <row r="98" spans="1:30" ht="14.1" customHeight="1" x14ac:dyDescent="0.2">
      <c r="A98" s="3">
        <v>169531</v>
      </c>
      <c r="B98" s="4" t="s">
        <v>627</v>
      </c>
      <c r="C98" s="3" t="s">
        <v>49</v>
      </c>
      <c r="D98" s="3">
        <v>1</v>
      </c>
      <c r="E98" s="5">
        <v>2013</v>
      </c>
      <c r="F98" s="3" t="s">
        <v>32</v>
      </c>
      <c r="G98" s="6">
        <v>41344</v>
      </c>
      <c r="H98" s="7">
        <v>4.302777777777778</v>
      </c>
      <c r="I98" s="4" t="s">
        <v>33</v>
      </c>
      <c r="J98" s="8">
        <v>0.99850000000000005</v>
      </c>
      <c r="K98" s="8">
        <f t="shared" si="14"/>
        <v>666.05240000000003</v>
      </c>
      <c r="L98" s="8">
        <v>0</v>
      </c>
      <c r="M98" s="8">
        <v>0</v>
      </c>
      <c r="N98" s="9">
        <v>532841.92000000004</v>
      </c>
      <c r="O98" s="9">
        <v>532041.92000000004</v>
      </c>
      <c r="P98" s="9">
        <v>132041.92000000001</v>
      </c>
      <c r="Q98" s="9">
        <v>400000</v>
      </c>
      <c r="R98" s="9">
        <v>0</v>
      </c>
      <c r="S98" s="9">
        <f t="shared" si="15"/>
        <v>800</v>
      </c>
      <c r="T98" s="9">
        <f>+Q98</f>
        <v>400000</v>
      </c>
      <c r="U98" s="9">
        <v>129831.53</v>
      </c>
      <c r="V98" s="9">
        <v>0</v>
      </c>
      <c r="W98" s="9">
        <v>0</v>
      </c>
      <c r="X98" s="11">
        <f t="shared" si="16"/>
        <v>665.05240000000003</v>
      </c>
      <c r="Y98" s="11">
        <f t="shared" si="17"/>
        <v>165.05240000000001</v>
      </c>
      <c r="Z98" s="11">
        <f t="shared" si="22"/>
        <v>0.24817954194286046</v>
      </c>
      <c r="AA98" s="11">
        <f t="shared" si="23"/>
        <v>0.24402500088714812</v>
      </c>
      <c r="AB98" s="11">
        <v>0</v>
      </c>
      <c r="AC98" s="11">
        <f t="shared" si="18"/>
        <v>500</v>
      </c>
      <c r="AD98" s="11">
        <f t="shared" si="24"/>
        <v>0.75182045805713948</v>
      </c>
    </row>
    <row r="99" spans="1:30" ht="14.1" customHeight="1" x14ac:dyDescent="0.2">
      <c r="A99" s="15">
        <v>169531</v>
      </c>
      <c r="B99" s="16" t="s">
        <v>627</v>
      </c>
      <c r="C99" s="16" t="s">
        <v>49</v>
      </c>
      <c r="D99" s="15">
        <v>1</v>
      </c>
      <c r="E99" s="17">
        <v>2014</v>
      </c>
      <c r="F99" s="15" t="s">
        <v>32</v>
      </c>
      <c r="G99" s="18">
        <v>41344</v>
      </c>
      <c r="H99" s="19">
        <v>4.302777777777778</v>
      </c>
      <c r="I99" s="16" t="s">
        <v>33</v>
      </c>
      <c r="J99" s="20">
        <v>0.99760000000000004</v>
      </c>
      <c r="K99" s="20">
        <f t="shared" si="14"/>
        <v>416.1865323666737</v>
      </c>
      <c r="L99" s="20">
        <v>4.4400000000000002E-2</v>
      </c>
      <c r="M99" s="20">
        <v>1.7100000000000001E-2</v>
      </c>
      <c r="N99" s="21">
        <v>1415591.9</v>
      </c>
      <c r="O99" s="21">
        <v>1412190.56</v>
      </c>
      <c r="P99" s="21">
        <v>10851.66</v>
      </c>
      <c r="Q99" s="21">
        <v>1401338.9</v>
      </c>
      <c r="R99" s="21">
        <v>0</v>
      </c>
      <c r="S99" s="21">
        <f t="shared" si="15"/>
        <v>3401.339999999851</v>
      </c>
      <c r="T99" s="21">
        <v>0</v>
      </c>
      <c r="U99" s="21">
        <v>4106.88</v>
      </c>
      <c r="V99" s="21">
        <v>483.68</v>
      </c>
      <c r="W99" s="22">
        <f>+V99-R99</f>
        <v>483.68</v>
      </c>
      <c r="X99" s="22">
        <f t="shared" si="16"/>
        <v>415.1865323666737</v>
      </c>
      <c r="Y99" s="22">
        <f t="shared" si="17"/>
        <v>3.1904073100602925</v>
      </c>
      <c r="Z99" s="22">
        <f t="shared" si="22"/>
        <v>7.6842745641919593E-3</v>
      </c>
      <c r="AA99" s="22">
        <f t="shared" si="23"/>
        <v>2.9081627623965987E-3</v>
      </c>
      <c r="AB99" s="22">
        <v>0</v>
      </c>
      <c r="AC99" s="22">
        <f t="shared" si="18"/>
        <v>0</v>
      </c>
      <c r="AD99" s="22">
        <f t="shared" si="24"/>
        <v>0</v>
      </c>
    </row>
    <row r="100" spans="1:30" ht="14.1" customHeight="1" x14ac:dyDescent="0.2">
      <c r="A100" s="27">
        <v>169531</v>
      </c>
      <c r="B100" s="28" t="s">
        <v>627</v>
      </c>
      <c r="C100" s="27" t="s">
        <v>49</v>
      </c>
      <c r="D100" s="29">
        <v>1</v>
      </c>
      <c r="E100" s="30">
        <v>2015</v>
      </c>
      <c r="F100" s="27" t="s">
        <v>32</v>
      </c>
      <c r="G100" s="31">
        <v>41344</v>
      </c>
      <c r="H100" s="32">
        <v>4.302777777777778</v>
      </c>
      <c r="I100" s="28" t="s">
        <v>33</v>
      </c>
      <c r="J100" s="33">
        <v>0.97889999999999999</v>
      </c>
      <c r="K100" s="33">
        <f t="shared" si="14"/>
        <v>47.388425141407154</v>
      </c>
      <c r="L100" s="34">
        <v>0.1459</v>
      </c>
      <c r="M100" s="34">
        <v>0</v>
      </c>
      <c r="N100" s="35">
        <v>1610505.58</v>
      </c>
      <c r="O100" s="35">
        <v>1576520.37</v>
      </c>
      <c r="P100" s="35">
        <v>344989.28</v>
      </c>
      <c r="Q100" s="35">
        <v>1231531.0900000001</v>
      </c>
      <c r="R100" s="35">
        <v>0</v>
      </c>
      <c r="S100" s="35">
        <f t="shared" si="15"/>
        <v>33985.209999999963</v>
      </c>
      <c r="T100" s="35">
        <v>0</v>
      </c>
      <c r="U100" s="35">
        <v>239.3</v>
      </c>
      <c r="V100" s="35">
        <v>-28649.38</v>
      </c>
      <c r="W100" s="36">
        <f>+V100-R100</f>
        <v>-28649.38</v>
      </c>
      <c r="X100" s="36">
        <f t="shared" si="16"/>
        <v>46.388425141407154</v>
      </c>
      <c r="Y100" s="36">
        <f t="shared" si="17"/>
        <v>10.151159283700187</v>
      </c>
      <c r="Z100" s="36">
        <f t="shared" si="22"/>
        <v>0.21882957338508732</v>
      </c>
      <c r="AA100" s="36">
        <f t="shared" si="23"/>
        <v>1.5178998289758856E-4</v>
      </c>
      <c r="AB100" s="36">
        <v>0</v>
      </c>
      <c r="AC100" s="36">
        <f t="shared" si="18"/>
        <v>0</v>
      </c>
      <c r="AD100" s="36">
        <f t="shared" si="24"/>
        <v>0</v>
      </c>
    </row>
    <row r="101" spans="1:30" ht="14.1" customHeight="1" x14ac:dyDescent="0.2">
      <c r="A101" s="3">
        <v>169045</v>
      </c>
      <c r="B101" s="4" t="s">
        <v>626</v>
      </c>
      <c r="C101" s="3" t="s">
        <v>31</v>
      </c>
      <c r="D101" s="3">
        <v>1</v>
      </c>
      <c r="E101" s="5">
        <v>2013</v>
      </c>
      <c r="F101" s="3" t="s">
        <v>32</v>
      </c>
      <c r="G101" s="6">
        <v>41340</v>
      </c>
      <c r="H101" s="7">
        <v>4.3138888888888891</v>
      </c>
      <c r="I101" s="4" t="s">
        <v>66</v>
      </c>
      <c r="J101" s="8">
        <v>3.8567</v>
      </c>
      <c r="K101" s="8">
        <f t="shared" si="14"/>
        <v>-0.35005726839789142</v>
      </c>
      <c r="L101" s="8">
        <v>0</v>
      </c>
      <c r="M101" s="8">
        <v>0</v>
      </c>
      <c r="N101" s="9">
        <v>1045.25</v>
      </c>
      <c r="O101" s="9">
        <v>4031.19</v>
      </c>
      <c r="P101" s="9">
        <v>4031.19</v>
      </c>
      <c r="Q101" s="9">
        <v>0</v>
      </c>
      <c r="R101" s="9">
        <v>0</v>
      </c>
      <c r="S101" s="9">
        <f t="shared" si="15"/>
        <v>-2985.94</v>
      </c>
      <c r="T101" s="9">
        <v>0</v>
      </c>
      <c r="U101" s="9">
        <v>0</v>
      </c>
      <c r="V101" s="9">
        <v>-3786.78</v>
      </c>
      <c r="W101" s="9">
        <v>-3786.78</v>
      </c>
      <c r="X101" s="11">
        <f t="shared" si="16"/>
        <v>-1.3500572683978915</v>
      </c>
      <c r="Y101" s="11">
        <f t="shared" si="17"/>
        <v>-1.3500572683978915</v>
      </c>
      <c r="Z101" s="11">
        <f t="shared" si="22"/>
        <v>1</v>
      </c>
      <c r="AA101" s="11">
        <f t="shared" si="23"/>
        <v>0</v>
      </c>
      <c r="AB101" s="11">
        <v>0</v>
      </c>
      <c r="AC101" s="11">
        <f t="shared" si="18"/>
        <v>0</v>
      </c>
      <c r="AD101" s="11">
        <f t="shared" si="24"/>
        <v>0</v>
      </c>
    </row>
    <row r="102" spans="1:30" ht="14.1" customHeight="1" x14ac:dyDescent="0.2">
      <c r="A102" s="15">
        <v>169045</v>
      </c>
      <c r="B102" s="16" t="s">
        <v>626</v>
      </c>
      <c r="C102" s="16" t="s">
        <v>31</v>
      </c>
      <c r="D102" s="15">
        <v>1</v>
      </c>
      <c r="E102" s="17">
        <v>2014</v>
      </c>
      <c r="F102" s="15" t="s">
        <v>32</v>
      </c>
      <c r="G102" s="18">
        <v>41340</v>
      </c>
      <c r="H102" s="19">
        <v>4.3138888888888891</v>
      </c>
      <c r="I102" s="16" t="s">
        <v>66</v>
      </c>
      <c r="J102" s="20">
        <v>9.1000000000000004E-3</v>
      </c>
      <c r="K102" s="20">
        <f t="shared" si="14"/>
        <v>1.0092234234428539</v>
      </c>
      <c r="L102" s="20">
        <v>0</v>
      </c>
      <c r="M102" s="20">
        <v>0</v>
      </c>
      <c r="N102" s="21">
        <v>781442.05</v>
      </c>
      <c r="O102" s="21">
        <v>7141.7</v>
      </c>
      <c r="P102" s="21">
        <v>7141.7</v>
      </c>
      <c r="Q102" s="21">
        <v>0</v>
      </c>
      <c r="R102" s="21">
        <v>0</v>
      </c>
      <c r="S102" s="21">
        <f t="shared" si="15"/>
        <v>774300.35000000009</v>
      </c>
      <c r="T102" s="21">
        <v>0</v>
      </c>
      <c r="U102" s="21">
        <v>0</v>
      </c>
      <c r="V102" s="21">
        <v>-2366.87</v>
      </c>
      <c r="W102" s="22">
        <f>+V102-R102</f>
        <v>-2366.87</v>
      </c>
      <c r="X102" s="22">
        <f t="shared" si="16"/>
        <v>9.2234234428539251E-3</v>
      </c>
      <c r="Y102" s="22">
        <f t="shared" si="17"/>
        <v>9.2234234428539251E-3</v>
      </c>
      <c r="Z102" s="22">
        <f t="shared" si="22"/>
        <v>1</v>
      </c>
      <c r="AA102" s="22">
        <f t="shared" si="23"/>
        <v>0</v>
      </c>
      <c r="AB102" s="22">
        <v>0</v>
      </c>
      <c r="AC102" s="22">
        <f t="shared" si="18"/>
        <v>0</v>
      </c>
      <c r="AD102" s="22">
        <f t="shared" si="24"/>
        <v>0</v>
      </c>
    </row>
    <row r="103" spans="1:30" ht="14.1" customHeight="1" x14ac:dyDescent="0.2">
      <c r="A103" s="27">
        <v>169045</v>
      </c>
      <c r="B103" s="28" t="s">
        <v>626</v>
      </c>
      <c r="C103" s="27" t="s">
        <v>31</v>
      </c>
      <c r="D103" s="29">
        <v>1</v>
      </c>
      <c r="E103" s="30">
        <v>2015</v>
      </c>
      <c r="F103" s="27" t="s">
        <v>32</v>
      </c>
      <c r="G103" s="31">
        <v>41340</v>
      </c>
      <c r="H103" s="32">
        <v>4.3138888888888891</v>
      </c>
      <c r="I103" s="28" t="s">
        <v>66</v>
      </c>
      <c r="J103" s="33">
        <v>1.3703624904117098E-2</v>
      </c>
      <c r="K103" s="33">
        <f t="shared" si="14"/>
        <v>1.0138940233890497</v>
      </c>
      <c r="L103" s="34">
        <v>0</v>
      </c>
      <c r="M103" s="34">
        <v>0</v>
      </c>
      <c r="N103" s="35">
        <v>781447.98</v>
      </c>
      <c r="O103" s="35">
        <v>10708.67</v>
      </c>
      <c r="P103" s="35">
        <v>0</v>
      </c>
      <c r="Q103" s="35">
        <v>10708.67</v>
      </c>
      <c r="R103" s="35">
        <v>0</v>
      </c>
      <c r="S103" s="35">
        <f t="shared" si="15"/>
        <v>770739.30999999994</v>
      </c>
      <c r="T103" s="35">
        <v>0</v>
      </c>
      <c r="U103" s="35">
        <v>0</v>
      </c>
      <c r="V103" s="35">
        <v>-3561.04</v>
      </c>
      <c r="W103" s="36">
        <f>+V103-R103</f>
        <v>-3561.04</v>
      </c>
      <c r="X103" s="36">
        <f t="shared" si="16"/>
        <v>1.3894023389049666E-2</v>
      </c>
      <c r="Y103" s="36">
        <f t="shared" si="17"/>
        <v>0</v>
      </c>
      <c r="Z103" s="36">
        <f t="shared" si="22"/>
        <v>0</v>
      </c>
      <c r="AA103" s="36">
        <f t="shared" si="23"/>
        <v>0</v>
      </c>
      <c r="AB103" s="36">
        <v>0</v>
      </c>
      <c r="AC103" s="36">
        <f t="shared" si="18"/>
        <v>0</v>
      </c>
      <c r="AD103" s="36">
        <f t="shared" si="24"/>
        <v>0</v>
      </c>
    </row>
    <row r="104" spans="1:30" ht="14.1" customHeight="1" x14ac:dyDescent="0.2">
      <c r="A104" s="3">
        <v>168681</v>
      </c>
      <c r="B104" s="4" t="s">
        <v>624</v>
      </c>
      <c r="C104" s="3" t="s">
        <v>35</v>
      </c>
      <c r="D104" s="3">
        <v>2</v>
      </c>
      <c r="E104" s="5">
        <v>2013</v>
      </c>
      <c r="F104" s="3" t="s">
        <v>32</v>
      </c>
      <c r="G104" s="6">
        <v>41339</v>
      </c>
      <c r="H104" s="7">
        <v>4.3166666666666664</v>
      </c>
      <c r="I104" s="4" t="s">
        <v>33</v>
      </c>
      <c r="J104" s="8">
        <v>34.495199999999997</v>
      </c>
      <c r="K104" s="8">
        <f t="shared" si="14"/>
        <v>-2.9855024363751564E-2</v>
      </c>
      <c r="L104" s="8">
        <v>0</v>
      </c>
      <c r="M104" s="8">
        <v>0</v>
      </c>
      <c r="N104" s="9">
        <v>771.81</v>
      </c>
      <c r="O104" s="9">
        <v>26623.74</v>
      </c>
      <c r="P104" s="9">
        <v>26623.74</v>
      </c>
      <c r="Q104" s="9">
        <v>0</v>
      </c>
      <c r="R104" s="9">
        <v>0</v>
      </c>
      <c r="S104" s="9">
        <f t="shared" si="15"/>
        <v>-25851.93</v>
      </c>
      <c r="T104" s="9">
        <v>0</v>
      </c>
      <c r="U104" s="9">
        <v>601.29999999999995</v>
      </c>
      <c r="V104" s="9">
        <v>-26851.93</v>
      </c>
      <c r="W104" s="9">
        <v>-26851.93</v>
      </c>
      <c r="X104" s="11">
        <f t="shared" si="16"/>
        <v>-1.0298550243637516</v>
      </c>
      <c r="Y104" s="11">
        <f t="shared" si="17"/>
        <v>-1.0298550243637516</v>
      </c>
      <c r="Z104" s="11">
        <f t="shared" si="22"/>
        <v>1</v>
      </c>
      <c r="AA104" s="11">
        <f t="shared" si="23"/>
        <v>2.2585106374987132E-2</v>
      </c>
      <c r="AB104" s="11">
        <v>0</v>
      </c>
      <c r="AC104" s="11">
        <f t="shared" si="18"/>
        <v>0</v>
      </c>
      <c r="AD104" s="11">
        <f t="shared" si="24"/>
        <v>0</v>
      </c>
    </row>
    <row r="105" spans="1:30" ht="14.1" customHeight="1" x14ac:dyDescent="0.2">
      <c r="A105" s="15">
        <v>168681</v>
      </c>
      <c r="B105" s="16" t="s">
        <v>624</v>
      </c>
      <c r="C105" s="16" t="s">
        <v>35</v>
      </c>
      <c r="D105" s="15">
        <v>2</v>
      </c>
      <c r="E105" s="17">
        <v>2014</v>
      </c>
      <c r="F105" s="15" t="s">
        <v>32</v>
      </c>
      <c r="G105" s="18">
        <v>41339</v>
      </c>
      <c r="H105" s="19">
        <v>4.3166666666666664</v>
      </c>
      <c r="I105" s="16" t="s">
        <v>33</v>
      </c>
      <c r="J105" s="20">
        <v>1.8829</v>
      </c>
      <c r="K105" s="20">
        <f t="shared" si="14"/>
        <v>-1.1326834805765622</v>
      </c>
      <c r="L105" s="20">
        <v>0</v>
      </c>
      <c r="M105" s="20">
        <v>0</v>
      </c>
      <c r="N105" s="21">
        <v>29594.720000000001</v>
      </c>
      <c r="O105" s="21">
        <v>55722.69</v>
      </c>
      <c r="P105" s="21">
        <v>55722.69</v>
      </c>
      <c r="Q105" s="21">
        <v>0</v>
      </c>
      <c r="R105" s="21">
        <v>0</v>
      </c>
      <c r="S105" s="21">
        <f t="shared" si="15"/>
        <v>-26127.97</v>
      </c>
      <c r="T105" s="21">
        <v>0</v>
      </c>
      <c r="U105" s="21">
        <v>0</v>
      </c>
      <c r="V105" s="21">
        <v>-39140.04</v>
      </c>
      <c r="W105" s="22">
        <f>+V105-R105</f>
        <v>-39140.04</v>
      </c>
      <c r="X105" s="22">
        <f t="shared" si="16"/>
        <v>-2.1326834805765622</v>
      </c>
      <c r="Y105" s="22">
        <f t="shared" si="17"/>
        <v>-2.1326834805765622</v>
      </c>
      <c r="Z105" s="22">
        <f t="shared" si="22"/>
        <v>1</v>
      </c>
      <c r="AA105" s="22">
        <f t="shared" si="23"/>
        <v>0</v>
      </c>
      <c r="AB105" s="22">
        <v>0</v>
      </c>
      <c r="AC105" s="22">
        <f t="shared" si="18"/>
        <v>0</v>
      </c>
      <c r="AD105" s="22">
        <f t="shared" si="24"/>
        <v>0</v>
      </c>
    </row>
    <row r="106" spans="1:30" ht="14.1" customHeight="1" x14ac:dyDescent="0.2">
      <c r="A106" s="27">
        <v>168681</v>
      </c>
      <c r="B106" s="28" t="s">
        <v>624</v>
      </c>
      <c r="C106" s="27" t="s">
        <v>35</v>
      </c>
      <c r="D106" s="29">
        <v>2</v>
      </c>
      <c r="E106" s="30">
        <v>2015</v>
      </c>
      <c r="F106" s="27" t="s">
        <v>32</v>
      </c>
      <c r="G106" s="31">
        <v>41339</v>
      </c>
      <c r="H106" s="32">
        <v>4.3166666666666664</v>
      </c>
      <c r="I106" s="28" t="s">
        <v>33</v>
      </c>
      <c r="J106" s="33">
        <v>1.6785000000000001</v>
      </c>
      <c r="K106" s="33">
        <f t="shared" si="14"/>
        <v>-1.4738154322637458</v>
      </c>
      <c r="L106" s="34">
        <v>5.5712999999999999</v>
      </c>
      <c r="M106" s="34">
        <v>0</v>
      </c>
      <c r="N106" s="35">
        <v>152913.76</v>
      </c>
      <c r="O106" s="35">
        <v>256667.43</v>
      </c>
      <c r="P106" s="35">
        <v>256667.43</v>
      </c>
      <c r="Q106" s="35">
        <v>0</v>
      </c>
      <c r="R106" s="35">
        <v>0</v>
      </c>
      <c r="S106" s="35">
        <f t="shared" si="15"/>
        <v>-103753.66999999998</v>
      </c>
      <c r="T106" s="35">
        <v>0</v>
      </c>
      <c r="U106" s="35">
        <v>37081.1</v>
      </c>
      <c r="V106" s="35">
        <v>-87625.7</v>
      </c>
      <c r="W106" s="36">
        <f>+V106-R106</f>
        <v>-87625.7</v>
      </c>
      <c r="X106" s="36">
        <f t="shared" si="16"/>
        <v>-2.4738154322637458</v>
      </c>
      <c r="Y106" s="36">
        <f t="shared" si="17"/>
        <v>-2.4738154322637458</v>
      </c>
      <c r="Z106" s="36">
        <f t="shared" si="22"/>
        <v>1</v>
      </c>
      <c r="AA106" s="36">
        <f t="shared" si="23"/>
        <v>0.14447138852015623</v>
      </c>
      <c r="AB106" s="36">
        <v>0</v>
      </c>
      <c r="AC106" s="36">
        <f t="shared" si="18"/>
        <v>0</v>
      </c>
      <c r="AD106" s="36">
        <f t="shared" si="24"/>
        <v>0</v>
      </c>
    </row>
    <row r="107" spans="1:30" ht="14.1" customHeight="1" x14ac:dyDescent="0.2">
      <c r="A107" s="3">
        <v>167883</v>
      </c>
      <c r="B107" s="4" t="s">
        <v>622</v>
      </c>
      <c r="C107" s="3" t="s">
        <v>31</v>
      </c>
      <c r="D107" s="3">
        <v>1</v>
      </c>
      <c r="E107" s="5">
        <v>2013</v>
      </c>
      <c r="F107" s="3" t="s">
        <v>32</v>
      </c>
      <c r="G107" s="6">
        <v>41306</v>
      </c>
      <c r="H107" s="7">
        <v>4.4138888888888888</v>
      </c>
      <c r="I107" s="4" t="s">
        <v>66</v>
      </c>
      <c r="J107" s="8">
        <v>0.28670000000000001</v>
      </c>
      <c r="K107" s="8">
        <f t="shared" si="14"/>
        <v>1.4020176704565455</v>
      </c>
      <c r="L107" s="8">
        <v>2.6352000000000002</v>
      </c>
      <c r="M107" s="8">
        <v>0.1182</v>
      </c>
      <c r="N107" s="9">
        <v>19914.96</v>
      </c>
      <c r="O107" s="9">
        <v>5710.46</v>
      </c>
      <c r="P107" s="9">
        <v>5710.46</v>
      </c>
      <c r="Q107" s="9">
        <v>0</v>
      </c>
      <c r="R107" s="9">
        <v>0</v>
      </c>
      <c r="S107" s="9">
        <f t="shared" si="15"/>
        <v>14204.5</v>
      </c>
      <c r="T107" s="9">
        <v>0</v>
      </c>
      <c r="U107" s="9">
        <v>2515.6</v>
      </c>
      <c r="V107" s="9">
        <v>9358.2199999999993</v>
      </c>
      <c r="W107" s="9">
        <v>7954.49</v>
      </c>
      <c r="X107" s="11">
        <f t="shared" si="16"/>
        <v>0.40201767045654546</v>
      </c>
      <c r="Y107" s="11">
        <f t="shared" si="17"/>
        <v>0.40201767045654546</v>
      </c>
      <c r="Z107" s="11">
        <f t="shared" si="22"/>
        <v>1</v>
      </c>
      <c r="AA107" s="11">
        <f t="shared" si="23"/>
        <v>0.44052493144160015</v>
      </c>
      <c r="AB107" s="11">
        <v>0</v>
      </c>
      <c r="AC107" s="11">
        <f t="shared" si="18"/>
        <v>0</v>
      </c>
      <c r="AD107" s="11">
        <f t="shared" si="24"/>
        <v>0</v>
      </c>
    </row>
    <row r="108" spans="1:30" ht="14.1" customHeight="1" x14ac:dyDescent="0.2">
      <c r="A108" s="15">
        <v>167883</v>
      </c>
      <c r="B108" s="16" t="s">
        <v>622</v>
      </c>
      <c r="C108" s="16" t="s">
        <v>31</v>
      </c>
      <c r="D108" s="15">
        <v>1</v>
      </c>
      <c r="E108" s="17">
        <v>2014</v>
      </c>
      <c r="F108" s="15" t="s">
        <v>32</v>
      </c>
      <c r="G108" s="18">
        <v>41306</v>
      </c>
      <c r="H108" s="19">
        <v>4.4138888888888888</v>
      </c>
      <c r="I108" s="16" t="s">
        <v>66</v>
      </c>
      <c r="J108" s="20">
        <v>0.44319999999999998</v>
      </c>
      <c r="K108" s="20">
        <f t="shared" si="14"/>
        <v>1.7958340831751849</v>
      </c>
      <c r="L108" s="20">
        <v>3.3685</v>
      </c>
      <c r="M108" s="20">
        <v>3.8600000000000002E-2</v>
      </c>
      <c r="N108" s="21">
        <v>17562.97</v>
      </c>
      <c r="O108" s="21">
        <v>7783.13</v>
      </c>
      <c r="P108" s="21">
        <v>7783.13</v>
      </c>
      <c r="Q108" s="21">
        <v>0</v>
      </c>
      <c r="R108" s="21">
        <v>0</v>
      </c>
      <c r="S108" s="21">
        <f t="shared" si="15"/>
        <v>9779.84</v>
      </c>
      <c r="T108" s="21">
        <v>0</v>
      </c>
      <c r="U108" s="21">
        <v>3000</v>
      </c>
      <c r="V108" s="21">
        <v>2684.52</v>
      </c>
      <c r="W108" s="22">
        <f>+V108-R108</f>
        <v>2684.52</v>
      </c>
      <c r="X108" s="22">
        <f t="shared" si="16"/>
        <v>0.79583408317518489</v>
      </c>
      <c r="Y108" s="22">
        <f t="shared" si="17"/>
        <v>0.79583408317518489</v>
      </c>
      <c r="Z108" s="22">
        <f t="shared" si="22"/>
        <v>1</v>
      </c>
      <c r="AA108" s="22">
        <f t="shared" si="23"/>
        <v>0.38544904170944078</v>
      </c>
      <c r="AB108" s="22">
        <v>0</v>
      </c>
      <c r="AC108" s="22">
        <f t="shared" si="18"/>
        <v>0</v>
      </c>
      <c r="AD108" s="22">
        <f t="shared" si="24"/>
        <v>0</v>
      </c>
    </row>
    <row r="109" spans="1:30" ht="14.1" customHeight="1" x14ac:dyDescent="0.2">
      <c r="A109" s="27">
        <v>167883</v>
      </c>
      <c r="B109" s="28" t="s">
        <v>622</v>
      </c>
      <c r="C109" s="27" t="s">
        <v>31</v>
      </c>
      <c r="D109" s="29">
        <v>1</v>
      </c>
      <c r="E109" s="30">
        <v>2015</v>
      </c>
      <c r="F109" s="27" t="s">
        <v>32</v>
      </c>
      <c r="G109" s="31">
        <v>41306</v>
      </c>
      <c r="H109" s="32">
        <v>4.4138888888888888</v>
      </c>
      <c r="I109" s="28" t="s">
        <v>66</v>
      </c>
      <c r="J109" s="33">
        <v>0.13200000000000001</v>
      </c>
      <c r="K109" s="33">
        <f t="shared" si="14"/>
        <v>1.1520386444925084</v>
      </c>
      <c r="L109" s="34">
        <v>3.6143000000000001</v>
      </c>
      <c r="M109" s="34">
        <v>1.29E-2</v>
      </c>
      <c r="N109" s="35">
        <v>12027.03</v>
      </c>
      <c r="O109" s="35">
        <v>1587.25</v>
      </c>
      <c r="P109" s="35">
        <v>1587.25</v>
      </c>
      <c r="Q109" s="35">
        <v>0</v>
      </c>
      <c r="R109" s="35">
        <v>0</v>
      </c>
      <c r="S109" s="35">
        <f t="shared" si="15"/>
        <v>10439.780000000001</v>
      </c>
      <c r="T109" s="35">
        <v>0</v>
      </c>
      <c r="U109" s="35">
        <v>1587.25</v>
      </c>
      <c r="V109" s="35">
        <v>659.94</v>
      </c>
      <c r="W109" s="36">
        <f>+V109-R109</f>
        <v>659.94</v>
      </c>
      <c r="X109" s="36">
        <f t="shared" si="16"/>
        <v>0.15203864449250845</v>
      </c>
      <c r="Y109" s="36">
        <f t="shared" si="17"/>
        <v>0.15203864449250845</v>
      </c>
      <c r="Z109" s="36">
        <f t="shared" si="22"/>
        <v>1</v>
      </c>
      <c r="AA109" s="36">
        <f t="shared" si="23"/>
        <v>1</v>
      </c>
      <c r="AB109" s="36">
        <v>0</v>
      </c>
      <c r="AC109" s="36">
        <f t="shared" si="18"/>
        <v>0</v>
      </c>
      <c r="AD109" s="36">
        <f t="shared" si="24"/>
        <v>0</v>
      </c>
    </row>
    <row r="110" spans="1:30" ht="14.1" customHeight="1" x14ac:dyDescent="0.2">
      <c r="A110" s="3">
        <v>168649</v>
      </c>
      <c r="B110" s="4" t="s">
        <v>623</v>
      </c>
      <c r="C110" s="3" t="s">
        <v>35</v>
      </c>
      <c r="D110" s="3">
        <v>2</v>
      </c>
      <c r="E110" s="5">
        <v>2013</v>
      </c>
      <c r="F110" s="3" t="s">
        <v>32</v>
      </c>
      <c r="G110" s="6">
        <v>41296</v>
      </c>
      <c r="H110" s="7">
        <v>4.4388888888888891</v>
      </c>
      <c r="I110" s="4" t="s">
        <v>66</v>
      </c>
      <c r="J110" s="8">
        <v>0.55779999999999996</v>
      </c>
      <c r="K110" s="8">
        <f t="shared" si="14"/>
        <v>2.2614504479073054</v>
      </c>
      <c r="L110" s="8">
        <v>0.62180000000000002</v>
      </c>
      <c r="M110" s="8">
        <v>-0.62339999999999995</v>
      </c>
      <c r="N110" s="9">
        <v>43660.58</v>
      </c>
      <c r="O110" s="9">
        <v>24354.13</v>
      </c>
      <c r="P110" s="9">
        <v>23532.1</v>
      </c>
      <c r="Q110" s="9">
        <v>822.03</v>
      </c>
      <c r="R110" s="9">
        <v>0</v>
      </c>
      <c r="S110" s="9">
        <f t="shared" si="15"/>
        <v>19306.45</v>
      </c>
      <c r="T110" s="9">
        <v>0</v>
      </c>
      <c r="U110" s="9">
        <v>10513.73</v>
      </c>
      <c r="V110" s="9">
        <v>-16923.98</v>
      </c>
      <c r="W110" s="9">
        <v>-16923.98</v>
      </c>
      <c r="X110" s="11">
        <f t="shared" si="16"/>
        <v>1.2614504479073056</v>
      </c>
      <c r="Y110" s="11">
        <f t="shared" si="17"/>
        <v>1.2188724493627776</v>
      </c>
      <c r="Z110" s="11">
        <f t="shared" si="22"/>
        <v>0.96624679263845592</v>
      </c>
      <c r="AA110" s="11">
        <f t="shared" si="23"/>
        <v>0.4317021384052725</v>
      </c>
      <c r="AB110" s="11">
        <v>0</v>
      </c>
      <c r="AC110" s="11">
        <f t="shared" si="18"/>
        <v>0</v>
      </c>
      <c r="AD110" s="11">
        <f t="shared" si="24"/>
        <v>0</v>
      </c>
    </row>
    <row r="111" spans="1:30" ht="14.1" customHeight="1" x14ac:dyDescent="0.2">
      <c r="A111" s="15">
        <v>168649</v>
      </c>
      <c r="B111" s="16" t="s">
        <v>623</v>
      </c>
      <c r="C111" s="16" t="s">
        <v>35</v>
      </c>
      <c r="D111" s="15">
        <v>2</v>
      </c>
      <c r="E111" s="17">
        <v>2014</v>
      </c>
      <c r="F111" s="15" t="s">
        <v>32</v>
      </c>
      <c r="G111" s="18">
        <v>41296</v>
      </c>
      <c r="H111" s="19">
        <v>4.4388888888888891</v>
      </c>
      <c r="I111" s="16" t="s">
        <v>66</v>
      </c>
      <c r="J111" s="20">
        <v>0.60640000000000005</v>
      </c>
      <c r="K111" s="20">
        <f t="shared" si="14"/>
        <v>2.5406322485095276</v>
      </c>
      <c r="L111" s="20">
        <v>0.6694</v>
      </c>
      <c r="M111" s="20">
        <v>-0.12620000000000001</v>
      </c>
      <c r="N111" s="21">
        <v>36299.08</v>
      </c>
      <c r="O111" s="21">
        <v>22011.66</v>
      </c>
      <c r="P111" s="21">
        <v>22011.66</v>
      </c>
      <c r="Q111" s="21">
        <v>0</v>
      </c>
      <c r="R111" s="21">
        <v>0</v>
      </c>
      <c r="S111" s="21">
        <f t="shared" si="15"/>
        <v>14287.420000000002</v>
      </c>
      <c r="T111" s="21">
        <v>0</v>
      </c>
      <c r="U111" s="21">
        <v>0</v>
      </c>
      <c r="V111" s="21">
        <v>-5019.03</v>
      </c>
      <c r="W111" s="22">
        <f>+V111-R111</f>
        <v>-5019.03</v>
      </c>
      <c r="X111" s="22">
        <f t="shared" si="16"/>
        <v>1.5406322485095278</v>
      </c>
      <c r="Y111" s="22">
        <f t="shared" si="17"/>
        <v>1.5406322485095278</v>
      </c>
      <c r="Z111" s="22">
        <f t="shared" si="22"/>
        <v>1</v>
      </c>
      <c r="AA111" s="22">
        <f t="shared" si="23"/>
        <v>0</v>
      </c>
      <c r="AB111" s="22">
        <v>0</v>
      </c>
      <c r="AC111" s="22">
        <f t="shared" si="18"/>
        <v>0</v>
      </c>
      <c r="AD111" s="22">
        <f t="shared" si="24"/>
        <v>0</v>
      </c>
    </row>
    <row r="112" spans="1:30" ht="14.1" customHeight="1" x14ac:dyDescent="0.2">
      <c r="A112" s="27">
        <v>168649</v>
      </c>
      <c r="B112" s="28" t="s">
        <v>623</v>
      </c>
      <c r="C112" s="27" t="s">
        <v>35</v>
      </c>
      <c r="D112" s="29">
        <v>2</v>
      </c>
      <c r="E112" s="30">
        <v>2015</v>
      </c>
      <c r="F112" s="27" t="s">
        <v>32</v>
      </c>
      <c r="G112" s="31">
        <v>41296</v>
      </c>
      <c r="H112" s="32">
        <v>4.4388888888888891</v>
      </c>
      <c r="I112" s="28" t="s">
        <v>66</v>
      </c>
      <c r="J112" s="33">
        <v>0.70009999999999994</v>
      </c>
      <c r="K112" s="33">
        <f t="shared" si="14"/>
        <v>3.3340691131433657</v>
      </c>
      <c r="L112" s="34">
        <v>0</v>
      </c>
      <c r="M112" s="34">
        <v>0</v>
      </c>
      <c r="N112" s="35">
        <v>31462.61</v>
      </c>
      <c r="O112" s="35">
        <v>22025.91</v>
      </c>
      <c r="P112" s="35">
        <v>22025.91</v>
      </c>
      <c r="Q112" s="35">
        <v>0</v>
      </c>
      <c r="R112" s="35">
        <v>0</v>
      </c>
      <c r="S112" s="35">
        <f t="shared" si="15"/>
        <v>9436.7000000000007</v>
      </c>
      <c r="T112" s="35">
        <v>0</v>
      </c>
      <c r="U112" s="35">
        <v>0</v>
      </c>
      <c r="V112" s="35">
        <v>-4850.72</v>
      </c>
      <c r="W112" s="36">
        <f>+V112-R112</f>
        <v>-4850.72</v>
      </c>
      <c r="X112" s="36">
        <f t="shared" si="16"/>
        <v>2.3340691131433657</v>
      </c>
      <c r="Y112" s="36">
        <f t="shared" si="17"/>
        <v>2.3340691131433657</v>
      </c>
      <c r="Z112" s="36">
        <f t="shared" si="22"/>
        <v>1</v>
      </c>
      <c r="AA112" s="36">
        <f t="shared" si="23"/>
        <v>0</v>
      </c>
      <c r="AB112" s="36">
        <v>0</v>
      </c>
      <c r="AC112" s="36">
        <f t="shared" si="18"/>
        <v>0</v>
      </c>
      <c r="AD112" s="36">
        <f t="shared" si="24"/>
        <v>0</v>
      </c>
    </row>
    <row r="113" spans="1:30" ht="14.1" customHeight="1" x14ac:dyDescent="0.2">
      <c r="A113" s="3">
        <v>167373</v>
      </c>
      <c r="B113" s="4" t="s">
        <v>619</v>
      </c>
      <c r="C113" s="3" t="s">
        <v>51</v>
      </c>
      <c r="D113" s="3">
        <v>2</v>
      </c>
      <c r="E113" s="5">
        <v>2013</v>
      </c>
      <c r="F113" s="3" t="s">
        <v>36</v>
      </c>
      <c r="G113" s="6">
        <v>41262</v>
      </c>
      <c r="H113" s="7">
        <v>4.5305555555555559</v>
      </c>
      <c r="I113" s="4" t="s">
        <v>66</v>
      </c>
      <c r="J113" s="8">
        <v>0.6633</v>
      </c>
      <c r="K113" s="8">
        <f t="shared" si="14"/>
        <v>2.9701598399740732</v>
      </c>
      <c r="L113" s="8">
        <v>0.76390000000000002</v>
      </c>
      <c r="M113" s="8">
        <v>5.0500000000000003E-2</v>
      </c>
      <c r="N113" s="9">
        <v>33542.519999999997</v>
      </c>
      <c r="O113" s="9">
        <v>22249.35</v>
      </c>
      <c r="P113" s="9">
        <v>22249.35</v>
      </c>
      <c r="Q113" s="9">
        <v>0</v>
      </c>
      <c r="R113" s="9">
        <v>0</v>
      </c>
      <c r="S113" s="9">
        <f t="shared" si="15"/>
        <v>11293.169999999998</v>
      </c>
      <c r="T113" s="9">
        <v>0</v>
      </c>
      <c r="U113" s="9">
        <v>1736.42</v>
      </c>
      <c r="V113" s="9">
        <v>1293.17</v>
      </c>
      <c r="W113" s="9">
        <v>1293.17</v>
      </c>
      <c r="X113" s="11">
        <f t="shared" si="16"/>
        <v>1.970159839974073</v>
      </c>
      <c r="Y113" s="11">
        <f t="shared" si="17"/>
        <v>1.970159839974073</v>
      </c>
      <c r="Z113" s="11">
        <f t="shared" si="22"/>
        <v>1</v>
      </c>
      <c r="AA113" s="11">
        <f t="shared" si="23"/>
        <v>7.8043628240825016E-2</v>
      </c>
      <c r="AB113" s="11">
        <v>0</v>
      </c>
      <c r="AC113" s="11">
        <f t="shared" si="18"/>
        <v>0</v>
      </c>
      <c r="AD113" s="11">
        <f t="shared" si="24"/>
        <v>0</v>
      </c>
    </row>
    <row r="114" spans="1:30" ht="14.1" customHeight="1" x14ac:dyDescent="0.2">
      <c r="A114" s="3">
        <v>167100</v>
      </c>
      <c r="B114" s="4" t="s">
        <v>618</v>
      </c>
      <c r="C114" s="3" t="s">
        <v>35</v>
      </c>
      <c r="D114" s="3">
        <v>2</v>
      </c>
      <c r="E114" s="5">
        <v>2013</v>
      </c>
      <c r="F114" s="3" t="s">
        <v>32</v>
      </c>
      <c r="G114" s="6">
        <v>41262</v>
      </c>
      <c r="H114" s="7">
        <v>4.5305555555555559</v>
      </c>
      <c r="I114" s="4" t="s">
        <v>33</v>
      </c>
      <c r="J114" s="8">
        <v>27.876200000000001</v>
      </c>
      <c r="K114" s="8">
        <f t="shared" si="14"/>
        <v>-3.7207696337572031E-2</v>
      </c>
      <c r="L114" s="8">
        <v>0</v>
      </c>
      <c r="M114" s="8">
        <v>0</v>
      </c>
      <c r="N114" s="9">
        <v>1000</v>
      </c>
      <c r="O114" s="9">
        <v>27876.16</v>
      </c>
      <c r="P114" s="9">
        <v>1365.39</v>
      </c>
      <c r="Q114" s="9">
        <v>26510.77</v>
      </c>
      <c r="R114" s="9">
        <v>0</v>
      </c>
      <c r="S114" s="9">
        <f t="shared" si="15"/>
        <v>-26876.16</v>
      </c>
      <c r="T114" s="9">
        <v>0</v>
      </c>
      <c r="U114" s="9">
        <v>0</v>
      </c>
      <c r="V114" s="9">
        <v>-27876.16</v>
      </c>
      <c r="W114" s="9">
        <v>-27876.16</v>
      </c>
      <c r="X114" s="11">
        <f t="shared" si="16"/>
        <v>-1.037207696337572</v>
      </c>
      <c r="Y114" s="11">
        <f t="shared" si="17"/>
        <v>-5.0803016502357481E-2</v>
      </c>
      <c r="Z114" s="11">
        <f t="shared" si="22"/>
        <v>4.8980562602596631E-2</v>
      </c>
      <c r="AA114" s="11">
        <f t="shared" si="23"/>
        <v>0</v>
      </c>
      <c r="AB114" s="11">
        <v>0</v>
      </c>
      <c r="AC114" s="11">
        <f t="shared" si="18"/>
        <v>0</v>
      </c>
      <c r="AD114" s="11">
        <f t="shared" si="24"/>
        <v>0</v>
      </c>
    </row>
    <row r="115" spans="1:30" ht="14.1" customHeight="1" x14ac:dyDescent="0.2">
      <c r="A115" s="15">
        <v>167373</v>
      </c>
      <c r="B115" s="16" t="s">
        <v>619</v>
      </c>
      <c r="C115" s="16" t="s">
        <v>51</v>
      </c>
      <c r="D115" s="15">
        <v>2</v>
      </c>
      <c r="E115" s="17">
        <v>2014</v>
      </c>
      <c r="F115" s="15" t="s">
        <v>36</v>
      </c>
      <c r="G115" s="18">
        <v>41262</v>
      </c>
      <c r="H115" s="19">
        <v>4.5305555555555559</v>
      </c>
      <c r="I115" s="16" t="s">
        <v>66</v>
      </c>
      <c r="J115" s="20">
        <v>0.90659999999999996</v>
      </c>
      <c r="K115" s="20">
        <f t="shared" si="14"/>
        <v>10.701365560920998</v>
      </c>
      <c r="L115" s="20">
        <v>0</v>
      </c>
      <c r="M115" s="20">
        <v>0</v>
      </c>
      <c r="N115" s="21">
        <v>24465.89</v>
      </c>
      <c r="O115" s="21">
        <v>22179.65</v>
      </c>
      <c r="P115" s="21">
        <v>22179.65</v>
      </c>
      <c r="Q115" s="21">
        <v>0</v>
      </c>
      <c r="R115" s="21">
        <v>0</v>
      </c>
      <c r="S115" s="21">
        <f t="shared" si="15"/>
        <v>2286.239999999998</v>
      </c>
      <c r="T115" s="21">
        <v>0</v>
      </c>
      <c r="U115" s="21">
        <v>0</v>
      </c>
      <c r="V115" s="21">
        <v>-9006.93</v>
      </c>
      <c r="W115" s="22">
        <f>+V115-R115</f>
        <v>-9006.93</v>
      </c>
      <c r="X115" s="22">
        <f t="shared" si="16"/>
        <v>9.7013655609209977</v>
      </c>
      <c r="Y115" s="22">
        <f t="shared" si="17"/>
        <v>9.7013655609209977</v>
      </c>
      <c r="Z115" s="22">
        <f t="shared" si="22"/>
        <v>1</v>
      </c>
      <c r="AA115" s="22">
        <f t="shared" si="23"/>
        <v>0</v>
      </c>
      <c r="AB115" s="22">
        <v>0</v>
      </c>
      <c r="AC115" s="22">
        <f t="shared" si="18"/>
        <v>0</v>
      </c>
      <c r="AD115" s="22">
        <f t="shared" si="24"/>
        <v>0</v>
      </c>
    </row>
    <row r="116" spans="1:30" ht="14.1" customHeight="1" x14ac:dyDescent="0.2">
      <c r="A116" s="15">
        <v>167100</v>
      </c>
      <c r="B116" s="16" t="s">
        <v>618</v>
      </c>
      <c r="C116" s="16" t="s">
        <v>35</v>
      </c>
      <c r="D116" s="15">
        <v>2</v>
      </c>
      <c r="E116" s="17">
        <v>2014</v>
      </c>
      <c r="F116" s="15" t="s">
        <v>32</v>
      </c>
      <c r="G116" s="18">
        <v>41262</v>
      </c>
      <c r="H116" s="19">
        <v>4.5305555555555559</v>
      </c>
      <c r="I116" s="16" t="s">
        <v>33</v>
      </c>
      <c r="J116" s="20">
        <v>1.0885</v>
      </c>
      <c r="K116" s="20">
        <f t="shared" si="14"/>
        <v>-11.297278828743892</v>
      </c>
      <c r="L116" s="20">
        <v>0.7651</v>
      </c>
      <c r="M116" s="20">
        <v>4.1300000000000003E-2</v>
      </c>
      <c r="N116" s="21">
        <v>246830.63</v>
      </c>
      <c r="O116" s="21">
        <v>268679.31</v>
      </c>
      <c r="P116" s="21">
        <v>14374.72</v>
      </c>
      <c r="Q116" s="21">
        <v>254304.59</v>
      </c>
      <c r="R116" s="21">
        <v>0</v>
      </c>
      <c r="S116" s="21">
        <f t="shared" si="15"/>
        <v>-21848.679999999993</v>
      </c>
      <c r="T116" s="21">
        <v>0</v>
      </c>
      <c r="U116" s="21">
        <v>189.64</v>
      </c>
      <c r="V116" s="21">
        <v>7935.5</v>
      </c>
      <c r="W116" s="22">
        <f>+V116-R116</f>
        <v>7935.5</v>
      </c>
      <c r="X116" s="22">
        <f t="shared" si="16"/>
        <v>-12.297278828743892</v>
      </c>
      <c r="Y116" s="22">
        <f t="shared" si="17"/>
        <v>-0.65792166849438982</v>
      </c>
      <c r="Z116" s="22">
        <f t="shared" si="22"/>
        <v>5.3501402843412094E-2</v>
      </c>
      <c r="AA116" s="22">
        <f t="shared" si="23"/>
        <v>7.0582286369575678E-4</v>
      </c>
      <c r="AB116" s="22">
        <v>0</v>
      </c>
      <c r="AC116" s="22">
        <f t="shared" si="18"/>
        <v>0</v>
      </c>
      <c r="AD116" s="22">
        <f t="shared" si="24"/>
        <v>0</v>
      </c>
    </row>
    <row r="117" spans="1:30" ht="14.1" customHeight="1" x14ac:dyDescent="0.2">
      <c r="A117" s="27">
        <v>167373</v>
      </c>
      <c r="B117" s="28" t="s">
        <v>619</v>
      </c>
      <c r="C117" s="27" t="s">
        <v>51</v>
      </c>
      <c r="D117" s="29">
        <v>2</v>
      </c>
      <c r="E117" s="30">
        <v>2015</v>
      </c>
      <c r="F117" s="27" t="s">
        <v>36</v>
      </c>
      <c r="G117" s="31">
        <v>41262</v>
      </c>
      <c r="H117" s="32">
        <v>4.5305555555555559</v>
      </c>
      <c r="I117" s="28" t="s">
        <v>66</v>
      </c>
      <c r="J117" s="33">
        <v>0</v>
      </c>
      <c r="K117" s="33">
        <f t="shared" si="14"/>
        <v>1</v>
      </c>
      <c r="L117" s="34">
        <v>0</v>
      </c>
      <c r="M117" s="34">
        <v>0</v>
      </c>
      <c r="N117" s="35">
        <v>10000</v>
      </c>
      <c r="O117" s="35">
        <v>0</v>
      </c>
      <c r="P117" s="35">
        <v>0</v>
      </c>
      <c r="Q117" s="35">
        <v>0</v>
      </c>
      <c r="R117" s="35">
        <v>0</v>
      </c>
      <c r="S117" s="35">
        <f t="shared" si="15"/>
        <v>10000</v>
      </c>
      <c r="T117" s="35">
        <v>0</v>
      </c>
      <c r="U117" s="35">
        <v>0</v>
      </c>
      <c r="V117" s="35">
        <v>0</v>
      </c>
      <c r="W117" s="36">
        <f>+V117-R117</f>
        <v>0</v>
      </c>
      <c r="X117" s="36">
        <f t="shared" si="16"/>
        <v>0</v>
      </c>
      <c r="Y117" s="36">
        <f t="shared" si="17"/>
        <v>0</v>
      </c>
      <c r="Z117" s="36">
        <v>0</v>
      </c>
      <c r="AA117" s="36">
        <v>0</v>
      </c>
      <c r="AB117" s="36">
        <v>0</v>
      </c>
      <c r="AC117" s="36">
        <f t="shared" si="18"/>
        <v>0</v>
      </c>
      <c r="AD117" s="36">
        <v>0</v>
      </c>
    </row>
    <row r="118" spans="1:30" ht="14.1" customHeight="1" x14ac:dyDescent="0.2">
      <c r="A118" s="27">
        <v>167100</v>
      </c>
      <c r="B118" s="28" t="s">
        <v>618</v>
      </c>
      <c r="C118" s="27" t="s">
        <v>35</v>
      </c>
      <c r="D118" s="29">
        <v>2</v>
      </c>
      <c r="E118" s="30">
        <v>2015</v>
      </c>
      <c r="F118" s="27" t="s">
        <v>32</v>
      </c>
      <c r="G118" s="31">
        <v>41262</v>
      </c>
      <c r="H118" s="32">
        <v>4.5305555555555559</v>
      </c>
      <c r="I118" s="28" t="s">
        <v>33</v>
      </c>
      <c r="J118" s="33">
        <v>0.99950000000000006</v>
      </c>
      <c r="K118" s="33">
        <f t="shared" si="14"/>
        <v>2047.3024847109721</v>
      </c>
      <c r="L118" s="34">
        <v>1.6303000000000001</v>
      </c>
      <c r="M118" s="34">
        <v>3.2099999999999997E-2</v>
      </c>
      <c r="N118" s="35">
        <v>478720.74</v>
      </c>
      <c r="O118" s="35">
        <v>478486.91</v>
      </c>
      <c r="P118" s="35">
        <v>224182.32</v>
      </c>
      <c r="Q118" s="35">
        <v>254304.59</v>
      </c>
      <c r="R118" s="35">
        <v>0</v>
      </c>
      <c r="S118" s="35">
        <f t="shared" si="15"/>
        <v>233.8300000000163</v>
      </c>
      <c r="T118" s="35">
        <v>0</v>
      </c>
      <c r="U118" s="35">
        <v>87887.89</v>
      </c>
      <c r="V118" s="35">
        <v>32461.25</v>
      </c>
      <c r="W118" s="36">
        <f>+V118-R118</f>
        <v>32461.25</v>
      </c>
      <c r="X118" s="36">
        <f t="shared" si="16"/>
        <v>2046.3024847109721</v>
      </c>
      <c r="Y118" s="36">
        <f t="shared" si="17"/>
        <v>958.74062352984811</v>
      </c>
      <c r="Z118" s="36">
        <f t="shared" ref="Z118:Z154" si="25">+P118/O118</f>
        <v>0.46852341268855197</v>
      </c>
      <c r="AA118" s="36">
        <f t="shared" ref="AA118:AA154" si="26">+U118/O118</f>
        <v>0.1836787760818786</v>
      </c>
      <c r="AB118" s="36">
        <v>0</v>
      </c>
      <c r="AC118" s="36">
        <f t="shared" si="18"/>
        <v>0</v>
      </c>
      <c r="AD118" s="36">
        <f t="shared" ref="AD118:AD154" si="27">+T118/O118</f>
        <v>0</v>
      </c>
    </row>
    <row r="119" spans="1:30" ht="14.1" customHeight="1" x14ac:dyDescent="0.2">
      <c r="A119" s="3">
        <v>167005</v>
      </c>
      <c r="B119" s="4" t="s">
        <v>617</v>
      </c>
      <c r="C119" s="3" t="s">
        <v>101</v>
      </c>
      <c r="D119" s="3">
        <v>2</v>
      </c>
      <c r="E119" s="5">
        <v>2013</v>
      </c>
      <c r="F119" s="3" t="s">
        <v>36</v>
      </c>
      <c r="G119" s="6">
        <v>41260</v>
      </c>
      <c r="H119" s="7">
        <v>4.5361111111111114</v>
      </c>
      <c r="I119" s="4" t="s">
        <v>33</v>
      </c>
      <c r="J119" s="8">
        <v>1.0760000000000001</v>
      </c>
      <c r="K119" s="8">
        <f t="shared" si="14"/>
        <v>-13.156528358057468</v>
      </c>
      <c r="L119" s="8">
        <v>1.7299999999999999E-2</v>
      </c>
      <c r="M119" s="8">
        <v>-9.3327000000000009</v>
      </c>
      <c r="N119" s="9">
        <v>116670.12</v>
      </c>
      <c r="O119" s="9">
        <v>125537.97</v>
      </c>
      <c r="P119" s="9">
        <v>1432.75</v>
      </c>
      <c r="Q119" s="9">
        <v>124105.22</v>
      </c>
      <c r="R119" s="9">
        <v>0</v>
      </c>
      <c r="S119" s="9">
        <f t="shared" si="15"/>
        <v>-8867.8500000000058</v>
      </c>
      <c r="T119" s="9">
        <v>0</v>
      </c>
      <c r="U119" s="9">
        <v>0</v>
      </c>
      <c r="V119" s="9">
        <v>-18867.849999999999</v>
      </c>
      <c r="W119" s="9">
        <v>-18867.849999999999</v>
      </c>
      <c r="X119" s="11">
        <f t="shared" si="16"/>
        <v>-14.156528358057468</v>
      </c>
      <c r="Y119" s="11">
        <f t="shared" si="17"/>
        <v>-0.16156678338041341</v>
      </c>
      <c r="Z119" s="11">
        <f t="shared" si="25"/>
        <v>1.1412881696270857E-2</v>
      </c>
      <c r="AA119" s="11">
        <f t="shared" si="26"/>
        <v>0</v>
      </c>
      <c r="AB119" s="11">
        <v>0</v>
      </c>
      <c r="AC119" s="11">
        <f t="shared" si="18"/>
        <v>0</v>
      </c>
      <c r="AD119" s="11">
        <f t="shared" si="27"/>
        <v>0</v>
      </c>
    </row>
    <row r="120" spans="1:30" ht="14.1" customHeight="1" x14ac:dyDescent="0.2">
      <c r="A120" s="15">
        <v>167005</v>
      </c>
      <c r="B120" s="16" t="s">
        <v>617</v>
      </c>
      <c r="C120" s="16" t="s">
        <v>101</v>
      </c>
      <c r="D120" s="15">
        <v>2</v>
      </c>
      <c r="E120" s="17">
        <v>2014</v>
      </c>
      <c r="F120" s="15" t="s">
        <v>36</v>
      </c>
      <c r="G120" s="18">
        <v>41260</v>
      </c>
      <c r="H120" s="19">
        <v>4.5361111111111114</v>
      </c>
      <c r="I120" s="16" t="s">
        <v>33</v>
      </c>
      <c r="J120" s="20">
        <v>0.75970000000000004</v>
      </c>
      <c r="K120" s="20">
        <f t="shared" si="14"/>
        <v>4.1616326562511512</v>
      </c>
      <c r="L120" s="20">
        <v>2.0859000000000001</v>
      </c>
      <c r="M120" s="20">
        <v>0.13780000000000001</v>
      </c>
      <c r="N120" s="21">
        <v>95849.35</v>
      </c>
      <c r="O120" s="21">
        <v>72817.679999999993</v>
      </c>
      <c r="P120" s="21">
        <v>72817.679999999993</v>
      </c>
      <c r="Q120" s="21">
        <v>0</v>
      </c>
      <c r="R120" s="21">
        <v>0</v>
      </c>
      <c r="S120" s="21">
        <f t="shared" si="15"/>
        <v>23031.670000000013</v>
      </c>
      <c r="T120" s="21">
        <v>0</v>
      </c>
      <c r="U120" s="21">
        <v>13836.1</v>
      </c>
      <c r="V120" s="21">
        <v>28121.19</v>
      </c>
      <c r="W120" s="22">
        <f>+V120-R120</f>
        <v>28121.19</v>
      </c>
      <c r="X120" s="22">
        <f t="shared" si="16"/>
        <v>3.1616326562511512</v>
      </c>
      <c r="Y120" s="22">
        <f t="shared" si="17"/>
        <v>3.1616326562511512</v>
      </c>
      <c r="Z120" s="22">
        <f t="shared" si="25"/>
        <v>1</v>
      </c>
      <c r="AA120" s="22">
        <f t="shared" si="26"/>
        <v>0.19001017335350429</v>
      </c>
      <c r="AB120" s="22">
        <v>0</v>
      </c>
      <c r="AC120" s="22">
        <f t="shared" si="18"/>
        <v>0</v>
      </c>
      <c r="AD120" s="22">
        <f t="shared" si="27"/>
        <v>0</v>
      </c>
    </row>
    <row r="121" spans="1:30" ht="14.1" customHeight="1" x14ac:dyDescent="0.2">
      <c r="A121" s="27">
        <v>167005</v>
      </c>
      <c r="B121" s="28" t="s">
        <v>617</v>
      </c>
      <c r="C121" s="27" t="s">
        <v>101</v>
      </c>
      <c r="D121" s="29">
        <v>2</v>
      </c>
      <c r="E121" s="30">
        <v>2015</v>
      </c>
      <c r="F121" s="27" t="s">
        <v>36</v>
      </c>
      <c r="G121" s="31">
        <v>41260</v>
      </c>
      <c r="H121" s="32">
        <v>4.5361111111111114</v>
      </c>
      <c r="I121" s="28" t="s">
        <v>33</v>
      </c>
      <c r="J121" s="33">
        <v>0.99696126439971056</v>
      </c>
      <c r="K121" s="33">
        <f t="shared" si="14"/>
        <v>329.08424145382725</v>
      </c>
      <c r="L121" s="34">
        <v>2.291083207418092</v>
      </c>
      <c r="M121" s="34">
        <v>0</v>
      </c>
      <c r="N121" s="35">
        <v>211690.02</v>
      </c>
      <c r="O121" s="35">
        <v>211046.75</v>
      </c>
      <c r="P121" s="35">
        <v>196932.85</v>
      </c>
      <c r="Q121" s="35">
        <v>14113.9</v>
      </c>
      <c r="R121" s="35">
        <v>4628.1899999999996</v>
      </c>
      <c r="S121" s="35">
        <f t="shared" si="15"/>
        <v>643.26999999998952</v>
      </c>
      <c r="T121" s="35">
        <v>0</v>
      </c>
      <c r="U121" s="35">
        <v>55683.94</v>
      </c>
      <c r="V121" s="35">
        <v>-40286.25</v>
      </c>
      <c r="W121" s="36">
        <f>+V121-R121</f>
        <v>-44914.44</v>
      </c>
      <c r="X121" s="36">
        <f t="shared" si="16"/>
        <v>328.08424145382725</v>
      </c>
      <c r="Y121" s="36">
        <f t="shared" si="17"/>
        <v>306.14337680912092</v>
      </c>
      <c r="Z121" s="36">
        <f t="shared" si="25"/>
        <v>0.93312429592021673</v>
      </c>
      <c r="AA121" s="36">
        <f t="shared" si="26"/>
        <v>0.26384647003566747</v>
      </c>
      <c r="AB121" s="36">
        <f>V121/R121</f>
        <v>-8.7045367627517454</v>
      </c>
      <c r="AC121" s="36">
        <f t="shared" si="18"/>
        <v>0</v>
      </c>
      <c r="AD121" s="36">
        <f t="shared" si="27"/>
        <v>0</v>
      </c>
    </row>
    <row r="122" spans="1:30" ht="14.1" customHeight="1" x14ac:dyDescent="0.2">
      <c r="A122" s="3">
        <v>166385</v>
      </c>
      <c r="B122" s="4" t="s">
        <v>614</v>
      </c>
      <c r="C122" s="3" t="s">
        <v>31</v>
      </c>
      <c r="D122" s="3">
        <v>1</v>
      </c>
      <c r="E122" s="5">
        <v>2013</v>
      </c>
      <c r="F122" s="3" t="s">
        <v>36</v>
      </c>
      <c r="G122" s="6">
        <v>41257</v>
      </c>
      <c r="H122" s="7">
        <v>4.5444444444444443</v>
      </c>
      <c r="I122" s="4" t="s">
        <v>33</v>
      </c>
      <c r="J122" s="8">
        <v>0.99770000000000003</v>
      </c>
      <c r="K122" s="8">
        <f t="shared" si="14"/>
        <v>434.64840999999996</v>
      </c>
      <c r="L122" s="8">
        <v>0</v>
      </c>
      <c r="M122" s="8">
        <v>0</v>
      </c>
      <c r="N122" s="9">
        <v>434648.41</v>
      </c>
      <c r="O122" s="9">
        <v>433648.41</v>
      </c>
      <c r="P122" s="9">
        <v>141768.37</v>
      </c>
      <c r="Q122" s="9">
        <v>291880.03999999998</v>
      </c>
      <c r="R122" s="9">
        <v>0</v>
      </c>
      <c r="S122" s="9">
        <f t="shared" si="15"/>
        <v>1000</v>
      </c>
      <c r="T122" s="9">
        <v>0</v>
      </c>
      <c r="U122" s="9">
        <v>7336</v>
      </c>
      <c r="V122" s="9">
        <v>0</v>
      </c>
      <c r="W122" s="9">
        <v>0</v>
      </c>
      <c r="X122" s="11">
        <f t="shared" si="16"/>
        <v>433.64840999999996</v>
      </c>
      <c r="Y122" s="11">
        <f t="shared" si="17"/>
        <v>141.76837</v>
      </c>
      <c r="Z122" s="11">
        <f t="shared" si="25"/>
        <v>0.32692007333775303</v>
      </c>
      <c r="AA122" s="11">
        <f t="shared" si="26"/>
        <v>1.6916930469086697E-2</v>
      </c>
      <c r="AB122" s="11">
        <v>0</v>
      </c>
      <c r="AC122" s="11">
        <f t="shared" si="18"/>
        <v>0</v>
      </c>
      <c r="AD122" s="11">
        <f t="shared" si="27"/>
        <v>0</v>
      </c>
    </row>
    <row r="123" spans="1:30" ht="14.1" customHeight="1" x14ac:dyDescent="0.2">
      <c r="A123" s="3">
        <v>166634</v>
      </c>
      <c r="B123" s="4" t="s">
        <v>615</v>
      </c>
      <c r="C123" s="3" t="s">
        <v>31</v>
      </c>
      <c r="D123" s="3">
        <v>1</v>
      </c>
      <c r="E123" s="5">
        <v>2013</v>
      </c>
      <c r="F123" s="3" t="s">
        <v>36</v>
      </c>
      <c r="G123" s="6">
        <v>41257</v>
      </c>
      <c r="H123" s="7">
        <v>4.5444444444444443</v>
      </c>
      <c r="I123" s="4" t="s">
        <v>33</v>
      </c>
      <c r="J123" s="8">
        <v>6.7100000000000007E-2</v>
      </c>
      <c r="K123" s="8">
        <f t="shared" si="14"/>
        <v>1.0719635378171963</v>
      </c>
      <c r="L123" s="8">
        <v>2.6100000000000002E-2</v>
      </c>
      <c r="M123" s="8">
        <v>0.52029999999999998</v>
      </c>
      <c r="N123" s="9">
        <v>435.11</v>
      </c>
      <c r="O123" s="9">
        <v>29.21</v>
      </c>
      <c r="P123" s="9">
        <v>29.21</v>
      </c>
      <c r="Q123" s="9">
        <v>0</v>
      </c>
      <c r="R123" s="9">
        <v>0</v>
      </c>
      <c r="S123" s="9">
        <f t="shared" si="15"/>
        <v>405.90000000000003</v>
      </c>
      <c r="T123" s="9">
        <v>0</v>
      </c>
      <c r="U123" s="9">
        <v>0</v>
      </c>
      <c r="V123" s="9">
        <v>5.9</v>
      </c>
      <c r="W123" s="9">
        <v>5.9</v>
      </c>
      <c r="X123" s="11">
        <f t="shared" si="16"/>
        <v>7.1963537817196346E-2</v>
      </c>
      <c r="Y123" s="11">
        <f t="shared" si="17"/>
        <v>7.1963537817196346E-2</v>
      </c>
      <c r="Z123" s="11">
        <f t="shared" si="25"/>
        <v>1</v>
      </c>
      <c r="AA123" s="11">
        <f t="shared" si="26"/>
        <v>0</v>
      </c>
      <c r="AB123" s="11">
        <v>0</v>
      </c>
      <c r="AC123" s="11">
        <f t="shared" si="18"/>
        <v>0</v>
      </c>
      <c r="AD123" s="11">
        <f t="shared" si="27"/>
        <v>0</v>
      </c>
    </row>
    <row r="124" spans="1:30" ht="14.1" customHeight="1" x14ac:dyDescent="0.2">
      <c r="A124" s="15">
        <v>166385</v>
      </c>
      <c r="B124" s="16" t="s">
        <v>614</v>
      </c>
      <c r="C124" s="16" t="s">
        <v>31</v>
      </c>
      <c r="D124" s="15">
        <v>1</v>
      </c>
      <c r="E124" s="17">
        <v>2014</v>
      </c>
      <c r="F124" s="15" t="s">
        <v>36</v>
      </c>
      <c r="G124" s="18">
        <v>41257</v>
      </c>
      <c r="H124" s="19">
        <v>4.5444444444444443</v>
      </c>
      <c r="I124" s="16" t="s">
        <v>33</v>
      </c>
      <c r="J124" s="20">
        <v>1.2767629694071068</v>
      </c>
      <c r="K124" s="20">
        <f t="shared" si="14"/>
        <v>-3.6132001406916605</v>
      </c>
      <c r="L124" s="20">
        <v>0.17730995660362775</v>
      </c>
      <c r="M124" s="20">
        <v>0</v>
      </c>
      <c r="N124" s="21">
        <v>616155.18999999994</v>
      </c>
      <c r="O124" s="21">
        <v>786684.13</v>
      </c>
      <c r="P124" s="21">
        <v>17701.16</v>
      </c>
      <c r="Q124" s="21">
        <v>768982.97</v>
      </c>
      <c r="R124" s="21">
        <v>0</v>
      </c>
      <c r="S124" s="21">
        <f t="shared" si="15"/>
        <v>-170528.94000000006</v>
      </c>
      <c r="T124" s="21">
        <v>0</v>
      </c>
      <c r="U124" s="21">
        <v>5235.72</v>
      </c>
      <c r="V124" s="21">
        <v>-171528.91</v>
      </c>
      <c r="W124" s="22">
        <f>+V124-R124</f>
        <v>-171528.91</v>
      </c>
      <c r="X124" s="22">
        <f t="shared" si="16"/>
        <v>-4.6132001406916601</v>
      </c>
      <c r="Y124" s="22">
        <f t="shared" si="17"/>
        <v>-0.1038015013756609</v>
      </c>
      <c r="Z124" s="22">
        <f t="shared" si="25"/>
        <v>2.2500975073693173E-2</v>
      </c>
      <c r="AA124" s="22">
        <f t="shared" si="26"/>
        <v>6.6554285263133502E-3</v>
      </c>
      <c r="AB124" s="22">
        <v>0</v>
      </c>
      <c r="AC124" s="22">
        <f t="shared" si="18"/>
        <v>0</v>
      </c>
      <c r="AD124" s="22">
        <f t="shared" si="27"/>
        <v>0</v>
      </c>
    </row>
    <row r="125" spans="1:30" ht="14.1" customHeight="1" x14ac:dyDescent="0.2">
      <c r="A125" s="15">
        <v>166634</v>
      </c>
      <c r="B125" s="16" t="s">
        <v>615</v>
      </c>
      <c r="C125" s="16" t="s">
        <v>31</v>
      </c>
      <c r="D125" s="15">
        <v>1</v>
      </c>
      <c r="E125" s="17">
        <v>2014</v>
      </c>
      <c r="F125" s="15" t="s">
        <v>36</v>
      </c>
      <c r="G125" s="18">
        <v>41257</v>
      </c>
      <c r="H125" s="19">
        <v>4.5444444444444443</v>
      </c>
      <c r="I125" s="16" t="s">
        <v>33</v>
      </c>
      <c r="J125" s="20">
        <v>0.83289999999999997</v>
      </c>
      <c r="K125" s="20">
        <f t="shared" si="14"/>
        <v>5.9849212252349711</v>
      </c>
      <c r="L125" s="20">
        <v>0.1016</v>
      </c>
      <c r="M125" s="20">
        <v>0.1794</v>
      </c>
      <c r="N125" s="21">
        <v>2655.33</v>
      </c>
      <c r="O125" s="21">
        <v>2211.66</v>
      </c>
      <c r="P125" s="21">
        <v>2211.66</v>
      </c>
      <c r="Q125" s="21">
        <v>0</v>
      </c>
      <c r="R125" s="21">
        <v>0</v>
      </c>
      <c r="S125" s="21">
        <f t="shared" si="15"/>
        <v>443.67000000000007</v>
      </c>
      <c r="T125" s="21">
        <v>0</v>
      </c>
      <c r="U125" s="21">
        <v>684.7</v>
      </c>
      <c r="V125" s="21">
        <v>54.97</v>
      </c>
      <c r="W125" s="22">
        <f>+V125-R125</f>
        <v>54.97</v>
      </c>
      <c r="X125" s="22">
        <f t="shared" si="16"/>
        <v>4.9849212252349711</v>
      </c>
      <c r="Y125" s="22">
        <f t="shared" si="17"/>
        <v>4.9849212252349711</v>
      </c>
      <c r="Z125" s="22">
        <f t="shared" si="25"/>
        <v>1</v>
      </c>
      <c r="AA125" s="22">
        <f t="shared" si="26"/>
        <v>0.30958646446560506</v>
      </c>
      <c r="AB125" s="22">
        <v>0</v>
      </c>
      <c r="AC125" s="22">
        <f t="shared" si="18"/>
        <v>0</v>
      </c>
      <c r="AD125" s="22">
        <f t="shared" si="27"/>
        <v>0</v>
      </c>
    </row>
    <row r="126" spans="1:30" ht="14.1" customHeight="1" x14ac:dyDescent="0.2">
      <c r="A126" s="27">
        <v>166385</v>
      </c>
      <c r="B126" s="28" t="s">
        <v>614</v>
      </c>
      <c r="C126" s="27" t="s">
        <v>31</v>
      </c>
      <c r="D126" s="29">
        <v>1</v>
      </c>
      <c r="E126" s="30">
        <v>2015</v>
      </c>
      <c r="F126" s="27" t="s">
        <v>36</v>
      </c>
      <c r="G126" s="31">
        <v>41257</v>
      </c>
      <c r="H126" s="32">
        <v>4.5444444444444443</v>
      </c>
      <c r="I126" s="28" t="s">
        <v>33</v>
      </c>
      <c r="J126" s="33">
        <v>1.3147</v>
      </c>
      <c r="K126" s="33">
        <f t="shared" si="14"/>
        <v>-3.177828179233547</v>
      </c>
      <c r="L126" s="34">
        <v>0.89570000000000005</v>
      </c>
      <c r="M126" s="34">
        <v>6.1600000000000002E-2</v>
      </c>
      <c r="N126" s="35">
        <v>536109.91</v>
      </c>
      <c r="O126" s="35">
        <v>704813.15</v>
      </c>
      <c r="P126" s="35">
        <v>209167.19</v>
      </c>
      <c r="Q126" s="35">
        <v>495645.96</v>
      </c>
      <c r="R126" s="35">
        <v>0</v>
      </c>
      <c r="S126" s="35">
        <f t="shared" si="15"/>
        <v>-168703.24</v>
      </c>
      <c r="T126" s="35">
        <v>0</v>
      </c>
      <c r="U126" s="35">
        <v>22641.05</v>
      </c>
      <c r="V126" s="35">
        <v>10196.49</v>
      </c>
      <c r="W126" s="36">
        <f>+V126-R126</f>
        <v>10196.49</v>
      </c>
      <c r="X126" s="36">
        <f t="shared" si="16"/>
        <v>-4.177828179233547</v>
      </c>
      <c r="Y126" s="36">
        <f t="shared" si="17"/>
        <v>-1.2398528327019684</v>
      </c>
      <c r="Z126" s="36">
        <f t="shared" si="25"/>
        <v>0.29676970414073572</v>
      </c>
      <c r="AA126" s="36">
        <f t="shared" si="26"/>
        <v>3.2123478399913509E-2</v>
      </c>
      <c r="AB126" s="36">
        <v>0</v>
      </c>
      <c r="AC126" s="36">
        <f t="shared" si="18"/>
        <v>0</v>
      </c>
      <c r="AD126" s="36">
        <f t="shared" si="27"/>
        <v>0</v>
      </c>
    </row>
    <row r="127" spans="1:30" ht="14.1" customHeight="1" x14ac:dyDescent="0.2">
      <c r="A127" s="27">
        <v>166634</v>
      </c>
      <c r="B127" s="28" t="s">
        <v>615</v>
      </c>
      <c r="C127" s="27" t="s">
        <v>31</v>
      </c>
      <c r="D127" s="29">
        <v>1</v>
      </c>
      <c r="E127" s="30">
        <v>2015</v>
      </c>
      <c r="F127" s="27" t="s">
        <v>36</v>
      </c>
      <c r="G127" s="31">
        <v>41257</v>
      </c>
      <c r="H127" s="32">
        <v>4.5444444444444443</v>
      </c>
      <c r="I127" s="28" t="s">
        <v>33</v>
      </c>
      <c r="J127" s="33">
        <v>0.95589999999999997</v>
      </c>
      <c r="K127" s="33">
        <f t="shared" si="14"/>
        <v>22.6599616968414</v>
      </c>
      <c r="L127" s="34">
        <v>2.0857999999999999</v>
      </c>
      <c r="M127" s="34">
        <v>0</v>
      </c>
      <c r="N127" s="35">
        <v>78800.47</v>
      </c>
      <c r="O127" s="35">
        <v>75322.95</v>
      </c>
      <c r="P127" s="35">
        <v>75322.95</v>
      </c>
      <c r="Q127" s="35">
        <v>0</v>
      </c>
      <c r="R127" s="35">
        <v>0</v>
      </c>
      <c r="S127" s="35">
        <f t="shared" si="15"/>
        <v>3477.5200000000041</v>
      </c>
      <c r="T127" s="35">
        <v>0</v>
      </c>
      <c r="U127" s="35">
        <v>4654.49</v>
      </c>
      <c r="V127" s="35">
        <v>-81964.83</v>
      </c>
      <c r="W127" s="36">
        <f>+V127-R127</f>
        <v>-81964.83</v>
      </c>
      <c r="X127" s="36">
        <f t="shared" si="16"/>
        <v>21.6599616968414</v>
      </c>
      <c r="Y127" s="36">
        <f t="shared" si="17"/>
        <v>21.6599616968414</v>
      </c>
      <c r="Z127" s="36">
        <f t="shared" si="25"/>
        <v>1</v>
      </c>
      <c r="AA127" s="36">
        <f t="shared" si="26"/>
        <v>6.1793782638624749E-2</v>
      </c>
      <c r="AB127" s="36">
        <v>0</v>
      </c>
      <c r="AC127" s="36">
        <f t="shared" si="18"/>
        <v>0</v>
      </c>
      <c r="AD127" s="36">
        <f t="shared" si="27"/>
        <v>0</v>
      </c>
    </row>
    <row r="128" spans="1:30" ht="14.1" customHeight="1" x14ac:dyDescent="0.2">
      <c r="A128" s="3">
        <v>166683</v>
      </c>
      <c r="B128" s="4" t="s">
        <v>616</v>
      </c>
      <c r="C128" s="3" t="s">
        <v>101</v>
      </c>
      <c r="D128" s="3">
        <v>2</v>
      </c>
      <c r="E128" s="5">
        <v>2013</v>
      </c>
      <c r="F128" s="3" t="s">
        <v>32</v>
      </c>
      <c r="G128" s="6">
        <v>41239</v>
      </c>
      <c r="H128" s="7">
        <v>4.5944444444444441</v>
      </c>
      <c r="I128" s="4" t="s">
        <v>66</v>
      </c>
      <c r="J128" s="8">
        <f>+O128/N128</f>
        <v>0.1802551724137931</v>
      </c>
      <c r="K128" s="8">
        <f t="shared" si="14"/>
        <v>1.2198918082161818</v>
      </c>
      <c r="L128" s="8">
        <v>376.59699999999998</v>
      </c>
      <c r="M128" s="8">
        <v>-0.76900000000000002</v>
      </c>
      <c r="N128" s="14">
        <v>7250</v>
      </c>
      <c r="O128" s="9">
        <v>1306.8499999999999</v>
      </c>
      <c r="P128" s="9">
        <v>0</v>
      </c>
      <c r="Q128" s="9">
        <v>1306.8499999999999</v>
      </c>
      <c r="R128" s="9">
        <v>0</v>
      </c>
      <c r="S128" s="9">
        <f t="shared" si="15"/>
        <v>5943.15</v>
      </c>
      <c r="T128" s="9">
        <v>0</v>
      </c>
      <c r="U128" s="9">
        <v>0</v>
      </c>
      <c r="V128" s="9">
        <v>-2099.6</v>
      </c>
      <c r="W128" s="9">
        <v>-2099.6</v>
      </c>
      <c r="X128" s="11">
        <f t="shared" si="16"/>
        <v>0.21989180821618165</v>
      </c>
      <c r="Y128" s="11">
        <f t="shared" si="17"/>
        <v>0</v>
      </c>
      <c r="Z128" s="11">
        <f t="shared" si="25"/>
        <v>0</v>
      </c>
      <c r="AA128" s="11">
        <f t="shared" si="26"/>
        <v>0</v>
      </c>
      <c r="AB128" s="11">
        <v>0</v>
      </c>
      <c r="AC128" s="11">
        <f t="shared" si="18"/>
        <v>0</v>
      </c>
      <c r="AD128" s="11">
        <f t="shared" si="27"/>
        <v>0</v>
      </c>
    </row>
    <row r="129" spans="1:30" ht="14.1" customHeight="1" x14ac:dyDescent="0.2">
      <c r="A129" s="15">
        <v>166683</v>
      </c>
      <c r="B129" s="16" t="s">
        <v>616</v>
      </c>
      <c r="C129" s="16" t="s">
        <v>101</v>
      </c>
      <c r="D129" s="15">
        <v>2</v>
      </c>
      <c r="E129" s="17">
        <v>2014</v>
      </c>
      <c r="F129" s="15" t="s">
        <v>32</v>
      </c>
      <c r="G129" s="18">
        <v>41239</v>
      </c>
      <c r="H129" s="19">
        <v>4.5944444444444441</v>
      </c>
      <c r="I129" s="16" t="s">
        <v>66</v>
      </c>
      <c r="J129" s="20">
        <v>0.92995880311525059</v>
      </c>
      <c r="K129" s="20">
        <f t="shared" si="14"/>
        <v>14.27731170336037</v>
      </c>
      <c r="L129" s="20">
        <v>2.3435800709664223</v>
      </c>
      <c r="M129" s="20">
        <v>0.11989887796093641</v>
      </c>
      <c r="N129" s="21">
        <v>6160.66</v>
      </c>
      <c r="O129" s="21">
        <v>5729.16</v>
      </c>
      <c r="P129" s="21">
        <v>486.72</v>
      </c>
      <c r="Q129" s="21">
        <v>5242.4399999999996</v>
      </c>
      <c r="R129" s="21">
        <v>0</v>
      </c>
      <c r="S129" s="21">
        <f t="shared" si="15"/>
        <v>431.5</v>
      </c>
      <c r="T129" s="21">
        <v>0</v>
      </c>
      <c r="U129" s="21">
        <v>0</v>
      </c>
      <c r="V129" s="21">
        <v>2616.36</v>
      </c>
      <c r="W129" s="22">
        <f>+V129-R129</f>
        <v>2616.36</v>
      </c>
      <c r="X129" s="22">
        <f t="shared" si="16"/>
        <v>13.27731170336037</v>
      </c>
      <c r="Y129" s="22">
        <f t="shared" si="17"/>
        <v>1.1279721900347626</v>
      </c>
      <c r="Z129" s="22">
        <f t="shared" si="25"/>
        <v>8.495486249293091E-2</v>
      </c>
      <c r="AA129" s="22">
        <f t="shared" si="26"/>
        <v>0</v>
      </c>
      <c r="AB129" s="22">
        <v>0</v>
      </c>
      <c r="AC129" s="22">
        <f t="shared" si="18"/>
        <v>0</v>
      </c>
      <c r="AD129" s="22">
        <f t="shared" si="27"/>
        <v>0</v>
      </c>
    </row>
    <row r="130" spans="1:30" ht="14.1" customHeight="1" x14ac:dyDescent="0.2">
      <c r="A130" s="27">
        <v>166683</v>
      </c>
      <c r="B130" s="28" t="s">
        <v>616</v>
      </c>
      <c r="C130" s="27" t="s">
        <v>101</v>
      </c>
      <c r="D130" s="29">
        <v>2</v>
      </c>
      <c r="E130" s="30">
        <v>2015</v>
      </c>
      <c r="F130" s="27" t="s">
        <v>32</v>
      </c>
      <c r="G130" s="31">
        <v>41239</v>
      </c>
      <c r="H130" s="32">
        <v>4.5944444444444441</v>
      </c>
      <c r="I130" s="28" t="s">
        <v>66</v>
      </c>
      <c r="J130" s="33">
        <v>0.94169999999999998</v>
      </c>
      <c r="K130" s="33">
        <f t="shared" ref="K130:K193" si="28">+N130/S130</f>
        <v>17.160005227505405</v>
      </c>
      <c r="L130" s="34">
        <v>2.5596999999999999</v>
      </c>
      <c r="M130" s="34">
        <v>1.4E-3</v>
      </c>
      <c r="N130" s="35">
        <v>7878.33</v>
      </c>
      <c r="O130" s="35">
        <v>7419.22</v>
      </c>
      <c r="P130" s="35">
        <v>350</v>
      </c>
      <c r="Q130" s="35">
        <v>7069.22</v>
      </c>
      <c r="R130" s="35">
        <v>0</v>
      </c>
      <c r="S130" s="35">
        <f t="shared" ref="S130:S193" si="29">+N130-O130</f>
        <v>459.10999999999967</v>
      </c>
      <c r="T130" s="35">
        <v>0</v>
      </c>
      <c r="U130" s="35">
        <v>350</v>
      </c>
      <c r="V130" s="35">
        <v>0</v>
      </c>
      <c r="W130" s="36">
        <f>+V130-R130</f>
        <v>0</v>
      </c>
      <c r="X130" s="36">
        <f t="shared" ref="X130:X193" si="30">+O130/S130</f>
        <v>16.160005227505405</v>
      </c>
      <c r="Y130" s="36">
        <f t="shared" ref="Y130:Y193" si="31">+P130/S130</f>
        <v>0.76234453616780351</v>
      </c>
      <c r="Z130" s="36">
        <f t="shared" si="25"/>
        <v>4.717477039365324E-2</v>
      </c>
      <c r="AA130" s="36">
        <f t="shared" si="26"/>
        <v>4.717477039365324E-2</v>
      </c>
      <c r="AB130" s="36">
        <v>0</v>
      </c>
      <c r="AC130" s="36">
        <f t="shared" ref="AC130:AC193" si="32">+T130/S130</f>
        <v>0</v>
      </c>
      <c r="AD130" s="36">
        <f t="shared" si="27"/>
        <v>0</v>
      </c>
    </row>
    <row r="131" spans="1:30" ht="14.1" customHeight="1" x14ac:dyDescent="0.2">
      <c r="A131" s="3">
        <v>167720</v>
      </c>
      <c r="B131" s="4" t="s">
        <v>621</v>
      </c>
      <c r="C131" s="3" t="s">
        <v>51</v>
      </c>
      <c r="D131" s="3">
        <v>2</v>
      </c>
      <c r="E131" s="5">
        <v>2013</v>
      </c>
      <c r="F131" s="3" t="s">
        <v>36</v>
      </c>
      <c r="G131" s="6">
        <v>41226</v>
      </c>
      <c r="H131" s="7">
        <v>4.6305555555555555</v>
      </c>
      <c r="I131" s="4" t="s">
        <v>33</v>
      </c>
      <c r="J131" s="8">
        <v>5.7876000000000003</v>
      </c>
      <c r="K131" s="8">
        <f t="shared" si="28"/>
        <v>-0.20887257971164166</v>
      </c>
      <c r="L131" s="8">
        <v>7.3710000000000004</v>
      </c>
      <c r="M131" s="8">
        <v>-0.71940000000000004</v>
      </c>
      <c r="N131" s="9">
        <v>1941.55</v>
      </c>
      <c r="O131" s="9">
        <v>11236.93</v>
      </c>
      <c r="P131" s="9">
        <v>11236.93</v>
      </c>
      <c r="Q131" s="9">
        <v>0</v>
      </c>
      <c r="R131" s="9">
        <v>0</v>
      </c>
      <c r="S131" s="9">
        <f t="shared" si="29"/>
        <v>-9295.380000000001</v>
      </c>
      <c r="T131" s="9">
        <v>0</v>
      </c>
      <c r="U131" s="9">
        <v>11000</v>
      </c>
      <c r="V131" s="9">
        <v>-10295.379999999999</v>
      </c>
      <c r="W131" s="9">
        <v>-10295.379999999999</v>
      </c>
      <c r="X131" s="11">
        <f t="shared" si="30"/>
        <v>-1.2088725797116415</v>
      </c>
      <c r="Y131" s="11">
        <f t="shared" si="31"/>
        <v>-1.2088725797116415</v>
      </c>
      <c r="Z131" s="11">
        <f t="shared" si="25"/>
        <v>1</v>
      </c>
      <c r="AA131" s="11">
        <f t="shared" si="26"/>
        <v>0.97891505954028368</v>
      </c>
      <c r="AB131" s="11">
        <v>0</v>
      </c>
      <c r="AC131" s="11">
        <f t="shared" si="32"/>
        <v>0</v>
      </c>
      <c r="AD131" s="11">
        <f t="shared" si="27"/>
        <v>0</v>
      </c>
    </row>
    <row r="132" spans="1:30" ht="14.1" customHeight="1" x14ac:dyDescent="0.2">
      <c r="A132" s="15">
        <v>167720</v>
      </c>
      <c r="B132" s="16" t="s">
        <v>621</v>
      </c>
      <c r="C132" s="16" t="s">
        <v>51</v>
      </c>
      <c r="D132" s="15">
        <v>2</v>
      </c>
      <c r="E132" s="17">
        <v>2014</v>
      </c>
      <c r="F132" s="15" t="s">
        <v>36</v>
      </c>
      <c r="G132" s="18">
        <v>41226</v>
      </c>
      <c r="H132" s="19">
        <v>4.6305555555555555</v>
      </c>
      <c r="I132" s="16" t="s">
        <v>33</v>
      </c>
      <c r="J132" s="20">
        <v>0.60119999999999996</v>
      </c>
      <c r="K132" s="20">
        <f t="shared" si="28"/>
        <v>2.5073900642150058</v>
      </c>
      <c r="L132" s="20">
        <v>22.860399999999998</v>
      </c>
      <c r="M132" s="20">
        <v>1.89E-2</v>
      </c>
      <c r="N132" s="21">
        <v>11507.09</v>
      </c>
      <c r="O132" s="21">
        <v>6917.82</v>
      </c>
      <c r="P132" s="21">
        <v>6917.82</v>
      </c>
      <c r="Q132" s="21">
        <v>0</v>
      </c>
      <c r="R132" s="21">
        <v>0</v>
      </c>
      <c r="S132" s="21">
        <f t="shared" si="29"/>
        <v>4589.2700000000004</v>
      </c>
      <c r="T132" s="21">
        <v>0</v>
      </c>
      <c r="U132" s="21">
        <v>0</v>
      </c>
      <c r="V132" s="21">
        <v>5564.87</v>
      </c>
      <c r="W132" s="22">
        <f>+V132-R132</f>
        <v>5564.87</v>
      </c>
      <c r="X132" s="22">
        <f t="shared" si="30"/>
        <v>1.5073900642150058</v>
      </c>
      <c r="Y132" s="22">
        <f t="shared" si="31"/>
        <v>1.5073900642150058</v>
      </c>
      <c r="Z132" s="22">
        <f t="shared" si="25"/>
        <v>1</v>
      </c>
      <c r="AA132" s="22">
        <f t="shared" si="26"/>
        <v>0</v>
      </c>
      <c r="AB132" s="22">
        <v>0</v>
      </c>
      <c r="AC132" s="22">
        <f t="shared" si="32"/>
        <v>0</v>
      </c>
      <c r="AD132" s="22">
        <f t="shared" si="27"/>
        <v>0</v>
      </c>
    </row>
    <row r="133" spans="1:30" ht="14.1" customHeight="1" x14ac:dyDescent="0.2">
      <c r="A133" s="27">
        <v>167720</v>
      </c>
      <c r="B133" s="28" t="s">
        <v>621</v>
      </c>
      <c r="C133" s="27" t="s">
        <v>51</v>
      </c>
      <c r="D133" s="29">
        <v>2</v>
      </c>
      <c r="E133" s="30">
        <v>2015</v>
      </c>
      <c r="F133" s="27" t="s">
        <v>36</v>
      </c>
      <c r="G133" s="31">
        <v>41226</v>
      </c>
      <c r="H133" s="32">
        <v>4.6305555555555555</v>
      </c>
      <c r="I133" s="28" t="s">
        <v>33</v>
      </c>
      <c r="J133" s="33">
        <v>0.41489999999999999</v>
      </c>
      <c r="K133" s="33">
        <f t="shared" si="28"/>
        <v>1.7090115507116561</v>
      </c>
      <c r="L133" s="34">
        <v>5.7184999999999997</v>
      </c>
      <c r="M133" s="34">
        <v>0.12130000000000001</v>
      </c>
      <c r="N133" s="35">
        <v>96599.81</v>
      </c>
      <c r="O133" s="35">
        <v>40076.019999999997</v>
      </c>
      <c r="P133" s="35">
        <v>40076.019999999997</v>
      </c>
      <c r="Q133" s="35">
        <v>0</v>
      </c>
      <c r="R133" s="35">
        <v>0</v>
      </c>
      <c r="S133" s="35">
        <f t="shared" si="29"/>
        <v>56523.79</v>
      </c>
      <c r="T133" s="35">
        <v>0</v>
      </c>
      <c r="U133" s="35">
        <v>0</v>
      </c>
      <c r="V133" s="35">
        <v>78511.210000000006</v>
      </c>
      <c r="W133" s="36">
        <f>+V133-R133</f>
        <v>78511.210000000006</v>
      </c>
      <c r="X133" s="36">
        <f t="shared" si="30"/>
        <v>0.709011550711656</v>
      </c>
      <c r="Y133" s="36">
        <f t="shared" si="31"/>
        <v>0.709011550711656</v>
      </c>
      <c r="Z133" s="36">
        <f t="shared" si="25"/>
        <v>1</v>
      </c>
      <c r="AA133" s="36">
        <f t="shared" si="26"/>
        <v>0</v>
      </c>
      <c r="AB133" s="36">
        <v>0</v>
      </c>
      <c r="AC133" s="36">
        <f t="shared" si="32"/>
        <v>0</v>
      </c>
      <c r="AD133" s="36">
        <f t="shared" si="27"/>
        <v>0</v>
      </c>
    </row>
    <row r="134" spans="1:30" ht="14.1" customHeight="1" x14ac:dyDescent="0.2">
      <c r="A134" s="3">
        <v>165783</v>
      </c>
      <c r="B134" s="4" t="s">
        <v>613</v>
      </c>
      <c r="C134" s="3" t="s">
        <v>101</v>
      </c>
      <c r="D134" s="3">
        <v>2</v>
      </c>
      <c r="E134" s="5">
        <v>2013</v>
      </c>
      <c r="F134" s="3" t="s">
        <v>32</v>
      </c>
      <c r="G134" s="6">
        <v>41225</v>
      </c>
      <c r="H134" s="7">
        <v>4.6333333333333337</v>
      </c>
      <c r="I134" s="4" t="s">
        <v>66</v>
      </c>
      <c r="J134" s="8">
        <v>1.0500000000000001E-2</v>
      </c>
      <c r="K134" s="8">
        <f t="shared" si="28"/>
        <v>1.0106119094098134</v>
      </c>
      <c r="L134" s="8">
        <v>0.33050000000000002</v>
      </c>
      <c r="M134" s="8">
        <v>0.21179999999999999</v>
      </c>
      <c r="N134" s="9">
        <v>27541.599999999999</v>
      </c>
      <c r="O134" s="9">
        <v>289.2</v>
      </c>
      <c r="P134" s="9">
        <v>289.2</v>
      </c>
      <c r="Q134" s="9">
        <v>0</v>
      </c>
      <c r="R134" s="9">
        <v>0</v>
      </c>
      <c r="S134" s="9">
        <f t="shared" si="29"/>
        <v>27252.399999999998</v>
      </c>
      <c r="T134" s="9">
        <v>0</v>
      </c>
      <c r="U134" s="9">
        <v>0</v>
      </c>
      <c r="V134" s="9">
        <v>1927.98</v>
      </c>
      <c r="W134" s="9">
        <v>1927.98</v>
      </c>
      <c r="X134" s="11">
        <f t="shared" si="30"/>
        <v>1.0611909409813448E-2</v>
      </c>
      <c r="Y134" s="11">
        <f t="shared" si="31"/>
        <v>1.0611909409813448E-2</v>
      </c>
      <c r="Z134" s="11">
        <f t="shared" si="25"/>
        <v>1</v>
      </c>
      <c r="AA134" s="11">
        <f t="shared" si="26"/>
        <v>0</v>
      </c>
      <c r="AB134" s="11">
        <v>0</v>
      </c>
      <c r="AC134" s="11">
        <f t="shared" si="32"/>
        <v>0</v>
      </c>
      <c r="AD134" s="11">
        <f t="shared" si="27"/>
        <v>0</v>
      </c>
    </row>
    <row r="135" spans="1:30" ht="14.1" customHeight="1" x14ac:dyDescent="0.2">
      <c r="A135" s="15">
        <v>165783</v>
      </c>
      <c r="B135" s="16" t="s">
        <v>613</v>
      </c>
      <c r="C135" s="16" t="s">
        <v>101</v>
      </c>
      <c r="D135" s="15">
        <v>2</v>
      </c>
      <c r="E135" s="17">
        <v>2014</v>
      </c>
      <c r="F135" s="15" t="s">
        <v>32</v>
      </c>
      <c r="G135" s="18">
        <v>41225</v>
      </c>
      <c r="H135" s="19">
        <v>4.6333333333333337</v>
      </c>
      <c r="I135" s="16" t="s">
        <v>66</v>
      </c>
      <c r="J135" s="20">
        <v>2E-3</v>
      </c>
      <c r="K135" s="20">
        <f t="shared" si="28"/>
        <v>1.0020220131103421</v>
      </c>
      <c r="L135" s="20">
        <v>0.373</v>
      </c>
      <c r="M135" s="20">
        <v>3.0700000000000002E-2</v>
      </c>
      <c r="N135" s="21">
        <v>59674.93</v>
      </c>
      <c r="O135" s="21">
        <v>120.42</v>
      </c>
      <c r="P135" s="21">
        <v>120.42</v>
      </c>
      <c r="Q135" s="21">
        <v>0</v>
      </c>
      <c r="R135" s="21">
        <v>0</v>
      </c>
      <c r="S135" s="21">
        <f t="shared" si="29"/>
        <v>59554.51</v>
      </c>
      <c r="T135" s="21">
        <v>0</v>
      </c>
      <c r="U135" s="21">
        <v>0</v>
      </c>
      <c r="V135" s="21">
        <v>802.83</v>
      </c>
      <c r="W135" s="22">
        <f>+V135-R135</f>
        <v>802.83</v>
      </c>
      <c r="X135" s="22">
        <f t="shared" si="30"/>
        <v>2.0220131103421048E-3</v>
      </c>
      <c r="Y135" s="22">
        <f t="shared" si="31"/>
        <v>2.0220131103421048E-3</v>
      </c>
      <c r="Z135" s="22">
        <f t="shared" si="25"/>
        <v>1</v>
      </c>
      <c r="AA135" s="22">
        <f t="shared" si="26"/>
        <v>0</v>
      </c>
      <c r="AB135" s="22">
        <v>0</v>
      </c>
      <c r="AC135" s="22">
        <f t="shared" si="32"/>
        <v>0</v>
      </c>
      <c r="AD135" s="22">
        <f t="shared" si="27"/>
        <v>0</v>
      </c>
    </row>
    <row r="136" spans="1:30" ht="14.1" customHeight="1" x14ac:dyDescent="0.2">
      <c r="A136" s="27">
        <v>165783</v>
      </c>
      <c r="B136" s="28" t="s">
        <v>613</v>
      </c>
      <c r="C136" s="27" t="s">
        <v>101</v>
      </c>
      <c r="D136" s="29">
        <v>2</v>
      </c>
      <c r="E136" s="30">
        <v>2015</v>
      </c>
      <c r="F136" s="27" t="s">
        <v>32</v>
      </c>
      <c r="G136" s="31">
        <v>41225</v>
      </c>
      <c r="H136" s="32">
        <v>4.6333333333333337</v>
      </c>
      <c r="I136" s="28" t="s">
        <v>66</v>
      </c>
      <c r="J136" s="33">
        <v>3.9199999999999999E-2</v>
      </c>
      <c r="K136" s="33">
        <f t="shared" si="28"/>
        <v>1.0407812354701633</v>
      </c>
      <c r="L136" s="34">
        <v>0.1724</v>
      </c>
      <c r="M136" s="34">
        <v>5.7000000000000002E-3</v>
      </c>
      <c r="N136" s="35">
        <v>59766.8</v>
      </c>
      <c r="O136" s="35">
        <v>2341.86</v>
      </c>
      <c r="P136" s="35">
        <v>2341.86</v>
      </c>
      <c r="Q136" s="35">
        <v>0</v>
      </c>
      <c r="R136" s="35">
        <v>0</v>
      </c>
      <c r="S136" s="35">
        <f t="shared" si="29"/>
        <v>57424.94</v>
      </c>
      <c r="T136" s="35">
        <v>0</v>
      </c>
      <c r="U136" s="35">
        <v>2332</v>
      </c>
      <c r="V136" s="35">
        <v>68.959999999999994</v>
      </c>
      <c r="W136" s="36">
        <f>+V136-R136</f>
        <v>68.959999999999994</v>
      </c>
      <c r="X136" s="36">
        <f t="shared" si="30"/>
        <v>4.078123547016331E-2</v>
      </c>
      <c r="Y136" s="36">
        <f t="shared" si="31"/>
        <v>4.078123547016331E-2</v>
      </c>
      <c r="Z136" s="36">
        <f t="shared" si="25"/>
        <v>1</v>
      </c>
      <c r="AA136" s="36">
        <f t="shared" si="26"/>
        <v>0.99578967145773012</v>
      </c>
      <c r="AB136" s="36">
        <v>0</v>
      </c>
      <c r="AC136" s="36">
        <f t="shared" si="32"/>
        <v>0</v>
      </c>
      <c r="AD136" s="36">
        <f t="shared" si="27"/>
        <v>0</v>
      </c>
    </row>
    <row r="137" spans="1:30" ht="14.1" customHeight="1" x14ac:dyDescent="0.2">
      <c r="A137" s="3">
        <v>167381</v>
      </c>
      <c r="B137" s="4" t="s">
        <v>620</v>
      </c>
      <c r="C137" s="3" t="s">
        <v>35</v>
      </c>
      <c r="D137" s="3">
        <v>2</v>
      </c>
      <c r="E137" s="5">
        <v>2013</v>
      </c>
      <c r="F137" s="3" t="s">
        <v>36</v>
      </c>
      <c r="G137" s="6">
        <v>41222</v>
      </c>
      <c r="H137" s="7">
        <v>4.6416666666666666</v>
      </c>
      <c r="I137" s="4" t="s">
        <v>33</v>
      </c>
      <c r="J137" s="8">
        <v>1.1032</v>
      </c>
      <c r="K137" s="8">
        <f t="shared" si="28"/>
        <v>-9.687736498108011</v>
      </c>
      <c r="L137" s="8">
        <v>4.3994</v>
      </c>
      <c r="M137" s="8">
        <v>-4.0300000000000002E-2</v>
      </c>
      <c r="N137" s="9">
        <v>27035.759999999998</v>
      </c>
      <c r="O137" s="9">
        <v>29826.48</v>
      </c>
      <c r="P137" s="9">
        <v>29826.48</v>
      </c>
      <c r="Q137" s="9">
        <v>0</v>
      </c>
      <c r="R137" s="9">
        <v>0</v>
      </c>
      <c r="S137" s="9">
        <f t="shared" si="29"/>
        <v>-2790.7200000000012</v>
      </c>
      <c r="T137" s="9">
        <v>0</v>
      </c>
      <c r="U137" s="9">
        <v>11854.7</v>
      </c>
      <c r="V137" s="9">
        <v>-4790.72</v>
      </c>
      <c r="W137" s="9">
        <v>-4790.72</v>
      </c>
      <c r="X137" s="11">
        <f t="shared" si="30"/>
        <v>-10.687736498108011</v>
      </c>
      <c r="Y137" s="11">
        <f t="shared" si="31"/>
        <v>-10.687736498108011</v>
      </c>
      <c r="Z137" s="11">
        <f t="shared" si="25"/>
        <v>1</v>
      </c>
      <c r="AA137" s="11">
        <f t="shared" si="26"/>
        <v>0.39745554956535267</v>
      </c>
      <c r="AB137" s="11">
        <v>0</v>
      </c>
      <c r="AC137" s="11">
        <f t="shared" si="32"/>
        <v>0</v>
      </c>
      <c r="AD137" s="11">
        <f t="shared" si="27"/>
        <v>0</v>
      </c>
    </row>
    <row r="138" spans="1:30" ht="14.1" customHeight="1" x14ac:dyDescent="0.2">
      <c r="A138" s="15">
        <v>167381</v>
      </c>
      <c r="B138" s="16" t="s">
        <v>620</v>
      </c>
      <c r="C138" s="16" t="s">
        <v>35</v>
      </c>
      <c r="D138" s="15">
        <v>2</v>
      </c>
      <c r="E138" s="17">
        <v>2014</v>
      </c>
      <c r="F138" s="15" t="s">
        <v>36</v>
      </c>
      <c r="G138" s="18">
        <v>41222</v>
      </c>
      <c r="H138" s="19">
        <v>4.6416666666666666</v>
      </c>
      <c r="I138" s="16" t="s">
        <v>33</v>
      </c>
      <c r="J138" s="20">
        <v>0.95699999999999996</v>
      </c>
      <c r="K138" s="20">
        <f t="shared" si="28"/>
        <v>23.241027277613522</v>
      </c>
      <c r="L138" s="20">
        <v>6.9550999999999998</v>
      </c>
      <c r="M138" s="20">
        <v>4.2799999999999998E-2</v>
      </c>
      <c r="N138" s="21">
        <v>69183.89</v>
      </c>
      <c r="O138" s="21">
        <v>66207.09</v>
      </c>
      <c r="P138" s="21">
        <v>55182.8</v>
      </c>
      <c r="Q138" s="21">
        <v>11024.29</v>
      </c>
      <c r="R138" s="21">
        <v>0</v>
      </c>
      <c r="S138" s="21">
        <f t="shared" si="29"/>
        <v>2976.8000000000029</v>
      </c>
      <c r="T138" s="21">
        <v>0</v>
      </c>
      <c r="U138" s="21">
        <v>25480</v>
      </c>
      <c r="V138" s="21">
        <v>6485.55</v>
      </c>
      <c r="W138" s="22">
        <f>+V138-R138</f>
        <v>6485.55</v>
      </c>
      <c r="X138" s="22">
        <f t="shared" si="30"/>
        <v>22.241027277613522</v>
      </c>
      <c r="Y138" s="22">
        <f t="shared" si="31"/>
        <v>18.537624294544461</v>
      </c>
      <c r="Z138" s="22">
        <f t="shared" si="25"/>
        <v>0.83348777298624677</v>
      </c>
      <c r="AA138" s="22">
        <f t="shared" si="26"/>
        <v>0.38485304217418409</v>
      </c>
      <c r="AB138" s="22">
        <v>0</v>
      </c>
      <c r="AC138" s="22">
        <f t="shared" si="32"/>
        <v>0</v>
      </c>
      <c r="AD138" s="22">
        <f t="shared" si="27"/>
        <v>0</v>
      </c>
    </row>
    <row r="139" spans="1:30" ht="14.1" customHeight="1" x14ac:dyDescent="0.2">
      <c r="A139" s="27">
        <v>167381</v>
      </c>
      <c r="B139" s="28" t="s">
        <v>620</v>
      </c>
      <c r="C139" s="27" t="s">
        <v>35</v>
      </c>
      <c r="D139" s="29">
        <v>2</v>
      </c>
      <c r="E139" s="30">
        <v>2015</v>
      </c>
      <c r="F139" s="27" t="s">
        <v>36</v>
      </c>
      <c r="G139" s="31">
        <v>41222</v>
      </c>
      <c r="H139" s="32">
        <v>4.6416666666666666</v>
      </c>
      <c r="I139" s="28" t="s">
        <v>33</v>
      </c>
      <c r="J139" s="33">
        <v>0.89959999999999996</v>
      </c>
      <c r="K139" s="33">
        <f t="shared" si="28"/>
        <v>9.9566670631616514</v>
      </c>
      <c r="L139" s="34">
        <v>11.646599999999999</v>
      </c>
      <c r="M139" s="34">
        <v>9.1000000000000004E-3</v>
      </c>
      <c r="N139" s="35">
        <v>41852.85</v>
      </c>
      <c r="O139" s="35">
        <v>37649.35</v>
      </c>
      <c r="P139" s="35">
        <v>26625.06</v>
      </c>
      <c r="Q139" s="35">
        <v>11024.29</v>
      </c>
      <c r="R139" s="35">
        <v>0</v>
      </c>
      <c r="S139" s="35">
        <f t="shared" si="29"/>
        <v>4203.5</v>
      </c>
      <c r="T139" s="35">
        <v>0</v>
      </c>
      <c r="U139" s="35">
        <v>10446.44</v>
      </c>
      <c r="V139" s="35">
        <v>-2096.42</v>
      </c>
      <c r="W139" s="36">
        <f>+V139-R139</f>
        <v>-2096.42</v>
      </c>
      <c r="X139" s="36">
        <f t="shared" si="30"/>
        <v>8.9566670631616514</v>
      </c>
      <c r="Y139" s="36">
        <f t="shared" si="31"/>
        <v>6.3340216486261456</v>
      </c>
      <c r="Z139" s="36">
        <f t="shared" si="25"/>
        <v>0.70718511740574541</v>
      </c>
      <c r="AA139" s="36">
        <f t="shared" si="26"/>
        <v>0.27746667605151221</v>
      </c>
      <c r="AB139" s="36">
        <v>0</v>
      </c>
      <c r="AC139" s="36">
        <f t="shared" si="32"/>
        <v>0</v>
      </c>
      <c r="AD139" s="36">
        <f t="shared" si="27"/>
        <v>0</v>
      </c>
    </row>
    <row r="140" spans="1:30" ht="14.1" customHeight="1" x14ac:dyDescent="0.2">
      <c r="A140" s="3">
        <v>165165</v>
      </c>
      <c r="B140" s="4" t="s">
        <v>611</v>
      </c>
      <c r="C140" s="3" t="s">
        <v>35</v>
      </c>
      <c r="D140" s="3">
        <v>2</v>
      </c>
      <c r="E140" s="5">
        <v>2013</v>
      </c>
      <c r="F140" s="3" t="s">
        <v>36</v>
      </c>
      <c r="G140" s="6">
        <v>41200</v>
      </c>
      <c r="H140" s="7">
        <v>4.7</v>
      </c>
      <c r="I140" s="4" t="s">
        <v>33</v>
      </c>
      <c r="J140" s="8">
        <v>0.33179999999999998</v>
      </c>
      <c r="K140" s="8">
        <f t="shared" si="28"/>
        <v>1.496551230403862</v>
      </c>
      <c r="L140" s="8">
        <v>5.5640000000000001</v>
      </c>
      <c r="M140" s="8">
        <v>5.1499999999999997E-2</v>
      </c>
      <c r="N140" s="9">
        <v>83407.17</v>
      </c>
      <c r="O140" s="9">
        <v>27674.25</v>
      </c>
      <c r="P140" s="9">
        <v>27674.25</v>
      </c>
      <c r="Q140" s="9">
        <v>0</v>
      </c>
      <c r="R140" s="9">
        <v>0</v>
      </c>
      <c r="S140" s="9">
        <f t="shared" si="29"/>
        <v>55732.92</v>
      </c>
      <c r="T140" s="9">
        <v>0</v>
      </c>
      <c r="U140" s="9">
        <v>5954.59</v>
      </c>
      <c r="V140" s="9">
        <v>23907.14</v>
      </c>
      <c r="W140" s="9">
        <v>23907.14</v>
      </c>
      <c r="X140" s="11">
        <f t="shared" si="30"/>
        <v>0.49655123040386184</v>
      </c>
      <c r="Y140" s="11">
        <f t="shared" si="31"/>
        <v>0.49655123040386184</v>
      </c>
      <c r="Z140" s="11">
        <f t="shared" si="25"/>
        <v>1</v>
      </c>
      <c r="AA140" s="11">
        <f t="shared" si="26"/>
        <v>0.21516716803526745</v>
      </c>
      <c r="AB140" s="11">
        <v>0</v>
      </c>
      <c r="AC140" s="11">
        <f t="shared" si="32"/>
        <v>0</v>
      </c>
      <c r="AD140" s="11">
        <f t="shared" si="27"/>
        <v>0</v>
      </c>
    </row>
    <row r="141" spans="1:30" ht="14.1" customHeight="1" x14ac:dyDescent="0.2">
      <c r="A141" s="15">
        <v>165165</v>
      </c>
      <c r="B141" s="16" t="s">
        <v>611</v>
      </c>
      <c r="C141" s="16" t="s">
        <v>35</v>
      </c>
      <c r="D141" s="15">
        <v>2</v>
      </c>
      <c r="E141" s="17">
        <v>2014</v>
      </c>
      <c r="F141" s="15" t="s">
        <v>36</v>
      </c>
      <c r="G141" s="18">
        <v>41200</v>
      </c>
      <c r="H141" s="19">
        <v>4.7</v>
      </c>
      <c r="I141" s="16" t="s">
        <v>33</v>
      </c>
      <c r="J141" s="20">
        <v>0.38129999999999997</v>
      </c>
      <c r="K141" s="20">
        <f t="shared" si="28"/>
        <v>1.6162342580353799</v>
      </c>
      <c r="L141" s="20">
        <v>4.7108999999999996</v>
      </c>
      <c r="M141" s="20">
        <v>0.12859999999999999</v>
      </c>
      <c r="N141" s="21">
        <v>78232.3</v>
      </c>
      <c r="O141" s="21">
        <v>29828.240000000002</v>
      </c>
      <c r="P141" s="21">
        <v>29828.240000000002</v>
      </c>
      <c r="Q141" s="21">
        <v>0</v>
      </c>
      <c r="R141" s="21">
        <v>0</v>
      </c>
      <c r="S141" s="21">
        <f t="shared" si="29"/>
        <v>48404.06</v>
      </c>
      <c r="T141" s="21">
        <v>0</v>
      </c>
      <c r="U141" s="21">
        <v>5496.72</v>
      </c>
      <c r="V141" s="21">
        <v>30843.87</v>
      </c>
      <c r="W141" s="22">
        <f>+V141-R141</f>
        <v>30843.87</v>
      </c>
      <c r="X141" s="22">
        <f t="shared" si="30"/>
        <v>0.61623425803537979</v>
      </c>
      <c r="Y141" s="22">
        <f t="shared" si="31"/>
        <v>0.61623425803537979</v>
      </c>
      <c r="Z141" s="22">
        <f t="shared" si="25"/>
        <v>1</v>
      </c>
      <c r="AA141" s="22">
        <f t="shared" si="26"/>
        <v>0.18427905903935332</v>
      </c>
      <c r="AB141" s="22">
        <v>0</v>
      </c>
      <c r="AC141" s="22">
        <f t="shared" si="32"/>
        <v>0</v>
      </c>
      <c r="AD141" s="22">
        <f t="shared" si="27"/>
        <v>0</v>
      </c>
    </row>
    <row r="142" spans="1:30" ht="14.1" customHeight="1" x14ac:dyDescent="0.2">
      <c r="A142" s="27">
        <v>165165</v>
      </c>
      <c r="B142" s="28" t="s">
        <v>611</v>
      </c>
      <c r="C142" s="27" t="s">
        <v>35</v>
      </c>
      <c r="D142" s="29">
        <v>2</v>
      </c>
      <c r="E142" s="30">
        <v>2015</v>
      </c>
      <c r="F142" s="27" t="s">
        <v>36</v>
      </c>
      <c r="G142" s="31">
        <v>41200</v>
      </c>
      <c r="H142" s="32">
        <v>4.7</v>
      </c>
      <c r="I142" s="28" t="s">
        <v>33</v>
      </c>
      <c r="J142" s="33">
        <v>0.25109999999999999</v>
      </c>
      <c r="K142" s="33">
        <f t="shared" si="28"/>
        <v>1.3353167504830332</v>
      </c>
      <c r="L142" s="34">
        <v>6.7130000000000001</v>
      </c>
      <c r="M142" s="34">
        <v>0.1021</v>
      </c>
      <c r="N142" s="35">
        <v>43222.04</v>
      </c>
      <c r="O142" s="35">
        <v>10853.66</v>
      </c>
      <c r="P142" s="35">
        <v>10853.66</v>
      </c>
      <c r="Q142" s="35">
        <v>0</v>
      </c>
      <c r="R142" s="35">
        <v>0</v>
      </c>
      <c r="S142" s="35">
        <f t="shared" si="29"/>
        <v>32368.38</v>
      </c>
      <c r="T142" s="35">
        <v>0</v>
      </c>
      <c r="U142" s="35">
        <v>7502.65</v>
      </c>
      <c r="V142" s="35">
        <v>-246.84</v>
      </c>
      <c r="W142" s="36">
        <f>+V142-R142</f>
        <v>-246.84</v>
      </c>
      <c r="X142" s="36">
        <f t="shared" si="30"/>
        <v>0.33531675048303311</v>
      </c>
      <c r="Y142" s="36">
        <f t="shared" si="31"/>
        <v>0.33531675048303311</v>
      </c>
      <c r="Z142" s="36">
        <f t="shared" si="25"/>
        <v>1</v>
      </c>
      <c r="AA142" s="36">
        <f t="shared" si="26"/>
        <v>0.69125530005546509</v>
      </c>
      <c r="AB142" s="36">
        <v>0</v>
      </c>
      <c r="AC142" s="36">
        <f t="shared" si="32"/>
        <v>0</v>
      </c>
      <c r="AD142" s="36">
        <f t="shared" si="27"/>
        <v>0</v>
      </c>
    </row>
    <row r="143" spans="1:30" ht="14.1" customHeight="1" x14ac:dyDescent="0.2">
      <c r="A143" s="3">
        <v>165030</v>
      </c>
      <c r="B143" s="4" t="s">
        <v>610</v>
      </c>
      <c r="C143" s="3" t="s">
        <v>53</v>
      </c>
      <c r="D143" s="3">
        <v>2</v>
      </c>
      <c r="E143" s="5">
        <v>2013</v>
      </c>
      <c r="F143" s="3" t="s">
        <v>32</v>
      </c>
      <c r="G143" s="6">
        <v>41199</v>
      </c>
      <c r="H143" s="7">
        <v>4.7027777777777775</v>
      </c>
      <c r="I143" s="4" t="s">
        <v>41</v>
      </c>
      <c r="J143" s="8">
        <v>1.3426</v>
      </c>
      <c r="K143" s="8">
        <f t="shared" si="28"/>
        <v>-2.9186463890579688</v>
      </c>
      <c r="L143" s="8">
        <v>1.4253</v>
      </c>
      <c r="M143" s="8">
        <v>-0.29930000000000001</v>
      </c>
      <c r="N143" s="9">
        <v>78254.28</v>
      </c>
      <c r="O143" s="9">
        <v>105066.12</v>
      </c>
      <c r="P143" s="9">
        <v>105066.12</v>
      </c>
      <c r="Q143" s="9">
        <v>0</v>
      </c>
      <c r="R143" s="9">
        <v>0</v>
      </c>
      <c r="S143" s="9">
        <f t="shared" si="29"/>
        <v>-26811.839999999997</v>
      </c>
      <c r="T143" s="9">
        <v>0</v>
      </c>
      <c r="U143" s="9">
        <v>16993.47</v>
      </c>
      <c r="V143" s="9">
        <v>-33383.07</v>
      </c>
      <c r="W143" s="9">
        <v>-33383.07</v>
      </c>
      <c r="X143" s="11">
        <f t="shared" si="30"/>
        <v>-3.9186463890579688</v>
      </c>
      <c r="Y143" s="11">
        <f t="shared" si="31"/>
        <v>-3.9186463890579688</v>
      </c>
      <c r="Z143" s="11">
        <f t="shared" si="25"/>
        <v>1</v>
      </c>
      <c r="AA143" s="11">
        <f t="shared" si="26"/>
        <v>0.16174072098598485</v>
      </c>
      <c r="AB143" s="11">
        <v>0</v>
      </c>
      <c r="AC143" s="11">
        <f t="shared" si="32"/>
        <v>0</v>
      </c>
      <c r="AD143" s="11">
        <f t="shared" si="27"/>
        <v>0</v>
      </c>
    </row>
    <row r="144" spans="1:30" ht="14.1" customHeight="1" x14ac:dyDescent="0.2">
      <c r="A144" s="15">
        <v>165030</v>
      </c>
      <c r="B144" s="16" t="s">
        <v>610</v>
      </c>
      <c r="C144" s="16" t="s">
        <v>53</v>
      </c>
      <c r="D144" s="15">
        <v>2</v>
      </c>
      <c r="E144" s="17">
        <v>2014</v>
      </c>
      <c r="F144" s="15" t="s">
        <v>32</v>
      </c>
      <c r="G144" s="18">
        <v>41199</v>
      </c>
      <c r="H144" s="19">
        <v>4.7027777777777775</v>
      </c>
      <c r="I144" s="16" t="s">
        <v>41</v>
      </c>
      <c r="J144" s="20">
        <v>1.2108000000000001</v>
      </c>
      <c r="K144" s="20">
        <f t="shared" si="28"/>
        <v>-4.7439965660313179</v>
      </c>
      <c r="L144" s="20">
        <v>2.7458999999999998</v>
      </c>
      <c r="M144" s="20">
        <v>1.95E-2</v>
      </c>
      <c r="N144" s="21">
        <v>106540.58</v>
      </c>
      <c r="O144" s="21">
        <v>128998.56</v>
      </c>
      <c r="P144" s="21">
        <v>128998.56</v>
      </c>
      <c r="Q144" s="21">
        <v>0</v>
      </c>
      <c r="R144" s="21">
        <v>0</v>
      </c>
      <c r="S144" s="21">
        <f t="shared" si="29"/>
        <v>-22457.979999999996</v>
      </c>
      <c r="T144" s="21">
        <v>0</v>
      </c>
      <c r="U144" s="21">
        <v>23414.92</v>
      </c>
      <c r="V144" s="21">
        <v>5684.37</v>
      </c>
      <c r="W144" s="22">
        <f>+V144-R144</f>
        <v>5684.37</v>
      </c>
      <c r="X144" s="22">
        <f t="shared" si="30"/>
        <v>-5.7439965660313179</v>
      </c>
      <c r="Y144" s="22">
        <f t="shared" si="31"/>
        <v>-5.7439965660313179</v>
      </c>
      <c r="Z144" s="22">
        <f t="shared" si="25"/>
        <v>1</v>
      </c>
      <c r="AA144" s="22">
        <f t="shared" si="26"/>
        <v>0.1815130339439448</v>
      </c>
      <c r="AB144" s="22">
        <v>0</v>
      </c>
      <c r="AC144" s="22">
        <f t="shared" si="32"/>
        <v>0</v>
      </c>
      <c r="AD144" s="22">
        <f t="shared" si="27"/>
        <v>0</v>
      </c>
    </row>
    <row r="145" spans="1:30" ht="14.1" customHeight="1" x14ac:dyDescent="0.2">
      <c r="A145" s="27">
        <v>165030</v>
      </c>
      <c r="B145" s="28" t="s">
        <v>610</v>
      </c>
      <c r="C145" s="27" t="s">
        <v>53</v>
      </c>
      <c r="D145" s="29">
        <v>2</v>
      </c>
      <c r="E145" s="30">
        <v>2015</v>
      </c>
      <c r="F145" s="27" t="s">
        <v>32</v>
      </c>
      <c r="G145" s="31">
        <v>41199</v>
      </c>
      <c r="H145" s="32">
        <v>4.7027777777777775</v>
      </c>
      <c r="I145" s="28" t="s">
        <v>41</v>
      </c>
      <c r="J145" s="33">
        <v>0.88529999999999998</v>
      </c>
      <c r="K145" s="33">
        <f t="shared" si="28"/>
        <v>8.7175934187076649</v>
      </c>
      <c r="L145" s="34">
        <v>3.1758999999999999</v>
      </c>
      <c r="M145" s="34">
        <v>2.81E-2</v>
      </c>
      <c r="N145" s="35">
        <v>194928.44</v>
      </c>
      <c r="O145" s="35">
        <v>172568.09</v>
      </c>
      <c r="P145" s="35">
        <v>172568.09</v>
      </c>
      <c r="Q145" s="35">
        <v>0</v>
      </c>
      <c r="R145" s="35">
        <v>0</v>
      </c>
      <c r="S145" s="35">
        <f t="shared" si="29"/>
        <v>22360.350000000006</v>
      </c>
      <c r="T145" s="35">
        <v>0</v>
      </c>
      <c r="U145" s="35">
        <f>+P145</f>
        <v>172568.09</v>
      </c>
      <c r="V145" s="35">
        <v>37887.4</v>
      </c>
      <c r="W145" s="36">
        <f>+V145-R145</f>
        <v>37887.4</v>
      </c>
      <c r="X145" s="36">
        <f t="shared" si="30"/>
        <v>7.7175934187076658</v>
      </c>
      <c r="Y145" s="36">
        <f t="shared" si="31"/>
        <v>7.7175934187076658</v>
      </c>
      <c r="Z145" s="36">
        <f t="shared" si="25"/>
        <v>1</v>
      </c>
      <c r="AA145" s="36">
        <f t="shared" si="26"/>
        <v>1</v>
      </c>
      <c r="AB145" s="36">
        <v>0</v>
      </c>
      <c r="AC145" s="36">
        <f t="shared" si="32"/>
        <v>0</v>
      </c>
      <c r="AD145" s="36">
        <f t="shared" si="27"/>
        <v>0</v>
      </c>
    </row>
    <row r="146" spans="1:30" ht="14.1" customHeight="1" x14ac:dyDescent="0.2">
      <c r="A146" s="3">
        <v>164750</v>
      </c>
      <c r="B146" s="4" t="s">
        <v>609</v>
      </c>
      <c r="C146" s="3" t="s">
        <v>35</v>
      </c>
      <c r="D146" s="3">
        <v>2</v>
      </c>
      <c r="E146" s="5">
        <v>2013</v>
      </c>
      <c r="F146" s="3" t="s">
        <v>36</v>
      </c>
      <c r="G146" s="6">
        <v>41190</v>
      </c>
      <c r="H146" s="7">
        <v>4.7277777777777779</v>
      </c>
      <c r="I146" s="4" t="s">
        <v>33</v>
      </c>
      <c r="J146" s="8">
        <v>0.8841</v>
      </c>
      <c r="K146" s="8">
        <f t="shared" si="28"/>
        <v>8.6308159280489463</v>
      </c>
      <c r="L146" s="8">
        <v>5.6943000000000001</v>
      </c>
      <c r="M146" s="8">
        <v>3.44E-2</v>
      </c>
      <c r="N146" s="9">
        <v>77000.86</v>
      </c>
      <c r="O146" s="9">
        <v>68079.240000000005</v>
      </c>
      <c r="P146" s="9">
        <v>2066.4299999999998</v>
      </c>
      <c r="Q146" s="9">
        <v>66012.81</v>
      </c>
      <c r="R146" s="9">
        <v>0</v>
      </c>
      <c r="S146" s="9">
        <f t="shared" si="29"/>
        <v>8921.6199999999953</v>
      </c>
      <c r="T146" s="9">
        <v>0</v>
      </c>
      <c r="U146" s="9">
        <v>0</v>
      </c>
      <c r="V146" s="9">
        <v>17721.25</v>
      </c>
      <c r="W146" s="9">
        <v>15063.06</v>
      </c>
      <c r="X146" s="11">
        <f t="shared" si="30"/>
        <v>7.6308159280489463</v>
      </c>
      <c r="Y146" s="11">
        <f t="shared" si="31"/>
        <v>0.23162049044904412</v>
      </c>
      <c r="Z146" s="11">
        <f t="shared" si="25"/>
        <v>3.03533059417232E-2</v>
      </c>
      <c r="AA146" s="11">
        <f t="shared" si="26"/>
        <v>0</v>
      </c>
      <c r="AB146" s="11">
        <v>0</v>
      </c>
      <c r="AC146" s="11">
        <f t="shared" si="32"/>
        <v>0</v>
      </c>
      <c r="AD146" s="11">
        <f t="shared" si="27"/>
        <v>0</v>
      </c>
    </row>
    <row r="147" spans="1:30" ht="14.1" customHeight="1" x14ac:dyDescent="0.2">
      <c r="A147" s="15">
        <v>164750</v>
      </c>
      <c r="B147" s="16" t="s">
        <v>609</v>
      </c>
      <c r="C147" s="16" t="s">
        <v>35</v>
      </c>
      <c r="D147" s="15">
        <v>2</v>
      </c>
      <c r="E147" s="17">
        <v>2014</v>
      </c>
      <c r="F147" s="15" t="s">
        <v>36</v>
      </c>
      <c r="G147" s="18">
        <v>41190</v>
      </c>
      <c r="H147" s="19">
        <v>4.7277777777777779</v>
      </c>
      <c r="I147" s="16" t="s">
        <v>33</v>
      </c>
      <c r="J147" s="20">
        <v>0.89</v>
      </c>
      <c r="K147" s="20">
        <f t="shared" si="28"/>
        <v>9.0898288856520768</v>
      </c>
      <c r="L147" s="20">
        <v>3.9411999999999998</v>
      </c>
      <c r="M147" s="20">
        <v>1.6E-2</v>
      </c>
      <c r="N147" s="21">
        <v>247689.02</v>
      </c>
      <c r="O147" s="21">
        <v>220439.99</v>
      </c>
      <c r="P147" s="21">
        <v>49976.4</v>
      </c>
      <c r="Q147" s="21">
        <v>170463.59</v>
      </c>
      <c r="R147" s="21">
        <v>0</v>
      </c>
      <c r="S147" s="21">
        <f t="shared" si="29"/>
        <v>27249.03</v>
      </c>
      <c r="T147" s="21">
        <v>0</v>
      </c>
      <c r="U147" s="21">
        <v>36229.879999999997</v>
      </c>
      <c r="V147" s="21">
        <v>18327.41</v>
      </c>
      <c r="W147" s="22">
        <f>+V147-R147</f>
        <v>18327.41</v>
      </c>
      <c r="X147" s="22">
        <f t="shared" si="30"/>
        <v>8.0898288856520768</v>
      </c>
      <c r="Y147" s="22">
        <f t="shared" si="31"/>
        <v>1.8340616161382626</v>
      </c>
      <c r="Z147" s="22">
        <f t="shared" si="25"/>
        <v>0.2267120407690093</v>
      </c>
      <c r="AA147" s="22">
        <f t="shared" si="26"/>
        <v>0.16435257504774881</v>
      </c>
      <c r="AB147" s="22">
        <v>0</v>
      </c>
      <c r="AC147" s="22">
        <f t="shared" si="32"/>
        <v>0</v>
      </c>
      <c r="AD147" s="22">
        <f t="shared" si="27"/>
        <v>0</v>
      </c>
    </row>
    <row r="148" spans="1:30" ht="14.1" customHeight="1" x14ac:dyDescent="0.2">
      <c r="A148" s="27">
        <v>164750</v>
      </c>
      <c r="B148" s="28" t="s">
        <v>609</v>
      </c>
      <c r="C148" s="27" t="s">
        <v>35</v>
      </c>
      <c r="D148" s="29">
        <v>2</v>
      </c>
      <c r="E148" s="30">
        <v>2015</v>
      </c>
      <c r="F148" s="27" t="s">
        <v>36</v>
      </c>
      <c r="G148" s="31">
        <v>41190</v>
      </c>
      <c r="H148" s="32">
        <v>4.7277777777777779</v>
      </c>
      <c r="I148" s="28" t="s">
        <v>33</v>
      </c>
      <c r="J148" s="33">
        <v>1.0503</v>
      </c>
      <c r="K148" s="33">
        <f t="shared" si="28"/>
        <v>-19.866920977526863</v>
      </c>
      <c r="L148" s="34">
        <v>3.5528</v>
      </c>
      <c r="M148" s="34">
        <v>0</v>
      </c>
      <c r="N148" s="35">
        <v>318471.71000000002</v>
      </c>
      <c r="O148" s="35">
        <v>334501.96000000002</v>
      </c>
      <c r="P148" s="35">
        <v>103237.58</v>
      </c>
      <c r="Q148" s="35">
        <v>231264.38</v>
      </c>
      <c r="R148" s="35">
        <v>0</v>
      </c>
      <c r="S148" s="35">
        <f t="shared" si="29"/>
        <v>-16030.25</v>
      </c>
      <c r="T148" s="35">
        <v>50314.94</v>
      </c>
      <c r="U148" s="35">
        <v>89213.14</v>
      </c>
      <c r="V148" s="35">
        <v>-40530.17</v>
      </c>
      <c r="W148" s="36">
        <f>+V148-R148</f>
        <v>-40530.17</v>
      </c>
      <c r="X148" s="36">
        <f t="shared" si="30"/>
        <v>-20.866920977526863</v>
      </c>
      <c r="Y148" s="36">
        <f t="shared" si="31"/>
        <v>-6.440172798303208</v>
      </c>
      <c r="Z148" s="36">
        <f t="shared" si="25"/>
        <v>0.30863071773929218</v>
      </c>
      <c r="AA148" s="36">
        <f t="shared" si="26"/>
        <v>0.26670438642571781</v>
      </c>
      <c r="AB148" s="36">
        <v>0</v>
      </c>
      <c r="AC148" s="36">
        <f t="shared" si="32"/>
        <v>-3.1387495516289516</v>
      </c>
      <c r="AD148" s="36">
        <f t="shared" si="27"/>
        <v>0.15041747438490347</v>
      </c>
    </row>
    <row r="149" spans="1:30" ht="14.1" customHeight="1" x14ac:dyDescent="0.2">
      <c r="A149" s="3">
        <v>164391</v>
      </c>
      <c r="B149" s="4" t="s">
        <v>605</v>
      </c>
      <c r="C149" s="3" t="s">
        <v>120</v>
      </c>
      <c r="D149" s="3">
        <v>2</v>
      </c>
      <c r="E149" s="5">
        <v>2013</v>
      </c>
      <c r="F149" s="3" t="s">
        <v>32</v>
      </c>
      <c r="G149" s="6">
        <v>41186</v>
      </c>
      <c r="H149" s="7">
        <v>4.7388888888888889</v>
      </c>
      <c r="I149" s="4" t="s">
        <v>66</v>
      </c>
      <c r="J149" s="8">
        <v>2.129</v>
      </c>
      <c r="K149" s="8">
        <f t="shared" si="28"/>
        <v>-0.88574215998944328</v>
      </c>
      <c r="L149" s="8">
        <v>2.4504999999999999</v>
      </c>
      <c r="M149" s="8">
        <v>-0.30620000000000003</v>
      </c>
      <c r="N149" s="9">
        <v>11947.9</v>
      </c>
      <c r="O149" s="9">
        <v>25437.040000000001</v>
      </c>
      <c r="P149" s="9">
        <v>25437.040000000001</v>
      </c>
      <c r="Q149" s="9">
        <v>0</v>
      </c>
      <c r="R149" s="9">
        <v>0</v>
      </c>
      <c r="S149" s="9">
        <f t="shared" si="29"/>
        <v>-13489.140000000001</v>
      </c>
      <c r="T149" s="9">
        <v>0</v>
      </c>
      <c r="U149" s="9">
        <v>0</v>
      </c>
      <c r="V149" s="9">
        <v>-8963.75</v>
      </c>
      <c r="W149" s="9">
        <v>-8963.75</v>
      </c>
      <c r="X149" s="11">
        <f t="shared" si="30"/>
        <v>-1.8857421599894433</v>
      </c>
      <c r="Y149" s="11">
        <f t="shared" si="31"/>
        <v>-1.8857421599894433</v>
      </c>
      <c r="Z149" s="11">
        <f t="shared" si="25"/>
        <v>1</v>
      </c>
      <c r="AA149" s="11">
        <f t="shared" si="26"/>
        <v>0</v>
      </c>
      <c r="AB149" s="11">
        <v>0</v>
      </c>
      <c r="AC149" s="11">
        <f t="shared" si="32"/>
        <v>0</v>
      </c>
      <c r="AD149" s="11">
        <f t="shared" si="27"/>
        <v>0</v>
      </c>
    </row>
    <row r="150" spans="1:30" ht="14.1" customHeight="1" x14ac:dyDescent="0.2">
      <c r="A150" s="15">
        <v>164391</v>
      </c>
      <c r="B150" s="16" t="s">
        <v>605</v>
      </c>
      <c r="C150" s="16" t="s">
        <v>120</v>
      </c>
      <c r="D150" s="15">
        <v>2</v>
      </c>
      <c r="E150" s="17">
        <v>2014</v>
      </c>
      <c r="F150" s="15" t="s">
        <v>32</v>
      </c>
      <c r="G150" s="18">
        <v>41186</v>
      </c>
      <c r="H150" s="19">
        <v>4.7388888888888889</v>
      </c>
      <c r="I150" s="16" t="s">
        <v>66</v>
      </c>
      <c r="J150" s="20">
        <v>0.87160000000000004</v>
      </c>
      <c r="K150" s="20">
        <f t="shared" si="28"/>
        <v>7.7863408988677714</v>
      </c>
      <c r="L150" s="20">
        <v>0.96679999999999999</v>
      </c>
      <c r="M150" s="20">
        <v>-0.16739999999999999</v>
      </c>
      <c r="N150" s="21">
        <v>34446.85</v>
      </c>
      <c r="O150" s="21">
        <v>30022.84</v>
      </c>
      <c r="P150" s="21">
        <v>4133.8999999999996</v>
      </c>
      <c r="Q150" s="21">
        <v>25888.94</v>
      </c>
      <c r="R150" s="21">
        <v>41</v>
      </c>
      <c r="S150" s="21">
        <f t="shared" si="29"/>
        <v>4424.0099999999984</v>
      </c>
      <c r="T150" s="21">
        <v>0</v>
      </c>
      <c r="U150" s="21">
        <v>0</v>
      </c>
      <c r="V150" s="21">
        <v>-433</v>
      </c>
      <c r="W150" s="22">
        <f>+V150-R150</f>
        <v>-474</v>
      </c>
      <c r="X150" s="22">
        <f t="shared" si="30"/>
        <v>6.7863408988677714</v>
      </c>
      <c r="Y150" s="22">
        <f t="shared" si="31"/>
        <v>0.9344237467817661</v>
      </c>
      <c r="Z150" s="22">
        <f t="shared" si="25"/>
        <v>0.13769183728121656</v>
      </c>
      <c r="AA150" s="22">
        <f t="shared" si="26"/>
        <v>0</v>
      </c>
      <c r="AB150" s="22">
        <f>V150/R150</f>
        <v>-10.560975609756097</v>
      </c>
      <c r="AC150" s="22">
        <f t="shared" si="32"/>
        <v>0</v>
      </c>
      <c r="AD150" s="22">
        <f t="shared" si="27"/>
        <v>0</v>
      </c>
    </row>
    <row r="151" spans="1:30" ht="14.1" customHeight="1" x14ac:dyDescent="0.2">
      <c r="A151" s="27">
        <v>164391</v>
      </c>
      <c r="B151" s="28" t="s">
        <v>605</v>
      </c>
      <c r="C151" s="27" t="s">
        <v>120</v>
      </c>
      <c r="D151" s="29">
        <v>2</v>
      </c>
      <c r="E151" s="30">
        <v>2015</v>
      </c>
      <c r="F151" s="27" t="s">
        <v>32</v>
      </c>
      <c r="G151" s="31">
        <v>41186</v>
      </c>
      <c r="H151" s="32">
        <v>4.7388888888888889</v>
      </c>
      <c r="I151" s="28" t="s">
        <v>66</v>
      </c>
      <c r="J151" s="33">
        <v>0.71519999999999995</v>
      </c>
      <c r="K151" s="33">
        <f t="shared" si="28"/>
        <v>3.511161917431628</v>
      </c>
      <c r="L151" s="34">
        <v>1.6263000000000001</v>
      </c>
      <c r="M151" s="34">
        <v>3.2199999999999999E-2</v>
      </c>
      <c r="N151" s="35">
        <v>42862.79</v>
      </c>
      <c r="O151" s="35">
        <v>30655.21</v>
      </c>
      <c r="P151" s="35">
        <v>30655.21</v>
      </c>
      <c r="Q151" s="35">
        <v>0</v>
      </c>
      <c r="R151" s="35">
        <v>0</v>
      </c>
      <c r="S151" s="35">
        <f t="shared" si="29"/>
        <v>12207.580000000002</v>
      </c>
      <c r="T151" s="35">
        <v>0</v>
      </c>
      <c r="U151" s="35">
        <f>+P151</f>
        <v>30655.21</v>
      </c>
      <c r="V151" s="35">
        <v>2640.35</v>
      </c>
      <c r="W151" s="36">
        <f>+V151-R151</f>
        <v>2640.35</v>
      </c>
      <c r="X151" s="36">
        <f t="shared" si="30"/>
        <v>2.511161917431628</v>
      </c>
      <c r="Y151" s="36">
        <f t="shared" si="31"/>
        <v>2.511161917431628</v>
      </c>
      <c r="Z151" s="36">
        <f t="shared" si="25"/>
        <v>1</v>
      </c>
      <c r="AA151" s="36">
        <f t="shared" si="26"/>
        <v>1</v>
      </c>
      <c r="AB151" s="36">
        <v>0</v>
      </c>
      <c r="AC151" s="36">
        <f t="shared" si="32"/>
        <v>0</v>
      </c>
      <c r="AD151" s="36">
        <f t="shared" si="27"/>
        <v>0</v>
      </c>
    </row>
    <row r="152" spans="1:30" ht="14.1" customHeight="1" x14ac:dyDescent="0.2">
      <c r="A152" s="3">
        <v>150144</v>
      </c>
      <c r="B152" s="4" t="s">
        <v>504</v>
      </c>
      <c r="C152" s="3" t="s">
        <v>51</v>
      </c>
      <c r="D152" s="3">
        <v>2</v>
      </c>
      <c r="E152" s="5">
        <v>2013</v>
      </c>
      <c r="F152" s="3" t="s">
        <v>32</v>
      </c>
      <c r="G152" s="6">
        <v>41178</v>
      </c>
      <c r="H152" s="7">
        <v>4.7611111111111111</v>
      </c>
      <c r="I152" s="4" t="s">
        <v>41</v>
      </c>
      <c r="J152" s="8">
        <v>0.89319999999999999</v>
      </c>
      <c r="K152" s="8">
        <f t="shared" si="28"/>
        <v>9.3618887548228713</v>
      </c>
      <c r="L152" s="8">
        <v>6.0957999999999997</v>
      </c>
      <c r="M152" s="8">
        <v>1.7299999999999999E-2</v>
      </c>
      <c r="N152" s="9">
        <v>487494.05</v>
      </c>
      <c r="O152" s="9">
        <v>435421.86</v>
      </c>
      <c r="P152" s="9">
        <v>435421.86</v>
      </c>
      <c r="Q152" s="9">
        <v>0</v>
      </c>
      <c r="R152" s="9">
        <v>0</v>
      </c>
      <c r="S152" s="9">
        <f t="shared" si="29"/>
        <v>52072.19</v>
      </c>
      <c r="T152" s="9">
        <v>0</v>
      </c>
      <c r="U152" s="9">
        <v>384418.2</v>
      </c>
      <c r="V152" s="9">
        <v>77476.179999999993</v>
      </c>
      <c r="W152" s="9">
        <v>65854.75</v>
      </c>
      <c r="X152" s="11">
        <f t="shared" si="30"/>
        <v>8.3618887548228713</v>
      </c>
      <c r="Y152" s="11">
        <f t="shared" si="31"/>
        <v>8.3618887548228713</v>
      </c>
      <c r="Z152" s="11">
        <f t="shared" si="25"/>
        <v>1</v>
      </c>
      <c r="AA152" s="11">
        <f t="shared" si="26"/>
        <v>0.88286380477084914</v>
      </c>
      <c r="AB152" s="11">
        <v>0</v>
      </c>
      <c r="AC152" s="11">
        <f t="shared" si="32"/>
        <v>0</v>
      </c>
      <c r="AD152" s="11">
        <f t="shared" si="27"/>
        <v>0</v>
      </c>
    </row>
    <row r="153" spans="1:30" ht="14.1" customHeight="1" x14ac:dyDescent="0.2">
      <c r="A153" s="15">
        <v>150144</v>
      </c>
      <c r="B153" s="16" t="s">
        <v>504</v>
      </c>
      <c r="C153" s="16" t="s">
        <v>51</v>
      </c>
      <c r="D153" s="15">
        <v>2</v>
      </c>
      <c r="E153" s="17">
        <v>2014</v>
      </c>
      <c r="F153" s="15" t="s">
        <v>32</v>
      </c>
      <c r="G153" s="18">
        <v>41178</v>
      </c>
      <c r="H153" s="19">
        <v>4.7611111111111111</v>
      </c>
      <c r="I153" s="16" t="s">
        <v>41</v>
      </c>
      <c r="J153" s="20">
        <v>0.84009999999999996</v>
      </c>
      <c r="K153" s="20">
        <f t="shared" si="28"/>
        <v>6.2530028051156554</v>
      </c>
      <c r="L153" s="20">
        <v>7.3304</v>
      </c>
      <c r="M153" s="20">
        <v>2.7799999999999998E-2</v>
      </c>
      <c r="N153" s="21">
        <v>418945.06</v>
      </c>
      <c r="O153" s="21">
        <v>351946.04</v>
      </c>
      <c r="P153" s="21">
        <v>351946.04</v>
      </c>
      <c r="Q153" s="21">
        <v>0</v>
      </c>
      <c r="R153" s="21">
        <v>0</v>
      </c>
      <c r="S153" s="21">
        <f t="shared" si="29"/>
        <v>66999.020000000019</v>
      </c>
      <c r="T153" s="21">
        <v>0</v>
      </c>
      <c r="U153" s="21">
        <v>69999.97</v>
      </c>
      <c r="V153" s="21">
        <v>99488.8</v>
      </c>
      <c r="W153" s="22">
        <f>+V153-R153</f>
        <v>99488.8</v>
      </c>
      <c r="X153" s="22">
        <f t="shared" si="30"/>
        <v>5.2530028051156554</v>
      </c>
      <c r="Y153" s="22">
        <f t="shared" si="31"/>
        <v>5.2530028051156554</v>
      </c>
      <c r="Z153" s="22">
        <f t="shared" si="25"/>
        <v>1</v>
      </c>
      <c r="AA153" s="22">
        <f t="shared" si="26"/>
        <v>0.19889404068873742</v>
      </c>
      <c r="AB153" s="22">
        <v>0</v>
      </c>
      <c r="AC153" s="22">
        <f t="shared" si="32"/>
        <v>0</v>
      </c>
      <c r="AD153" s="22">
        <f t="shared" si="27"/>
        <v>0</v>
      </c>
    </row>
    <row r="154" spans="1:30" ht="14.1" customHeight="1" x14ac:dyDescent="0.2">
      <c r="A154" s="27">
        <v>150144</v>
      </c>
      <c r="B154" s="28" t="s">
        <v>504</v>
      </c>
      <c r="C154" s="27" t="s">
        <v>51</v>
      </c>
      <c r="D154" s="29">
        <v>2</v>
      </c>
      <c r="E154" s="30">
        <v>2015</v>
      </c>
      <c r="F154" s="27" t="s">
        <v>32</v>
      </c>
      <c r="G154" s="31">
        <v>41178</v>
      </c>
      <c r="H154" s="32">
        <v>4.7611111111111111</v>
      </c>
      <c r="I154" s="28" t="s">
        <v>41</v>
      </c>
      <c r="J154" s="33">
        <v>0.78535713919117056</v>
      </c>
      <c r="K154" s="33">
        <f t="shared" si="28"/>
        <v>4.6589017507115917</v>
      </c>
      <c r="L154" s="34">
        <v>3.8745931553053294</v>
      </c>
      <c r="M154" s="34">
        <v>2.744533331295158E-2</v>
      </c>
      <c r="N154" s="35">
        <v>618623.65</v>
      </c>
      <c r="O154" s="35">
        <v>485840.5</v>
      </c>
      <c r="P154" s="35">
        <v>485840.5</v>
      </c>
      <c r="Q154" s="35">
        <v>0</v>
      </c>
      <c r="R154" s="35">
        <v>3196.28</v>
      </c>
      <c r="S154" s="35">
        <f t="shared" si="29"/>
        <v>132783.15000000002</v>
      </c>
      <c r="T154" s="35">
        <v>0</v>
      </c>
      <c r="U154" s="35">
        <v>329878.98</v>
      </c>
      <c r="V154" s="35">
        <v>99502.47</v>
      </c>
      <c r="W154" s="36">
        <f>+V154-R154</f>
        <v>96306.19</v>
      </c>
      <c r="X154" s="36">
        <f t="shared" si="30"/>
        <v>3.6589017507115917</v>
      </c>
      <c r="Y154" s="36">
        <f t="shared" si="31"/>
        <v>3.6589017507115917</v>
      </c>
      <c r="Z154" s="36">
        <f t="shared" si="25"/>
        <v>1</v>
      </c>
      <c r="AA154" s="36">
        <f t="shared" si="26"/>
        <v>0.6789861693292345</v>
      </c>
      <c r="AB154" s="36">
        <f>V154/R154</f>
        <v>31.130711326917542</v>
      </c>
      <c r="AC154" s="36">
        <f t="shared" si="32"/>
        <v>0</v>
      </c>
      <c r="AD154" s="36">
        <f t="shared" si="27"/>
        <v>0</v>
      </c>
    </row>
    <row r="155" spans="1:30" ht="14.1" customHeight="1" x14ac:dyDescent="0.2">
      <c r="A155" s="3">
        <v>165461</v>
      </c>
      <c r="B155" s="4" t="s">
        <v>612</v>
      </c>
      <c r="C155" s="3" t="s">
        <v>44</v>
      </c>
      <c r="D155" s="3">
        <v>1</v>
      </c>
      <c r="E155" s="5">
        <v>2013</v>
      </c>
      <c r="F155" s="3" t="s">
        <v>32</v>
      </c>
      <c r="G155" s="6">
        <v>41176</v>
      </c>
      <c r="H155" s="7">
        <v>4.7666666666666666</v>
      </c>
      <c r="I155" s="4" t="s">
        <v>33</v>
      </c>
      <c r="J155" s="8">
        <v>0</v>
      </c>
      <c r="K155" s="8">
        <f t="shared" si="28"/>
        <v>1</v>
      </c>
      <c r="L155" s="8">
        <v>0</v>
      </c>
      <c r="M155" s="8">
        <v>0</v>
      </c>
      <c r="N155" s="9">
        <v>136706.78</v>
      </c>
      <c r="O155" s="9">
        <v>0</v>
      </c>
      <c r="P155" s="9">
        <v>0</v>
      </c>
      <c r="Q155" s="9">
        <v>0</v>
      </c>
      <c r="R155" s="9">
        <v>0</v>
      </c>
      <c r="S155" s="9">
        <f t="shared" si="29"/>
        <v>136706.78</v>
      </c>
      <c r="T155" s="9">
        <v>0</v>
      </c>
      <c r="U155" s="9">
        <v>0</v>
      </c>
      <c r="V155" s="9">
        <v>-10093.219999999999</v>
      </c>
      <c r="W155" s="9">
        <v>-10093.219999999999</v>
      </c>
      <c r="X155" s="11">
        <f t="shared" si="30"/>
        <v>0</v>
      </c>
      <c r="Y155" s="11">
        <f t="shared" si="31"/>
        <v>0</v>
      </c>
      <c r="Z155" s="11">
        <v>0</v>
      </c>
      <c r="AA155" s="11">
        <v>0</v>
      </c>
      <c r="AB155" s="11">
        <v>0</v>
      </c>
      <c r="AC155" s="11">
        <f t="shared" si="32"/>
        <v>0</v>
      </c>
      <c r="AD155" s="11">
        <v>0</v>
      </c>
    </row>
    <row r="156" spans="1:30" ht="14.1" customHeight="1" x14ac:dyDescent="0.2">
      <c r="A156" s="15">
        <v>165461</v>
      </c>
      <c r="B156" s="16" t="s">
        <v>612</v>
      </c>
      <c r="C156" s="16" t="s">
        <v>44</v>
      </c>
      <c r="D156" s="15">
        <v>1</v>
      </c>
      <c r="E156" s="17">
        <v>2014</v>
      </c>
      <c r="F156" s="15" t="s">
        <v>32</v>
      </c>
      <c r="G156" s="18">
        <v>41176</v>
      </c>
      <c r="H156" s="19">
        <v>4.7666666666666666</v>
      </c>
      <c r="I156" s="16" t="s">
        <v>33</v>
      </c>
      <c r="J156" s="20">
        <v>0.77010000000000001</v>
      </c>
      <c r="K156" s="20">
        <f t="shared" si="28"/>
        <v>4.3493261619006223</v>
      </c>
      <c r="L156" s="20">
        <v>5.1900000000000002E-2</v>
      </c>
      <c r="M156" s="20">
        <v>-1.0530999999999999</v>
      </c>
      <c r="N156" s="21">
        <v>632485.23</v>
      </c>
      <c r="O156" s="21">
        <v>487063.8</v>
      </c>
      <c r="P156" s="21">
        <v>43212.27</v>
      </c>
      <c r="Q156" s="21">
        <v>443851.53</v>
      </c>
      <c r="R156" s="21">
        <v>12309.68</v>
      </c>
      <c r="S156" s="21">
        <f t="shared" si="29"/>
        <v>145421.43</v>
      </c>
      <c r="T156" s="21">
        <v>0</v>
      </c>
      <c r="U156" s="21">
        <v>7129.8</v>
      </c>
      <c r="V156" s="21">
        <v>-34578.57</v>
      </c>
      <c r="W156" s="22">
        <f>+V156-R156</f>
        <v>-46888.25</v>
      </c>
      <c r="X156" s="22">
        <f t="shared" si="30"/>
        <v>3.3493261619006223</v>
      </c>
      <c r="Y156" s="22">
        <f t="shared" si="31"/>
        <v>0.29715200847632978</v>
      </c>
      <c r="Z156" s="22">
        <f t="shared" ref="Z156:Z178" si="33">+P156/O156</f>
        <v>8.8719937716578393E-2</v>
      </c>
      <c r="AA156" s="22">
        <f t="shared" ref="AA156:AA178" si="34">+U156/O156</f>
        <v>1.4638328695337243E-2</v>
      </c>
      <c r="AB156" s="22">
        <f>V156/R156</f>
        <v>-2.8090551500932599</v>
      </c>
      <c r="AC156" s="22">
        <f t="shared" si="32"/>
        <v>0</v>
      </c>
      <c r="AD156" s="22">
        <f t="shared" ref="AD156:AD178" si="35">+T156/O156</f>
        <v>0</v>
      </c>
    </row>
    <row r="157" spans="1:30" ht="14.1" customHeight="1" x14ac:dyDescent="0.2">
      <c r="A157" s="27">
        <v>165461</v>
      </c>
      <c r="B157" s="28" t="s">
        <v>612</v>
      </c>
      <c r="C157" s="27" t="s">
        <v>44</v>
      </c>
      <c r="D157" s="29">
        <v>1</v>
      </c>
      <c r="E157" s="30">
        <v>2015</v>
      </c>
      <c r="F157" s="27" t="s">
        <v>32</v>
      </c>
      <c r="G157" s="31">
        <v>41176</v>
      </c>
      <c r="H157" s="32">
        <v>4.7666666666666666</v>
      </c>
      <c r="I157" s="28" t="s">
        <v>33</v>
      </c>
      <c r="J157" s="33">
        <v>0.79669999999999996</v>
      </c>
      <c r="K157" s="33">
        <f t="shared" si="28"/>
        <v>4.9177507578794204</v>
      </c>
      <c r="L157" s="34">
        <v>0.21379999999999999</v>
      </c>
      <c r="M157" s="34">
        <v>0</v>
      </c>
      <c r="N157" s="35">
        <v>631103.61</v>
      </c>
      <c r="O157" s="35">
        <v>502771.85</v>
      </c>
      <c r="P157" s="35">
        <v>59652.84</v>
      </c>
      <c r="Q157" s="35">
        <v>443119.01</v>
      </c>
      <c r="R157" s="35">
        <v>44439.69</v>
      </c>
      <c r="S157" s="35">
        <f t="shared" si="29"/>
        <v>128331.76000000001</v>
      </c>
      <c r="T157" s="35">
        <v>420000</v>
      </c>
      <c r="U157" s="35">
        <v>23926.720000000001</v>
      </c>
      <c r="V157" s="35">
        <v>-59939.67</v>
      </c>
      <c r="W157" s="36">
        <f>+V157-R157</f>
        <v>-104379.36</v>
      </c>
      <c r="X157" s="36">
        <f t="shared" si="30"/>
        <v>3.9177507578794208</v>
      </c>
      <c r="Y157" s="36">
        <f t="shared" si="31"/>
        <v>0.46483302340745575</v>
      </c>
      <c r="Z157" s="36">
        <f t="shared" si="33"/>
        <v>0.11864793146235215</v>
      </c>
      <c r="AA157" s="36">
        <f t="shared" si="34"/>
        <v>4.7589617437810018E-2</v>
      </c>
      <c r="AB157" s="36">
        <f>V157/R157</f>
        <v>-1.3487868614745062</v>
      </c>
      <c r="AC157" s="36">
        <f t="shared" si="32"/>
        <v>3.2727673960054782</v>
      </c>
      <c r="AD157" s="36">
        <f t="shared" si="35"/>
        <v>0.83536896506835068</v>
      </c>
    </row>
    <row r="158" spans="1:30" ht="14.1" customHeight="1" x14ac:dyDescent="0.2">
      <c r="A158" s="3">
        <v>164610</v>
      </c>
      <c r="B158" s="4" t="s">
        <v>607</v>
      </c>
      <c r="C158" s="3" t="s">
        <v>35</v>
      </c>
      <c r="D158" s="3">
        <v>2</v>
      </c>
      <c r="E158" s="5">
        <v>2013</v>
      </c>
      <c r="F158" s="3" t="s">
        <v>32</v>
      </c>
      <c r="G158" s="6">
        <v>41173</v>
      </c>
      <c r="H158" s="7">
        <v>4.7750000000000004</v>
      </c>
      <c r="I158" s="4" t="s">
        <v>33</v>
      </c>
      <c r="J158" s="8">
        <v>1.0028999999999999</v>
      </c>
      <c r="K158" s="8">
        <f t="shared" si="28"/>
        <v>-344.25711120864338</v>
      </c>
      <c r="L158" s="8">
        <v>1.9148000000000001</v>
      </c>
      <c r="M158" s="8">
        <v>5.9999999999999995E-4</v>
      </c>
      <c r="N158" s="9">
        <v>164716.70000000001</v>
      </c>
      <c r="O158" s="9">
        <v>165195.17000000001</v>
      </c>
      <c r="P158" s="9">
        <v>24989.16</v>
      </c>
      <c r="Q158" s="9">
        <v>140206.01</v>
      </c>
      <c r="R158" s="9">
        <v>0</v>
      </c>
      <c r="S158" s="9">
        <f t="shared" si="29"/>
        <v>-478.47000000000116</v>
      </c>
      <c r="T158" s="9">
        <v>0</v>
      </c>
      <c r="U158" s="9">
        <v>1425.14</v>
      </c>
      <c r="V158" s="9">
        <v>371.06</v>
      </c>
      <c r="W158" s="9">
        <v>315.39999999999998</v>
      </c>
      <c r="X158" s="11">
        <f t="shared" si="30"/>
        <v>-345.25711120864338</v>
      </c>
      <c r="Y158" s="11">
        <f t="shared" si="31"/>
        <v>-52.227224277384032</v>
      </c>
      <c r="Z158" s="11">
        <f t="shared" si="33"/>
        <v>0.15127052443482455</v>
      </c>
      <c r="AA158" s="11">
        <f t="shared" si="34"/>
        <v>8.6270076782511262E-3</v>
      </c>
      <c r="AB158" s="11">
        <v>0</v>
      </c>
      <c r="AC158" s="11">
        <f t="shared" si="32"/>
        <v>0</v>
      </c>
      <c r="AD158" s="11">
        <f t="shared" si="35"/>
        <v>0</v>
      </c>
    </row>
    <row r="159" spans="1:30" ht="14.1" customHeight="1" x14ac:dyDescent="0.2">
      <c r="A159" s="15">
        <v>164610</v>
      </c>
      <c r="B159" s="16" t="s">
        <v>607</v>
      </c>
      <c r="C159" s="16" t="s">
        <v>35</v>
      </c>
      <c r="D159" s="15">
        <v>2</v>
      </c>
      <c r="E159" s="17">
        <v>2014</v>
      </c>
      <c r="F159" s="15" t="s">
        <v>32</v>
      </c>
      <c r="G159" s="18">
        <v>41173</v>
      </c>
      <c r="H159" s="19">
        <v>4.7750000000000004</v>
      </c>
      <c r="I159" s="16" t="s">
        <v>33</v>
      </c>
      <c r="J159" s="20">
        <v>0.99750000000000005</v>
      </c>
      <c r="K159" s="20">
        <f t="shared" si="28"/>
        <v>401.64873108471994</v>
      </c>
      <c r="L159" s="20">
        <v>2.3325</v>
      </c>
      <c r="M159" s="20">
        <v>4.0599999999999997E-2</v>
      </c>
      <c r="N159" s="21">
        <v>135632.76</v>
      </c>
      <c r="O159" s="21">
        <v>135295.07</v>
      </c>
      <c r="P159" s="21">
        <v>27562.9</v>
      </c>
      <c r="Q159" s="21">
        <v>107732.17</v>
      </c>
      <c r="R159" s="21">
        <v>0</v>
      </c>
      <c r="S159" s="21">
        <f t="shared" si="29"/>
        <v>337.69000000000233</v>
      </c>
      <c r="T159" s="21">
        <v>0</v>
      </c>
      <c r="U159" s="21">
        <v>16288.29</v>
      </c>
      <c r="V159" s="21">
        <v>3655.15</v>
      </c>
      <c r="W159" s="22">
        <f>+V159-R159</f>
        <v>3655.15</v>
      </c>
      <c r="X159" s="22">
        <f t="shared" si="30"/>
        <v>400.64873108471994</v>
      </c>
      <c r="Y159" s="22">
        <f t="shared" si="31"/>
        <v>81.621901744202702</v>
      </c>
      <c r="Z159" s="22">
        <f t="shared" si="33"/>
        <v>0.20372434856643334</v>
      </c>
      <c r="AA159" s="22">
        <f t="shared" si="34"/>
        <v>0.12039086124867669</v>
      </c>
      <c r="AB159" s="22">
        <v>0</v>
      </c>
      <c r="AC159" s="22">
        <f t="shared" si="32"/>
        <v>0</v>
      </c>
      <c r="AD159" s="22">
        <f t="shared" si="35"/>
        <v>0</v>
      </c>
    </row>
    <row r="160" spans="1:30" ht="14.1" customHeight="1" x14ac:dyDescent="0.2">
      <c r="A160" s="27">
        <v>164610</v>
      </c>
      <c r="B160" s="28" t="s">
        <v>607</v>
      </c>
      <c r="C160" s="27" t="s">
        <v>35</v>
      </c>
      <c r="D160" s="29">
        <v>2</v>
      </c>
      <c r="E160" s="30">
        <v>2015</v>
      </c>
      <c r="F160" s="27" t="s">
        <v>32</v>
      </c>
      <c r="G160" s="31">
        <v>41173</v>
      </c>
      <c r="H160" s="32">
        <v>4.7750000000000004</v>
      </c>
      <c r="I160" s="28" t="s">
        <v>33</v>
      </c>
      <c r="J160" s="33">
        <v>0.96479999999999999</v>
      </c>
      <c r="K160" s="33">
        <f t="shared" si="28"/>
        <v>28.417876404213974</v>
      </c>
      <c r="L160" s="34">
        <v>2.0817999999999999</v>
      </c>
      <c r="M160" s="34">
        <v>3.4099999999999998E-2</v>
      </c>
      <c r="N160" s="35">
        <v>148012.51999999999</v>
      </c>
      <c r="O160" s="35">
        <v>142804.09</v>
      </c>
      <c r="P160" s="35">
        <v>35537.22</v>
      </c>
      <c r="Q160" s="35">
        <v>107266.87</v>
      </c>
      <c r="R160" s="35">
        <v>0</v>
      </c>
      <c r="S160" s="35">
        <f t="shared" si="29"/>
        <v>5208.429999999993</v>
      </c>
      <c r="T160" s="35">
        <v>0</v>
      </c>
      <c r="U160" s="35">
        <v>1978.44</v>
      </c>
      <c r="V160" s="35">
        <v>3542.59</v>
      </c>
      <c r="W160" s="36">
        <f>+V160-R160</f>
        <v>3542.59</v>
      </c>
      <c r="X160" s="36">
        <f t="shared" si="30"/>
        <v>27.417876404213974</v>
      </c>
      <c r="Y160" s="36">
        <f t="shared" si="31"/>
        <v>6.8230196047561451</v>
      </c>
      <c r="Z160" s="36">
        <f t="shared" si="33"/>
        <v>0.24885295652246375</v>
      </c>
      <c r="AA160" s="36">
        <f t="shared" si="34"/>
        <v>1.3854225043554425E-2</v>
      </c>
      <c r="AB160" s="36">
        <v>0</v>
      </c>
      <c r="AC160" s="36">
        <f t="shared" si="32"/>
        <v>0</v>
      </c>
      <c r="AD160" s="36">
        <f t="shared" si="35"/>
        <v>0</v>
      </c>
    </row>
    <row r="161" spans="1:30" ht="14.1" customHeight="1" x14ac:dyDescent="0.2">
      <c r="A161" s="3">
        <v>149750</v>
      </c>
      <c r="B161" s="4" t="s">
        <v>501</v>
      </c>
      <c r="C161" s="3" t="s">
        <v>51</v>
      </c>
      <c r="D161" s="3">
        <v>2</v>
      </c>
      <c r="E161" s="5">
        <v>2013</v>
      </c>
      <c r="F161" s="3" t="s">
        <v>32</v>
      </c>
      <c r="G161" s="6">
        <v>41165</v>
      </c>
      <c r="H161" s="7">
        <v>4.7972222222222225</v>
      </c>
      <c r="I161" s="4" t="s">
        <v>33</v>
      </c>
      <c r="J161" s="8">
        <v>1.4412</v>
      </c>
      <c r="K161" s="8">
        <f t="shared" si="28"/>
        <v>-2.2666900465916564</v>
      </c>
      <c r="L161" s="8">
        <v>1.1132</v>
      </c>
      <c r="M161" s="8">
        <v>-0.34660000000000002</v>
      </c>
      <c r="N161" s="9">
        <v>81308.960000000006</v>
      </c>
      <c r="O161" s="9">
        <v>117180.19</v>
      </c>
      <c r="P161" s="9">
        <v>117180.19</v>
      </c>
      <c r="Q161" s="9">
        <v>0</v>
      </c>
      <c r="R161" s="9">
        <v>0</v>
      </c>
      <c r="S161" s="9">
        <f t="shared" si="29"/>
        <v>-35871.229999999996</v>
      </c>
      <c r="T161" s="9">
        <v>0</v>
      </c>
      <c r="U161" s="9">
        <v>9111.74</v>
      </c>
      <c r="V161" s="9">
        <v>-31371.7</v>
      </c>
      <c r="W161" s="9">
        <v>-31371.7</v>
      </c>
      <c r="X161" s="11">
        <f t="shared" si="30"/>
        <v>-3.2666900465916564</v>
      </c>
      <c r="Y161" s="11">
        <f t="shared" si="31"/>
        <v>-3.2666900465916564</v>
      </c>
      <c r="Z161" s="11">
        <f t="shared" si="33"/>
        <v>1</v>
      </c>
      <c r="AA161" s="11">
        <f t="shared" si="34"/>
        <v>7.7758365129805634E-2</v>
      </c>
      <c r="AB161" s="11">
        <v>0</v>
      </c>
      <c r="AC161" s="11">
        <f t="shared" si="32"/>
        <v>0</v>
      </c>
      <c r="AD161" s="11">
        <f t="shared" si="35"/>
        <v>0</v>
      </c>
    </row>
    <row r="162" spans="1:30" ht="14.1" customHeight="1" x14ac:dyDescent="0.2">
      <c r="A162" s="15">
        <v>149750</v>
      </c>
      <c r="B162" s="16" t="s">
        <v>501</v>
      </c>
      <c r="C162" s="16" t="s">
        <v>51</v>
      </c>
      <c r="D162" s="15">
        <v>2</v>
      </c>
      <c r="E162" s="17">
        <v>2014</v>
      </c>
      <c r="F162" s="15" t="s">
        <v>32</v>
      </c>
      <c r="G162" s="18">
        <v>41165</v>
      </c>
      <c r="H162" s="19">
        <v>4.7972222222222225</v>
      </c>
      <c r="I162" s="16" t="s">
        <v>33</v>
      </c>
      <c r="J162" s="20">
        <v>1.0931999999999999</v>
      </c>
      <c r="K162" s="20">
        <f t="shared" si="28"/>
        <v>-10.729358286037099</v>
      </c>
      <c r="L162" s="20">
        <v>1.6724000000000001</v>
      </c>
      <c r="M162" s="20">
        <v>-8.3799999999999999E-2</v>
      </c>
      <c r="N162" s="21">
        <v>77678.73</v>
      </c>
      <c r="O162" s="21">
        <v>84918.56</v>
      </c>
      <c r="P162" s="21">
        <v>84918.56</v>
      </c>
      <c r="Q162" s="21">
        <v>0</v>
      </c>
      <c r="R162" s="21">
        <v>0</v>
      </c>
      <c r="S162" s="21">
        <f t="shared" si="29"/>
        <v>-7239.8300000000017</v>
      </c>
      <c r="T162" s="21">
        <v>0</v>
      </c>
      <c r="U162" s="21">
        <v>41475.14</v>
      </c>
      <c r="V162" s="21">
        <v>-11239.83</v>
      </c>
      <c r="W162" s="22">
        <f>+V162-R162</f>
        <v>-11239.83</v>
      </c>
      <c r="X162" s="22">
        <f t="shared" si="30"/>
        <v>-11.729358286037099</v>
      </c>
      <c r="Y162" s="22">
        <f t="shared" si="31"/>
        <v>-11.729358286037099</v>
      </c>
      <c r="Z162" s="22">
        <f t="shared" si="33"/>
        <v>1</v>
      </c>
      <c r="AA162" s="22">
        <f t="shared" si="34"/>
        <v>0.48841077851532105</v>
      </c>
      <c r="AB162" s="22">
        <v>0</v>
      </c>
      <c r="AC162" s="22">
        <f t="shared" si="32"/>
        <v>0</v>
      </c>
      <c r="AD162" s="22">
        <f t="shared" si="35"/>
        <v>0</v>
      </c>
    </row>
    <row r="163" spans="1:30" ht="14.1" customHeight="1" x14ac:dyDescent="0.2">
      <c r="A163" s="27">
        <v>149750</v>
      </c>
      <c r="B163" s="28" t="s">
        <v>501</v>
      </c>
      <c r="C163" s="27" t="s">
        <v>51</v>
      </c>
      <c r="D163" s="29">
        <v>2</v>
      </c>
      <c r="E163" s="30">
        <v>2015</v>
      </c>
      <c r="F163" s="27" t="s">
        <v>32</v>
      </c>
      <c r="G163" s="31">
        <v>41165</v>
      </c>
      <c r="H163" s="32">
        <v>4.7972222222222225</v>
      </c>
      <c r="I163" s="28" t="s">
        <v>33</v>
      </c>
      <c r="J163" s="33">
        <v>1.2190000000000001</v>
      </c>
      <c r="K163" s="33">
        <f t="shared" si="28"/>
        <v>-4.5669766279194333</v>
      </c>
      <c r="L163" s="34">
        <v>1.3589</v>
      </c>
      <c r="M163" s="34">
        <v>0</v>
      </c>
      <c r="N163" s="35">
        <v>54992.29</v>
      </c>
      <c r="O163" s="35">
        <v>67033.58</v>
      </c>
      <c r="P163" s="35">
        <v>67033.58</v>
      </c>
      <c r="Q163" s="35">
        <v>0</v>
      </c>
      <c r="R163" s="35">
        <v>0</v>
      </c>
      <c r="S163" s="35">
        <f t="shared" si="29"/>
        <v>-12041.29</v>
      </c>
      <c r="T163" s="35">
        <v>0</v>
      </c>
      <c r="U163" s="35">
        <v>1035.77</v>
      </c>
      <c r="V163" s="35">
        <v>-16041.29</v>
      </c>
      <c r="W163" s="36">
        <f>+V163-R163</f>
        <v>-16041.29</v>
      </c>
      <c r="X163" s="36">
        <f t="shared" si="30"/>
        <v>-5.5669766279194333</v>
      </c>
      <c r="Y163" s="36">
        <f t="shared" si="31"/>
        <v>-5.5669766279194333</v>
      </c>
      <c r="Z163" s="36">
        <f t="shared" si="33"/>
        <v>1</v>
      </c>
      <c r="AA163" s="36">
        <f t="shared" si="34"/>
        <v>1.545150952701616E-2</v>
      </c>
      <c r="AB163" s="36">
        <v>0</v>
      </c>
      <c r="AC163" s="36">
        <f t="shared" si="32"/>
        <v>0</v>
      </c>
      <c r="AD163" s="36">
        <f t="shared" si="35"/>
        <v>0</v>
      </c>
    </row>
    <row r="164" spans="1:30" ht="14.1" customHeight="1" x14ac:dyDescent="0.2">
      <c r="A164" s="3">
        <v>149448</v>
      </c>
      <c r="B164" s="4" t="s">
        <v>500</v>
      </c>
      <c r="C164" s="3" t="s">
        <v>35</v>
      </c>
      <c r="D164" s="3">
        <v>2</v>
      </c>
      <c r="E164" s="5">
        <v>2013</v>
      </c>
      <c r="F164" s="3" t="s">
        <v>36</v>
      </c>
      <c r="G164" s="6">
        <v>41144</v>
      </c>
      <c r="H164" s="7">
        <v>4.8527777777777779</v>
      </c>
      <c r="I164" s="4" t="s">
        <v>41</v>
      </c>
      <c r="J164" s="8">
        <v>0.93059999999999998</v>
      </c>
      <c r="K164" s="8">
        <f t="shared" si="28"/>
        <v>14.415537563151258</v>
      </c>
      <c r="L164" s="8">
        <v>1.3448</v>
      </c>
      <c r="M164" s="8">
        <v>3.73E-2</v>
      </c>
      <c r="N164" s="9">
        <v>778429.37</v>
      </c>
      <c r="O164" s="9">
        <v>724430.04</v>
      </c>
      <c r="P164" s="9">
        <v>440973.79</v>
      </c>
      <c r="Q164" s="9">
        <v>283456.25</v>
      </c>
      <c r="R164" s="9">
        <v>19425.18</v>
      </c>
      <c r="S164" s="9">
        <f t="shared" si="29"/>
        <v>53999.329999999958</v>
      </c>
      <c r="T164" s="9">
        <v>0</v>
      </c>
      <c r="U164" s="9">
        <v>312387.01</v>
      </c>
      <c r="V164" s="9">
        <v>44062.239999999998</v>
      </c>
      <c r="W164" s="9">
        <v>39090.300000000003</v>
      </c>
      <c r="X164" s="11">
        <f t="shared" si="30"/>
        <v>13.415537563151258</v>
      </c>
      <c r="Y164" s="11">
        <f t="shared" si="31"/>
        <v>8.1662826186917563</v>
      </c>
      <c r="Z164" s="11">
        <f t="shared" si="33"/>
        <v>0.60871825525070711</v>
      </c>
      <c r="AA164" s="11">
        <f t="shared" si="34"/>
        <v>0.43121763697154247</v>
      </c>
      <c r="AB164" s="11">
        <f>W164/R164</f>
        <v>2.0123520090933522</v>
      </c>
      <c r="AC164" s="11">
        <f t="shared" si="32"/>
        <v>0</v>
      </c>
      <c r="AD164" s="11">
        <f t="shared" si="35"/>
        <v>0</v>
      </c>
    </row>
    <row r="165" spans="1:30" ht="14.1" customHeight="1" x14ac:dyDescent="0.2">
      <c r="A165" s="15">
        <v>149448</v>
      </c>
      <c r="B165" s="16" t="s">
        <v>500</v>
      </c>
      <c r="C165" s="16" t="s">
        <v>35</v>
      </c>
      <c r="D165" s="15">
        <v>2</v>
      </c>
      <c r="E165" s="17">
        <v>2014</v>
      </c>
      <c r="F165" s="15" t="s">
        <v>36</v>
      </c>
      <c r="G165" s="18">
        <v>41144</v>
      </c>
      <c r="H165" s="19">
        <v>4.8527777777777779</v>
      </c>
      <c r="I165" s="16" t="s">
        <v>41</v>
      </c>
      <c r="J165" s="20">
        <v>0.81810000000000005</v>
      </c>
      <c r="K165" s="20">
        <f t="shared" si="28"/>
        <v>5.4985304433453148</v>
      </c>
      <c r="L165" s="20">
        <v>1.6659999999999999</v>
      </c>
      <c r="M165" s="20">
        <v>6.0999999999999999E-2</v>
      </c>
      <c r="N165" s="21">
        <v>922516.44</v>
      </c>
      <c r="O165" s="21">
        <v>754741.35</v>
      </c>
      <c r="P165" s="21">
        <v>433107.87</v>
      </c>
      <c r="Q165" s="21">
        <v>321633.48</v>
      </c>
      <c r="R165" s="21">
        <v>0</v>
      </c>
      <c r="S165" s="21">
        <f t="shared" si="29"/>
        <v>167775.08999999997</v>
      </c>
      <c r="T165" s="21">
        <v>0</v>
      </c>
      <c r="U165" s="21">
        <v>102568.02</v>
      </c>
      <c r="V165" s="21">
        <v>33146.269999999997</v>
      </c>
      <c r="W165" s="22">
        <f>+V165-R165</f>
        <v>33146.269999999997</v>
      </c>
      <c r="X165" s="22">
        <f t="shared" si="30"/>
        <v>4.4985304433453148</v>
      </c>
      <c r="Y165" s="22">
        <f t="shared" si="31"/>
        <v>2.5814789907131033</v>
      </c>
      <c r="Z165" s="22">
        <f t="shared" si="33"/>
        <v>0.57384939887022224</v>
      </c>
      <c r="AA165" s="22">
        <f t="shared" si="34"/>
        <v>0.13589823851575114</v>
      </c>
      <c r="AB165" s="22">
        <v>0</v>
      </c>
      <c r="AC165" s="22">
        <f t="shared" si="32"/>
        <v>0</v>
      </c>
      <c r="AD165" s="22">
        <f t="shared" si="35"/>
        <v>0</v>
      </c>
    </row>
    <row r="166" spans="1:30" ht="14.1" customHeight="1" x14ac:dyDescent="0.2">
      <c r="A166" s="27">
        <v>149448</v>
      </c>
      <c r="B166" s="28" t="s">
        <v>500</v>
      </c>
      <c r="C166" s="27" t="s">
        <v>35</v>
      </c>
      <c r="D166" s="29">
        <v>2</v>
      </c>
      <c r="E166" s="30">
        <v>2015</v>
      </c>
      <c r="F166" s="27" t="s">
        <v>36</v>
      </c>
      <c r="G166" s="31">
        <v>41144</v>
      </c>
      <c r="H166" s="32">
        <v>4.8527777777777779</v>
      </c>
      <c r="I166" s="28" t="s">
        <v>41</v>
      </c>
      <c r="J166" s="33">
        <v>0.96560000000000001</v>
      </c>
      <c r="K166" s="33">
        <f t="shared" si="28"/>
        <v>29.056606826457518</v>
      </c>
      <c r="L166" s="34">
        <v>1.6527000000000001</v>
      </c>
      <c r="M166" s="34">
        <v>0</v>
      </c>
      <c r="N166" s="35">
        <v>982307.99</v>
      </c>
      <c r="O166" s="35">
        <v>948501.29</v>
      </c>
      <c r="P166" s="35">
        <v>594704.46</v>
      </c>
      <c r="Q166" s="35">
        <v>353796.83</v>
      </c>
      <c r="R166" s="35">
        <v>0</v>
      </c>
      <c r="S166" s="35">
        <f t="shared" si="29"/>
        <v>33806.699999999953</v>
      </c>
      <c r="T166" s="35">
        <v>0</v>
      </c>
      <c r="U166" s="35">
        <v>309654.13</v>
      </c>
      <c r="V166" s="35">
        <v>-133968.39000000001</v>
      </c>
      <c r="W166" s="36">
        <f>+V166-R166</f>
        <v>-133968.39000000001</v>
      </c>
      <c r="X166" s="36">
        <f t="shared" si="30"/>
        <v>28.056606826457518</v>
      </c>
      <c r="Y166" s="36">
        <f t="shared" si="31"/>
        <v>17.591319472175655</v>
      </c>
      <c r="Z166" s="36">
        <f t="shared" si="33"/>
        <v>0.62699383360880823</v>
      </c>
      <c r="AA166" s="36">
        <f t="shared" si="34"/>
        <v>0.32646674629193179</v>
      </c>
      <c r="AB166" s="36">
        <v>0</v>
      </c>
      <c r="AC166" s="36">
        <f t="shared" si="32"/>
        <v>0</v>
      </c>
      <c r="AD166" s="36">
        <f t="shared" si="35"/>
        <v>0</v>
      </c>
    </row>
    <row r="167" spans="1:30" ht="14.1" customHeight="1" x14ac:dyDescent="0.2">
      <c r="A167" s="3">
        <v>164607</v>
      </c>
      <c r="B167" s="4" t="s">
        <v>606</v>
      </c>
      <c r="C167" s="3" t="s">
        <v>35</v>
      </c>
      <c r="D167" s="3">
        <v>2</v>
      </c>
      <c r="E167" s="5">
        <v>2013</v>
      </c>
      <c r="F167" s="3" t="s">
        <v>36</v>
      </c>
      <c r="G167" s="6">
        <v>41143</v>
      </c>
      <c r="H167" s="7">
        <v>4.8555555555555552</v>
      </c>
      <c r="I167" s="4" t="s">
        <v>41</v>
      </c>
      <c r="J167" s="8">
        <v>0.78859999999999997</v>
      </c>
      <c r="K167" s="8">
        <f t="shared" si="28"/>
        <v>4.7300985329603256</v>
      </c>
      <c r="L167" s="8">
        <v>2.2917999999999998</v>
      </c>
      <c r="M167" s="8">
        <v>6.0299999999999999E-2</v>
      </c>
      <c r="N167" s="9">
        <v>444307.71</v>
      </c>
      <c r="O167" s="9">
        <v>350375.69</v>
      </c>
      <c r="P167" s="9">
        <v>350375.69</v>
      </c>
      <c r="Q167" s="9">
        <v>0</v>
      </c>
      <c r="R167" s="9">
        <v>1226.43</v>
      </c>
      <c r="S167" s="9">
        <f t="shared" si="29"/>
        <v>93932.020000000019</v>
      </c>
      <c r="T167" s="9">
        <v>0</v>
      </c>
      <c r="U167" s="9">
        <v>240710.96</v>
      </c>
      <c r="V167" s="9">
        <v>92710.61</v>
      </c>
      <c r="W167" s="9">
        <v>78782.5</v>
      </c>
      <c r="X167" s="11">
        <f t="shared" si="30"/>
        <v>3.7300985329603251</v>
      </c>
      <c r="Y167" s="11">
        <f t="shared" si="31"/>
        <v>3.7300985329603251</v>
      </c>
      <c r="Z167" s="11">
        <f t="shared" si="33"/>
        <v>1</v>
      </c>
      <c r="AA167" s="11">
        <f t="shared" si="34"/>
        <v>0.68700816543522181</v>
      </c>
      <c r="AB167" s="11">
        <f>W167/R167</f>
        <v>64.237257731790635</v>
      </c>
      <c r="AC167" s="11">
        <f t="shared" si="32"/>
        <v>0</v>
      </c>
      <c r="AD167" s="11">
        <f t="shared" si="35"/>
        <v>0</v>
      </c>
    </row>
    <row r="168" spans="1:30" ht="14.1" customHeight="1" x14ac:dyDescent="0.2">
      <c r="A168" s="15">
        <v>164607</v>
      </c>
      <c r="B168" s="16" t="s">
        <v>606</v>
      </c>
      <c r="C168" s="16" t="s">
        <v>35</v>
      </c>
      <c r="D168" s="15">
        <v>2</v>
      </c>
      <c r="E168" s="17">
        <v>2014</v>
      </c>
      <c r="F168" s="15" t="s">
        <v>36</v>
      </c>
      <c r="G168" s="18">
        <v>41143</v>
      </c>
      <c r="H168" s="19">
        <v>4.8555555555555552</v>
      </c>
      <c r="I168" s="16" t="s">
        <v>41</v>
      </c>
      <c r="J168" s="20">
        <v>0.65449999999999997</v>
      </c>
      <c r="K168" s="20">
        <f t="shared" si="28"/>
        <v>2.8945919729533585</v>
      </c>
      <c r="L168" s="20">
        <v>2.4438</v>
      </c>
      <c r="M168" s="20">
        <v>8.7099999999999997E-2</v>
      </c>
      <c r="N168" s="21">
        <v>489391.27</v>
      </c>
      <c r="O168" s="21">
        <v>320320.37</v>
      </c>
      <c r="P168" s="21">
        <v>225080.13</v>
      </c>
      <c r="Q168" s="21">
        <v>95240.24</v>
      </c>
      <c r="R168" s="21">
        <v>0</v>
      </c>
      <c r="S168" s="21">
        <f t="shared" si="29"/>
        <v>169070.90000000002</v>
      </c>
      <c r="T168" s="21">
        <v>0</v>
      </c>
      <c r="U168" s="21">
        <v>38745.980000000003</v>
      </c>
      <c r="V168" s="21">
        <v>115368.74</v>
      </c>
      <c r="W168" s="22">
        <f>+V168-R168</f>
        <v>115368.74</v>
      </c>
      <c r="X168" s="22">
        <f t="shared" si="30"/>
        <v>1.8945919729533582</v>
      </c>
      <c r="Y168" s="22">
        <f t="shared" si="31"/>
        <v>1.331276582782726</v>
      </c>
      <c r="Z168" s="22">
        <f t="shared" si="33"/>
        <v>0.70267192186372662</v>
      </c>
      <c r="AA168" s="22">
        <f t="shared" si="34"/>
        <v>0.12096008755234643</v>
      </c>
      <c r="AB168" s="22">
        <v>0</v>
      </c>
      <c r="AC168" s="22">
        <f t="shared" si="32"/>
        <v>0</v>
      </c>
      <c r="AD168" s="22">
        <f t="shared" si="35"/>
        <v>0</v>
      </c>
    </row>
    <row r="169" spans="1:30" ht="14.1" customHeight="1" x14ac:dyDescent="0.2">
      <c r="A169" s="27">
        <v>164607</v>
      </c>
      <c r="B169" s="28" t="s">
        <v>606</v>
      </c>
      <c r="C169" s="27" t="s">
        <v>35</v>
      </c>
      <c r="D169" s="29">
        <v>2</v>
      </c>
      <c r="E169" s="30">
        <v>2015</v>
      </c>
      <c r="F169" s="27" t="s">
        <v>36</v>
      </c>
      <c r="G169" s="31">
        <v>41143</v>
      </c>
      <c r="H169" s="32">
        <v>4.8555555555555552</v>
      </c>
      <c r="I169" s="28" t="s">
        <v>41</v>
      </c>
      <c r="J169" s="33">
        <v>0.52190000000000003</v>
      </c>
      <c r="K169" s="33">
        <f t="shared" si="28"/>
        <v>2.0914476503073582</v>
      </c>
      <c r="L169" s="34">
        <v>2.3532000000000002</v>
      </c>
      <c r="M169" s="34">
        <v>9.3100000000000002E-2</v>
      </c>
      <c r="N169" s="35">
        <v>543476.35</v>
      </c>
      <c r="O169" s="35">
        <v>283619.81</v>
      </c>
      <c r="P169" s="35">
        <v>272467.98</v>
      </c>
      <c r="Q169" s="35">
        <v>11151.83</v>
      </c>
      <c r="R169" s="35">
        <v>0</v>
      </c>
      <c r="S169" s="35">
        <f t="shared" si="29"/>
        <v>259856.53999999998</v>
      </c>
      <c r="T169" s="35">
        <v>0</v>
      </c>
      <c r="U169" s="35">
        <v>51946.42</v>
      </c>
      <c r="V169" s="35">
        <v>137593.62</v>
      </c>
      <c r="W169" s="36">
        <f>+V169-R169</f>
        <v>137593.62</v>
      </c>
      <c r="X169" s="36">
        <f t="shared" si="30"/>
        <v>1.0914476503073582</v>
      </c>
      <c r="Y169" s="36">
        <f t="shared" si="31"/>
        <v>1.0485323171008127</v>
      </c>
      <c r="Z169" s="36">
        <f t="shared" si="33"/>
        <v>0.96068035586089695</v>
      </c>
      <c r="AA169" s="36">
        <f t="shared" si="34"/>
        <v>0.18315511881909799</v>
      </c>
      <c r="AB169" s="36">
        <v>0</v>
      </c>
      <c r="AC169" s="36">
        <f t="shared" si="32"/>
        <v>0</v>
      </c>
      <c r="AD169" s="36">
        <f t="shared" si="35"/>
        <v>0</v>
      </c>
    </row>
    <row r="170" spans="1:30" ht="14.1" customHeight="1" x14ac:dyDescent="0.2">
      <c r="A170" s="3">
        <v>148697</v>
      </c>
      <c r="B170" s="4" t="s">
        <v>498</v>
      </c>
      <c r="C170" s="3" t="s">
        <v>101</v>
      </c>
      <c r="D170" s="3">
        <v>2</v>
      </c>
      <c r="E170" s="5">
        <v>2013</v>
      </c>
      <c r="F170" s="3" t="s">
        <v>36</v>
      </c>
      <c r="G170" s="6">
        <v>41123</v>
      </c>
      <c r="H170" s="7">
        <v>4.9111111111111114</v>
      </c>
      <c r="I170" s="4" t="s">
        <v>33</v>
      </c>
      <c r="J170" s="8">
        <v>0.45629999999999998</v>
      </c>
      <c r="K170" s="8">
        <f t="shared" si="28"/>
        <v>1.8393503751851432</v>
      </c>
      <c r="L170" s="8">
        <v>3.552</v>
      </c>
      <c r="M170" s="8">
        <v>-3.3399999999999999E-2</v>
      </c>
      <c r="N170" s="9">
        <v>42806.3</v>
      </c>
      <c r="O170" s="9">
        <v>19533.79</v>
      </c>
      <c r="P170" s="9">
        <v>19533.79</v>
      </c>
      <c r="Q170" s="9">
        <v>0</v>
      </c>
      <c r="R170" s="9">
        <v>0</v>
      </c>
      <c r="S170" s="9">
        <f t="shared" si="29"/>
        <v>23272.510000000002</v>
      </c>
      <c r="T170" s="9">
        <v>0</v>
      </c>
      <c r="U170" s="9">
        <v>7240.5</v>
      </c>
      <c r="V170" s="9">
        <v>-5072.46</v>
      </c>
      <c r="W170" s="9">
        <v>-5072.46</v>
      </c>
      <c r="X170" s="11">
        <f t="shared" si="30"/>
        <v>0.83935037518514333</v>
      </c>
      <c r="Y170" s="11">
        <f t="shared" si="31"/>
        <v>0.83935037518514333</v>
      </c>
      <c r="Z170" s="11">
        <f t="shared" si="33"/>
        <v>1</v>
      </c>
      <c r="AA170" s="11">
        <f t="shared" si="34"/>
        <v>0.37066539570661911</v>
      </c>
      <c r="AB170" s="11">
        <v>0</v>
      </c>
      <c r="AC170" s="11">
        <f t="shared" si="32"/>
        <v>0</v>
      </c>
      <c r="AD170" s="11">
        <f t="shared" si="35"/>
        <v>0</v>
      </c>
    </row>
    <row r="171" spans="1:30" ht="14.1" customHeight="1" x14ac:dyDescent="0.2">
      <c r="A171" s="15">
        <v>148697</v>
      </c>
      <c r="B171" s="16" t="s">
        <v>498</v>
      </c>
      <c r="C171" s="16" t="s">
        <v>101</v>
      </c>
      <c r="D171" s="15">
        <v>2</v>
      </c>
      <c r="E171" s="17">
        <v>2014</v>
      </c>
      <c r="F171" s="15" t="s">
        <v>36</v>
      </c>
      <c r="G171" s="18">
        <v>41123</v>
      </c>
      <c r="H171" s="19">
        <v>4.9111111111111114</v>
      </c>
      <c r="I171" s="16" t="s">
        <v>33</v>
      </c>
      <c r="J171" s="20">
        <v>1.0469999999999999</v>
      </c>
      <c r="K171" s="20">
        <f t="shared" si="28"/>
        <v>-21.279400538390504</v>
      </c>
      <c r="L171" s="20">
        <v>2.4649000000000001</v>
      </c>
      <c r="M171" s="20">
        <v>-1.0699999999999999E-2</v>
      </c>
      <c r="N171" s="21">
        <v>90035.91</v>
      </c>
      <c r="O171" s="21">
        <v>94267.04</v>
      </c>
      <c r="P171" s="21">
        <v>94267.04</v>
      </c>
      <c r="Q171" s="21">
        <v>0</v>
      </c>
      <c r="R171" s="21">
        <v>0</v>
      </c>
      <c r="S171" s="21">
        <f t="shared" si="29"/>
        <v>-4231.1299999999901</v>
      </c>
      <c r="T171" s="21">
        <v>0</v>
      </c>
      <c r="U171" s="21">
        <v>15359.55</v>
      </c>
      <c r="V171" s="21">
        <v>-9503.64</v>
      </c>
      <c r="W171" s="22">
        <f>+V171-R171</f>
        <v>-9503.64</v>
      </c>
      <c r="X171" s="22">
        <f t="shared" si="30"/>
        <v>-22.279400538390504</v>
      </c>
      <c r="Y171" s="22">
        <f t="shared" si="31"/>
        <v>-22.279400538390504</v>
      </c>
      <c r="Z171" s="22">
        <f t="shared" si="33"/>
        <v>1</v>
      </c>
      <c r="AA171" s="22">
        <f t="shared" si="34"/>
        <v>0.16293658950148429</v>
      </c>
      <c r="AB171" s="22">
        <v>0</v>
      </c>
      <c r="AC171" s="22">
        <f t="shared" si="32"/>
        <v>0</v>
      </c>
      <c r="AD171" s="22">
        <f t="shared" si="35"/>
        <v>0</v>
      </c>
    </row>
    <row r="172" spans="1:30" ht="14.1" customHeight="1" x14ac:dyDescent="0.2">
      <c r="A172" s="27">
        <v>148697</v>
      </c>
      <c r="B172" s="28" t="s">
        <v>498</v>
      </c>
      <c r="C172" s="27" t="s">
        <v>101</v>
      </c>
      <c r="D172" s="29">
        <v>2</v>
      </c>
      <c r="E172" s="30">
        <v>2015</v>
      </c>
      <c r="F172" s="27" t="s">
        <v>36</v>
      </c>
      <c r="G172" s="31">
        <v>41123</v>
      </c>
      <c r="H172" s="32">
        <v>4.9111111111111114</v>
      </c>
      <c r="I172" s="28" t="s">
        <v>33</v>
      </c>
      <c r="J172" s="33">
        <v>0.73629999999999995</v>
      </c>
      <c r="K172" s="33">
        <f t="shared" si="28"/>
        <v>3.7919125525377786</v>
      </c>
      <c r="L172" s="34">
        <v>3.4140999999999999</v>
      </c>
      <c r="M172" s="34">
        <v>9.0499999999999997E-2</v>
      </c>
      <c r="N172" s="35">
        <v>288573.57</v>
      </c>
      <c r="O172" s="35">
        <v>212471.19</v>
      </c>
      <c r="P172" s="35">
        <v>180351.19</v>
      </c>
      <c r="Q172" s="35">
        <v>32120</v>
      </c>
      <c r="R172" s="35">
        <v>0</v>
      </c>
      <c r="S172" s="35">
        <f t="shared" si="29"/>
        <v>76102.38</v>
      </c>
      <c r="T172" s="35">
        <v>0</v>
      </c>
      <c r="U172" s="35">
        <v>97087.52</v>
      </c>
      <c r="V172" s="35">
        <v>81420.41</v>
      </c>
      <c r="W172" s="36">
        <f>+V172-R172</f>
        <v>81420.41</v>
      </c>
      <c r="X172" s="36">
        <f t="shared" si="30"/>
        <v>2.7919125525377786</v>
      </c>
      <c r="Y172" s="36">
        <f t="shared" si="31"/>
        <v>2.3698495369001598</v>
      </c>
      <c r="Z172" s="36">
        <f t="shared" si="33"/>
        <v>0.84882656326252981</v>
      </c>
      <c r="AA172" s="36">
        <f t="shared" si="34"/>
        <v>0.45694439796755504</v>
      </c>
      <c r="AB172" s="36">
        <v>0</v>
      </c>
      <c r="AC172" s="36">
        <f t="shared" si="32"/>
        <v>0</v>
      </c>
      <c r="AD172" s="36">
        <f t="shared" si="35"/>
        <v>0</v>
      </c>
    </row>
    <row r="173" spans="1:30" ht="14.1" customHeight="1" x14ac:dyDescent="0.2">
      <c r="A173" s="3">
        <v>148061</v>
      </c>
      <c r="B173" s="4" t="s">
        <v>497</v>
      </c>
      <c r="C173" s="3" t="s">
        <v>44</v>
      </c>
      <c r="D173" s="3">
        <v>1</v>
      </c>
      <c r="E173" s="5">
        <v>2013</v>
      </c>
      <c r="F173" s="3" t="s">
        <v>32</v>
      </c>
      <c r="G173" s="6">
        <v>41096</v>
      </c>
      <c r="H173" s="7">
        <v>4.9833333333333334</v>
      </c>
      <c r="I173" s="4" t="s">
        <v>33</v>
      </c>
      <c r="J173" s="8">
        <v>0.90749999999999997</v>
      </c>
      <c r="K173" s="8">
        <f t="shared" si="28"/>
        <v>10.815261634383804</v>
      </c>
      <c r="L173" s="8">
        <v>0.58409999999999995</v>
      </c>
      <c r="M173" s="8">
        <v>4.1099999999999998E-2</v>
      </c>
      <c r="N173" s="9">
        <v>366490.39</v>
      </c>
      <c r="O173" s="9">
        <v>332603.98</v>
      </c>
      <c r="P173" s="9">
        <v>31849.87</v>
      </c>
      <c r="Q173" s="9">
        <v>300754.11</v>
      </c>
      <c r="R173" s="9">
        <v>2004.99</v>
      </c>
      <c r="S173" s="9">
        <f t="shared" si="29"/>
        <v>33886.410000000033</v>
      </c>
      <c r="T173" s="9">
        <v>0</v>
      </c>
      <c r="U173" s="9">
        <v>28897.45</v>
      </c>
      <c r="V173" s="9">
        <v>13270.17</v>
      </c>
      <c r="W173" s="9">
        <v>11279.64</v>
      </c>
      <c r="X173" s="11">
        <f t="shared" si="30"/>
        <v>9.8152616343838037</v>
      </c>
      <c r="Y173" s="11">
        <f t="shared" si="31"/>
        <v>0.93990098095372066</v>
      </c>
      <c r="Z173" s="11">
        <f t="shared" si="33"/>
        <v>9.5759136736728173E-2</v>
      </c>
      <c r="AA173" s="11">
        <f t="shared" si="34"/>
        <v>8.6882454022348149E-2</v>
      </c>
      <c r="AB173" s="11">
        <f>W173/R173</f>
        <v>5.6257836697439885</v>
      </c>
      <c r="AC173" s="11">
        <f t="shared" si="32"/>
        <v>0</v>
      </c>
      <c r="AD173" s="11">
        <f t="shared" si="35"/>
        <v>0</v>
      </c>
    </row>
    <row r="174" spans="1:30" ht="14.1" customHeight="1" x14ac:dyDescent="0.2">
      <c r="A174" s="15">
        <v>148061</v>
      </c>
      <c r="B174" s="16" t="s">
        <v>497</v>
      </c>
      <c r="C174" s="16" t="s">
        <v>44</v>
      </c>
      <c r="D174" s="15">
        <v>1</v>
      </c>
      <c r="E174" s="17">
        <v>2014</v>
      </c>
      <c r="F174" s="15" t="s">
        <v>32</v>
      </c>
      <c r="G174" s="18">
        <v>41096</v>
      </c>
      <c r="H174" s="19">
        <v>4.9833333333333334</v>
      </c>
      <c r="I174" s="16" t="s">
        <v>33</v>
      </c>
      <c r="J174" s="20">
        <v>0.87460000000000004</v>
      </c>
      <c r="K174" s="20">
        <f t="shared" si="28"/>
        <v>7.9737833865436212</v>
      </c>
      <c r="L174" s="20">
        <v>0.59640000000000004</v>
      </c>
      <c r="M174" s="20">
        <v>-2.8E-3</v>
      </c>
      <c r="N174" s="21">
        <v>266590.53000000003</v>
      </c>
      <c r="O174" s="21">
        <v>233157.15</v>
      </c>
      <c r="P174" s="21">
        <v>96327.12</v>
      </c>
      <c r="Q174" s="21">
        <v>136830.03</v>
      </c>
      <c r="R174" s="21">
        <v>0</v>
      </c>
      <c r="S174" s="21">
        <f t="shared" si="29"/>
        <v>33433.380000000034</v>
      </c>
      <c r="T174" s="21">
        <v>0</v>
      </c>
      <c r="U174" s="21">
        <v>56424.34</v>
      </c>
      <c r="V174" s="21">
        <v>-453.03</v>
      </c>
      <c r="W174" s="22">
        <f>+V174-R174</f>
        <v>-453.03</v>
      </c>
      <c r="X174" s="22">
        <f t="shared" si="30"/>
        <v>6.9737833865436212</v>
      </c>
      <c r="Y174" s="22">
        <f t="shared" si="31"/>
        <v>2.8811660681630125</v>
      </c>
      <c r="Z174" s="22">
        <f t="shared" si="33"/>
        <v>0.41314246635799073</v>
      </c>
      <c r="AA174" s="22">
        <f t="shared" si="34"/>
        <v>0.24200132828866711</v>
      </c>
      <c r="AB174" s="22">
        <v>0</v>
      </c>
      <c r="AC174" s="22">
        <f t="shared" si="32"/>
        <v>0</v>
      </c>
      <c r="AD174" s="22">
        <f t="shared" si="35"/>
        <v>0</v>
      </c>
    </row>
    <row r="175" spans="1:30" ht="14.1" customHeight="1" x14ac:dyDescent="0.2">
      <c r="A175" s="27">
        <v>148061</v>
      </c>
      <c r="B175" s="28" t="s">
        <v>497</v>
      </c>
      <c r="C175" s="27" t="s">
        <v>44</v>
      </c>
      <c r="D175" s="29">
        <v>1</v>
      </c>
      <c r="E175" s="30">
        <v>2015</v>
      </c>
      <c r="F175" s="27" t="s">
        <v>32</v>
      </c>
      <c r="G175" s="31">
        <v>41096</v>
      </c>
      <c r="H175" s="32">
        <v>4.9833333333333334</v>
      </c>
      <c r="I175" s="28" t="s">
        <v>33</v>
      </c>
      <c r="J175" s="33">
        <v>0.88987814024568013</v>
      </c>
      <c r="K175" s="33">
        <f t="shared" si="28"/>
        <v>9.0808491813613088</v>
      </c>
      <c r="L175" s="34">
        <v>0.84863974432331124</v>
      </c>
      <c r="M175" s="34">
        <v>4.7312085154622291E-3</v>
      </c>
      <c r="N175" s="35">
        <v>231342.17</v>
      </c>
      <c r="O175" s="35">
        <v>205866.34</v>
      </c>
      <c r="P175" s="35">
        <v>190433.67</v>
      </c>
      <c r="Q175" s="35">
        <v>15432.67</v>
      </c>
      <c r="R175" s="35">
        <v>0</v>
      </c>
      <c r="S175" s="35">
        <f t="shared" si="29"/>
        <v>25475.830000000016</v>
      </c>
      <c r="T175" s="35">
        <v>0</v>
      </c>
      <c r="U175" s="35">
        <v>14620.12</v>
      </c>
      <c r="V175" s="35">
        <v>1400.99</v>
      </c>
      <c r="W175" s="36">
        <f>+V175-R175</f>
        <v>1400.99</v>
      </c>
      <c r="X175" s="36">
        <f t="shared" si="30"/>
        <v>8.0808491813613088</v>
      </c>
      <c r="Y175" s="36">
        <f t="shared" si="31"/>
        <v>7.4750722547606845</v>
      </c>
      <c r="Z175" s="36">
        <f t="shared" si="33"/>
        <v>0.92503548661719059</v>
      </c>
      <c r="AA175" s="36">
        <f t="shared" si="34"/>
        <v>7.1017534969534127E-2</v>
      </c>
      <c r="AB175" s="36">
        <v>0</v>
      </c>
      <c r="AC175" s="36">
        <f t="shared" si="32"/>
        <v>0</v>
      </c>
      <c r="AD175" s="36">
        <f t="shared" si="35"/>
        <v>0</v>
      </c>
    </row>
    <row r="176" spans="1:30" ht="14.1" customHeight="1" x14ac:dyDescent="0.2">
      <c r="A176" s="3">
        <v>164612</v>
      </c>
      <c r="B176" s="4" t="s">
        <v>608</v>
      </c>
      <c r="C176" s="3" t="s">
        <v>35</v>
      </c>
      <c r="D176" s="3">
        <v>2</v>
      </c>
      <c r="E176" s="5">
        <v>2013</v>
      </c>
      <c r="F176" s="3" t="s">
        <v>32</v>
      </c>
      <c r="G176" s="6">
        <v>41095</v>
      </c>
      <c r="H176" s="7">
        <v>4.9861111111111107</v>
      </c>
      <c r="I176" s="4" t="s">
        <v>66</v>
      </c>
      <c r="J176" s="8">
        <v>0.77459999999999996</v>
      </c>
      <c r="K176" s="8">
        <f t="shared" si="28"/>
        <v>4.4367807639986774</v>
      </c>
      <c r="L176" s="8">
        <v>1.3824000000000001</v>
      </c>
      <c r="M176" s="8">
        <v>-4.8099999999999997E-2</v>
      </c>
      <c r="N176" s="9">
        <v>33789.279999999999</v>
      </c>
      <c r="O176" s="9">
        <v>26173.56</v>
      </c>
      <c r="P176" s="9">
        <v>26173.56</v>
      </c>
      <c r="Q176" s="9">
        <v>0</v>
      </c>
      <c r="R176" s="9">
        <v>0</v>
      </c>
      <c r="S176" s="9">
        <f t="shared" si="29"/>
        <v>7615.7199999999975</v>
      </c>
      <c r="T176" s="9">
        <v>0</v>
      </c>
      <c r="U176" s="9">
        <v>20533.919999999998</v>
      </c>
      <c r="V176" s="9">
        <v>-2246.94</v>
      </c>
      <c r="W176" s="9">
        <v>-2246.94</v>
      </c>
      <c r="X176" s="11">
        <f t="shared" si="30"/>
        <v>3.4367807639986778</v>
      </c>
      <c r="Y176" s="11">
        <f t="shared" si="31"/>
        <v>3.4367807639986778</v>
      </c>
      <c r="Z176" s="11">
        <f t="shared" si="33"/>
        <v>1</v>
      </c>
      <c r="AA176" s="11">
        <f t="shared" si="34"/>
        <v>0.78452912022667143</v>
      </c>
      <c r="AB176" s="11">
        <v>0</v>
      </c>
      <c r="AC176" s="11">
        <f t="shared" si="32"/>
        <v>0</v>
      </c>
      <c r="AD176" s="11">
        <f t="shared" si="35"/>
        <v>0</v>
      </c>
    </row>
    <row r="177" spans="1:30" ht="14.1" customHeight="1" x14ac:dyDescent="0.2">
      <c r="A177" s="15">
        <v>164612</v>
      </c>
      <c r="B177" s="16" t="s">
        <v>608</v>
      </c>
      <c r="C177" s="16" t="s">
        <v>35</v>
      </c>
      <c r="D177" s="15">
        <v>2</v>
      </c>
      <c r="E177" s="17">
        <v>2014</v>
      </c>
      <c r="F177" s="15" t="s">
        <v>32</v>
      </c>
      <c r="G177" s="18">
        <v>41095</v>
      </c>
      <c r="H177" s="19">
        <v>4.9861111111111107</v>
      </c>
      <c r="I177" s="16" t="s">
        <v>66</v>
      </c>
      <c r="J177" s="20">
        <v>0.38030000000000003</v>
      </c>
      <c r="K177" s="20">
        <f t="shared" si="28"/>
        <v>1.6137091128545564</v>
      </c>
      <c r="L177" s="20">
        <v>3.9405000000000001</v>
      </c>
      <c r="M177" s="20">
        <v>0.1721</v>
      </c>
      <c r="N177" s="21">
        <v>20054.37</v>
      </c>
      <c r="O177" s="21">
        <v>7626.87</v>
      </c>
      <c r="P177" s="21">
        <v>7626.87</v>
      </c>
      <c r="Q177" s="21">
        <v>0</v>
      </c>
      <c r="R177" s="21">
        <v>0</v>
      </c>
      <c r="S177" s="21">
        <f t="shared" si="29"/>
        <v>12427.5</v>
      </c>
      <c r="T177" s="21">
        <v>0</v>
      </c>
      <c r="U177" s="21">
        <v>936.77</v>
      </c>
      <c r="V177" s="21">
        <v>4811.78</v>
      </c>
      <c r="W177" s="22">
        <f>+V177-R177</f>
        <v>4811.78</v>
      </c>
      <c r="X177" s="22">
        <f t="shared" si="30"/>
        <v>0.61370911285455643</v>
      </c>
      <c r="Y177" s="22">
        <f t="shared" si="31"/>
        <v>0.61370911285455643</v>
      </c>
      <c r="Z177" s="22">
        <f t="shared" si="33"/>
        <v>1</v>
      </c>
      <c r="AA177" s="22">
        <f t="shared" si="34"/>
        <v>0.12282495964924012</v>
      </c>
      <c r="AB177" s="22">
        <v>0</v>
      </c>
      <c r="AC177" s="22">
        <f t="shared" si="32"/>
        <v>0</v>
      </c>
      <c r="AD177" s="22">
        <f t="shared" si="35"/>
        <v>0</v>
      </c>
    </row>
    <row r="178" spans="1:30" ht="14.1" customHeight="1" x14ac:dyDescent="0.2">
      <c r="A178" s="27">
        <v>164612</v>
      </c>
      <c r="B178" s="28" t="s">
        <v>608</v>
      </c>
      <c r="C178" s="27" t="s">
        <v>35</v>
      </c>
      <c r="D178" s="29">
        <v>2</v>
      </c>
      <c r="E178" s="30">
        <v>2015</v>
      </c>
      <c r="F178" s="27" t="s">
        <v>32</v>
      </c>
      <c r="G178" s="31">
        <v>41095</v>
      </c>
      <c r="H178" s="32">
        <v>4.9861111111111107</v>
      </c>
      <c r="I178" s="28" t="s">
        <v>66</v>
      </c>
      <c r="J178" s="33">
        <v>1.2859</v>
      </c>
      <c r="K178" s="33">
        <f t="shared" si="28"/>
        <v>-3.4972279784965603</v>
      </c>
      <c r="L178" s="34">
        <v>2.6717</v>
      </c>
      <c r="M178" s="34">
        <v>0</v>
      </c>
      <c r="N178" s="35">
        <v>11644.72</v>
      </c>
      <c r="O178" s="35">
        <v>14974.42</v>
      </c>
      <c r="P178" s="35">
        <v>14974.42</v>
      </c>
      <c r="Q178" s="35">
        <v>0</v>
      </c>
      <c r="R178" s="35">
        <v>0</v>
      </c>
      <c r="S178" s="35">
        <f t="shared" si="29"/>
        <v>-3329.7000000000007</v>
      </c>
      <c r="T178" s="35">
        <v>0</v>
      </c>
      <c r="U178" s="35">
        <v>12580.79</v>
      </c>
      <c r="V178" s="35">
        <v>-10945.42</v>
      </c>
      <c r="W178" s="36">
        <f>+V178-R178</f>
        <v>-10945.42</v>
      </c>
      <c r="X178" s="36">
        <f t="shared" si="30"/>
        <v>-4.4972279784965599</v>
      </c>
      <c r="Y178" s="36">
        <f t="shared" si="31"/>
        <v>-4.4972279784965599</v>
      </c>
      <c r="Z178" s="36">
        <f t="shared" si="33"/>
        <v>1</v>
      </c>
      <c r="AA178" s="36">
        <f t="shared" si="34"/>
        <v>0.84015207266792313</v>
      </c>
      <c r="AB178" s="36">
        <v>0</v>
      </c>
      <c r="AC178" s="36">
        <f t="shared" si="32"/>
        <v>0</v>
      </c>
      <c r="AD178" s="36">
        <f t="shared" si="35"/>
        <v>0</v>
      </c>
    </row>
    <row r="179" spans="1:30" ht="14.1" customHeight="1" x14ac:dyDescent="0.2">
      <c r="A179" s="3">
        <v>148847</v>
      </c>
      <c r="B179" s="4" t="s">
        <v>499</v>
      </c>
      <c r="C179" s="3" t="s">
        <v>35</v>
      </c>
      <c r="D179" s="3">
        <v>2</v>
      </c>
      <c r="E179" s="5">
        <v>2013</v>
      </c>
      <c r="F179" s="3" t="s">
        <v>32</v>
      </c>
      <c r="G179" s="6">
        <v>41092</v>
      </c>
      <c r="H179" s="7">
        <v>4.9944444444444445</v>
      </c>
      <c r="I179" s="4" t="s">
        <v>66</v>
      </c>
      <c r="J179" s="8">
        <v>0</v>
      </c>
      <c r="K179" s="8">
        <f t="shared" si="28"/>
        <v>1</v>
      </c>
      <c r="L179" s="8">
        <v>0</v>
      </c>
      <c r="M179" s="8">
        <v>0</v>
      </c>
      <c r="N179" s="9">
        <v>800</v>
      </c>
      <c r="O179" s="9">
        <v>0</v>
      </c>
      <c r="P179" s="9">
        <v>0</v>
      </c>
      <c r="Q179" s="9">
        <v>0</v>
      </c>
      <c r="R179" s="9">
        <v>0</v>
      </c>
      <c r="S179" s="9">
        <f t="shared" si="29"/>
        <v>800</v>
      </c>
      <c r="T179" s="9">
        <v>0</v>
      </c>
      <c r="U179" s="9">
        <v>0</v>
      </c>
      <c r="V179" s="9">
        <v>0</v>
      </c>
      <c r="W179" s="9">
        <v>0</v>
      </c>
      <c r="X179" s="11">
        <f t="shared" si="30"/>
        <v>0</v>
      </c>
      <c r="Y179" s="11">
        <f t="shared" si="31"/>
        <v>0</v>
      </c>
      <c r="Z179" s="11">
        <v>0</v>
      </c>
      <c r="AA179" s="11">
        <v>0</v>
      </c>
      <c r="AB179" s="11">
        <v>0</v>
      </c>
      <c r="AC179" s="11">
        <f t="shared" si="32"/>
        <v>0</v>
      </c>
      <c r="AD179" s="11">
        <v>0</v>
      </c>
    </row>
    <row r="180" spans="1:30" ht="14.1" customHeight="1" x14ac:dyDescent="0.2">
      <c r="A180" s="15">
        <v>148847</v>
      </c>
      <c r="B180" s="16" t="s">
        <v>499</v>
      </c>
      <c r="C180" s="16" t="s">
        <v>35</v>
      </c>
      <c r="D180" s="15">
        <v>2</v>
      </c>
      <c r="E180" s="17">
        <v>2014</v>
      </c>
      <c r="F180" s="15" t="s">
        <v>32</v>
      </c>
      <c r="G180" s="18">
        <v>41092</v>
      </c>
      <c r="H180" s="19">
        <v>4.9944444444444445</v>
      </c>
      <c r="I180" s="16" t="s">
        <v>66</v>
      </c>
      <c r="J180" s="20">
        <v>1.6814</v>
      </c>
      <c r="K180" s="20">
        <f t="shared" si="28"/>
        <v>-1.4675807760036403</v>
      </c>
      <c r="L180" s="20">
        <v>1.7904</v>
      </c>
      <c r="M180" s="20">
        <v>-0.98299999999999998</v>
      </c>
      <c r="N180" s="21">
        <v>741.73</v>
      </c>
      <c r="O180" s="21">
        <v>1247.1400000000001</v>
      </c>
      <c r="P180" s="21">
        <v>1247.1400000000001</v>
      </c>
      <c r="Q180" s="21">
        <v>0</v>
      </c>
      <c r="R180" s="21">
        <v>0</v>
      </c>
      <c r="S180" s="21">
        <f t="shared" si="29"/>
        <v>-505.41000000000008</v>
      </c>
      <c r="T180" s="21">
        <v>0</v>
      </c>
      <c r="U180" s="21">
        <v>0</v>
      </c>
      <c r="V180" s="21">
        <v>-1305.4100000000001</v>
      </c>
      <c r="W180" s="22">
        <f>+V180-R180</f>
        <v>-1305.4100000000001</v>
      </c>
      <c r="X180" s="22">
        <f t="shared" si="30"/>
        <v>-2.4675807760036403</v>
      </c>
      <c r="Y180" s="22">
        <f t="shared" si="31"/>
        <v>-2.4675807760036403</v>
      </c>
      <c r="Z180" s="22">
        <f>+P180/O180</f>
        <v>1</v>
      </c>
      <c r="AA180" s="22">
        <f>+U180/O180</f>
        <v>0</v>
      </c>
      <c r="AB180" s="22">
        <v>0</v>
      </c>
      <c r="AC180" s="22">
        <f t="shared" si="32"/>
        <v>0</v>
      </c>
      <c r="AD180" s="22">
        <f>+T180/O180</f>
        <v>0</v>
      </c>
    </row>
    <row r="181" spans="1:30" ht="14.1" customHeight="1" x14ac:dyDescent="0.2">
      <c r="A181" s="27">
        <v>148847</v>
      </c>
      <c r="B181" s="28" t="s">
        <v>499</v>
      </c>
      <c r="C181" s="27" t="s">
        <v>35</v>
      </c>
      <c r="D181" s="29">
        <v>2</v>
      </c>
      <c r="E181" s="30">
        <v>2015</v>
      </c>
      <c r="F181" s="27" t="s">
        <v>32</v>
      </c>
      <c r="G181" s="31">
        <v>41092</v>
      </c>
      <c r="H181" s="32">
        <v>4.9944444444444445</v>
      </c>
      <c r="I181" s="28" t="s">
        <v>66</v>
      </c>
      <c r="J181" s="33">
        <v>1.6814</v>
      </c>
      <c r="K181" s="33">
        <f t="shared" si="28"/>
        <v>-1.4675807760036403</v>
      </c>
      <c r="L181" s="34">
        <v>0</v>
      </c>
      <c r="M181" s="34">
        <v>0</v>
      </c>
      <c r="N181" s="35">
        <v>741.73</v>
      </c>
      <c r="O181" s="35">
        <v>1247.1400000000001</v>
      </c>
      <c r="P181" s="35">
        <v>1247.1400000000001</v>
      </c>
      <c r="Q181" s="35">
        <v>0</v>
      </c>
      <c r="R181" s="35">
        <v>0</v>
      </c>
      <c r="S181" s="35">
        <f t="shared" si="29"/>
        <v>-505.41000000000008</v>
      </c>
      <c r="T181" s="35">
        <v>0</v>
      </c>
      <c r="U181" s="35">
        <v>0</v>
      </c>
      <c r="V181" s="35">
        <v>0</v>
      </c>
      <c r="W181" s="36">
        <f>+V181-R181</f>
        <v>0</v>
      </c>
      <c r="X181" s="36">
        <f t="shared" si="30"/>
        <v>-2.4675807760036403</v>
      </c>
      <c r="Y181" s="36">
        <f t="shared" si="31"/>
        <v>-2.4675807760036403</v>
      </c>
      <c r="Z181" s="36">
        <f>+P181/O181</f>
        <v>1</v>
      </c>
      <c r="AA181" s="36">
        <f>+U181/O181</f>
        <v>0</v>
      </c>
      <c r="AB181" s="36">
        <v>0</v>
      </c>
      <c r="AC181" s="36">
        <f t="shared" si="32"/>
        <v>0</v>
      </c>
      <c r="AD181" s="36">
        <f>+T181/O181</f>
        <v>0</v>
      </c>
    </row>
    <row r="182" spans="1:30" ht="14.1" customHeight="1" x14ac:dyDescent="0.2">
      <c r="A182" s="3">
        <v>147493</v>
      </c>
      <c r="B182" s="4" t="s">
        <v>489</v>
      </c>
      <c r="C182" s="3" t="s">
        <v>31</v>
      </c>
      <c r="D182" s="3">
        <v>1</v>
      </c>
      <c r="E182" s="5">
        <v>2013</v>
      </c>
      <c r="F182" s="3" t="s">
        <v>36</v>
      </c>
      <c r="G182" s="6">
        <v>41072</v>
      </c>
      <c r="H182" s="7">
        <v>5.05</v>
      </c>
      <c r="I182" s="4" t="s">
        <v>66</v>
      </c>
      <c r="J182" s="8">
        <v>0.97409999999999997</v>
      </c>
      <c r="K182" s="8">
        <f t="shared" si="28"/>
        <v>38.557600000000001</v>
      </c>
      <c r="L182" s="8">
        <v>0</v>
      </c>
      <c r="M182" s="8">
        <v>0</v>
      </c>
      <c r="N182" s="9">
        <v>15423.04</v>
      </c>
      <c r="O182" s="9">
        <v>15023.04</v>
      </c>
      <c r="P182" s="9">
        <v>15023.04</v>
      </c>
      <c r="Q182" s="9">
        <v>0</v>
      </c>
      <c r="R182" s="9">
        <v>0</v>
      </c>
      <c r="S182" s="9">
        <f t="shared" si="29"/>
        <v>400</v>
      </c>
      <c r="T182" s="9">
        <v>0</v>
      </c>
      <c r="U182" s="9">
        <v>0</v>
      </c>
      <c r="V182" s="9">
        <v>0</v>
      </c>
      <c r="W182" s="9">
        <v>0</v>
      </c>
      <c r="X182" s="11">
        <f t="shared" si="30"/>
        <v>37.557600000000001</v>
      </c>
      <c r="Y182" s="11">
        <f t="shared" si="31"/>
        <v>37.557600000000001</v>
      </c>
      <c r="Z182" s="11">
        <f>+P182/O182</f>
        <v>1</v>
      </c>
      <c r="AA182" s="11">
        <f>+U182/O182</f>
        <v>0</v>
      </c>
      <c r="AB182" s="11">
        <v>0</v>
      </c>
      <c r="AC182" s="11">
        <f t="shared" si="32"/>
        <v>0</v>
      </c>
      <c r="AD182" s="11">
        <f>+T182/O182</f>
        <v>0</v>
      </c>
    </row>
    <row r="183" spans="1:30" ht="14.1" customHeight="1" x14ac:dyDescent="0.2">
      <c r="A183" s="15">
        <v>147493</v>
      </c>
      <c r="B183" s="16" t="s">
        <v>489</v>
      </c>
      <c r="C183" s="16" t="s">
        <v>31</v>
      </c>
      <c r="D183" s="15">
        <v>1</v>
      </c>
      <c r="E183" s="17">
        <v>2014</v>
      </c>
      <c r="F183" s="15" t="s">
        <v>36</v>
      </c>
      <c r="G183" s="18">
        <v>41072</v>
      </c>
      <c r="H183" s="19">
        <v>5.05</v>
      </c>
      <c r="I183" s="16" t="s">
        <v>66</v>
      </c>
      <c r="J183" s="20">
        <v>0.98829999999999996</v>
      </c>
      <c r="K183" s="20">
        <f t="shared" si="28"/>
        <v>85.669775000000016</v>
      </c>
      <c r="L183" s="20">
        <v>0</v>
      </c>
      <c r="M183" s="20">
        <v>0</v>
      </c>
      <c r="N183" s="21">
        <v>34267.910000000003</v>
      </c>
      <c r="O183" s="21">
        <v>33867.910000000003</v>
      </c>
      <c r="P183" s="21">
        <v>33867.910000000003</v>
      </c>
      <c r="Q183" s="21">
        <v>0</v>
      </c>
      <c r="R183" s="21">
        <v>0</v>
      </c>
      <c r="S183" s="21">
        <f t="shared" si="29"/>
        <v>400</v>
      </c>
      <c r="T183" s="21">
        <v>0</v>
      </c>
      <c r="U183" s="21">
        <v>0</v>
      </c>
      <c r="V183" s="21">
        <v>0</v>
      </c>
      <c r="W183" s="22">
        <f>+V183-R183</f>
        <v>0</v>
      </c>
      <c r="X183" s="22">
        <f t="shared" si="30"/>
        <v>84.669775000000016</v>
      </c>
      <c r="Y183" s="22">
        <f t="shared" si="31"/>
        <v>84.669775000000016</v>
      </c>
      <c r="Z183" s="22">
        <f>+P183/O183</f>
        <v>1</v>
      </c>
      <c r="AA183" s="22">
        <f>+U183/O183</f>
        <v>0</v>
      </c>
      <c r="AB183" s="22">
        <v>0</v>
      </c>
      <c r="AC183" s="22">
        <f t="shared" si="32"/>
        <v>0</v>
      </c>
      <c r="AD183" s="22">
        <f>+T183/O183</f>
        <v>0</v>
      </c>
    </row>
    <row r="184" spans="1:30" ht="14.1" customHeight="1" x14ac:dyDescent="0.2">
      <c r="A184" s="27">
        <v>147493</v>
      </c>
      <c r="B184" s="28" t="s">
        <v>489</v>
      </c>
      <c r="C184" s="27" t="s">
        <v>31</v>
      </c>
      <c r="D184" s="29">
        <v>1</v>
      </c>
      <c r="E184" s="30">
        <v>2015</v>
      </c>
      <c r="F184" s="27" t="s">
        <v>36</v>
      </c>
      <c r="G184" s="31">
        <v>41072</v>
      </c>
      <c r="H184" s="32">
        <v>5.05</v>
      </c>
      <c r="I184" s="28" t="s">
        <v>66</v>
      </c>
      <c r="J184" s="33">
        <v>0.68559999999999999</v>
      </c>
      <c r="K184" s="33">
        <f t="shared" si="28"/>
        <v>3.1807662581678979</v>
      </c>
      <c r="L184" s="34">
        <v>0</v>
      </c>
      <c r="M184" s="34">
        <v>0</v>
      </c>
      <c r="N184" s="35">
        <v>561353.07999999996</v>
      </c>
      <c r="O184" s="35">
        <v>384869.48</v>
      </c>
      <c r="P184" s="35">
        <v>44869.48</v>
      </c>
      <c r="Q184" s="35">
        <v>340000</v>
      </c>
      <c r="R184" s="41">
        <v>11730</v>
      </c>
      <c r="S184" s="35">
        <f t="shared" si="29"/>
        <v>176483.59999999998</v>
      </c>
      <c r="T184" s="35">
        <v>340000</v>
      </c>
      <c r="U184" s="35">
        <v>6688.42</v>
      </c>
      <c r="V184" s="35">
        <v>-23789.32</v>
      </c>
      <c r="W184" s="42">
        <v>-23789.32</v>
      </c>
      <c r="X184" s="36">
        <f t="shared" si="30"/>
        <v>2.1807662581678979</v>
      </c>
      <c r="Y184" s="36">
        <f t="shared" si="31"/>
        <v>0.25424164058303439</v>
      </c>
      <c r="Z184" s="36">
        <f>+P184/O184</f>
        <v>0.11658362725981807</v>
      </c>
      <c r="AA184" s="36">
        <f>+U184/O184</f>
        <v>1.7378410987537906E-2</v>
      </c>
      <c r="AB184" s="36">
        <v>0</v>
      </c>
      <c r="AC184" s="36">
        <f t="shared" si="32"/>
        <v>1.9265246175848636</v>
      </c>
      <c r="AD184" s="36">
        <f>+T184/O184</f>
        <v>0.88341637274018203</v>
      </c>
    </row>
    <row r="185" spans="1:30" ht="14.1" customHeight="1" x14ac:dyDescent="0.2">
      <c r="A185" s="3">
        <v>147867</v>
      </c>
      <c r="B185" s="4" t="s">
        <v>495</v>
      </c>
      <c r="C185" s="3" t="s">
        <v>51</v>
      </c>
      <c r="D185" s="3">
        <v>2</v>
      </c>
      <c r="E185" s="5">
        <v>2013</v>
      </c>
      <c r="F185" s="3" t="s">
        <v>32</v>
      </c>
      <c r="G185" s="6">
        <v>41068</v>
      </c>
      <c r="H185" s="7">
        <v>5.0611111111111109</v>
      </c>
      <c r="I185" s="4" t="s">
        <v>66</v>
      </c>
      <c r="J185" s="8">
        <v>0</v>
      </c>
      <c r="K185" s="8">
        <f t="shared" si="28"/>
        <v>1</v>
      </c>
      <c r="L185" s="8">
        <v>0</v>
      </c>
      <c r="M185" s="8">
        <v>0</v>
      </c>
      <c r="N185" s="9">
        <v>300</v>
      </c>
      <c r="O185" s="9">
        <v>0</v>
      </c>
      <c r="P185" s="9">
        <v>0</v>
      </c>
      <c r="Q185" s="9">
        <v>0</v>
      </c>
      <c r="R185" s="9">
        <v>0</v>
      </c>
      <c r="S185" s="9">
        <f t="shared" si="29"/>
        <v>300</v>
      </c>
      <c r="T185" s="9">
        <v>0</v>
      </c>
      <c r="U185" s="9">
        <v>0</v>
      </c>
      <c r="V185" s="9">
        <v>0</v>
      </c>
      <c r="W185" s="9">
        <v>0</v>
      </c>
      <c r="X185" s="11">
        <f t="shared" si="30"/>
        <v>0</v>
      </c>
      <c r="Y185" s="11">
        <f t="shared" si="31"/>
        <v>0</v>
      </c>
      <c r="Z185" s="11">
        <v>0</v>
      </c>
      <c r="AA185" s="11">
        <v>0</v>
      </c>
      <c r="AB185" s="11">
        <v>0</v>
      </c>
      <c r="AC185" s="11">
        <f t="shared" si="32"/>
        <v>0</v>
      </c>
      <c r="AD185" s="11">
        <v>0</v>
      </c>
    </row>
    <row r="186" spans="1:30" ht="14.1" customHeight="1" x14ac:dyDescent="0.2">
      <c r="A186" s="15">
        <v>147867</v>
      </c>
      <c r="B186" s="16" t="s">
        <v>495</v>
      </c>
      <c r="C186" s="16" t="s">
        <v>51</v>
      </c>
      <c r="D186" s="15">
        <v>2</v>
      </c>
      <c r="E186" s="17">
        <v>2014</v>
      </c>
      <c r="F186" s="15" t="s">
        <v>32</v>
      </c>
      <c r="G186" s="18">
        <v>41068</v>
      </c>
      <c r="H186" s="19">
        <v>5.0611111111111109</v>
      </c>
      <c r="I186" s="16" t="s">
        <v>66</v>
      </c>
      <c r="J186" s="20">
        <v>0</v>
      </c>
      <c r="K186" s="20">
        <f t="shared" si="28"/>
        <v>1</v>
      </c>
      <c r="L186" s="20">
        <v>0</v>
      </c>
      <c r="M186" s="20">
        <v>0</v>
      </c>
      <c r="N186" s="21">
        <v>1200</v>
      </c>
      <c r="O186" s="21">
        <v>0</v>
      </c>
      <c r="P186" s="21">
        <v>0</v>
      </c>
      <c r="Q186" s="21">
        <v>0</v>
      </c>
      <c r="R186" s="21">
        <v>0</v>
      </c>
      <c r="S186" s="21">
        <f t="shared" si="29"/>
        <v>1200</v>
      </c>
      <c r="T186" s="21">
        <v>0</v>
      </c>
      <c r="U186" s="21">
        <v>0</v>
      </c>
      <c r="V186" s="21">
        <v>0</v>
      </c>
      <c r="W186" s="22">
        <f>+V186-R186</f>
        <v>0</v>
      </c>
      <c r="X186" s="22">
        <f t="shared" si="30"/>
        <v>0</v>
      </c>
      <c r="Y186" s="22">
        <f t="shared" si="31"/>
        <v>0</v>
      </c>
      <c r="Z186" s="22">
        <v>0</v>
      </c>
      <c r="AA186" s="22">
        <v>0</v>
      </c>
      <c r="AB186" s="22">
        <v>0</v>
      </c>
      <c r="AC186" s="22">
        <f t="shared" si="32"/>
        <v>0</v>
      </c>
      <c r="AD186" s="22">
        <v>0</v>
      </c>
    </row>
    <row r="187" spans="1:30" ht="14.1" customHeight="1" x14ac:dyDescent="0.2">
      <c r="A187" s="27">
        <v>147867</v>
      </c>
      <c r="B187" s="28" t="s">
        <v>495</v>
      </c>
      <c r="C187" s="27" t="s">
        <v>51</v>
      </c>
      <c r="D187" s="29">
        <v>2</v>
      </c>
      <c r="E187" s="30">
        <v>2015</v>
      </c>
      <c r="F187" s="27" t="s">
        <v>32</v>
      </c>
      <c r="G187" s="31">
        <v>41068</v>
      </c>
      <c r="H187" s="32">
        <v>5.0611111111111109</v>
      </c>
      <c r="I187" s="28" t="s">
        <v>66</v>
      </c>
      <c r="J187" s="33">
        <v>0</v>
      </c>
      <c r="K187" s="33">
        <f t="shared" si="28"/>
        <v>1</v>
      </c>
      <c r="L187" s="34">
        <v>0</v>
      </c>
      <c r="M187" s="34">
        <v>0</v>
      </c>
      <c r="N187" s="35">
        <v>1200</v>
      </c>
      <c r="O187" s="35">
        <v>0</v>
      </c>
      <c r="P187" s="35">
        <v>0</v>
      </c>
      <c r="Q187" s="35">
        <v>0</v>
      </c>
      <c r="R187" s="35">
        <v>0</v>
      </c>
      <c r="S187" s="35">
        <f t="shared" si="29"/>
        <v>1200</v>
      </c>
      <c r="T187" s="35">
        <v>0</v>
      </c>
      <c r="U187" s="35">
        <v>0</v>
      </c>
      <c r="V187" s="35">
        <v>0</v>
      </c>
      <c r="W187" s="36">
        <f>+V187-R187</f>
        <v>0</v>
      </c>
      <c r="X187" s="36">
        <f t="shared" si="30"/>
        <v>0</v>
      </c>
      <c r="Y187" s="36">
        <f t="shared" si="31"/>
        <v>0</v>
      </c>
      <c r="Z187" s="36">
        <v>0</v>
      </c>
      <c r="AA187" s="36">
        <v>0</v>
      </c>
      <c r="AB187" s="36">
        <v>0</v>
      </c>
      <c r="AC187" s="36">
        <f t="shared" si="32"/>
        <v>0</v>
      </c>
      <c r="AD187" s="36">
        <v>0</v>
      </c>
    </row>
    <row r="188" spans="1:30" ht="14.1" customHeight="1" x14ac:dyDescent="0.2">
      <c r="A188" s="3">
        <v>147502</v>
      </c>
      <c r="B188" s="4" t="s">
        <v>490</v>
      </c>
      <c r="C188" s="3" t="s">
        <v>51</v>
      </c>
      <c r="D188" s="3">
        <v>2</v>
      </c>
      <c r="E188" s="5">
        <v>2013</v>
      </c>
      <c r="F188" s="3" t="s">
        <v>32</v>
      </c>
      <c r="G188" s="6">
        <v>41061</v>
      </c>
      <c r="H188" s="7">
        <v>5.0805555555555557</v>
      </c>
      <c r="I188" s="4" t="s">
        <v>66</v>
      </c>
      <c r="J188" s="8">
        <v>0</v>
      </c>
      <c r="K188" s="8">
        <f t="shared" si="28"/>
        <v>1</v>
      </c>
      <c r="L188" s="8">
        <v>0</v>
      </c>
      <c r="M188" s="8">
        <v>0</v>
      </c>
      <c r="N188" s="9">
        <v>300</v>
      </c>
      <c r="O188" s="9">
        <v>0</v>
      </c>
      <c r="P188" s="9">
        <v>0</v>
      </c>
      <c r="Q188" s="9">
        <v>0</v>
      </c>
      <c r="R188" s="9">
        <v>0</v>
      </c>
      <c r="S188" s="9">
        <f t="shared" si="29"/>
        <v>300</v>
      </c>
      <c r="T188" s="9">
        <v>0</v>
      </c>
      <c r="U188" s="9">
        <v>0</v>
      </c>
      <c r="V188" s="9">
        <v>0</v>
      </c>
      <c r="W188" s="9">
        <v>0</v>
      </c>
      <c r="X188" s="11">
        <f t="shared" si="30"/>
        <v>0</v>
      </c>
      <c r="Y188" s="11">
        <f t="shared" si="31"/>
        <v>0</v>
      </c>
      <c r="Z188" s="11">
        <v>0</v>
      </c>
      <c r="AA188" s="11">
        <v>0</v>
      </c>
      <c r="AB188" s="11">
        <v>0</v>
      </c>
      <c r="AC188" s="11">
        <f t="shared" si="32"/>
        <v>0</v>
      </c>
      <c r="AD188" s="11">
        <v>0</v>
      </c>
    </row>
    <row r="189" spans="1:30" ht="14.1" customHeight="1" x14ac:dyDescent="0.2">
      <c r="A189" s="15">
        <v>147502</v>
      </c>
      <c r="B189" s="16" t="s">
        <v>490</v>
      </c>
      <c r="C189" s="16" t="s">
        <v>51</v>
      </c>
      <c r="D189" s="15">
        <v>2</v>
      </c>
      <c r="E189" s="17">
        <v>2014</v>
      </c>
      <c r="F189" s="15" t="s">
        <v>32</v>
      </c>
      <c r="G189" s="18">
        <v>41061</v>
      </c>
      <c r="H189" s="19">
        <v>5.0805555555555557</v>
      </c>
      <c r="I189" s="16" t="s">
        <v>66</v>
      </c>
      <c r="J189" s="20">
        <v>1.0217000000000001</v>
      </c>
      <c r="K189" s="20">
        <f t="shared" si="28"/>
        <v>-46.087396889135903</v>
      </c>
      <c r="L189" s="20">
        <v>5.7000000000000002E-3</v>
      </c>
      <c r="M189" s="20">
        <v>-3.6299000000000001</v>
      </c>
      <c r="N189" s="21">
        <v>571562.06999999995</v>
      </c>
      <c r="O189" s="21">
        <v>583963.77</v>
      </c>
      <c r="P189" s="21">
        <v>583963.77</v>
      </c>
      <c r="Q189" s="21">
        <v>0</v>
      </c>
      <c r="R189" s="26">
        <v>0</v>
      </c>
      <c r="S189" s="21">
        <f t="shared" si="29"/>
        <v>-12401.70000000007</v>
      </c>
      <c r="T189" s="21">
        <v>0</v>
      </c>
      <c r="U189" s="21">
        <v>859.74</v>
      </c>
      <c r="V189" s="21">
        <v>-13601.7</v>
      </c>
      <c r="W189" s="22">
        <f>+V189-R189</f>
        <v>-13601.7</v>
      </c>
      <c r="X189" s="22">
        <f t="shared" si="30"/>
        <v>-47.087396889135903</v>
      </c>
      <c r="Y189" s="22">
        <f t="shared" si="31"/>
        <v>-47.087396889135903</v>
      </c>
      <c r="Z189" s="22">
        <f t="shared" ref="Z189:Z220" si="36">+P189/O189</f>
        <v>1</v>
      </c>
      <c r="AA189" s="22">
        <f t="shared" ref="AA189:AA220" si="37">+U189/O189</f>
        <v>1.4722488691378919E-3</v>
      </c>
      <c r="AB189" s="22">
        <v>0</v>
      </c>
      <c r="AC189" s="22">
        <f t="shared" si="32"/>
        <v>0</v>
      </c>
      <c r="AD189" s="22">
        <f t="shared" ref="AD189:AD220" si="38">+T189/O189</f>
        <v>0</v>
      </c>
    </row>
    <row r="190" spans="1:30" ht="14.1" customHeight="1" x14ac:dyDescent="0.2">
      <c r="A190" s="27">
        <v>147502</v>
      </c>
      <c r="B190" s="28" t="s">
        <v>490</v>
      </c>
      <c r="C190" s="27" t="s">
        <v>51</v>
      </c>
      <c r="D190" s="29">
        <v>2</v>
      </c>
      <c r="E190" s="30">
        <v>2015</v>
      </c>
      <c r="F190" s="27" t="s">
        <v>32</v>
      </c>
      <c r="G190" s="31">
        <v>41061</v>
      </c>
      <c r="H190" s="32">
        <v>5.0805555555555557</v>
      </c>
      <c r="I190" s="28" t="s">
        <v>66</v>
      </c>
      <c r="J190" s="33">
        <v>1.0483</v>
      </c>
      <c r="K190" s="33">
        <f t="shared" si="28"/>
        <v>-20.721993327184268</v>
      </c>
      <c r="L190" s="34">
        <v>9.5600000000000004E-2</v>
      </c>
      <c r="M190" s="34">
        <v>0</v>
      </c>
      <c r="N190" s="35">
        <v>566369.17000000004</v>
      </c>
      <c r="O190" s="35">
        <v>593700.96</v>
      </c>
      <c r="P190" s="35">
        <v>366140.59</v>
      </c>
      <c r="Q190" s="35">
        <v>227560.37</v>
      </c>
      <c r="R190" s="41">
        <v>17802.7</v>
      </c>
      <c r="S190" s="35">
        <f t="shared" si="29"/>
        <v>-27331.789999999921</v>
      </c>
      <c r="T190" s="35">
        <v>214888.37</v>
      </c>
      <c r="U190" s="35">
        <v>1208.42</v>
      </c>
      <c r="V190" s="35">
        <v>-14930.09</v>
      </c>
      <c r="W190" s="36">
        <v>-9835.57</v>
      </c>
      <c r="X190" s="36">
        <f t="shared" si="30"/>
        <v>-21.721993327184268</v>
      </c>
      <c r="Y190" s="36">
        <f t="shared" si="31"/>
        <v>-13.396143831048061</v>
      </c>
      <c r="Z190" s="36">
        <f t="shared" si="36"/>
        <v>0.6167087720390414</v>
      </c>
      <c r="AA190" s="36">
        <f t="shared" si="37"/>
        <v>2.0354017955436692E-3</v>
      </c>
      <c r="AB190" s="36">
        <v>0</v>
      </c>
      <c r="AC190" s="36">
        <f t="shared" si="32"/>
        <v>-7.8622135615706332</v>
      </c>
      <c r="AD190" s="36">
        <f t="shared" si="38"/>
        <v>0.36194714928539112</v>
      </c>
    </row>
    <row r="191" spans="1:30" ht="14.1" customHeight="1" x14ac:dyDescent="0.2">
      <c r="A191" s="3">
        <v>147166</v>
      </c>
      <c r="B191" s="4" t="s">
        <v>487</v>
      </c>
      <c r="C191" s="3" t="s">
        <v>35</v>
      </c>
      <c r="D191" s="3">
        <v>2</v>
      </c>
      <c r="E191" s="5">
        <v>2013</v>
      </c>
      <c r="F191" s="3" t="s">
        <v>32</v>
      </c>
      <c r="G191" s="6">
        <v>41059</v>
      </c>
      <c r="H191" s="7">
        <v>5.083333333333333</v>
      </c>
      <c r="I191" s="4" t="s">
        <v>33</v>
      </c>
      <c r="J191" s="8">
        <v>1.3239000000000001</v>
      </c>
      <c r="K191" s="8">
        <f t="shared" si="28"/>
        <v>-3.0871598541622851</v>
      </c>
      <c r="L191" s="8">
        <v>2.1998000000000002</v>
      </c>
      <c r="M191" s="8">
        <v>-0.19070000000000001</v>
      </c>
      <c r="N191" s="9">
        <v>38907.629999999997</v>
      </c>
      <c r="O191" s="9">
        <v>51510.68</v>
      </c>
      <c r="P191" s="9">
        <v>23432.87</v>
      </c>
      <c r="Q191" s="9">
        <v>28077.81</v>
      </c>
      <c r="R191" s="9">
        <v>0</v>
      </c>
      <c r="S191" s="9">
        <f t="shared" si="29"/>
        <v>-12603.050000000003</v>
      </c>
      <c r="T191" s="9">
        <v>0</v>
      </c>
      <c r="U191" s="9">
        <v>10856.07</v>
      </c>
      <c r="V191" s="9">
        <v>-16319.65</v>
      </c>
      <c r="W191" s="9">
        <v>-16319.65</v>
      </c>
      <c r="X191" s="11">
        <f t="shared" si="30"/>
        <v>-4.0871598541622856</v>
      </c>
      <c r="Y191" s="11">
        <f t="shared" si="31"/>
        <v>-1.8593015182832722</v>
      </c>
      <c r="Z191" s="11">
        <f t="shared" si="36"/>
        <v>0.45491284525849784</v>
      </c>
      <c r="AA191" s="11">
        <f t="shared" si="37"/>
        <v>0.21075376989781536</v>
      </c>
      <c r="AB191" s="11">
        <v>0</v>
      </c>
      <c r="AC191" s="11">
        <f t="shared" si="32"/>
        <v>0</v>
      </c>
      <c r="AD191" s="11">
        <f t="shared" si="38"/>
        <v>0</v>
      </c>
    </row>
    <row r="192" spans="1:30" ht="14.1" customHeight="1" x14ac:dyDescent="0.2">
      <c r="A192" s="15">
        <v>147166</v>
      </c>
      <c r="B192" s="16" t="s">
        <v>487</v>
      </c>
      <c r="C192" s="16" t="s">
        <v>35</v>
      </c>
      <c r="D192" s="15">
        <v>2</v>
      </c>
      <c r="E192" s="17">
        <v>2014</v>
      </c>
      <c r="F192" s="15" t="s">
        <v>32</v>
      </c>
      <c r="G192" s="18">
        <v>41059</v>
      </c>
      <c r="H192" s="19">
        <v>5.083333333333333</v>
      </c>
      <c r="I192" s="16" t="s">
        <v>33</v>
      </c>
      <c r="J192" s="20">
        <v>0.84519999999999995</v>
      </c>
      <c r="K192" s="20">
        <f t="shared" si="28"/>
        <v>6.4619316754847835</v>
      </c>
      <c r="L192" s="20">
        <v>2.0169000000000001</v>
      </c>
      <c r="M192" s="20">
        <v>0.13500000000000001</v>
      </c>
      <c r="N192" s="21">
        <v>92369.63</v>
      </c>
      <c r="O192" s="21">
        <v>78075.199999999997</v>
      </c>
      <c r="P192" s="21">
        <v>36150.9</v>
      </c>
      <c r="Q192" s="21">
        <v>41924.300000000003</v>
      </c>
      <c r="R192" s="21">
        <v>0</v>
      </c>
      <c r="S192" s="21">
        <f t="shared" si="29"/>
        <v>14294.430000000008</v>
      </c>
      <c r="T192" s="21">
        <v>0</v>
      </c>
      <c r="U192" s="21">
        <v>29251.75</v>
      </c>
      <c r="V192" s="21">
        <v>33277.4</v>
      </c>
      <c r="W192" s="22">
        <f>+V192-R192</f>
        <v>33277.4</v>
      </c>
      <c r="X192" s="22">
        <f t="shared" si="30"/>
        <v>5.4619316754847835</v>
      </c>
      <c r="Y192" s="22">
        <f t="shared" si="31"/>
        <v>2.5290200448706233</v>
      </c>
      <c r="Z192" s="22">
        <f t="shared" si="36"/>
        <v>0.46302667172162226</v>
      </c>
      <c r="AA192" s="22">
        <f t="shared" si="37"/>
        <v>0.37466122405065888</v>
      </c>
      <c r="AB192" s="22">
        <v>0</v>
      </c>
      <c r="AC192" s="22">
        <f t="shared" si="32"/>
        <v>0</v>
      </c>
      <c r="AD192" s="22">
        <f t="shared" si="38"/>
        <v>0</v>
      </c>
    </row>
    <row r="193" spans="1:30" ht="14.1" customHeight="1" x14ac:dyDescent="0.2">
      <c r="A193" s="27">
        <v>147166</v>
      </c>
      <c r="B193" s="28" t="s">
        <v>487</v>
      </c>
      <c r="C193" s="27" t="s">
        <v>35</v>
      </c>
      <c r="D193" s="29">
        <v>2</v>
      </c>
      <c r="E193" s="30">
        <v>2015</v>
      </c>
      <c r="F193" s="27" t="s">
        <v>32</v>
      </c>
      <c r="G193" s="31">
        <v>41059</v>
      </c>
      <c r="H193" s="32">
        <v>5.083333333333333</v>
      </c>
      <c r="I193" s="28" t="s">
        <v>33</v>
      </c>
      <c r="J193" s="33">
        <v>0.98650000000000004</v>
      </c>
      <c r="K193" s="33">
        <f t="shared" si="28"/>
        <v>73.928842028026025</v>
      </c>
      <c r="L193" s="34">
        <v>0.81599999999999995</v>
      </c>
      <c r="M193" s="34">
        <v>0</v>
      </c>
      <c r="N193" s="35">
        <v>92694.2</v>
      </c>
      <c r="O193" s="35">
        <v>91440.37</v>
      </c>
      <c r="P193" s="35">
        <v>72085.41</v>
      </c>
      <c r="Q193" s="35">
        <v>19354.96</v>
      </c>
      <c r="R193" s="35">
        <v>0</v>
      </c>
      <c r="S193" s="35">
        <f t="shared" si="29"/>
        <v>1253.8300000000017</v>
      </c>
      <c r="T193" s="35">
        <v>0</v>
      </c>
      <c r="U193" s="35">
        <v>67435.41</v>
      </c>
      <c r="V193" s="35">
        <v>-25662.62</v>
      </c>
      <c r="W193" s="36">
        <f>+V193-R193</f>
        <v>-25662.62</v>
      </c>
      <c r="X193" s="36">
        <f t="shared" si="30"/>
        <v>72.928842028026025</v>
      </c>
      <c r="Y193" s="36">
        <f t="shared" si="31"/>
        <v>57.492171985037764</v>
      </c>
      <c r="Z193" s="36">
        <f t="shared" si="36"/>
        <v>0.78833244003715219</v>
      </c>
      <c r="AA193" s="36">
        <f t="shared" si="37"/>
        <v>0.73747962743370354</v>
      </c>
      <c r="AB193" s="36">
        <v>0</v>
      </c>
      <c r="AC193" s="36">
        <f t="shared" si="32"/>
        <v>0</v>
      </c>
      <c r="AD193" s="36">
        <f t="shared" si="38"/>
        <v>0</v>
      </c>
    </row>
    <row r="194" spans="1:30" ht="14.1" customHeight="1" x14ac:dyDescent="0.2">
      <c r="A194" s="3">
        <v>147556</v>
      </c>
      <c r="B194" s="4" t="s">
        <v>491</v>
      </c>
      <c r="C194" s="3" t="s">
        <v>31</v>
      </c>
      <c r="D194" s="3">
        <v>1</v>
      </c>
      <c r="E194" s="5">
        <v>2013</v>
      </c>
      <c r="F194" s="3" t="s">
        <v>36</v>
      </c>
      <c r="G194" s="6">
        <v>41053</v>
      </c>
      <c r="H194" s="7">
        <v>5.0999999999999996</v>
      </c>
      <c r="I194" s="4" t="s">
        <v>41</v>
      </c>
      <c r="J194" s="8">
        <v>0.70379999999999998</v>
      </c>
      <c r="K194" s="8">
        <f t="shared" ref="K194:K257" si="39">+N194/S194</f>
        <v>3.3761639210759098</v>
      </c>
      <c r="L194" s="8">
        <v>3.7707000000000002</v>
      </c>
      <c r="M194" s="8">
        <v>7.6600000000000001E-2</v>
      </c>
      <c r="N194" s="9">
        <v>1250686.69</v>
      </c>
      <c r="O194" s="9">
        <v>880240.61</v>
      </c>
      <c r="P194" s="9">
        <v>640685.66</v>
      </c>
      <c r="Q194" s="9">
        <v>239554.95</v>
      </c>
      <c r="R194" s="9">
        <v>0</v>
      </c>
      <c r="S194" s="9">
        <f t="shared" ref="S194:S257" si="40">+N194-O194</f>
        <v>370446.07999999996</v>
      </c>
      <c r="T194" s="9">
        <v>0</v>
      </c>
      <c r="U194" s="9">
        <v>260266.36</v>
      </c>
      <c r="V194" s="9">
        <v>545183.63</v>
      </c>
      <c r="W194" s="9">
        <v>463406.09</v>
      </c>
      <c r="X194" s="11">
        <f t="shared" ref="X194:X257" si="41">+O194/S194</f>
        <v>2.3761639210759098</v>
      </c>
      <c r="Y194" s="11">
        <f t="shared" ref="Y194:Y257" si="42">+P194/S194</f>
        <v>1.7294977449889606</v>
      </c>
      <c r="Z194" s="11">
        <f t="shared" si="36"/>
        <v>0.72785287649930175</v>
      </c>
      <c r="AA194" s="11">
        <f t="shared" si="37"/>
        <v>0.29567638330160656</v>
      </c>
      <c r="AB194" s="11">
        <v>0</v>
      </c>
      <c r="AC194" s="11">
        <f t="shared" ref="AC194:AC257" si="43">+T194/S194</f>
        <v>0</v>
      </c>
      <c r="AD194" s="11">
        <f t="shared" si="38"/>
        <v>0</v>
      </c>
    </row>
    <row r="195" spans="1:30" ht="14.1" customHeight="1" x14ac:dyDescent="0.2">
      <c r="A195" s="15">
        <v>147556</v>
      </c>
      <c r="B195" s="16" t="s">
        <v>491</v>
      </c>
      <c r="C195" s="16" t="s">
        <v>31</v>
      </c>
      <c r="D195" s="15">
        <v>1</v>
      </c>
      <c r="E195" s="17">
        <v>2014</v>
      </c>
      <c r="F195" s="15" t="s">
        <v>36</v>
      </c>
      <c r="G195" s="18">
        <v>41053</v>
      </c>
      <c r="H195" s="19">
        <v>5.0999999999999996</v>
      </c>
      <c r="I195" s="16" t="s">
        <v>41</v>
      </c>
      <c r="J195" s="20">
        <v>0.87429999999999997</v>
      </c>
      <c r="K195" s="20">
        <f t="shared" si="39"/>
        <v>7.954104854537059</v>
      </c>
      <c r="L195" s="20">
        <v>3.6905000000000001</v>
      </c>
      <c r="M195" s="20">
        <v>4.99E-2</v>
      </c>
      <c r="N195" s="21">
        <v>1102375.3</v>
      </c>
      <c r="O195" s="21">
        <v>963783.3</v>
      </c>
      <c r="P195" s="21">
        <v>668665.52</v>
      </c>
      <c r="Q195" s="21">
        <v>295117.78000000003</v>
      </c>
      <c r="R195" s="21">
        <v>0</v>
      </c>
      <c r="S195" s="21">
        <f t="shared" si="40"/>
        <v>138592</v>
      </c>
      <c r="T195" s="21">
        <v>0</v>
      </c>
      <c r="U195" s="21">
        <v>193340</v>
      </c>
      <c r="V195" s="21">
        <v>180881.36</v>
      </c>
      <c r="W195" s="22">
        <f>+V195-R195</f>
        <v>180881.36</v>
      </c>
      <c r="X195" s="22">
        <f t="shared" si="41"/>
        <v>6.954104854537059</v>
      </c>
      <c r="Y195" s="22">
        <f t="shared" si="42"/>
        <v>4.8247050334795665</v>
      </c>
      <c r="Z195" s="22">
        <f t="shared" si="36"/>
        <v>0.69379239088288824</v>
      </c>
      <c r="AA195" s="22">
        <f t="shared" si="37"/>
        <v>0.20060526053937641</v>
      </c>
      <c r="AB195" s="22">
        <v>0</v>
      </c>
      <c r="AC195" s="22">
        <f t="shared" si="43"/>
        <v>0</v>
      </c>
      <c r="AD195" s="22">
        <f t="shared" si="38"/>
        <v>0</v>
      </c>
    </row>
    <row r="196" spans="1:30" ht="14.1" customHeight="1" x14ac:dyDescent="0.2">
      <c r="A196" s="27">
        <v>147556</v>
      </c>
      <c r="B196" s="28" t="s">
        <v>491</v>
      </c>
      <c r="C196" s="27" t="s">
        <v>31</v>
      </c>
      <c r="D196" s="29">
        <v>1</v>
      </c>
      <c r="E196" s="30">
        <v>2015</v>
      </c>
      <c r="F196" s="27" t="s">
        <v>36</v>
      </c>
      <c r="G196" s="31">
        <v>41053</v>
      </c>
      <c r="H196" s="32">
        <v>5.0999999999999996</v>
      </c>
      <c r="I196" s="28" t="s">
        <v>41</v>
      </c>
      <c r="J196" s="33">
        <v>0.87190000000000001</v>
      </c>
      <c r="K196" s="33">
        <f t="shared" si="39"/>
        <v>7.8074153483884583</v>
      </c>
      <c r="L196" s="34">
        <v>3.7357</v>
      </c>
      <c r="M196" s="34">
        <v>2.87E-2</v>
      </c>
      <c r="N196" s="35">
        <v>1078366.6100000001</v>
      </c>
      <c r="O196" s="35">
        <v>940245.79</v>
      </c>
      <c r="P196" s="35">
        <v>608094.97</v>
      </c>
      <c r="Q196" s="35">
        <v>332150.82</v>
      </c>
      <c r="R196" s="35">
        <v>0</v>
      </c>
      <c r="S196" s="35">
        <f t="shared" si="40"/>
        <v>138120.82000000007</v>
      </c>
      <c r="T196" s="35">
        <v>0</v>
      </c>
      <c r="U196" s="35">
        <v>385311.88</v>
      </c>
      <c r="V196" s="35">
        <v>68637.240000000005</v>
      </c>
      <c r="W196" s="36">
        <f>+V196-R196</f>
        <v>68637.240000000005</v>
      </c>
      <c r="X196" s="36">
        <f t="shared" si="41"/>
        <v>6.8074153483884583</v>
      </c>
      <c r="Y196" s="36">
        <f t="shared" si="42"/>
        <v>4.4026307547261858</v>
      </c>
      <c r="Z196" s="36">
        <f t="shared" si="36"/>
        <v>0.64674043369021617</v>
      </c>
      <c r="AA196" s="36">
        <f t="shared" si="37"/>
        <v>0.40979910157321736</v>
      </c>
      <c r="AB196" s="36">
        <v>0</v>
      </c>
      <c r="AC196" s="36">
        <f t="shared" si="43"/>
        <v>0</v>
      </c>
      <c r="AD196" s="36">
        <f t="shared" si="38"/>
        <v>0</v>
      </c>
    </row>
    <row r="197" spans="1:30" ht="14.1" customHeight="1" x14ac:dyDescent="0.2">
      <c r="A197" s="3">
        <v>147904</v>
      </c>
      <c r="B197" s="4" t="s">
        <v>496</v>
      </c>
      <c r="C197" s="3" t="s">
        <v>35</v>
      </c>
      <c r="D197" s="3">
        <v>2</v>
      </c>
      <c r="E197" s="5">
        <v>2013</v>
      </c>
      <c r="F197" s="3" t="s">
        <v>36</v>
      </c>
      <c r="G197" s="6">
        <v>41052</v>
      </c>
      <c r="H197" s="7">
        <v>5.1027777777777779</v>
      </c>
      <c r="I197" s="4" t="s">
        <v>33</v>
      </c>
      <c r="J197" s="8">
        <v>1.1697</v>
      </c>
      <c r="K197" s="8">
        <f t="shared" si="39"/>
        <v>-5.8923623492168442</v>
      </c>
      <c r="L197" s="8">
        <v>2.5066000000000002</v>
      </c>
      <c r="M197" s="8">
        <v>1.66E-2</v>
      </c>
      <c r="N197" s="9">
        <v>162605.16</v>
      </c>
      <c r="O197" s="9">
        <v>190201.08</v>
      </c>
      <c r="P197" s="9">
        <v>187515.51</v>
      </c>
      <c r="Q197" s="9">
        <v>2685.57</v>
      </c>
      <c r="R197" s="9">
        <v>0</v>
      </c>
      <c r="S197" s="9">
        <f t="shared" si="40"/>
        <v>-27595.919999999984</v>
      </c>
      <c r="T197" s="9">
        <v>0</v>
      </c>
      <c r="U197" s="9">
        <v>14738.32</v>
      </c>
      <c r="V197" s="9">
        <v>11318.23</v>
      </c>
      <c r="W197" s="9">
        <v>9038.57</v>
      </c>
      <c r="X197" s="11">
        <f t="shared" si="41"/>
        <v>-6.8923623492168442</v>
      </c>
      <c r="Y197" s="11">
        <f t="shared" si="42"/>
        <v>-6.7950447022603386</v>
      </c>
      <c r="Z197" s="11">
        <f t="shared" si="36"/>
        <v>0.98588036408626079</v>
      </c>
      <c r="AA197" s="11">
        <f t="shared" si="37"/>
        <v>7.7488098385140619E-2</v>
      </c>
      <c r="AB197" s="11">
        <v>0</v>
      </c>
      <c r="AC197" s="11">
        <f t="shared" si="43"/>
        <v>0</v>
      </c>
      <c r="AD197" s="11">
        <f t="shared" si="38"/>
        <v>0</v>
      </c>
    </row>
    <row r="198" spans="1:30" ht="14.1" customHeight="1" x14ac:dyDescent="0.2">
      <c r="A198" s="15">
        <v>147904</v>
      </c>
      <c r="B198" s="16" t="s">
        <v>496</v>
      </c>
      <c r="C198" s="16" t="s">
        <v>35</v>
      </c>
      <c r="D198" s="15">
        <v>2</v>
      </c>
      <c r="E198" s="17">
        <v>2014</v>
      </c>
      <c r="F198" s="15" t="s">
        <v>36</v>
      </c>
      <c r="G198" s="18">
        <v>41052</v>
      </c>
      <c r="H198" s="19">
        <v>5.1027777777777779</v>
      </c>
      <c r="I198" s="16" t="s">
        <v>33</v>
      </c>
      <c r="J198" s="20">
        <v>0.89900000000000002</v>
      </c>
      <c r="K198" s="20">
        <f t="shared" si="39"/>
        <v>9.9052100744350753</v>
      </c>
      <c r="L198" s="20">
        <v>2.0350000000000001</v>
      </c>
      <c r="M198" s="20">
        <v>5.7299999999999997E-2</v>
      </c>
      <c r="N198" s="21">
        <v>260155.39</v>
      </c>
      <c r="O198" s="21">
        <v>233890.89</v>
      </c>
      <c r="P198" s="21">
        <v>207508.37</v>
      </c>
      <c r="Q198" s="21">
        <v>26382.52</v>
      </c>
      <c r="R198" s="21">
        <v>0</v>
      </c>
      <c r="S198" s="21">
        <f t="shared" si="40"/>
        <v>26264.5</v>
      </c>
      <c r="T198" s="21">
        <v>0</v>
      </c>
      <c r="U198" s="21">
        <v>59505</v>
      </c>
      <c r="V198" s="21">
        <v>30012.29</v>
      </c>
      <c r="W198" s="22">
        <f>+V198-R198</f>
        <v>30012.29</v>
      </c>
      <c r="X198" s="22">
        <f t="shared" si="41"/>
        <v>8.9052100744350753</v>
      </c>
      <c r="Y198" s="22">
        <f t="shared" si="42"/>
        <v>7.900716556568752</v>
      </c>
      <c r="Z198" s="22">
        <f t="shared" si="36"/>
        <v>0.88720159216119954</v>
      </c>
      <c r="AA198" s="22">
        <f t="shared" si="37"/>
        <v>0.25441350024363923</v>
      </c>
      <c r="AB198" s="22">
        <v>0</v>
      </c>
      <c r="AC198" s="22">
        <f t="shared" si="43"/>
        <v>0</v>
      </c>
      <c r="AD198" s="22">
        <f t="shared" si="38"/>
        <v>0</v>
      </c>
    </row>
    <row r="199" spans="1:30" ht="14.1" customHeight="1" x14ac:dyDescent="0.2">
      <c r="A199" s="27">
        <v>147904</v>
      </c>
      <c r="B199" s="28" t="s">
        <v>496</v>
      </c>
      <c r="C199" s="27" t="s">
        <v>35</v>
      </c>
      <c r="D199" s="29">
        <v>2</v>
      </c>
      <c r="E199" s="30">
        <v>2015</v>
      </c>
      <c r="F199" s="27" t="s">
        <v>36</v>
      </c>
      <c r="G199" s="31">
        <v>41052</v>
      </c>
      <c r="H199" s="32">
        <v>5.1027777777777779</v>
      </c>
      <c r="I199" s="28" t="s">
        <v>33</v>
      </c>
      <c r="J199" s="33">
        <v>0.97599999999999998</v>
      </c>
      <c r="K199" s="33">
        <f t="shared" si="39"/>
        <v>41.652790924035187</v>
      </c>
      <c r="L199" s="34">
        <v>1.7961</v>
      </c>
      <c r="M199" s="34">
        <v>0</v>
      </c>
      <c r="N199" s="35">
        <v>372728.75</v>
      </c>
      <c r="O199" s="35">
        <v>363780.28</v>
      </c>
      <c r="P199" s="35">
        <v>340806.43</v>
      </c>
      <c r="Q199" s="35">
        <v>22973.85</v>
      </c>
      <c r="R199" s="35">
        <v>0</v>
      </c>
      <c r="S199" s="35">
        <f t="shared" si="40"/>
        <v>8948.4699999999721</v>
      </c>
      <c r="T199" s="35">
        <v>0</v>
      </c>
      <c r="U199" s="35">
        <v>78144.240000000005</v>
      </c>
      <c r="V199" s="35">
        <v>-17316.03</v>
      </c>
      <c r="W199" s="36">
        <f>+V199-R199</f>
        <v>-17316.03</v>
      </c>
      <c r="X199" s="36">
        <f t="shared" si="41"/>
        <v>40.652790924035187</v>
      </c>
      <c r="Y199" s="36">
        <f t="shared" si="42"/>
        <v>38.085441421829771</v>
      </c>
      <c r="Z199" s="36">
        <f t="shared" si="36"/>
        <v>0.93684690659977488</v>
      </c>
      <c r="AA199" s="36">
        <f t="shared" si="37"/>
        <v>0.21481164399565583</v>
      </c>
      <c r="AB199" s="36">
        <v>0</v>
      </c>
      <c r="AC199" s="36">
        <f t="shared" si="43"/>
        <v>0</v>
      </c>
      <c r="AD199" s="36">
        <f t="shared" si="38"/>
        <v>0</v>
      </c>
    </row>
    <row r="200" spans="1:30" ht="14.1" customHeight="1" x14ac:dyDescent="0.2">
      <c r="A200" s="3">
        <v>147640</v>
      </c>
      <c r="B200" s="4" t="s">
        <v>493</v>
      </c>
      <c r="C200" s="3" t="s">
        <v>53</v>
      </c>
      <c r="D200" s="3">
        <v>2</v>
      </c>
      <c r="E200" s="5">
        <v>2013</v>
      </c>
      <c r="F200" s="3" t="s">
        <v>32</v>
      </c>
      <c r="G200" s="6">
        <v>41045</v>
      </c>
      <c r="H200" s="7">
        <v>5.1222222222222218</v>
      </c>
      <c r="I200" s="4" t="s">
        <v>33</v>
      </c>
      <c r="J200" s="8">
        <v>0.80720000000000003</v>
      </c>
      <c r="K200" s="8">
        <f t="shared" si="39"/>
        <v>5.1879917659071433</v>
      </c>
      <c r="L200" s="8">
        <v>19.381900000000002</v>
      </c>
      <c r="M200" s="8">
        <v>-1.4E-2</v>
      </c>
      <c r="N200" s="9">
        <v>19002.68</v>
      </c>
      <c r="O200" s="9">
        <v>15339.86</v>
      </c>
      <c r="P200" s="9">
        <v>15339.86</v>
      </c>
      <c r="Q200" s="9">
        <v>0</v>
      </c>
      <c r="R200" s="9">
        <v>0</v>
      </c>
      <c r="S200" s="9">
        <f t="shared" si="40"/>
        <v>3662.8199999999997</v>
      </c>
      <c r="T200" s="9">
        <v>0</v>
      </c>
      <c r="U200" s="9">
        <v>4471.45</v>
      </c>
      <c r="V200" s="9">
        <v>-2687.82</v>
      </c>
      <c r="W200" s="9">
        <v>-3793.65</v>
      </c>
      <c r="X200" s="11">
        <f t="shared" si="41"/>
        <v>4.1879917659071433</v>
      </c>
      <c r="Y200" s="11">
        <f t="shared" si="42"/>
        <v>4.1879917659071433</v>
      </c>
      <c r="Z200" s="11">
        <f t="shared" si="36"/>
        <v>1</v>
      </c>
      <c r="AA200" s="11">
        <f t="shared" si="37"/>
        <v>0.29149223004642805</v>
      </c>
      <c r="AB200" s="11">
        <v>0</v>
      </c>
      <c r="AC200" s="11">
        <f t="shared" si="43"/>
        <v>0</v>
      </c>
      <c r="AD200" s="11">
        <f t="shared" si="38"/>
        <v>0</v>
      </c>
    </row>
    <row r="201" spans="1:30" ht="14.1" customHeight="1" x14ac:dyDescent="0.2">
      <c r="A201" s="15">
        <v>147640</v>
      </c>
      <c r="B201" s="16" t="s">
        <v>493</v>
      </c>
      <c r="C201" s="16" t="s">
        <v>53</v>
      </c>
      <c r="D201" s="15">
        <v>2</v>
      </c>
      <c r="E201" s="17">
        <v>2014</v>
      </c>
      <c r="F201" s="15" t="s">
        <v>32</v>
      </c>
      <c r="G201" s="18">
        <v>41045</v>
      </c>
      <c r="H201" s="19">
        <v>5.1222222222222218</v>
      </c>
      <c r="I201" s="16" t="s">
        <v>33</v>
      </c>
      <c r="J201" s="20">
        <v>1.0144</v>
      </c>
      <c r="K201" s="20">
        <f t="shared" si="39"/>
        <v>-69.223517880927872</v>
      </c>
      <c r="L201" s="20">
        <v>8.1666000000000007</v>
      </c>
      <c r="M201" s="20">
        <v>2.3300000000000001E-2</v>
      </c>
      <c r="N201" s="21">
        <v>55089.46</v>
      </c>
      <c r="O201" s="21">
        <v>55885.279999999999</v>
      </c>
      <c r="P201" s="21">
        <v>55885.279999999999</v>
      </c>
      <c r="Q201" s="21">
        <v>0</v>
      </c>
      <c r="R201" s="21">
        <v>1199.58</v>
      </c>
      <c r="S201" s="21">
        <f t="shared" si="40"/>
        <v>-795.81999999999971</v>
      </c>
      <c r="T201" s="21">
        <v>0</v>
      </c>
      <c r="U201" s="21">
        <v>26398.17</v>
      </c>
      <c r="V201" s="21">
        <v>-311.43</v>
      </c>
      <c r="W201" s="22">
        <f>+V201-R201</f>
        <v>-1511.01</v>
      </c>
      <c r="X201" s="22">
        <f t="shared" si="41"/>
        <v>-70.223517880927872</v>
      </c>
      <c r="Y201" s="22">
        <f t="shared" si="42"/>
        <v>-70.223517880927872</v>
      </c>
      <c r="Z201" s="22">
        <f t="shared" si="36"/>
        <v>1</v>
      </c>
      <c r="AA201" s="22">
        <f t="shared" si="37"/>
        <v>0.47236356335693402</v>
      </c>
      <c r="AB201" s="22">
        <f>V201/R201</f>
        <v>-0.25961586555294353</v>
      </c>
      <c r="AC201" s="22">
        <f t="shared" si="43"/>
        <v>0</v>
      </c>
      <c r="AD201" s="22">
        <f t="shared" si="38"/>
        <v>0</v>
      </c>
    </row>
    <row r="202" spans="1:30" ht="14.1" customHeight="1" x14ac:dyDescent="0.2">
      <c r="A202" s="27">
        <v>147640</v>
      </c>
      <c r="B202" s="28" t="s">
        <v>493</v>
      </c>
      <c r="C202" s="27" t="s">
        <v>53</v>
      </c>
      <c r="D202" s="29">
        <v>2</v>
      </c>
      <c r="E202" s="30">
        <v>2015</v>
      </c>
      <c r="F202" s="27" t="s">
        <v>32</v>
      </c>
      <c r="G202" s="31">
        <v>41045</v>
      </c>
      <c r="H202" s="32">
        <v>5.1222222222222218</v>
      </c>
      <c r="I202" s="28" t="s">
        <v>33</v>
      </c>
      <c r="J202" s="33">
        <v>0.82320000000000004</v>
      </c>
      <c r="K202" s="33">
        <f t="shared" si="39"/>
        <v>5.6555691612631831</v>
      </c>
      <c r="L202" s="34">
        <v>4.2446999999999999</v>
      </c>
      <c r="M202" s="34">
        <v>6.9400000000000003E-2</v>
      </c>
      <c r="N202" s="35">
        <v>97591.54</v>
      </c>
      <c r="O202" s="35">
        <v>80335.710000000006</v>
      </c>
      <c r="P202" s="35">
        <v>80335.710000000006</v>
      </c>
      <c r="Q202" s="35">
        <v>0</v>
      </c>
      <c r="R202" s="35">
        <v>0</v>
      </c>
      <c r="S202" s="35">
        <f t="shared" si="40"/>
        <v>17255.829999999987</v>
      </c>
      <c r="T202" s="35">
        <v>0</v>
      </c>
      <c r="U202" s="36">
        <v>42444.68</v>
      </c>
      <c r="V202" s="36">
        <v>29456.07</v>
      </c>
      <c r="W202" s="36">
        <f>+V202-R202</f>
        <v>29456.07</v>
      </c>
      <c r="X202" s="36">
        <f t="shared" si="41"/>
        <v>4.6555691612631831</v>
      </c>
      <c r="Y202" s="36">
        <f t="shared" si="42"/>
        <v>4.6555691612631831</v>
      </c>
      <c r="Z202" s="36">
        <f t="shared" si="36"/>
        <v>1</v>
      </c>
      <c r="AA202" s="36">
        <f t="shared" si="37"/>
        <v>0.52834138143547871</v>
      </c>
      <c r="AB202" s="36">
        <v>0</v>
      </c>
      <c r="AC202" s="36">
        <f t="shared" si="43"/>
        <v>0</v>
      </c>
      <c r="AD202" s="36">
        <f t="shared" si="38"/>
        <v>0</v>
      </c>
    </row>
    <row r="203" spans="1:30" ht="14.1" customHeight="1" x14ac:dyDescent="0.2">
      <c r="A203" s="3">
        <v>147050</v>
      </c>
      <c r="B203" s="4" t="s">
        <v>486</v>
      </c>
      <c r="C203" s="3" t="s">
        <v>101</v>
      </c>
      <c r="D203" s="3">
        <v>2</v>
      </c>
      <c r="E203" s="5">
        <v>2013</v>
      </c>
      <c r="F203" s="3" t="s">
        <v>32</v>
      </c>
      <c r="G203" s="6">
        <v>41038</v>
      </c>
      <c r="H203" s="7">
        <v>5.1416666666666666</v>
      </c>
      <c r="I203" s="4" t="s">
        <v>33</v>
      </c>
      <c r="J203" s="8">
        <v>0.24199999999999999</v>
      </c>
      <c r="K203" s="8">
        <f t="shared" si="39"/>
        <v>1.3192097922402177</v>
      </c>
      <c r="L203" s="8">
        <v>0.9718</v>
      </c>
      <c r="M203" s="8">
        <v>-4.1000000000000002E-2</v>
      </c>
      <c r="N203" s="9">
        <v>376474.27</v>
      </c>
      <c r="O203" s="9">
        <v>91095.65</v>
      </c>
      <c r="P203" s="9">
        <v>66095.649999999994</v>
      </c>
      <c r="Q203" s="9">
        <v>25000</v>
      </c>
      <c r="R203" s="9">
        <v>0</v>
      </c>
      <c r="S203" s="9">
        <f t="shared" si="40"/>
        <v>285378.62</v>
      </c>
      <c r="T203" s="9">
        <v>0</v>
      </c>
      <c r="U203" s="9">
        <v>53821.8</v>
      </c>
      <c r="V203" s="9">
        <v>-15012.11</v>
      </c>
      <c r="W203" s="9">
        <v>-15012.11</v>
      </c>
      <c r="X203" s="11">
        <f t="shared" si="41"/>
        <v>0.31920979224021756</v>
      </c>
      <c r="Y203" s="11">
        <f t="shared" si="42"/>
        <v>0.231606873703433</v>
      </c>
      <c r="Z203" s="11">
        <f t="shared" si="36"/>
        <v>0.72556318550885801</v>
      </c>
      <c r="AA203" s="11">
        <f t="shared" si="37"/>
        <v>0.59082733368717388</v>
      </c>
      <c r="AB203" s="11">
        <v>0</v>
      </c>
      <c r="AC203" s="11">
        <f t="shared" si="43"/>
        <v>0</v>
      </c>
      <c r="AD203" s="11">
        <f t="shared" si="38"/>
        <v>0</v>
      </c>
    </row>
    <row r="204" spans="1:30" ht="14.1" customHeight="1" x14ac:dyDescent="0.2">
      <c r="A204" s="15">
        <v>147050</v>
      </c>
      <c r="B204" s="16" t="s">
        <v>486</v>
      </c>
      <c r="C204" s="16" t="s">
        <v>665</v>
      </c>
      <c r="D204" s="15">
        <v>2</v>
      </c>
      <c r="E204" s="17">
        <v>2014</v>
      </c>
      <c r="F204" s="15" t="s">
        <v>32</v>
      </c>
      <c r="G204" s="18">
        <v>41038</v>
      </c>
      <c r="H204" s="19">
        <v>5.1416666666666666</v>
      </c>
      <c r="I204" s="16" t="s">
        <v>33</v>
      </c>
      <c r="J204" s="20">
        <v>0.2263</v>
      </c>
      <c r="K204" s="20">
        <f t="shared" si="39"/>
        <v>1.2924702278633864</v>
      </c>
      <c r="L204" s="20">
        <v>1.5758000000000001</v>
      </c>
      <c r="M204" s="20">
        <v>3.5900000000000001E-2</v>
      </c>
      <c r="N204" s="21">
        <v>387940.07</v>
      </c>
      <c r="O204" s="21">
        <v>87786.1</v>
      </c>
      <c r="P204" s="21">
        <v>52631.72</v>
      </c>
      <c r="Q204" s="21">
        <v>35154.379999999997</v>
      </c>
      <c r="R204" s="21">
        <v>13603.76</v>
      </c>
      <c r="S204" s="21">
        <f t="shared" si="40"/>
        <v>300153.96999999997</v>
      </c>
      <c r="T204" s="21">
        <v>0</v>
      </c>
      <c r="U204" s="21">
        <v>21410.81</v>
      </c>
      <c r="V204" s="21">
        <v>15083.03</v>
      </c>
      <c r="W204" s="22">
        <f>+V204-R204</f>
        <v>1479.2700000000004</v>
      </c>
      <c r="X204" s="22">
        <f t="shared" si="41"/>
        <v>0.29247022786338628</v>
      </c>
      <c r="Y204" s="22">
        <f t="shared" si="42"/>
        <v>0.17534907167811242</v>
      </c>
      <c r="Z204" s="22">
        <f t="shared" si="36"/>
        <v>0.59954503047749019</v>
      </c>
      <c r="AA204" s="22">
        <f t="shared" si="37"/>
        <v>0.24389749630066718</v>
      </c>
      <c r="AB204" s="22">
        <f>V204/R204</f>
        <v>1.1087397895875846</v>
      </c>
      <c r="AC204" s="22">
        <f t="shared" si="43"/>
        <v>0</v>
      </c>
      <c r="AD204" s="22">
        <f t="shared" si="38"/>
        <v>0</v>
      </c>
    </row>
    <row r="205" spans="1:30" ht="14.1" customHeight="1" x14ac:dyDescent="0.2">
      <c r="A205" s="27">
        <v>147050</v>
      </c>
      <c r="B205" s="28" t="s">
        <v>486</v>
      </c>
      <c r="C205" s="27" t="s">
        <v>101</v>
      </c>
      <c r="D205" s="29">
        <v>2</v>
      </c>
      <c r="E205" s="30">
        <v>2015</v>
      </c>
      <c r="F205" s="27" t="s">
        <v>32</v>
      </c>
      <c r="G205" s="31">
        <v>41038</v>
      </c>
      <c r="H205" s="32">
        <v>5.1416666666666666</v>
      </c>
      <c r="I205" s="28" t="s">
        <v>33</v>
      </c>
      <c r="J205" s="33">
        <v>0.77110000000000001</v>
      </c>
      <c r="K205" s="33">
        <f t="shared" si="39"/>
        <v>4.369444719452062</v>
      </c>
      <c r="L205" s="34">
        <v>2.6076000000000001</v>
      </c>
      <c r="M205" s="34">
        <v>1.5E-3</v>
      </c>
      <c r="N205" s="35">
        <v>455027.55</v>
      </c>
      <c r="O205" s="35">
        <v>350889.02</v>
      </c>
      <c r="P205" s="35">
        <v>88526.03</v>
      </c>
      <c r="Q205" s="35">
        <v>262362.99</v>
      </c>
      <c r="R205" s="35">
        <v>0</v>
      </c>
      <c r="S205" s="35">
        <f t="shared" si="40"/>
        <v>104138.52999999997</v>
      </c>
      <c r="T205" s="35">
        <v>0</v>
      </c>
      <c r="U205" s="35">
        <v>0</v>
      </c>
      <c r="V205" s="35">
        <v>966.2</v>
      </c>
      <c r="W205" s="36">
        <f>+V205-R205</f>
        <v>966.2</v>
      </c>
      <c r="X205" s="36">
        <f t="shared" si="41"/>
        <v>3.3694447194520616</v>
      </c>
      <c r="Y205" s="36">
        <f t="shared" si="42"/>
        <v>0.85007950467516702</v>
      </c>
      <c r="Z205" s="36">
        <f t="shared" si="36"/>
        <v>0.25229068153799739</v>
      </c>
      <c r="AA205" s="36">
        <f t="shared" si="37"/>
        <v>0</v>
      </c>
      <c r="AB205" s="36">
        <v>0</v>
      </c>
      <c r="AC205" s="36">
        <f t="shared" si="43"/>
        <v>0</v>
      </c>
      <c r="AD205" s="36">
        <f t="shared" si="38"/>
        <v>0</v>
      </c>
    </row>
    <row r="206" spans="1:30" ht="14.1" customHeight="1" x14ac:dyDescent="0.2">
      <c r="A206" s="3">
        <v>146938</v>
      </c>
      <c r="B206" s="4" t="s">
        <v>482</v>
      </c>
      <c r="C206" s="3" t="s">
        <v>51</v>
      </c>
      <c r="D206" s="3">
        <v>2</v>
      </c>
      <c r="E206" s="5">
        <v>2013</v>
      </c>
      <c r="F206" s="3" t="s">
        <v>32</v>
      </c>
      <c r="G206" s="6">
        <v>41026</v>
      </c>
      <c r="H206" s="7">
        <v>5.1749999999999998</v>
      </c>
      <c r="I206" s="4" t="s">
        <v>33</v>
      </c>
      <c r="J206" s="8">
        <v>0.98939999999999995</v>
      </c>
      <c r="K206" s="8">
        <f t="shared" si="39"/>
        <v>94.319363318863225</v>
      </c>
      <c r="L206" s="8">
        <v>2.0209999999999999</v>
      </c>
      <c r="M206" s="8">
        <v>-4.9700000000000001E-2</v>
      </c>
      <c r="N206" s="9">
        <v>124498.73</v>
      </c>
      <c r="O206" s="9">
        <v>123178.76</v>
      </c>
      <c r="P206" s="9">
        <v>90641.72</v>
      </c>
      <c r="Q206" s="9">
        <v>32537.040000000001</v>
      </c>
      <c r="R206" s="9">
        <v>0</v>
      </c>
      <c r="S206" s="9">
        <f t="shared" si="40"/>
        <v>1319.9700000000012</v>
      </c>
      <c r="T206" s="9">
        <v>0</v>
      </c>
      <c r="U206" s="9">
        <v>6305.49</v>
      </c>
      <c r="V206" s="9">
        <v>-12501</v>
      </c>
      <c r="W206" s="9">
        <v>-12501</v>
      </c>
      <c r="X206" s="11">
        <f t="shared" si="41"/>
        <v>93.319363318863225</v>
      </c>
      <c r="Y206" s="11">
        <f t="shared" si="42"/>
        <v>68.669530368114366</v>
      </c>
      <c r="Z206" s="11">
        <f t="shared" si="36"/>
        <v>0.7358551100855375</v>
      </c>
      <c r="AA206" s="11">
        <f t="shared" si="37"/>
        <v>5.1189750570634095E-2</v>
      </c>
      <c r="AB206" s="11">
        <v>0</v>
      </c>
      <c r="AC206" s="11">
        <f t="shared" si="43"/>
        <v>0</v>
      </c>
      <c r="AD206" s="11">
        <f t="shared" si="38"/>
        <v>0</v>
      </c>
    </row>
    <row r="207" spans="1:30" ht="14.1" customHeight="1" x14ac:dyDescent="0.2">
      <c r="A207" s="15">
        <v>146938</v>
      </c>
      <c r="B207" s="16" t="s">
        <v>482</v>
      </c>
      <c r="C207" s="16" t="s">
        <v>51</v>
      </c>
      <c r="D207" s="15">
        <v>2</v>
      </c>
      <c r="E207" s="17">
        <v>2014</v>
      </c>
      <c r="F207" s="15" t="s">
        <v>32</v>
      </c>
      <c r="G207" s="18">
        <v>41026</v>
      </c>
      <c r="H207" s="19">
        <v>5.1749999999999998</v>
      </c>
      <c r="I207" s="16" t="s">
        <v>33</v>
      </c>
      <c r="J207" s="20">
        <v>1.4839</v>
      </c>
      <c r="K207" s="20">
        <f t="shared" si="39"/>
        <v>-2.0666894507518152</v>
      </c>
      <c r="L207" s="20">
        <v>4.3658999999999999</v>
      </c>
      <c r="M207" s="20">
        <v>-7.8200000000000006E-2</v>
      </c>
      <c r="N207" s="21">
        <v>85809.38</v>
      </c>
      <c r="O207" s="21">
        <v>127329.59</v>
      </c>
      <c r="P207" s="21">
        <v>127329.59</v>
      </c>
      <c r="Q207" s="21">
        <v>0</v>
      </c>
      <c r="R207" s="21">
        <v>0</v>
      </c>
      <c r="S207" s="21">
        <f t="shared" si="40"/>
        <v>-41520.209999999992</v>
      </c>
      <c r="T207" s="21">
        <v>0</v>
      </c>
      <c r="U207" s="21">
        <v>10864.8</v>
      </c>
      <c r="V207" s="21">
        <v>-40804.89</v>
      </c>
      <c r="W207" s="22">
        <f>+V207-R207</f>
        <v>-40804.89</v>
      </c>
      <c r="X207" s="22">
        <f t="shared" si="41"/>
        <v>-3.0666894507518152</v>
      </c>
      <c r="Y207" s="22">
        <f t="shared" si="42"/>
        <v>-3.0666894507518152</v>
      </c>
      <c r="Z207" s="22">
        <f t="shared" si="36"/>
        <v>1</v>
      </c>
      <c r="AA207" s="22">
        <f t="shared" si="37"/>
        <v>8.532816291955389E-2</v>
      </c>
      <c r="AB207" s="22">
        <v>0</v>
      </c>
      <c r="AC207" s="22">
        <f t="shared" si="43"/>
        <v>0</v>
      </c>
      <c r="AD207" s="22">
        <f t="shared" si="38"/>
        <v>0</v>
      </c>
    </row>
    <row r="208" spans="1:30" ht="14.1" customHeight="1" x14ac:dyDescent="0.2">
      <c r="A208" s="27">
        <v>146938</v>
      </c>
      <c r="B208" s="28" t="s">
        <v>482</v>
      </c>
      <c r="C208" s="27" t="s">
        <v>51</v>
      </c>
      <c r="D208" s="29">
        <v>2</v>
      </c>
      <c r="E208" s="30">
        <v>2015</v>
      </c>
      <c r="F208" s="27" t="s">
        <v>32</v>
      </c>
      <c r="G208" s="31">
        <v>41026</v>
      </c>
      <c r="H208" s="32">
        <v>5.1749999999999998</v>
      </c>
      <c r="I208" s="28" t="s">
        <v>33</v>
      </c>
      <c r="J208" s="33">
        <v>0.9577</v>
      </c>
      <c r="K208" s="33">
        <f t="shared" si="39"/>
        <v>23.623471860200436</v>
      </c>
      <c r="L208" s="34">
        <v>3.1469999999999998</v>
      </c>
      <c r="M208" s="34">
        <v>4.1999999999999997E-3</v>
      </c>
      <c r="N208" s="35">
        <v>128695.95</v>
      </c>
      <c r="O208" s="35">
        <v>123248.15</v>
      </c>
      <c r="P208" s="35">
        <v>117017.15</v>
      </c>
      <c r="Q208" s="35">
        <v>6231</v>
      </c>
      <c r="R208" s="35">
        <v>0</v>
      </c>
      <c r="S208" s="35">
        <f t="shared" si="40"/>
        <v>5447.8000000000029</v>
      </c>
      <c r="T208" s="35">
        <v>0</v>
      </c>
      <c r="U208" s="35">
        <v>1965.19</v>
      </c>
      <c r="V208" s="35">
        <v>-8308.11</v>
      </c>
      <c r="W208" s="36">
        <f>+V208-R208</f>
        <v>-8308.11</v>
      </c>
      <c r="X208" s="36">
        <f t="shared" si="41"/>
        <v>22.623471860200436</v>
      </c>
      <c r="Y208" s="36">
        <f t="shared" si="42"/>
        <v>21.479707404823952</v>
      </c>
      <c r="Z208" s="36">
        <f t="shared" si="36"/>
        <v>0.94944346020609638</v>
      </c>
      <c r="AA208" s="36">
        <f t="shared" si="37"/>
        <v>1.5944985786804915E-2</v>
      </c>
      <c r="AB208" s="36">
        <v>0</v>
      </c>
      <c r="AC208" s="36">
        <f t="shared" si="43"/>
        <v>0</v>
      </c>
      <c r="AD208" s="36">
        <f t="shared" si="38"/>
        <v>0</v>
      </c>
    </row>
    <row r="209" spans="1:30" ht="14.1" customHeight="1" x14ac:dyDescent="0.2">
      <c r="A209" s="3">
        <v>146995</v>
      </c>
      <c r="B209" s="4" t="s">
        <v>484</v>
      </c>
      <c r="C209" s="3" t="s">
        <v>35</v>
      </c>
      <c r="D209" s="3">
        <v>2</v>
      </c>
      <c r="E209" s="5">
        <v>2013</v>
      </c>
      <c r="F209" s="3" t="s">
        <v>32</v>
      </c>
      <c r="G209" s="6">
        <v>41023</v>
      </c>
      <c r="H209" s="7">
        <v>5.1833333333333336</v>
      </c>
      <c r="I209" s="4" t="s">
        <v>41</v>
      </c>
      <c r="J209" s="8">
        <v>0.67169999999999996</v>
      </c>
      <c r="K209" s="8">
        <f t="shared" si="39"/>
        <v>3.045791113611382</v>
      </c>
      <c r="L209" s="8">
        <v>2.7744</v>
      </c>
      <c r="M209" s="8">
        <v>8.2699999999999996E-2</v>
      </c>
      <c r="N209" s="9">
        <v>504923.88</v>
      </c>
      <c r="O209" s="9">
        <v>339146.3</v>
      </c>
      <c r="P209" s="9">
        <v>264146.3</v>
      </c>
      <c r="Q209" s="9">
        <v>75000</v>
      </c>
      <c r="R209" s="9">
        <v>23195.86</v>
      </c>
      <c r="S209" s="9">
        <f t="shared" si="40"/>
        <v>165777.58000000002</v>
      </c>
      <c r="T209" s="9">
        <v>0</v>
      </c>
      <c r="U209" s="9">
        <v>69859.59</v>
      </c>
      <c r="V209" s="9">
        <v>172874.4</v>
      </c>
      <c r="W209" s="9">
        <v>146943.24</v>
      </c>
      <c r="X209" s="11">
        <f t="shared" si="41"/>
        <v>2.045791113611382</v>
      </c>
      <c r="Y209" s="11">
        <f t="shared" si="42"/>
        <v>1.593377705236136</v>
      </c>
      <c r="Z209" s="11">
        <f t="shared" si="36"/>
        <v>0.77885649939273993</v>
      </c>
      <c r="AA209" s="11">
        <f t="shared" si="37"/>
        <v>0.20598659044783918</v>
      </c>
      <c r="AB209" s="11">
        <f>W209/R209</f>
        <v>6.334890795167758</v>
      </c>
      <c r="AC209" s="11">
        <f t="shared" si="43"/>
        <v>0</v>
      </c>
      <c r="AD209" s="11">
        <f t="shared" si="38"/>
        <v>0</v>
      </c>
    </row>
    <row r="210" spans="1:30" ht="14.1" customHeight="1" x14ac:dyDescent="0.2">
      <c r="A210" s="15">
        <v>146995</v>
      </c>
      <c r="B210" s="16" t="s">
        <v>484</v>
      </c>
      <c r="C210" s="16" t="s">
        <v>35</v>
      </c>
      <c r="D210" s="15">
        <v>2</v>
      </c>
      <c r="E210" s="17">
        <v>2014</v>
      </c>
      <c r="F210" s="15" t="s">
        <v>32</v>
      </c>
      <c r="G210" s="18">
        <v>41023</v>
      </c>
      <c r="H210" s="19">
        <v>5.1833333333333336</v>
      </c>
      <c r="I210" s="16" t="s">
        <v>41</v>
      </c>
      <c r="J210" s="20">
        <v>0.64149999999999996</v>
      </c>
      <c r="K210" s="20">
        <f t="shared" si="39"/>
        <v>2.7893135702979861</v>
      </c>
      <c r="L210" s="20">
        <v>1.9166000000000001</v>
      </c>
      <c r="M210" s="20">
        <v>9.7699999999999995E-2</v>
      </c>
      <c r="N210" s="21">
        <v>787952.27</v>
      </c>
      <c r="O210" s="21">
        <v>505462.6</v>
      </c>
      <c r="P210" s="21">
        <v>316357.78000000003</v>
      </c>
      <c r="Q210" s="21">
        <v>189104.82</v>
      </c>
      <c r="R210" s="21">
        <v>17505.66</v>
      </c>
      <c r="S210" s="21">
        <f t="shared" si="40"/>
        <v>282489.67000000004</v>
      </c>
      <c r="T210" s="21">
        <v>0</v>
      </c>
      <c r="U210" s="21">
        <v>34040</v>
      </c>
      <c r="V210" s="21">
        <v>177815.29</v>
      </c>
      <c r="W210" s="22">
        <f>+V210-R210</f>
        <v>160309.63</v>
      </c>
      <c r="X210" s="22">
        <f t="shared" si="41"/>
        <v>1.7893135702979861</v>
      </c>
      <c r="Y210" s="22">
        <f t="shared" si="42"/>
        <v>1.1198914990413631</v>
      </c>
      <c r="Z210" s="22">
        <f t="shared" si="36"/>
        <v>0.6258777207255295</v>
      </c>
      <c r="AA210" s="22">
        <f t="shared" si="37"/>
        <v>6.734425059341681E-2</v>
      </c>
      <c r="AB210" s="22">
        <f>V210/R210</f>
        <v>10.15758845996095</v>
      </c>
      <c r="AC210" s="22">
        <f t="shared" si="43"/>
        <v>0</v>
      </c>
      <c r="AD210" s="22">
        <f t="shared" si="38"/>
        <v>0</v>
      </c>
    </row>
    <row r="211" spans="1:30" ht="14.1" customHeight="1" x14ac:dyDescent="0.2">
      <c r="A211" s="27">
        <v>146995</v>
      </c>
      <c r="B211" s="28" t="s">
        <v>484</v>
      </c>
      <c r="C211" s="27" t="s">
        <v>35</v>
      </c>
      <c r="D211" s="29">
        <v>2</v>
      </c>
      <c r="E211" s="30">
        <v>2015</v>
      </c>
      <c r="F211" s="27" t="s">
        <v>32</v>
      </c>
      <c r="G211" s="31">
        <v>41023</v>
      </c>
      <c r="H211" s="32">
        <v>5.1833333333333336</v>
      </c>
      <c r="I211" s="28" t="s">
        <v>41</v>
      </c>
      <c r="J211" s="33">
        <v>0.55810000000000004</v>
      </c>
      <c r="K211" s="33">
        <f t="shared" si="39"/>
        <v>2.2628014503867946</v>
      </c>
      <c r="L211" s="34">
        <v>1.7734000000000001</v>
      </c>
      <c r="M211" s="34">
        <v>0.1162</v>
      </c>
      <c r="N211" s="35">
        <v>820569.42</v>
      </c>
      <c r="O211" s="35">
        <v>457935.12</v>
      </c>
      <c r="P211" s="35">
        <v>350836.76</v>
      </c>
      <c r="Q211" s="35">
        <v>107098.36</v>
      </c>
      <c r="R211" s="35">
        <v>0</v>
      </c>
      <c r="S211" s="35">
        <f t="shared" si="40"/>
        <v>362634.30000000005</v>
      </c>
      <c r="T211" s="35">
        <v>39323.339999999997</v>
      </c>
      <c r="U211" s="35">
        <v>21198.66</v>
      </c>
      <c r="V211" s="35">
        <v>138062.49</v>
      </c>
      <c r="W211" s="36">
        <f>+V211-R211</f>
        <v>138062.49</v>
      </c>
      <c r="X211" s="36">
        <f t="shared" si="41"/>
        <v>1.2628014503867944</v>
      </c>
      <c r="Y211" s="36">
        <f t="shared" si="42"/>
        <v>0.96746711494196758</v>
      </c>
      <c r="Z211" s="36">
        <f t="shared" si="36"/>
        <v>0.7661276558129021</v>
      </c>
      <c r="AA211" s="36">
        <f t="shared" si="37"/>
        <v>4.6291841516763334E-2</v>
      </c>
      <c r="AB211" s="36">
        <v>0</v>
      </c>
      <c r="AC211" s="36">
        <f t="shared" si="43"/>
        <v>0.10843800489915044</v>
      </c>
      <c r="AD211" s="36">
        <f t="shared" si="38"/>
        <v>8.5870985391991769E-2</v>
      </c>
    </row>
    <row r="212" spans="1:30" ht="14.1" customHeight="1" x14ac:dyDescent="0.2">
      <c r="A212" s="3">
        <v>146593</v>
      </c>
      <c r="B212" s="4" t="s">
        <v>477</v>
      </c>
      <c r="C212" s="3" t="s">
        <v>35</v>
      </c>
      <c r="D212" s="3">
        <v>2</v>
      </c>
      <c r="E212" s="5">
        <v>2013</v>
      </c>
      <c r="F212" s="3" t="s">
        <v>36</v>
      </c>
      <c r="G212" s="6">
        <v>41008</v>
      </c>
      <c r="H212" s="7">
        <v>5.2249999999999996</v>
      </c>
      <c r="I212" s="4" t="s">
        <v>33</v>
      </c>
      <c r="J212" s="8">
        <v>2.3140000000000001</v>
      </c>
      <c r="K212" s="8">
        <f t="shared" si="39"/>
        <v>-0.76101640398842074</v>
      </c>
      <c r="L212" s="8">
        <v>63.219299999999997</v>
      </c>
      <c r="M212" s="8">
        <v>-1.1820999999999999</v>
      </c>
      <c r="N212" s="9">
        <v>94.64</v>
      </c>
      <c r="O212" s="9">
        <v>219</v>
      </c>
      <c r="P212" s="9">
        <v>219</v>
      </c>
      <c r="Q212" s="9">
        <v>0</v>
      </c>
      <c r="R212" s="9">
        <v>0</v>
      </c>
      <c r="S212" s="9">
        <f t="shared" si="40"/>
        <v>-124.36</v>
      </c>
      <c r="T212" s="9">
        <v>0</v>
      </c>
      <c r="U212" s="9">
        <v>0</v>
      </c>
      <c r="V212" s="9">
        <v>-7072.62</v>
      </c>
      <c r="W212" s="9">
        <v>-7072.62</v>
      </c>
      <c r="X212" s="11">
        <f t="shared" si="41"/>
        <v>-1.7610164039884206</v>
      </c>
      <c r="Y212" s="11">
        <f t="shared" si="42"/>
        <v>-1.7610164039884206</v>
      </c>
      <c r="Z212" s="11">
        <f t="shared" si="36"/>
        <v>1</v>
      </c>
      <c r="AA212" s="11">
        <f t="shared" si="37"/>
        <v>0</v>
      </c>
      <c r="AB212" s="11">
        <v>0</v>
      </c>
      <c r="AC212" s="11">
        <f t="shared" si="43"/>
        <v>0</v>
      </c>
      <c r="AD212" s="11">
        <f t="shared" si="38"/>
        <v>0</v>
      </c>
    </row>
    <row r="213" spans="1:30" ht="14.1" customHeight="1" x14ac:dyDescent="0.2">
      <c r="A213" s="15">
        <v>146593</v>
      </c>
      <c r="B213" s="16" t="s">
        <v>477</v>
      </c>
      <c r="C213" s="16" t="s">
        <v>35</v>
      </c>
      <c r="D213" s="15">
        <v>2</v>
      </c>
      <c r="E213" s="17">
        <v>2014</v>
      </c>
      <c r="F213" s="15" t="s">
        <v>36</v>
      </c>
      <c r="G213" s="18">
        <v>41008</v>
      </c>
      <c r="H213" s="19">
        <v>5.2249999999999996</v>
      </c>
      <c r="I213" s="16" t="s">
        <v>33</v>
      </c>
      <c r="J213" s="20">
        <v>0.45957730099607308</v>
      </c>
      <c r="K213" s="20">
        <f t="shared" si="39"/>
        <v>1.8504034006031518</v>
      </c>
      <c r="L213" s="20">
        <v>2.1081942407916152</v>
      </c>
      <c r="M213" s="20">
        <v>0.24697402505344346</v>
      </c>
      <c r="N213" s="21">
        <v>53399.7</v>
      </c>
      <c r="O213" s="21">
        <v>24541.29</v>
      </c>
      <c r="P213" s="21">
        <v>24541.29</v>
      </c>
      <c r="Q213" s="21">
        <v>0</v>
      </c>
      <c r="R213" s="21">
        <v>0</v>
      </c>
      <c r="S213" s="21">
        <f t="shared" si="40"/>
        <v>28858.409999999996</v>
      </c>
      <c r="T213" s="21">
        <v>0</v>
      </c>
      <c r="U213" s="21">
        <v>3668.56</v>
      </c>
      <c r="V213" s="21">
        <v>41936.019999999997</v>
      </c>
      <c r="W213" s="22">
        <f>+V213-R213</f>
        <v>41936.019999999997</v>
      </c>
      <c r="X213" s="22">
        <f t="shared" si="41"/>
        <v>0.85040340060315189</v>
      </c>
      <c r="Y213" s="22">
        <f t="shared" si="42"/>
        <v>0.85040340060315189</v>
      </c>
      <c r="Z213" s="22">
        <f t="shared" si="36"/>
        <v>1</v>
      </c>
      <c r="AA213" s="22">
        <f t="shared" si="37"/>
        <v>0.1494852145099137</v>
      </c>
      <c r="AB213" s="22">
        <v>0</v>
      </c>
      <c r="AC213" s="22">
        <f t="shared" si="43"/>
        <v>0</v>
      </c>
      <c r="AD213" s="22">
        <f t="shared" si="38"/>
        <v>0</v>
      </c>
    </row>
    <row r="214" spans="1:30" ht="14.1" customHeight="1" x14ac:dyDescent="0.2">
      <c r="A214" s="27">
        <v>146593</v>
      </c>
      <c r="B214" s="28" t="s">
        <v>477</v>
      </c>
      <c r="C214" s="27" t="s">
        <v>35</v>
      </c>
      <c r="D214" s="29">
        <v>2</v>
      </c>
      <c r="E214" s="30">
        <v>2015</v>
      </c>
      <c r="F214" s="27" t="s">
        <v>36</v>
      </c>
      <c r="G214" s="31">
        <v>41008</v>
      </c>
      <c r="H214" s="32">
        <v>5.2249999999999996</v>
      </c>
      <c r="I214" s="28" t="s">
        <v>33</v>
      </c>
      <c r="J214" s="33">
        <v>0.95569999999999999</v>
      </c>
      <c r="K214" s="33">
        <f t="shared" si="39"/>
        <v>22.568069537093187</v>
      </c>
      <c r="L214" s="34">
        <v>2.5024999999999999</v>
      </c>
      <c r="M214" s="34">
        <v>2.1600000000000001E-2</v>
      </c>
      <c r="N214" s="35">
        <v>27911.06</v>
      </c>
      <c r="O214" s="35">
        <v>26674.31</v>
      </c>
      <c r="P214" s="35">
        <v>26018.75</v>
      </c>
      <c r="Q214" s="35">
        <v>655.56</v>
      </c>
      <c r="R214" s="35">
        <v>0</v>
      </c>
      <c r="S214" s="35">
        <f t="shared" si="40"/>
        <v>1236.75</v>
      </c>
      <c r="T214" s="35">
        <v>0</v>
      </c>
      <c r="U214" s="35">
        <v>3820.38</v>
      </c>
      <c r="V214" s="35">
        <v>1229.21</v>
      </c>
      <c r="W214" s="36">
        <f>+V214-R214</f>
        <v>1229.21</v>
      </c>
      <c r="X214" s="36">
        <f t="shared" si="41"/>
        <v>21.568069537093187</v>
      </c>
      <c r="Y214" s="36">
        <f t="shared" si="42"/>
        <v>21.038002829997978</v>
      </c>
      <c r="Z214" s="36">
        <f t="shared" si="36"/>
        <v>0.97542354422663602</v>
      </c>
      <c r="AA214" s="36">
        <f t="shared" si="37"/>
        <v>0.14322319865068675</v>
      </c>
      <c r="AB214" s="36">
        <v>0</v>
      </c>
      <c r="AC214" s="36">
        <f t="shared" si="43"/>
        <v>0</v>
      </c>
      <c r="AD214" s="36">
        <f t="shared" si="38"/>
        <v>0</v>
      </c>
    </row>
    <row r="215" spans="1:30" ht="14.1" customHeight="1" x14ac:dyDescent="0.2">
      <c r="A215" s="3">
        <v>147046</v>
      </c>
      <c r="B215" s="4" t="s">
        <v>485</v>
      </c>
      <c r="C215" s="3" t="s">
        <v>35</v>
      </c>
      <c r="D215" s="3">
        <v>2</v>
      </c>
      <c r="E215" s="5">
        <v>2013</v>
      </c>
      <c r="F215" s="3" t="s">
        <v>32</v>
      </c>
      <c r="G215" s="6">
        <v>41004</v>
      </c>
      <c r="H215" s="7">
        <v>5.2361111111111107</v>
      </c>
      <c r="I215" s="4" t="s">
        <v>33</v>
      </c>
      <c r="J215" s="8">
        <v>0.91710000000000003</v>
      </c>
      <c r="K215" s="8">
        <f t="shared" si="39"/>
        <v>12.059350749709411</v>
      </c>
      <c r="L215" s="8">
        <v>6.7569999999999997</v>
      </c>
      <c r="M215" s="8">
        <v>1.2E-2</v>
      </c>
      <c r="N215" s="9">
        <v>92852.78</v>
      </c>
      <c r="O215" s="9">
        <v>85153.13</v>
      </c>
      <c r="P215" s="9">
        <v>85153.13</v>
      </c>
      <c r="Q215" s="9">
        <v>0</v>
      </c>
      <c r="R215" s="9">
        <v>0</v>
      </c>
      <c r="S215" s="9">
        <f t="shared" si="40"/>
        <v>7699.6499999999942</v>
      </c>
      <c r="T215" s="9">
        <v>0</v>
      </c>
      <c r="U215" s="9">
        <v>41769.68</v>
      </c>
      <c r="V215" s="9">
        <v>7499.65</v>
      </c>
      <c r="W215" s="9">
        <v>7499.65</v>
      </c>
      <c r="X215" s="11">
        <f t="shared" si="41"/>
        <v>11.059350749709411</v>
      </c>
      <c r="Y215" s="11">
        <f t="shared" si="42"/>
        <v>11.059350749709411</v>
      </c>
      <c r="Z215" s="11">
        <f t="shared" si="36"/>
        <v>1</v>
      </c>
      <c r="AA215" s="11">
        <f t="shared" si="37"/>
        <v>0.49052430603549158</v>
      </c>
      <c r="AB215" s="11">
        <v>0</v>
      </c>
      <c r="AC215" s="11">
        <f t="shared" si="43"/>
        <v>0</v>
      </c>
      <c r="AD215" s="11">
        <f t="shared" si="38"/>
        <v>0</v>
      </c>
    </row>
    <row r="216" spans="1:30" ht="14.1" customHeight="1" x14ac:dyDescent="0.2">
      <c r="A216" s="15">
        <v>147046</v>
      </c>
      <c r="B216" s="16" t="s">
        <v>485</v>
      </c>
      <c r="C216" s="16" t="s">
        <v>35</v>
      </c>
      <c r="D216" s="15">
        <v>2</v>
      </c>
      <c r="E216" s="17">
        <v>2014</v>
      </c>
      <c r="F216" s="15" t="s">
        <v>32</v>
      </c>
      <c r="G216" s="18">
        <v>41004</v>
      </c>
      <c r="H216" s="19">
        <v>5.2361111111111107</v>
      </c>
      <c r="I216" s="16" t="s">
        <v>33</v>
      </c>
      <c r="J216" s="20">
        <v>0.74990000000000001</v>
      </c>
      <c r="K216" s="20">
        <f t="shared" si="39"/>
        <v>3.9983373820374331</v>
      </c>
      <c r="L216" s="20">
        <v>3.1265999999999998</v>
      </c>
      <c r="M216" s="20">
        <v>8.7999999999999995E-2</v>
      </c>
      <c r="N216" s="21">
        <v>146142.39000000001</v>
      </c>
      <c r="O216" s="21">
        <v>109591.6</v>
      </c>
      <c r="P216" s="21">
        <v>91854.03</v>
      </c>
      <c r="Q216" s="21">
        <v>17737.57</v>
      </c>
      <c r="R216" s="21">
        <v>0</v>
      </c>
      <c r="S216" s="21">
        <f t="shared" si="40"/>
        <v>36550.790000000008</v>
      </c>
      <c r="T216" s="21">
        <v>0</v>
      </c>
      <c r="U216" s="21">
        <v>8276.8700000000008</v>
      </c>
      <c r="V216" s="21">
        <v>47279.11</v>
      </c>
      <c r="W216" s="22">
        <f>+V216-R216</f>
        <v>47279.11</v>
      </c>
      <c r="X216" s="22">
        <f t="shared" si="41"/>
        <v>2.9983373820374331</v>
      </c>
      <c r="Y216" s="22">
        <f t="shared" si="42"/>
        <v>2.5130518382776401</v>
      </c>
      <c r="Z216" s="22">
        <f t="shared" si="36"/>
        <v>0.83814845298362273</v>
      </c>
      <c r="AA216" s="22">
        <f t="shared" si="37"/>
        <v>7.552467524883294E-2</v>
      </c>
      <c r="AB216" s="22">
        <v>0</v>
      </c>
      <c r="AC216" s="22">
        <f t="shared" si="43"/>
        <v>0</v>
      </c>
      <c r="AD216" s="22">
        <f t="shared" si="38"/>
        <v>0</v>
      </c>
    </row>
    <row r="217" spans="1:30" ht="14.1" customHeight="1" x14ac:dyDescent="0.2">
      <c r="A217" s="27">
        <v>147046</v>
      </c>
      <c r="B217" s="28" t="s">
        <v>485</v>
      </c>
      <c r="C217" s="27" t="s">
        <v>35</v>
      </c>
      <c r="D217" s="29">
        <v>2</v>
      </c>
      <c r="E217" s="30">
        <v>2015</v>
      </c>
      <c r="F217" s="27" t="s">
        <v>32</v>
      </c>
      <c r="G217" s="31">
        <v>41004</v>
      </c>
      <c r="H217" s="32">
        <v>5.2361111111111107</v>
      </c>
      <c r="I217" s="28" t="s">
        <v>33</v>
      </c>
      <c r="J217" s="33">
        <v>0.92390000000000005</v>
      </c>
      <c r="K217" s="33">
        <f t="shared" si="39"/>
        <v>13.139210212237318</v>
      </c>
      <c r="L217" s="34">
        <v>0.55259999999999998</v>
      </c>
      <c r="M217" s="34">
        <v>4.24E-2</v>
      </c>
      <c r="N217" s="35">
        <v>632026.1</v>
      </c>
      <c r="O217" s="35">
        <v>583923.81000000006</v>
      </c>
      <c r="P217" s="35">
        <v>62918.16</v>
      </c>
      <c r="Q217" s="35">
        <v>521005.65</v>
      </c>
      <c r="R217" s="35">
        <v>0</v>
      </c>
      <c r="S217" s="35">
        <f t="shared" si="40"/>
        <v>48102.289999999921</v>
      </c>
      <c r="T217" s="35">
        <v>0</v>
      </c>
      <c r="U217" s="35">
        <v>3829.93</v>
      </c>
      <c r="V217" s="35">
        <v>17423.07</v>
      </c>
      <c r="W217" s="36">
        <f>+V217-R217</f>
        <v>17423.07</v>
      </c>
      <c r="X217" s="36">
        <f t="shared" si="41"/>
        <v>12.139210212237318</v>
      </c>
      <c r="Y217" s="36">
        <f t="shared" si="42"/>
        <v>1.3080075813438425</v>
      </c>
      <c r="Z217" s="36">
        <f t="shared" si="36"/>
        <v>0.10775063274093927</v>
      </c>
      <c r="AA217" s="36">
        <f t="shared" si="37"/>
        <v>6.558955011613586E-3</v>
      </c>
      <c r="AB217" s="36">
        <v>0</v>
      </c>
      <c r="AC217" s="36">
        <f t="shared" si="43"/>
        <v>0</v>
      </c>
      <c r="AD217" s="36">
        <f t="shared" si="38"/>
        <v>0</v>
      </c>
    </row>
    <row r="218" spans="1:30" ht="14.1" customHeight="1" x14ac:dyDescent="0.2">
      <c r="A218" s="3">
        <v>145726</v>
      </c>
      <c r="B218" s="4" t="s">
        <v>471</v>
      </c>
      <c r="C218" s="3" t="s">
        <v>35</v>
      </c>
      <c r="D218" s="3">
        <v>2</v>
      </c>
      <c r="E218" s="5">
        <v>2013</v>
      </c>
      <c r="F218" s="3" t="s">
        <v>36</v>
      </c>
      <c r="G218" s="6">
        <v>40997</v>
      </c>
      <c r="H218" s="7">
        <v>5.2527777777777782</v>
      </c>
      <c r="I218" s="4" t="s">
        <v>41</v>
      </c>
      <c r="J218" s="8">
        <v>0.74619999999999997</v>
      </c>
      <c r="K218" s="8">
        <f t="shared" si="39"/>
        <v>3.9406959094059149</v>
      </c>
      <c r="L218" s="8">
        <v>2.6373000000000002</v>
      </c>
      <c r="M218" s="8">
        <v>5.2699999999999997E-2</v>
      </c>
      <c r="N218" s="9">
        <v>570395.99</v>
      </c>
      <c r="O218" s="9">
        <v>425651</v>
      </c>
      <c r="P218" s="9">
        <v>227151.01</v>
      </c>
      <c r="Q218" s="9">
        <v>198499.99</v>
      </c>
      <c r="R218" s="9">
        <v>0</v>
      </c>
      <c r="S218" s="9">
        <f t="shared" si="40"/>
        <v>144744.99</v>
      </c>
      <c r="T218" s="9">
        <v>0</v>
      </c>
      <c r="U218" s="9">
        <v>41375.31</v>
      </c>
      <c r="V218" s="9">
        <v>115155.67</v>
      </c>
      <c r="W218" s="9">
        <v>97882.32</v>
      </c>
      <c r="X218" s="11">
        <f t="shared" si="41"/>
        <v>2.9406959094059149</v>
      </c>
      <c r="Y218" s="11">
        <f t="shared" si="42"/>
        <v>1.5693186341026382</v>
      </c>
      <c r="Z218" s="11">
        <f t="shared" si="36"/>
        <v>0.53365552999992949</v>
      </c>
      <c r="AA218" s="11">
        <f t="shared" si="37"/>
        <v>9.7204775743508179E-2</v>
      </c>
      <c r="AB218" s="11">
        <v>0</v>
      </c>
      <c r="AC218" s="11">
        <f t="shared" si="43"/>
        <v>0</v>
      </c>
      <c r="AD218" s="11">
        <f t="shared" si="38"/>
        <v>0</v>
      </c>
    </row>
    <row r="219" spans="1:30" ht="14.1" customHeight="1" x14ac:dyDescent="0.2">
      <c r="A219" s="3">
        <v>146969</v>
      </c>
      <c r="B219" s="4" t="s">
        <v>483</v>
      </c>
      <c r="C219" s="3" t="s">
        <v>137</v>
      </c>
      <c r="D219" s="3">
        <v>2</v>
      </c>
      <c r="E219" s="5">
        <v>2013</v>
      </c>
      <c r="F219" s="3" t="s">
        <v>32</v>
      </c>
      <c r="G219" s="6">
        <v>40997</v>
      </c>
      <c r="H219" s="7">
        <v>5.2527777777777782</v>
      </c>
      <c r="I219" s="4" t="s">
        <v>33</v>
      </c>
      <c r="J219" s="8">
        <v>0.78339999999999999</v>
      </c>
      <c r="K219" s="8">
        <f t="shared" si="39"/>
        <v>4.6167386337779366</v>
      </c>
      <c r="L219" s="8">
        <v>10.431699999999999</v>
      </c>
      <c r="M219" s="8">
        <v>1.5699999999999999E-2</v>
      </c>
      <c r="N219" s="9">
        <v>35101.11</v>
      </c>
      <c r="O219" s="9">
        <v>27498.1</v>
      </c>
      <c r="P219" s="9">
        <v>27498.1</v>
      </c>
      <c r="Q219" s="9">
        <v>0</v>
      </c>
      <c r="R219" s="9">
        <v>0</v>
      </c>
      <c r="S219" s="9">
        <f t="shared" si="40"/>
        <v>7603.010000000002</v>
      </c>
      <c r="T219" s="9">
        <v>0</v>
      </c>
      <c r="U219" s="9">
        <v>26485.91</v>
      </c>
      <c r="V219" s="9">
        <v>6747.91</v>
      </c>
      <c r="W219" s="9">
        <v>5735.72</v>
      </c>
      <c r="X219" s="11">
        <f t="shared" si="41"/>
        <v>3.6167386337779366</v>
      </c>
      <c r="Y219" s="11">
        <f t="shared" si="42"/>
        <v>3.6167386337779366</v>
      </c>
      <c r="Z219" s="11">
        <f t="shared" si="36"/>
        <v>1</v>
      </c>
      <c r="AA219" s="11">
        <f t="shared" si="37"/>
        <v>0.96319054771056911</v>
      </c>
      <c r="AB219" s="11">
        <v>0</v>
      </c>
      <c r="AC219" s="11">
        <f t="shared" si="43"/>
        <v>0</v>
      </c>
      <c r="AD219" s="11">
        <f t="shared" si="38"/>
        <v>0</v>
      </c>
    </row>
    <row r="220" spans="1:30" ht="14.1" customHeight="1" x14ac:dyDescent="0.2">
      <c r="A220" s="15">
        <v>145726</v>
      </c>
      <c r="B220" s="16" t="s">
        <v>471</v>
      </c>
      <c r="C220" s="16" t="s">
        <v>35</v>
      </c>
      <c r="D220" s="15">
        <v>2</v>
      </c>
      <c r="E220" s="17">
        <v>2014</v>
      </c>
      <c r="F220" s="15" t="s">
        <v>36</v>
      </c>
      <c r="G220" s="18">
        <v>40997</v>
      </c>
      <c r="H220" s="19">
        <v>5.2527777777777782</v>
      </c>
      <c r="I220" s="16" t="s">
        <v>41</v>
      </c>
      <c r="J220" s="20">
        <v>0.64539999999999997</v>
      </c>
      <c r="K220" s="20">
        <f t="shared" si="39"/>
        <v>2.8197958926424018</v>
      </c>
      <c r="L220" s="20">
        <v>2.6133000000000002</v>
      </c>
      <c r="M220" s="20">
        <v>5.9200000000000003E-2</v>
      </c>
      <c r="N220" s="21">
        <v>591464.37</v>
      </c>
      <c r="O220" s="21">
        <v>381710.05</v>
      </c>
      <c r="P220" s="21">
        <v>303652.71000000002</v>
      </c>
      <c r="Q220" s="21">
        <v>78057.34</v>
      </c>
      <c r="R220" s="21">
        <v>68318.070000000007</v>
      </c>
      <c r="S220" s="21">
        <f t="shared" si="40"/>
        <v>209754.32</v>
      </c>
      <c r="T220" s="21">
        <v>0</v>
      </c>
      <c r="U220" s="21">
        <v>69909.539999999994</v>
      </c>
      <c r="V220" s="21">
        <v>100318.98</v>
      </c>
      <c r="W220" s="22">
        <f>+V220-R220</f>
        <v>32000.909999999989</v>
      </c>
      <c r="X220" s="22">
        <f t="shared" si="41"/>
        <v>1.8197958926424018</v>
      </c>
      <c r="Y220" s="22">
        <f t="shared" si="42"/>
        <v>1.447658908765264</v>
      </c>
      <c r="Z220" s="22">
        <f t="shared" si="36"/>
        <v>0.7955061963917377</v>
      </c>
      <c r="AA220" s="22">
        <f t="shared" si="37"/>
        <v>0.18314828231533331</v>
      </c>
      <c r="AB220" s="22">
        <f>V220/R220</f>
        <v>1.4684106269395489</v>
      </c>
      <c r="AC220" s="22">
        <f t="shared" si="43"/>
        <v>0</v>
      </c>
      <c r="AD220" s="22">
        <f t="shared" si="38"/>
        <v>0</v>
      </c>
    </row>
    <row r="221" spans="1:30" ht="14.1" customHeight="1" x14ac:dyDescent="0.2">
      <c r="A221" s="15">
        <v>146969</v>
      </c>
      <c r="B221" s="16" t="s">
        <v>483</v>
      </c>
      <c r="C221" s="16" t="s">
        <v>137</v>
      </c>
      <c r="D221" s="15">
        <v>2</v>
      </c>
      <c r="E221" s="17">
        <v>2014</v>
      </c>
      <c r="F221" s="15" t="s">
        <v>32</v>
      </c>
      <c r="G221" s="18">
        <v>40997</v>
      </c>
      <c r="H221" s="19">
        <v>5.2527777777777782</v>
      </c>
      <c r="I221" s="16" t="s">
        <v>33</v>
      </c>
      <c r="J221" s="20">
        <v>0.37312103053718026</v>
      </c>
      <c r="K221" s="20">
        <f t="shared" si="39"/>
        <v>1.5952042558660282</v>
      </c>
      <c r="L221" s="20">
        <v>4.5119287272950794</v>
      </c>
      <c r="M221" s="20">
        <v>0.12490635688319043</v>
      </c>
      <c r="N221" s="21">
        <v>88500.64</v>
      </c>
      <c r="O221" s="21">
        <v>33021.449999999997</v>
      </c>
      <c r="P221" s="21">
        <v>33021.449999999997</v>
      </c>
      <c r="Q221" s="21">
        <v>0</v>
      </c>
      <c r="R221" s="21">
        <v>0</v>
      </c>
      <c r="S221" s="21">
        <f t="shared" si="40"/>
        <v>55479.19</v>
      </c>
      <c r="T221" s="21">
        <v>0</v>
      </c>
      <c r="U221" s="21">
        <v>21832.28</v>
      </c>
      <c r="V221" s="21">
        <v>72132.350000000006</v>
      </c>
      <c r="W221" s="22">
        <f>+V221-R221</f>
        <v>72132.350000000006</v>
      </c>
      <c r="X221" s="22">
        <f t="shared" si="41"/>
        <v>0.59520425586602821</v>
      </c>
      <c r="Y221" s="22">
        <f t="shared" si="42"/>
        <v>0.59520425586602821</v>
      </c>
      <c r="Z221" s="22">
        <f t="shared" ref="Z221:Z252" si="44">+P221/O221</f>
        <v>1</v>
      </c>
      <c r="AA221" s="22">
        <f t="shared" ref="AA221:AA252" si="45">+U221/O221</f>
        <v>0.66115449200443954</v>
      </c>
      <c r="AB221" s="22">
        <v>0</v>
      </c>
      <c r="AC221" s="22">
        <f t="shared" si="43"/>
        <v>0</v>
      </c>
      <c r="AD221" s="22">
        <f t="shared" ref="AD221:AD252" si="46">+T221/O221</f>
        <v>0</v>
      </c>
    </row>
    <row r="222" spans="1:30" ht="14.1" customHeight="1" x14ac:dyDescent="0.2">
      <c r="A222" s="27">
        <v>145726</v>
      </c>
      <c r="B222" s="28" t="s">
        <v>471</v>
      </c>
      <c r="C222" s="27" t="s">
        <v>35</v>
      </c>
      <c r="D222" s="29">
        <v>2</v>
      </c>
      <c r="E222" s="30">
        <v>2015</v>
      </c>
      <c r="F222" s="27" t="s">
        <v>36</v>
      </c>
      <c r="G222" s="31">
        <v>40997</v>
      </c>
      <c r="H222" s="32">
        <v>5.2527777777777782</v>
      </c>
      <c r="I222" s="28" t="s">
        <v>41</v>
      </c>
      <c r="J222" s="33">
        <v>0.62350000000000005</v>
      </c>
      <c r="K222" s="33">
        <f t="shared" si="39"/>
        <v>2.6557885843334357</v>
      </c>
      <c r="L222" s="34">
        <v>2.2383000000000002</v>
      </c>
      <c r="M222" s="34">
        <v>1.9099999999999999E-2</v>
      </c>
      <c r="N222" s="35">
        <v>583065.44999999995</v>
      </c>
      <c r="O222" s="35">
        <v>363520.32</v>
      </c>
      <c r="P222" s="35">
        <v>285031.98</v>
      </c>
      <c r="Q222" s="35">
        <v>78488.34</v>
      </c>
      <c r="R222" s="35">
        <v>55563.88</v>
      </c>
      <c r="S222" s="35">
        <f t="shared" si="40"/>
        <v>219545.12999999995</v>
      </c>
      <c r="T222" s="35">
        <v>0</v>
      </c>
      <c r="U222" s="35">
        <v>84817.38</v>
      </c>
      <c r="V222" s="35">
        <v>9846.61</v>
      </c>
      <c r="W222" s="36">
        <f>+V222-R222</f>
        <v>-45717.27</v>
      </c>
      <c r="X222" s="36">
        <f t="shared" si="41"/>
        <v>1.6557885843334357</v>
      </c>
      <c r="Y222" s="36">
        <f t="shared" si="42"/>
        <v>1.2982842297617809</v>
      </c>
      <c r="Z222" s="36">
        <f t="shared" si="44"/>
        <v>0.78408816321464503</v>
      </c>
      <c r="AA222" s="36">
        <f t="shared" si="45"/>
        <v>0.2333222527973127</v>
      </c>
      <c r="AB222" s="36">
        <f>V222/R222</f>
        <v>0.17721242649001476</v>
      </c>
      <c r="AC222" s="36">
        <f t="shared" si="43"/>
        <v>0</v>
      </c>
      <c r="AD222" s="36">
        <f t="shared" si="46"/>
        <v>0</v>
      </c>
    </row>
    <row r="223" spans="1:30" ht="14.1" customHeight="1" x14ac:dyDescent="0.2">
      <c r="A223" s="27">
        <v>146969</v>
      </c>
      <c r="B223" s="28" t="s">
        <v>483</v>
      </c>
      <c r="C223" s="27" t="s">
        <v>137</v>
      </c>
      <c r="D223" s="29">
        <v>2</v>
      </c>
      <c r="E223" s="30">
        <v>2015</v>
      </c>
      <c r="F223" s="27" t="s">
        <v>32</v>
      </c>
      <c r="G223" s="31">
        <v>40997</v>
      </c>
      <c r="H223" s="32">
        <v>5.2527777777777782</v>
      </c>
      <c r="I223" s="28" t="s">
        <v>33</v>
      </c>
      <c r="J223" s="33">
        <v>0.32900000000000001</v>
      </c>
      <c r="K223" s="33">
        <f t="shared" si="39"/>
        <v>1.4902325665427576</v>
      </c>
      <c r="L223" s="34">
        <v>2.1246999999999998</v>
      </c>
      <c r="M223" s="34">
        <v>3.7000000000000002E-3</v>
      </c>
      <c r="N223" s="35">
        <v>82484</v>
      </c>
      <c r="O223" s="35">
        <v>27134.25</v>
      </c>
      <c r="P223" s="35">
        <v>27134.25</v>
      </c>
      <c r="Q223" s="35">
        <v>0</v>
      </c>
      <c r="R223" s="35">
        <v>0</v>
      </c>
      <c r="S223" s="35">
        <f t="shared" si="40"/>
        <v>55349.75</v>
      </c>
      <c r="T223" s="35">
        <v>0</v>
      </c>
      <c r="U223" s="35">
        <v>25959.32</v>
      </c>
      <c r="V223" s="35">
        <v>757</v>
      </c>
      <c r="W223" s="36">
        <f>+V223-R223</f>
        <v>757</v>
      </c>
      <c r="X223" s="36">
        <f t="shared" si="41"/>
        <v>0.49023256654275765</v>
      </c>
      <c r="Y223" s="36">
        <f t="shared" si="42"/>
        <v>0.49023256654275765</v>
      </c>
      <c r="Z223" s="36">
        <f t="shared" si="44"/>
        <v>1</v>
      </c>
      <c r="AA223" s="36">
        <f t="shared" si="45"/>
        <v>0.95669937440688424</v>
      </c>
      <c r="AB223" s="36">
        <v>0</v>
      </c>
      <c r="AC223" s="36">
        <f t="shared" si="43"/>
        <v>0</v>
      </c>
      <c r="AD223" s="36">
        <f t="shared" si="46"/>
        <v>0</v>
      </c>
    </row>
    <row r="224" spans="1:30" ht="14.1" customHeight="1" x14ac:dyDescent="0.2">
      <c r="A224" s="3">
        <v>146110</v>
      </c>
      <c r="B224" s="4" t="s">
        <v>474</v>
      </c>
      <c r="C224" s="3" t="s">
        <v>35</v>
      </c>
      <c r="D224" s="3">
        <v>2</v>
      </c>
      <c r="E224" s="5">
        <v>2013</v>
      </c>
      <c r="F224" s="3" t="s">
        <v>36</v>
      </c>
      <c r="G224" s="6">
        <v>40994</v>
      </c>
      <c r="H224" s="7">
        <v>5.2611111111111111</v>
      </c>
      <c r="I224" s="4" t="s">
        <v>33</v>
      </c>
      <c r="J224" s="8">
        <v>1.2658</v>
      </c>
      <c r="K224" s="8">
        <f t="shared" si="39"/>
        <v>-3.7615305069832812</v>
      </c>
      <c r="L224" s="8">
        <v>1.2687999999999999</v>
      </c>
      <c r="M224" s="8">
        <v>-4.1799999999999997E-2</v>
      </c>
      <c r="N224" s="9">
        <v>59509.82</v>
      </c>
      <c r="O224" s="9">
        <v>75330.460000000006</v>
      </c>
      <c r="P224" s="9">
        <v>75330.460000000006</v>
      </c>
      <c r="Q224" s="9">
        <v>0</v>
      </c>
      <c r="R224" s="9">
        <v>0</v>
      </c>
      <c r="S224" s="9">
        <f t="shared" si="40"/>
        <v>-15820.640000000007</v>
      </c>
      <c r="T224" s="9">
        <v>0</v>
      </c>
      <c r="U224" s="9">
        <v>7867.54</v>
      </c>
      <c r="V224" s="9">
        <v>-3154.35</v>
      </c>
      <c r="W224" s="9">
        <v>-3154.35</v>
      </c>
      <c r="X224" s="11">
        <f t="shared" si="41"/>
        <v>-4.7615305069832807</v>
      </c>
      <c r="Y224" s="11">
        <f t="shared" si="42"/>
        <v>-4.7615305069832807</v>
      </c>
      <c r="Z224" s="11">
        <f t="shared" si="44"/>
        <v>1</v>
      </c>
      <c r="AA224" s="11">
        <f t="shared" si="45"/>
        <v>0.10444035520292853</v>
      </c>
      <c r="AB224" s="11">
        <v>0</v>
      </c>
      <c r="AC224" s="11">
        <f t="shared" si="43"/>
        <v>0</v>
      </c>
      <c r="AD224" s="11">
        <f t="shared" si="46"/>
        <v>0</v>
      </c>
    </row>
    <row r="225" spans="1:30" ht="14.1" customHeight="1" x14ac:dyDescent="0.2">
      <c r="A225" s="3">
        <v>147354</v>
      </c>
      <c r="B225" s="4" t="s">
        <v>488</v>
      </c>
      <c r="C225" s="3" t="s">
        <v>101</v>
      </c>
      <c r="D225" s="3">
        <v>2</v>
      </c>
      <c r="E225" s="5">
        <v>2013</v>
      </c>
      <c r="F225" s="3" t="s">
        <v>36</v>
      </c>
      <c r="G225" s="6">
        <v>40994</v>
      </c>
      <c r="H225" s="7">
        <v>5.2611111111111111</v>
      </c>
      <c r="I225" s="4" t="s">
        <v>33</v>
      </c>
      <c r="J225" s="8">
        <v>0.56940000000000002</v>
      </c>
      <c r="K225" s="8">
        <f t="shared" si="39"/>
        <v>2.3221167104034159</v>
      </c>
      <c r="L225" s="8">
        <v>8.4649000000000001</v>
      </c>
      <c r="M225" s="8">
        <v>4.8599999999999997E-2</v>
      </c>
      <c r="N225" s="9">
        <v>20883.259999999998</v>
      </c>
      <c r="O225" s="9">
        <v>11890.06</v>
      </c>
      <c r="P225" s="9">
        <v>11890.06</v>
      </c>
      <c r="Q225" s="9">
        <v>0</v>
      </c>
      <c r="R225" s="9">
        <v>0</v>
      </c>
      <c r="S225" s="9">
        <f t="shared" si="40"/>
        <v>8993.1999999999989</v>
      </c>
      <c r="T225" s="9">
        <v>0</v>
      </c>
      <c r="U225" s="9">
        <v>2700.37</v>
      </c>
      <c r="V225" s="9">
        <v>13029.2</v>
      </c>
      <c r="W225" s="9">
        <v>11074.82</v>
      </c>
      <c r="X225" s="11">
        <f t="shared" si="41"/>
        <v>1.3221167104034159</v>
      </c>
      <c r="Y225" s="11">
        <f t="shared" si="42"/>
        <v>1.3221167104034159</v>
      </c>
      <c r="Z225" s="11">
        <f t="shared" si="44"/>
        <v>1</v>
      </c>
      <c r="AA225" s="11">
        <f t="shared" si="45"/>
        <v>0.22711155368433802</v>
      </c>
      <c r="AB225" s="11">
        <v>0</v>
      </c>
      <c r="AC225" s="11">
        <f t="shared" si="43"/>
        <v>0</v>
      </c>
      <c r="AD225" s="11">
        <f t="shared" si="46"/>
        <v>0</v>
      </c>
    </row>
    <row r="226" spans="1:30" ht="14.1" customHeight="1" x14ac:dyDescent="0.2">
      <c r="A226" s="15">
        <v>146110</v>
      </c>
      <c r="B226" s="16" t="s">
        <v>474</v>
      </c>
      <c r="C226" s="16" t="s">
        <v>35</v>
      </c>
      <c r="D226" s="15">
        <v>2</v>
      </c>
      <c r="E226" s="17">
        <v>2014</v>
      </c>
      <c r="F226" s="15" t="s">
        <v>36</v>
      </c>
      <c r="G226" s="18">
        <v>40994</v>
      </c>
      <c r="H226" s="19">
        <v>5.2611111111111111</v>
      </c>
      <c r="I226" s="16" t="s">
        <v>33</v>
      </c>
      <c r="J226" s="20">
        <v>1.5201</v>
      </c>
      <c r="K226" s="20">
        <f t="shared" si="39"/>
        <v>-1.9227674141561359</v>
      </c>
      <c r="L226" s="20">
        <v>4.8722000000000003</v>
      </c>
      <c r="M226" s="20">
        <v>8.6999999999999994E-3</v>
      </c>
      <c r="N226" s="21">
        <v>28600.55</v>
      </c>
      <c r="O226" s="21">
        <v>43475.23</v>
      </c>
      <c r="P226" s="21">
        <v>43475.23</v>
      </c>
      <c r="Q226" s="21">
        <v>0</v>
      </c>
      <c r="R226" s="21">
        <v>0</v>
      </c>
      <c r="S226" s="21">
        <f t="shared" si="40"/>
        <v>-14874.680000000004</v>
      </c>
      <c r="T226" s="21">
        <v>0</v>
      </c>
      <c r="U226" s="21">
        <v>24517.09</v>
      </c>
      <c r="V226" s="21">
        <v>1426.78</v>
      </c>
      <c r="W226" s="22">
        <f>+V226-R226</f>
        <v>1426.78</v>
      </c>
      <c r="X226" s="22">
        <f t="shared" si="41"/>
        <v>-2.9227674141561359</v>
      </c>
      <c r="Y226" s="22">
        <f t="shared" si="42"/>
        <v>-2.9227674141561359</v>
      </c>
      <c r="Z226" s="22">
        <f t="shared" si="44"/>
        <v>1</v>
      </c>
      <c r="AA226" s="22">
        <f t="shared" si="45"/>
        <v>0.56393238172633009</v>
      </c>
      <c r="AB226" s="22">
        <v>0</v>
      </c>
      <c r="AC226" s="22">
        <f t="shared" si="43"/>
        <v>0</v>
      </c>
      <c r="AD226" s="22">
        <f t="shared" si="46"/>
        <v>0</v>
      </c>
    </row>
    <row r="227" spans="1:30" ht="14.1" customHeight="1" x14ac:dyDescent="0.2">
      <c r="A227" s="15">
        <v>147354</v>
      </c>
      <c r="B227" s="16" t="s">
        <v>488</v>
      </c>
      <c r="C227" s="16" t="s">
        <v>101</v>
      </c>
      <c r="D227" s="15">
        <v>2</v>
      </c>
      <c r="E227" s="17">
        <v>2014</v>
      </c>
      <c r="F227" s="15" t="s">
        <v>36</v>
      </c>
      <c r="G227" s="18">
        <v>40994</v>
      </c>
      <c r="H227" s="19">
        <v>5.2611111111111111</v>
      </c>
      <c r="I227" s="16" t="s">
        <v>33</v>
      </c>
      <c r="J227" s="20">
        <v>0.62050000000000005</v>
      </c>
      <c r="K227" s="20">
        <f t="shared" si="39"/>
        <v>2.635151769727794</v>
      </c>
      <c r="L227" s="20">
        <v>6.4086999999999996</v>
      </c>
      <c r="M227" s="20">
        <v>4.3999999999999997E-2</v>
      </c>
      <c r="N227" s="21">
        <v>32496.27</v>
      </c>
      <c r="O227" s="21">
        <v>20164.43</v>
      </c>
      <c r="P227" s="21">
        <v>20164.43</v>
      </c>
      <c r="Q227" s="21">
        <v>0</v>
      </c>
      <c r="R227" s="21">
        <v>0</v>
      </c>
      <c r="S227" s="21">
        <f t="shared" si="40"/>
        <v>12331.84</v>
      </c>
      <c r="T227" s="21">
        <v>0</v>
      </c>
      <c r="U227" s="21">
        <v>1869.09</v>
      </c>
      <c r="V227" s="21">
        <v>3338.64</v>
      </c>
      <c r="W227" s="22">
        <f>+V227-R227</f>
        <v>3338.64</v>
      </c>
      <c r="X227" s="22">
        <f t="shared" si="41"/>
        <v>1.635151769727794</v>
      </c>
      <c r="Y227" s="22">
        <f t="shared" si="42"/>
        <v>1.635151769727794</v>
      </c>
      <c r="Z227" s="22">
        <f t="shared" si="44"/>
        <v>1</v>
      </c>
      <c r="AA227" s="22">
        <f t="shared" si="45"/>
        <v>9.2692429193386564E-2</v>
      </c>
      <c r="AB227" s="22">
        <v>0</v>
      </c>
      <c r="AC227" s="22">
        <f t="shared" si="43"/>
        <v>0</v>
      </c>
      <c r="AD227" s="22">
        <f t="shared" si="46"/>
        <v>0</v>
      </c>
    </row>
    <row r="228" spans="1:30" ht="14.1" customHeight="1" x14ac:dyDescent="0.2">
      <c r="A228" s="27">
        <v>146110</v>
      </c>
      <c r="B228" s="28" t="s">
        <v>474</v>
      </c>
      <c r="C228" s="27" t="s">
        <v>35</v>
      </c>
      <c r="D228" s="29">
        <v>2</v>
      </c>
      <c r="E228" s="30">
        <v>2015</v>
      </c>
      <c r="F228" s="27" t="s">
        <v>36</v>
      </c>
      <c r="G228" s="31">
        <v>40994</v>
      </c>
      <c r="H228" s="32">
        <v>5.2611111111111111</v>
      </c>
      <c r="I228" s="28" t="s">
        <v>33</v>
      </c>
      <c r="J228" s="33">
        <v>0.68422844439655095</v>
      </c>
      <c r="K228" s="33">
        <f t="shared" si="39"/>
        <v>3.1668463553943913</v>
      </c>
      <c r="L228" s="34">
        <v>5.3615254903604193</v>
      </c>
      <c r="M228" s="34">
        <v>1.1290051354078881E-2</v>
      </c>
      <c r="N228" s="35">
        <v>25055.55</v>
      </c>
      <c r="O228" s="35">
        <v>17143.72</v>
      </c>
      <c r="P228" s="35">
        <v>17143.72</v>
      </c>
      <c r="Q228" s="35">
        <v>0</v>
      </c>
      <c r="R228" s="35">
        <v>0</v>
      </c>
      <c r="S228" s="35">
        <f t="shared" si="40"/>
        <v>7911.8299999999981</v>
      </c>
      <c r="T228" s="35">
        <v>0</v>
      </c>
      <c r="U228" s="35">
        <v>7971</v>
      </c>
      <c r="V228" s="35">
        <v>2552.04</v>
      </c>
      <c r="W228" s="36">
        <f>+V228-R228</f>
        <v>2552.04</v>
      </c>
      <c r="X228" s="36">
        <f t="shared" si="41"/>
        <v>2.1668463553943913</v>
      </c>
      <c r="Y228" s="36">
        <f t="shared" si="42"/>
        <v>2.1668463553943913</v>
      </c>
      <c r="Z228" s="36">
        <f t="shared" si="44"/>
        <v>1</v>
      </c>
      <c r="AA228" s="36">
        <f t="shared" si="45"/>
        <v>0.46495159743626235</v>
      </c>
      <c r="AB228" s="36">
        <v>0</v>
      </c>
      <c r="AC228" s="36">
        <f t="shared" si="43"/>
        <v>0</v>
      </c>
      <c r="AD228" s="36">
        <f t="shared" si="46"/>
        <v>0</v>
      </c>
    </row>
    <row r="229" spans="1:30" ht="14.1" customHeight="1" x14ac:dyDescent="0.2">
      <c r="A229" s="27">
        <v>147354</v>
      </c>
      <c r="B229" s="28" t="s">
        <v>488</v>
      </c>
      <c r="C229" s="27" t="s">
        <v>101</v>
      </c>
      <c r="D229" s="29">
        <v>2</v>
      </c>
      <c r="E229" s="30">
        <v>2015</v>
      </c>
      <c r="F229" s="27" t="s">
        <v>36</v>
      </c>
      <c r="G229" s="31">
        <v>40994</v>
      </c>
      <c r="H229" s="32">
        <v>5.2611111111111111</v>
      </c>
      <c r="I229" s="28" t="s">
        <v>33</v>
      </c>
      <c r="J229" s="33">
        <v>0.48759999999999998</v>
      </c>
      <c r="K229" s="33">
        <f t="shared" si="39"/>
        <v>1.9517602785715402</v>
      </c>
      <c r="L229" s="34">
        <v>7.1565000000000003</v>
      </c>
      <c r="M229" s="34">
        <v>4.4400000000000002E-2</v>
      </c>
      <c r="N229" s="35">
        <v>31248.17</v>
      </c>
      <c r="O229" s="35">
        <v>15237.92</v>
      </c>
      <c r="P229" s="35">
        <v>15237.92</v>
      </c>
      <c r="Q229" s="35">
        <v>0</v>
      </c>
      <c r="R229" s="35">
        <v>0</v>
      </c>
      <c r="S229" s="35">
        <f t="shared" si="40"/>
        <v>16010.249999999998</v>
      </c>
      <c r="T229" s="35">
        <v>0</v>
      </c>
      <c r="U229" s="35">
        <v>1228.73</v>
      </c>
      <c r="V229" s="35">
        <v>3678.41</v>
      </c>
      <c r="W229" s="36">
        <f>+V229-R229</f>
        <v>3678.41</v>
      </c>
      <c r="X229" s="36">
        <f t="shared" si="41"/>
        <v>0.95176027857154022</v>
      </c>
      <c r="Y229" s="36">
        <f t="shared" si="42"/>
        <v>0.95176027857154022</v>
      </c>
      <c r="Z229" s="36">
        <f t="shared" si="44"/>
        <v>1</v>
      </c>
      <c r="AA229" s="36">
        <f t="shared" si="45"/>
        <v>8.0636333567836033E-2</v>
      </c>
      <c r="AB229" s="36">
        <v>0</v>
      </c>
      <c r="AC229" s="36">
        <f t="shared" si="43"/>
        <v>0</v>
      </c>
      <c r="AD229" s="36">
        <f t="shared" si="46"/>
        <v>0</v>
      </c>
    </row>
    <row r="230" spans="1:30" ht="14.1" customHeight="1" x14ac:dyDescent="0.2">
      <c r="A230" s="3">
        <v>147637</v>
      </c>
      <c r="B230" s="4" t="s">
        <v>492</v>
      </c>
      <c r="C230" s="3" t="s">
        <v>51</v>
      </c>
      <c r="D230" s="3">
        <v>2</v>
      </c>
      <c r="E230" s="5">
        <v>2013</v>
      </c>
      <c r="F230" s="3" t="s">
        <v>32</v>
      </c>
      <c r="G230" s="6">
        <v>40991</v>
      </c>
      <c r="H230" s="7">
        <v>5.2694444444444448</v>
      </c>
      <c r="I230" s="4" t="s">
        <v>33</v>
      </c>
      <c r="J230" s="8">
        <v>0.99929999999999997</v>
      </c>
      <c r="K230" s="8">
        <f t="shared" si="39"/>
        <v>1378.2648999999999</v>
      </c>
      <c r="L230" s="8">
        <v>0</v>
      </c>
      <c r="M230" s="8">
        <v>0</v>
      </c>
      <c r="N230" s="9">
        <v>275652.98</v>
      </c>
      <c r="O230" s="9">
        <v>275452.98</v>
      </c>
      <c r="P230" s="9">
        <v>890.4</v>
      </c>
      <c r="Q230" s="9">
        <v>274562.58</v>
      </c>
      <c r="R230" s="9">
        <v>0</v>
      </c>
      <c r="S230" s="9">
        <f t="shared" si="40"/>
        <v>200</v>
      </c>
      <c r="T230" s="9">
        <v>0</v>
      </c>
      <c r="U230" s="9">
        <v>0</v>
      </c>
      <c r="V230" s="9">
        <v>0</v>
      </c>
      <c r="W230" s="9">
        <v>0</v>
      </c>
      <c r="X230" s="11">
        <f t="shared" si="41"/>
        <v>1377.2648999999999</v>
      </c>
      <c r="Y230" s="11">
        <f t="shared" si="42"/>
        <v>4.452</v>
      </c>
      <c r="Z230" s="11">
        <f t="shared" si="44"/>
        <v>3.2324936183300685E-3</v>
      </c>
      <c r="AA230" s="11">
        <f t="shared" si="45"/>
        <v>0</v>
      </c>
      <c r="AB230" s="11">
        <v>0</v>
      </c>
      <c r="AC230" s="11">
        <f t="shared" si="43"/>
        <v>0</v>
      </c>
      <c r="AD230" s="11">
        <f t="shared" si="46"/>
        <v>0</v>
      </c>
    </row>
    <row r="231" spans="1:30" ht="14.1" customHeight="1" x14ac:dyDescent="0.2">
      <c r="A231" s="15">
        <v>147637</v>
      </c>
      <c r="B231" s="16" t="s">
        <v>492</v>
      </c>
      <c r="C231" s="16" t="s">
        <v>51</v>
      </c>
      <c r="D231" s="15">
        <v>2</v>
      </c>
      <c r="E231" s="17">
        <v>2014</v>
      </c>
      <c r="F231" s="15" t="s">
        <v>32</v>
      </c>
      <c r="G231" s="18">
        <v>40991</v>
      </c>
      <c r="H231" s="19">
        <v>5.2694444444444448</v>
      </c>
      <c r="I231" s="16" t="s">
        <v>66</v>
      </c>
      <c r="J231" s="20">
        <v>1.0226999999999999</v>
      </c>
      <c r="K231" s="20">
        <f t="shared" si="39"/>
        <v>-44.126889655217099</v>
      </c>
      <c r="L231" s="20">
        <v>0</v>
      </c>
      <c r="M231" s="20">
        <v>0</v>
      </c>
      <c r="N231" s="21">
        <v>270764.36</v>
      </c>
      <c r="O231" s="21">
        <v>276900.40000000002</v>
      </c>
      <c r="P231" s="21">
        <v>2293</v>
      </c>
      <c r="Q231" s="21">
        <v>274607.40000000002</v>
      </c>
      <c r="R231" s="21">
        <v>0</v>
      </c>
      <c r="S231" s="21">
        <f t="shared" si="40"/>
        <v>-6136.0400000000373</v>
      </c>
      <c r="T231" s="21">
        <v>0</v>
      </c>
      <c r="U231" s="21">
        <v>0</v>
      </c>
      <c r="V231" s="21">
        <v>0</v>
      </c>
      <c r="W231" s="22">
        <f>+V231-R231</f>
        <v>0</v>
      </c>
      <c r="X231" s="22">
        <f t="shared" si="41"/>
        <v>-45.126889655217099</v>
      </c>
      <c r="Y231" s="22">
        <f t="shared" si="42"/>
        <v>-0.37369378296099537</v>
      </c>
      <c r="Z231" s="22">
        <f t="shared" si="44"/>
        <v>8.2809558960550422E-3</v>
      </c>
      <c r="AA231" s="22">
        <f t="shared" si="45"/>
        <v>0</v>
      </c>
      <c r="AB231" s="22">
        <v>0</v>
      </c>
      <c r="AC231" s="22">
        <f t="shared" si="43"/>
        <v>0</v>
      </c>
      <c r="AD231" s="22">
        <f t="shared" si="46"/>
        <v>0</v>
      </c>
    </row>
    <row r="232" spans="1:30" ht="14.1" customHeight="1" x14ac:dyDescent="0.2">
      <c r="A232" s="27">
        <v>147637</v>
      </c>
      <c r="B232" s="28" t="s">
        <v>492</v>
      </c>
      <c r="C232" s="27" t="s">
        <v>51</v>
      </c>
      <c r="D232" s="29">
        <v>2</v>
      </c>
      <c r="E232" s="30">
        <v>2015</v>
      </c>
      <c r="F232" s="27" t="s">
        <v>32</v>
      </c>
      <c r="G232" s="31">
        <v>40991</v>
      </c>
      <c r="H232" s="32">
        <v>5.2694444444444448</v>
      </c>
      <c r="I232" s="28" t="s">
        <v>66</v>
      </c>
      <c r="J232" s="33">
        <v>0.99929999999999997</v>
      </c>
      <c r="K232" s="33">
        <f t="shared" si="39"/>
        <v>1399.7409500000001</v>
      </c>
      <c r="L232" s="34">
        <v>0</v>
      </c>
      <c r="M232" s="34">
        <v>0</v>
      </c>
      <c r="N232" s="35">
        <v>279948.19</v>
      </c>
      <c r="O232" s="35">
        <v>279748.19</v>
      </c>
      <c r="P232" s="35">
        <v>3759.08</v>
      </c>
      <c r="Q232" s="35">
        <v>275989.11</v>
      </c>
      <c r="R232" s="35">
        <v>0</v>
      </c>
      <c r="S232" s="35">
        <f t="shared" si="40"/>
        <v>200</v>
      </c>
      <c r="T232" s="35">
        <v>0</v>
      </c>
      <c r="U232" s="35">
        <v>224</v>
      </c>
      <c r="V232" s="35">
        <v>0</v>
      </c>
      <c r="W232" s="36">
        <f>+V232-R232</f>
        <v>0</v>
      </c>
      <c r="X232" s="36">
        <f t="shared" si="41"/>
        <v>1398.7409500000001</v>
      </c>
      <c r="Y232" s="36">
        <f t="shared" si="42"/>
        <v>18.795400000000001</v>
      </c>
      <c r="Z232" s="36">
        <f t="shared" si="44"/>
        <v>1.343737022927655E-2</v>
      </c>
      <c r="AA232" s="36">
        <f t="shared" si="45"/>
        <v>8.007201047484883E-4</v>
      </c>
      <c r="AB232" s="36">
        <v>0</v>
      </c>
      <c r="AC232" s="36">
        <f t="shared" si="43"/>
        <v>0</v>
      </c>
      <c r="AD232" s="36">
        <f t="shared" si="46"/>
        <v>0</v>
      </c>
    </row>
    <row r="233" spans="1:30" ht="14.1" customHeight="1" x14ac:dyDescent="0.2">
      <c r="A233" s="3">
        <v>146842</v>
      </c>
      <c r="B233" s="4" t="s">
        <v>481</v>
      </c>
      <c r="C233" s="3" t="s">
        <v>51</v>
      </c>
      <c r="D233" s="3">
        <v>2</v>
      </c>
      <c r="E233" s="5">
        <v>2013</v>
      </c>
      <c r="F233" s="3" t="s">
        <v>32</v>
      </c>
      <c r="G233" s="6">
        <v>40990</v>
      </c>
      <c r="H233" s="7">
        <v>5.2722222222222221</v>
      </c>
      <c r="I233" s="4" t="s">
        <v>41</v>
      </c>
      <c r="J233" s="8">
        <v>0.93049999999999999</v>
      </c>
      <c r="K233" s="8">
        <f t="shared" si="39"/>
        <v>14.395501301357744</v>
      </c>
      <c r="L233" s="8">
        <v>4.3342000000000001</v>
      </c>
      <c r="M233" s="8">
        <v>-0.1118</v>
      </c>
      <c r="N233" s="9">
        <v>153705.23000000001</v>
      </c>
      <c r="O233" s="9">
        <v>143027.92000000001</v>
      </c>
      <c r="P233" s="9">
        <v>143027.92000000001</v>
      </c>
      <c r="Q233" s="9">
        <v>0</v>
      </c>
      <c r="R233" s="9">
        <v>0</v>
      </c>
      <c r="S233" s="9">
        <f t="shared" si="40"/>
        <v>10677.309999999998</v>
      </c>
      <c r="T233" s="9">
        <v>0</v>
      </c>
      <c r="U233" s="9">
        <v>118698</v>
      </c>
      <c r="V233" s="9">
        <v>-74479.14</v>
      </c>
      <c r="W233" s="9">
        <v>-74479.14</v>
      </c>
      <c r="X233" s="11">
        <f t="shared" si="41"/>
        <v>13.395501301357744</v>
      </c>
      <c r="Y233" s="11">
        <f t="shared" si="42"/>
        <v>13.395501301357744</v>
      </c>
      <c r="Z233" s="11">
        <f t="shared" si="44"/>
        <v>1</v>
      </c>
      <c r="AA233" s="11">
        <f t="shared" si="45"/>
        <v>0.8298939116222902</v>
      </c>
      <c r="AB233" s="11">
        <v>0</v>
      </c>
      <c r="AC233" s="11">
        <f t="shared" si="43"/>
        <v>0</v>
      </c>
      <c r="AD233" s="11">
        <f t="shared" si="46"/>
        <v>0</v>
      </c>
    </row>
    <row r="234" spans="1:30" ht="14.1" customHeight="1" x14ac:dyDescent="0.2">
      <c r="A234" s="15">
        <v>146842</v>
      </c>
      <c r="B234" s="16" t="s">
        <v>481</v>
      </c>
      <c r="C234" s="16" t="s">
        <v>51</v>
      </c>
      <c r="D234" s="15">
        <v>2</v>
      </c>
      <c r="E234" s="17">
        <v>2014</v>
      </c>
      <c r="F234" s="15" t="s">
        <v>32</v>
      </c>
      <c r="G234" s="18">
        <v>40990</v>
      </c>
      <c r="H234" s="19">
        <v>5.2722222222222221</v>
      </c>
      <c r="I234" s="16" t="s">
        <v>41</v>
      </c>
      <c r="J234" s="20">
        <v>0.88300000000000001</v>
      </c>
      <c r="K234" s="20">
        <f t="shared" si="39"/>
        <v>8.5447300931846666</v>
      </c>
      <c r="L234" s="20">
        <v>5.5262000000000002</v>
      </c>
      <c r="M234" s="20">
        <v>-8.8599999999999998E-2</v>
      </c>
      <c r="N234" s="21">
        <v>199642.15</v>
      </c>
      <c r="O234" s="21">
        <v>176277.79</v>
      </c>
      <c r="P234" s="21">
        <v>176277.79</v>
      </c>
      <c r="Q234" s="21">
        <v>0</v>
      </c>
      <c r="R234" s="21">
        <v>0</v>
      </c>
      <c r="S234" s="21">
        <f t="shared" si="40"/>
        <v>23364.359999999986</v>
      </c>
      <c r="T234" s="21">
        <v>0</v>
      </c>
      <c r="U234" s="21">
        <v>39786.379999999997</v>
      </c>
      <c r="V234" s="21">
        <v>-131312.95000000001</v>
      </c>
      <c r="W234" s="22">
        <f>+V234-R234</f>
        <v>-131312.95000000001</v>
      </c>
      <c r="X234" s="22">
        <f t="shared" si="41"/>
        <v>7.5447300931846675</v>
      </c>
      <c r="Y234" s="22">
        <f t="shared" si="42"/>
        <v>7.5447300931846675</v>
      </c>
      <c r="Z234" s="22">
        <f t="shared" si="44"/>
        <v>1</v>
      </c>
      <c r="AA234" s="22">
        <f t="shared" si="45"/>
        <v>0.22570273884191533</v>
      </c>
      <c r="AB234" s="22">
        <v>0</v>
      </c>
      <c r="AC234" s="22">
        <f t="shared" si="43"/>
        <v>0</v>
      </c>
      <c r="AD234" s="22">
        <f t="shared" si="46"/>
        <v>0</v>
      </c>
    </row>
    <row r="235" spans="1:30" ht="14.1" customHeight="1" x14ac:dyDescent="0.2">
      <c r="A235" s="27">
        <v>146842</v>
      </c>
      <c r="B235" s="28" t="s">
        <v>481</v>
      </c>
      <c r="C235" s="27" t="s">
        <v>51</v>
      </c>
      <c r="D235" s="29">
        <v>2</v>
      </c>
      <c r="E235" s="30">
        <v>2015</v>
      </c>
      <c r="F235" s="27" t="s">
        <v>32</v>
      </c>
      <c r="G235" s="31">
        <v>40990</v>
      </c>
      <c r="H235" s="32">
        <v>5.2722222222222221</v>
      </c>
      <c r="I235" s="28" t="s">
        <v>41</v>
      </c>
      <c r="J235" s="33">
        <v>0.97340000000000004</v>
      </c>
      <c r="K235" s="33">
        <f t="shared" si="39"/>
        <v>37.625632848230012</v>
      </c>
      <c r="L235" s="34">
        <v>6.4763999999999999</v>
      </c>
      <c r="M235" s="34">
        <v>0</v>
      </c>
      <c r="N235" s="35">
        <v>175316.26</v>
      </c>
      <c r="O235" s="35">
        <v>170656.77</v>
      </c>
      <c r="P235" s="35">
        <v>150519.17000000001</v>
      </c>
      <c r="Q235" s="35">
        <v>20137.599999999999</v>
      </c>
      <c r="R235" s="35">
        <v>0</v>
      </c>
      <c r="S235" s="35">
        <f t="shared" si="40"/>
        <v>4659.4900000000198</v>
      </c>
      <c r="T235" s="35">
        <v>0</v>
      </c>
      <c r="U235" s="35">
        <v>82737.52</v>
      </c>
      <c r="V235" s="35">
        <v>-123704.87</v>
      </c>
      <c r="W235" s="36">
        <f>+V235-R235</f>
        <v>-123704.87</v>
      </c>
      <c r="X235" s="36">
        <f t="shared" si="41"/>
        <v>36.625632848230012</v>
      </c>
      <c r="Y235" s="36">
        <f t="shared" si="42"/>
        <v>32.303786465900643</v>
      </c>
      <c r="Z235" s="36">
        <f t="shared" si="44"/>
        <v>0.88199940734844573</v>
      </c>
      <c r="AA235" s="36">
        <f t="shared" si="45"/>
        <v>0.48481827002819761</v>
      </c>
      <c r="AB235" s="36">
        <v>0</v>
      </c>
      <c r="AC235" s="36">
        <f t="shared" si="43"/>
        <v>0</v>
      </c>
      <c r="AD235" s="36">
        <f t="shared" si="46"/>
        <v>0</v>
      </c>
    </row>
    <row r="236" spans="1:30" ht="14.1" customHeight="1" x14ac:dyDescent="0.2">
      <c r="A236" s="3">
        <v>145340</v>
      </c>
      <c r="B236" s="4" t="s">
        <v>468</v>
      </c>
      <c r="C236" s="3" t="s">
        <v>35</v>
      </c>
      <c r="D236" s="3">
        <v>2</v>
      </c>
      <c r="E236" s="5">
        <v>2013</v>
      </c>
      <c r="F236" s="3" t="s">
        <v>36</v>
      </c>
      <c r="G236" s="6">
        <v>40987</v>
      </c>
      <c r="H236" s="7">
        <v>5.2805555555555559</v>
      </c>
      <c r="I236" s="4" t="s">
        <v>33</v>
      </c>
      <c r="J236" s="8">
        <v>0.89400000000000002</v>
      </c>
      <c r="K236" s="8">
        <f t="shared" si="39"/>
        <v>9.4382546097767861</v>
      </c>
      <c r="L236" s="8">
        <v>1.4582999999999999</v>
      </c>
      <c r="M236" s="8">
        <v>0.03</v>
      </c>
      <c r="N236" s="9">
        <v>133181.04</v>
      </c>
      <c r="O236" s="9">
        <v>119070.27</v>
      </c>
      <c r="P236" s="9">
        <v>18207.439999999999</v>
      </c>
      <c r="Q236" s="9">
        <v>100862.83</v>
      </c>
      <c r="R236" s="9">
        <v>1171.47</v>
      </c>
      <c r="S236" s="9">
        <f t="shared" si="40"/>
        <v>14110.770000000004</v>
      </c>
      <c r="T236" s="9">
        <v>5862.83</v>
      </c>
      <c r="U236" s="9">
        <v>0</v>
      </c>
      <c r="V236" s="9">
        <v>8777.69</v>
      </c>
      <c r="W236" s="9">
        <v>7461.04</v>
      </c>
      <c r="X236" s="11">
        <f t="shared" si="41"/>
        <v>8.4382546097767861</v>
      </c>
      <c r="Y236" s="11">
        <f t="shared" si="42"/>
        <v>1.2903222148755875</v>
      </c>
      <c r="Z236" s="11">
        <f t="shared" si="44"/>
        <v>0.15291340147292853</v>
      </c>
      <c r="AA236" s="11">
        <f t="shared" si="45"/>
        <v>0</v>
      </c>
      <c r="AB236" s="11">
        <f>W236/R236</f>
        <v>6.3689552442657513</v>
      </c>
      <c r="AC236" s="11">
        <f t="shared" si="43"/>
        <v>0.41548618537471721</v>
      </c>
      <c r="AD236" s="11">
        <f t="shared" si="46"/>
        <v>4.9238403507441443E-2</v>
      </c>
    </row>
    <row r="237" spans="1:30" ht="14.1" customHeight="1" x14ac:dyDescent="0.2">
      <c r="A237" s="15">
        <v>145340</v>
      </c>
      <c r="B237" s="16" t="s">
        <v>468</v>
      </c>
      <c r="C237" s="16" t="s">
        <v>35</v>
      </c>
      <c r="D237" s="15">
        <v>2</v>
      </c>
      <c r="E237" s="17">
        <v>2014</v>
      </c>
      <c r="F237" s="15" t="s">
        <v>36</v>
      </c>
      <c r="G237" s="18">
        <v>40987</v>
      </c>
      <c r="H237" s="19">
        <v>5.2805555555555559</v>
      </c>
      <c r="I237" s="16" t="s">
        <v>33</v>
      </c>
      <c r="J237" s="20">
        <v>0.92730000000000001</v>
      </c>
      <c r="K237" s="20">
        <f t="shared" si="39"/>
        <v>13.761457373771533</v>
      </c>
      <c r="L237" s="20">
        <v>1.9570000000000001</v>
      </c>
      <c r="M237" s="20">
        <v>3.3500000000000002E-2</v>
      </c>
      <c r="N237" s="21">
        <v>125337.84</v>
      </c>
      <c r="O237" s="21">
        <v>116229.95</v>
      </c>
      <c r="P237" s="21">
        <v>12766.51</v>
      </c>
      <c r="Q237" s="21">
        <v>103463.44</v>
      </c>
      <c r="R237" s="21">
        <v>0</v>
      </c>
      <c r="S237" s="21">
        <f t="shared" si="40"/>
        <v>9107.89</v>
      </c>
      <c r="T237" s="21">
        <v>0</v>
      </c>
      <c r="U237" s="21">
        <v>12766.51</v>
      </c>
      <c r="V237" s="21">
        <v>9656.34</v>
      </c>
      <c r="W237" s="22">
        <f>+V237-R237</f>
        <v>9656.34</v>
      </c>
      <c r="X237" s="22">
        <f t="shared" si="41"/>
        <v>12.761457373771533</v>
      </c>
      <c r="Y237" s="22">
        <f t="shared" si="42"/>
        <v>1.401697868551333</v>
      </c>
      <c r="Z237" s="22">
        <f t="shared" si="44"/>
        <v>0.10983838502898779</v>
      </c>
      <c r="AA237" s="22">
        <f t="shared" si="45"/>
        <v>0.10983838502898779</v>
      </c>
      <c r="AB237" s="22">
        <v>0</v>
      </c>
      <c r="AC237" s="22">
        <f t="shared" si="43"/>
        <v>0</v>
      </c>
      <c r="AD237" s="22">
        <f t="shared" si="46"/>
        <v>0</v>
      </c>
    </row>
    <row r="238" spans="1:30" ht="14.1" customHeight="1" x14ac:dyDescent="0.2">
      <c r="A238" s="27">
        <v>145340</v>
      </c>
      <c r="B238" s="28" t="s">
        <v>468</v>
      </c>
      <c r="C238" s="27" t="s">
        <v>35</v>
      </c>
      <c r="D238" s="29">
        <v>2</v>
      </c>
      <c r="E238" s="30">
        <v>2015</v>
      </c>
      <c r="F238" s="27" t="s">
        <v>36</v>
      </c>
      <c r="G238" s="31">
        <v>40987</v>
      </c>
      <c r="H238" s="32">
        <v>5.2805555555555559</v>
      </c>
      <c r="I238" s="28" t="s">
        <v>33</v>
      </c>
      <c r="J238" s="33">
        <v>0.89480000000000004</v>
      </c>
      <c r="K238" s="33">
        <f t="shared" si="39"/>
        <v>9.5074178984476472</v>
      </c>
      <c r="L238" s="34">
        <v>1.4643999999999999</v>
      </c>
      <c r="M238" s="34">
        <v>6.6500000000000004E-2</v>
      </c>
      <c r="N238" s="35">
        <v>115294.08</v>
      </c>
      <c r="O238" s="35">
        <v>103167.33</v>
      </c>
      <c r="P238" s="35">
        <v>23925.439999999999</v>
      </c>
      <c r="Q238" s="35">
        <v>79241.89</v>
      </c>
      <c r="R238" s="35">
        <v>0</v>
      </c>
      <c r="S238" s="35">
        <f t="shared" si="40"/>
        <v>12126.75</v>
      </c>
      <c r="T238" s="35">
        <v>0</v>
      </c>
      <c r="U238" s="35">
        <v>0</v>
      </c>
      <c r="V238" s="35">
        <v>13207.94</v>
      </c>
      <c r="W238" s="36">
        <f>+V238-R238</f>
        <v>13207.94</v>
      </c>
      <c r="X238" s="36">
        <f t="shared" si="41"/>
        <v>8.5074178984476472</v>
      </c>
      <c r="Y238" s="36">
        <f t="shared" si="42"/>
        <v>1.972947409652215</v>
      </c>
      <c r="Z238" s="36">
        <f t="shared" si="44"/>
        <v>0.23190907431645269</v>
      </c>
      <c r="AA238" s="36">
        <f t="shared" si="45"/>
        <v>0</v>
      </c>
      <c r="AB238" s="36">
        <v>0</v>
      </c>
      <c r="AC238" s="36">
        <f t="shared" si="43"/>
        <v>0</v>
      </c>
      <c r="AD238" s="36">
        <f t="shared" si="46"/>
        <v>0</v>
      </c>
    </row>
    <row r="239" spans="1:30" ht="14.1" customHeight="1" x14ac:dyDescent="0.2">
      <c r="A239" s="3">
        <v>145338</v>
      </c>
      <c r="B239" s="4" t="s">
        <v>467</v>
      </c>
      <c r="C239" s="3" t="s">
        <v>120</v>
      </c>
      <c r="D239" s="3">
        <v>2</v>
      </c>
      <c r="E239" s="5">
        <v>2013</v>
      </c>
      <c r="F239" s="3" t="s">
        <v>36</v>
      </c>
      <c r="G239" s="6">
        <v>40982</v>
      </c>
      <c r="H239" s="7">
        <v>5.2944444444444443</v>
      </c>
      <c r="I239" s="4" t="s">
        <v>33</v>
      </c>
      <c r="J239" s="8">
        <v>0.95840000000000003</v>
      </c>
      <c r="K239" s="8">
        <f t="shared" si="39"/>
        <v>24.054016550261686</v>
      </c>
      <c r="L239" s="8">
        <v>4.3798000000000004</v>
      </c>
      <c r="M239" s="8">
        <v>4.8899999999999999E-2</v>
      </c>
      <c r="N239" s="9">
        <v>52176.77</v>
      </c>
      <c r="O239" s="9">
        <v>50007.62</v>
      </c>
      <c r="P239" s="9">
        <v>13007.62</v>
      </c>
      <c r="Q239" s="9">
        <v>37000</v>
      </c>
      <c r="R239" s="9">
        <v>0</v>
      </c>
      <c r="S239" s="9">
        <f t="shared" si="40"/>
        <v>2169.1499999999942</v>
      </c>
      <c r="T239" s="9">
        <v>0</v>
      </c>
      <c r="U239" s="9">
        <v>3027.25</v>
      </c>
      <c r="V239" s="9">
        <v>17088.22</v>
      </c>
      <c r="W239" s="9">
        <v>14524.99</v>
      </c>
      <c r="X239" s="11">
        <f t="shared" si="41"/>
        <v>23.054016550261686</v>
      </c>
      <c r="Y239" s="11">
        <f t="shared" si="42"/>
        <v>5.996643846668066</v>
      </c>
      <c r="Z239" s="11">
        <f t="shared" si="44"/>
        <v>0.26011275881555651</v>
      </c>
      <c r="AA239" s="11">
        <f t="shared" si="45"/>
        <v>6.053577434798936E-2</v>
      </c>
      <c r="AB239" s="11">
        <v>0</v>
      </c>
      <c r="AC239" s="11">
        <f t="shared" si="43"/>
        <v>0</v>
      </c>
      <c r="AD239" s="11">
        <f t="shared" si="46"/>
        <v>0</v>
      </c>
    </row>
    <row r="240" spans="1:30" ht="14.1" customHeight="1" x14ac:dyDescent="0.2">
      <c r="A240" s="15">
        <v>145338</v>
      </c>
      <c r="B240" s="16" t="s">
        <v>467</v>
      </c>
      <c r="C240" s="16" t="s">
        <v>120</v>
      </c>
      <c r="D240" s="15">
        <v>2</v>
      </c>
      <c r="E240" s="17">
        <v>2014</v>
      </c>
      <c r="F240" s="15" t="s">
        <v>36</v>
      </c>
      <c r="G240" s="18">
        <v>40982</v>
      </c>
      <c r="H240" s="19">
        <v>5.2944444444444443</v>
      </c>
      <c r="I240" s="16" t="s">
        <v>33</v>
      </c>
      <c r="J240" s="20">
        <v>0.57236025909760313</v>
      </c>
      <c r="K240" s="20">
        <f t="shared" si="39"/>
        <v>2.3384169064592077</v>
      </c>
      <c r="L240" s="20">
        <v>4.4599605652631862</v>
      </c>
      <c r="M240" s="20">
        <v>8.9905920158113273E-2</v>
      </c>
      <c r="N240" s="21">
        <v>81354.67</v>
      </c>
      <c r="O240" s="21">
        <v>46564.18</v>
      </c>
      <c r="P240" s="21">
        <v>36564.18</v>
      </c>
      <c r="Q240" s="21">
        <v>10000</v>
      </c>
      <c r="R240" s="21">
        <v>0</v>
      </c>
      <c r="S240" s="21">
        <f t="shared" si="40"/>
        <v>34790.49</v>
      </c>
      <c r="T240" s="21">
        <v>0</v>
      </c>
      <c r="U240" s="21">
        <v>0</v>
      </c>
      <c r="V240" s="21">
        <v>0</v>
      </c>
      <c r="W240" s="22">
        <f>+V240-R240</f>
        <v>0</v>
      </c>
      <c r="X240" s="22">
        <f t="shared" si="41"/>
        <v>1.3384169064592077</v>
      </c>
      <c r="Y240" s="22">
        <f t="shared" si="42"/>
        <v>1.0509820356080068</v>
      </c>
      <c r="Z240" s="22">
        <f t="shared" si="44"/>
        <v>0.78524264788942921</v>
      </c>
      <c r="AA240" s="22">
        <f t="shared" si="45"/>
        <v>0</v>
      </c>
      <c r="AB240" s="22">
        <v>0</v>
      </c>
      <c r="AC240" s="22">
        <f t="shared" si="43"/>
        <v>0</v>
      </c>
      <c r="AD240" s="22">
        <f t="shared" si="46"/>
        <v>0</v>
      </c>
    </row>
    <row r="241" spans="1:30" ht="14.1" customHeight="1" x14ac:dyDescent="0.2">
      <c r="A241" s="27">
        <v>145338</v>
      </c>
      <c r="B241" s="28" t="s">
        <v>467</v>
      </c>
      <c r="C241" s="27" t="s">
        <v>120</v>
      </c>
      <c r="D241" s="29">
        <v>2</v>
      </c>
      <c r="E241" s="30">
        <v>2015</v>
      </c>
      <c r="F241" s="27" t="s">
        <v>36</v>
      </c>
      <c r="G241" s="31">
        <v>40982</v>
      </c>
      <c r="H241" s="32">
        <v>5.2944444444444443</v>
      </c>
      <c r="I241" s="28" t="s">
        <v>33</v>
      </c>
      <c r="J241" s="33">
        <v>0.30026316085718219</v>
      </c>
      <c r="K241" s="33">
        <f t="shared" si="39"/>
        <v>1.42910869352685</v>
      </c>
      <c r="L241" s="34">
        <v>0</v>
      </c>
      <c r="M241" s="34">
        <v>0</v>
      </c>
      <c r="N241" s="35">
        <v>115480.7</v>
      </c>
      <c r="O241" s="35">
        <v>34674.6</v>
      </c>
      <c r="P241" s="35">
        <v>34674.6</v>
      </c>
      <c r="Q241" s="35">
        <v>0</v>
      </c>
      <c r="R241" s="35">
        <v>0</v>
      </c>
      <c r="S241" s="35">
        <f t="shared" si="40"/>
        <v>80806.100000000006</v>
      </c>
      <c r="T241" s="35">
        <v>0</v>
      </c>
      <c r="U241" s="35">
        <f>+P241</f>
        <v>34674.6</v>
      </c>
      <c r="V241" s="36">
        <v>28747.200000000001</v>
      </c>
      <c r="W241" s="36">
        <f>+V241-R241</f>
        <v>28747.200000000001</v>
      </c>
      <c r="X241" s="36">
        <f t="shared" si="41"/>
        <v>0.42910869352685005</v>
      </c>
      <c r="Y241" s="36">
        <f t="shared" si="42"/>
        <v>0.42910869352685005</v>
      </c>
      <c r="Z241" s="36">
        <f t="shared" si="44"/>
        <v>1</v>
      </c>
      <c r="AA241" s="36">
        <f t="shared" si="45"/>
        <v>1</v>
      </c>
      <c r="AB241" s="36">
        <v>0</v>
      </c>
      <c r="AC241" s="36">
        <f t="shared" si="43"/>
        <v>0</v>
      </c>
      <c r="AD241" s="36">
        <f t="shared" si="46"/>
        <v>0</v>
      </c>
    </row>
    <row r="242" spans="1:30" ht="14.1" customHeight="1" x14ac:dyDescent="0.2">
      <c r="A242" s="3">
        <v>145515</v>
      </c>
      <c r="B242" s="4" t="s">
        <v>470</v>
      </c>
      <c r="C242" s="3" t="s">
        <v>51</v>
      </c>
      <c r="D242" s="3">
        <v>2</v>
      </c>
      <c r="E242" s="5">
        <v>2013</v>
      </c>
      <c r="F242" s="3" t="s">
        <v>36</v>
      </c>
      <c r="G242" s="6">
        <v>40981</v>
      </c>
      <c r="H242" s="7">
        <v>5.2972222222222225</v>
      </c>
      <c r="I242" s="4" t="s">
        <v>33</v>
      </c>
      <c r="J242" s="8">
        <v>1.0299</v>
      </c>
      <c r="K242" s="8">
        <f t="shared" si="39"/>
        <v>-33.411273903846684</v>
      </c>
      <c r="L242" s="8">
        <v>3.6019000000000001</v>
      </c>
      <c r="M242" s="8">
        <v>-5.8999999999999999E-3</v>
      </c>
      <c r="N242" s="9">
        <v>210551.5</v>
      </c>
      <c r="O242" s="9">
        <v>216853.31</v>
      </c>
      <c r="P242" s="9">
        <v>58537.14</v>
      </c>
      <c r="Q242" s="9">
        <v>158316.17000000001</v>
      </c>
      <c r="R242" s="9">
        <v>11555.99</v>
      </c>
      <c r="S242" s="9">
        <f t="shared" si="40"/>
        <v>-6301.8099999999977</v>
      </c>
      <c r="T242" s="9">
        <v>0</v>
      </c>
      <c r="U242" s="9">
        <v>35510.01</v>
      </c>
      <c r="V242" s="9">
        <v>-1432.19</v>
      </c>
      <c r="W242" s="9">
        <v>-1432.19</v>
      </c>
      <c r="X242" s="11">
        <f t="shared" si="41"/>
        <v>-34.411273903846684</v>
      </c>
      <c r="Y242" s="11">
        <f t="shared" si="42"/>
        <v>-9.2889407963743782</v>
      </c>
      <c r="Z242" s="11">
        <f t="shared" si="44"/>
        <v>0.26993888172608477</v>
      </c>
      <c r="AA242" s="11">
        <f t="shared" si="45"/>
        <v>0.1637512934434803</v>
      </c>
      <c r="AB242" s="11">
        <f>W242/R242</f>
        <v>-0.12393485975671492</v>
      </c>
      <c r="AC242" s="11">
        <f t="shared" si="43"/>
        <v>0</v>
      </c>
      <c r="AD242" s="11">
        <f t="shared" si="46"/>
        <v>0</v>
      </c>
    </row>
    <row r="243" spans="1:30" ht="14.1" customHeight="1" x14ac:dyDescent="0.2">
      <c r="A243" s="15">
        <v>145515</v>
      </c>
      <c r="B243" s="16" t="s">
        <v>470</v>
      </c>
      <c r="C243" s="16" t="s">
        <v>51</v>
      </c>
      <c r="D243" s="15">
        <v>2</v>
      </c>
      <c r="E243" s="17">
        <v>2014</v>
      </c>
      <c r="F243" s="15" t="s">
        <v>36</v>
      </c>
      <c r="G243" s="18">
        <v>40981</v>
      </c>
      <c r="H243" s="19">
        <v>5.2972222222222225</v>
      </c>
      <c r="I243" s="16" t="s">
        <v>33</v>
      </c>
      <c r="J243" s="20">
        <v>0.99960000000000004</v>
      </c>
      <c r="K243" s="20">
        <f t="shared" si="39"/>
        <v>2654.0054142623949</v>
      </c>
      <c r="L243" s="20">
        <v>2.3355000000000001</v>
      </c>
      <c r="M243" s="20">
        <v>1.9199999999999998E-2</v>
      </c>
      <c r="N243" s="21">
        <v>372542.74</v>
      </c>
      <c r="O243" s="21">
        <v>372402.37</v>
      </c>
      <c r="P243" s="21">
        <v>112332.14</v>
      </c>
      <c r="Q243" s="21">
        <v>260070.23</v>
      </c>
      <c r="R243" s="21">
        <v>0</v>
      </c>
      <c r="S243" s="21">
        <f t="shared" si="40"/>
        <v>140.36999999999534</v>
      </c>
      <c r="T243" s="21">
        <v>0</v>
      </c>
      <c r="U243" s="21">
        <v>72986.13</v>
      </c>
      <c r="V243" s="21">
        <v>11702.35</v>
      </c>
      <c r="W243" s="22">
        <f>+V243-R243</f>
        <v>11702.35</v>
      </c>
      <c r="X243" s="22">
        <f t="shared" si="41"/>
        <v>2653.0054142623949</v>
      </c>
      <c r="Y243" s="22">
        <f t="shared" si="42"/>
        <v>800.25746242077173</v>
      </c>
      <c r="Z243" s="22">
        <f t="shared" si="44"/>
        <v>0.30164185045331476</v>
      </c>
      <c r="AA243" s="22">
        <f t="shared" si="45"/>
        <v>0.19598728654707542</v>
      </c>
      <c r="AB243" s="22">
        <v>0</v>
      </c>
      <c r="AC243" s="22">
        <f t="shared" si="43"/>
        <v>0</v>
      </c>
      <c r="AD243" s="22">
        <f t="shared" si="46"/>
        <v>0</v>
      </c>
    </row>
    <row r="244" spans="1:30" ht="14.1" customHeight="1" x14ac:dyDescent="0.2">
      <c r="A244" s="27">
        <v>145515</v>
      </c>
      <c r="B244" s="28" t="s">
        <v>470</v>
      </c>
      <c r="C244" s="27" t="s">
        <v>51</v>
      </c>
      <c r="D244" s="29">
        <v>2</v>
      </c>
      <c r="E244" s="30">
        <v>2015</v>
      </c>
      <c r="F244" s="27" t="s">
        <v>36</v>
      </c>
      <c r="G244" s="31">
        <v>40981</v>
      </c>
      <c r="H244" s="32">
        <v>5.2972222222222225</v>
      </c>
      <c r="I244" s="28" t="s">
        <v>33</v>
      </c>
      <c r="J244" s="33">
        <v>1.0878000000000001</v>
      </c>
      <c r="K244" s="33">
        <f t="shared" si="39"/>
        <v>-11.384519137908313</v>
      </c>
      <c r="L244" s="34">
        <v>1.161</v>
      </c>
      <c r="M244" s="34">
        <v>3.3500000000000002E-2</v>
      </c>
      <c r="N244" s="35">
        <v>309087.19</v>
      </c>
      <c r="O244" s="35">
        <v>336236.97</v>
      </c>
      <c r="P244" s="35">
        <v>30259.93</v>
      </c>
      <c r="Q244" s="35">
        <v>305977.03999999998</v>
      </c>
      <c r="R244" s="35">
        <v>0</v>
      </c>
      <c r="S244" s="35">
        <f t="shared" si="40"/>
        <v>-27149.77999999997</v>
      </c>
      <c r="T244" s="35">
        <v>5349.6</v>
      </c>
      <c r="U244" s="35">
        <v>21379.89</v>
      </c>
      <c r="V244" s="35">
        <v>-20640.93</v>
      </c>
      <c r="W244" s="36">
        <f>+V244-R244</f>
        <v>-20640.93</v>
      </c>
      <c r="X244" s="36">
        <f t="shared" si="41"/>
        <v>-12.384519137908313</v>
      </c>
      <c r="Y244" s="36">
        <f t="shared" si="42"/>
        <v>-1.1145552560646912</v>
      </c>
      <c r="Z244" s="36">
        <f t="shared" si="44"/>
        <v>8.9995844299929309E-2</v>
      </c>
      <c r="AA244" s="36">
        <f t="shared" si="45"/>
        <v>6.3585779993199448E-2</v>
      </c>
      <c r="AB244" s="36">
        <v>0</v>
      </c>
      <c r="AC244" s="36">
        <f t="shared" si="43"/>
        <v>-0.1970402706762267</v>
      </c>
      <c r="AD244" s="36">
        <f t="shared" si="46"/>
        <v>1.5910207613398373E-2</v>
      </c>
    </row>
    <row r="245" spans="1:30" ht="14.1" customHeight="1" x14ac:dyDescent="0.2">
      <c r="A245" s="3">
        <v>145832</v>
      </c>
      <c r="B245" s="4" t="s">
        <v>472</v>
      </c>
      <c r="C245" s="3" t="s">
        <v>35</v>
      </c>
      <c r="D245" s="3">
        <v>2</v>
      </c>
      <c r="E245" s="5">
        <v>2013</v>
      </c>
      <c r="F245" s="3" t="s">
        <v>32</v>
      </c>
      <c r="G245" s="6">
        <v>40980</v>
      </c>
      <c r="H245" s="7">
        <v>5.3</v>
      </c>
      <c r="I245" s="4" t="s">
        <v>33</v>
      </c>
      <c r="J245" s="8">
        <v>0.95779999999999998</v>
      </c>
      <c r="K245" s="8">
        <f t="shared" si="39"/>
        <v>23.717194849361658</v>
      </c>
      <c r="L245" s="8">
        <v>1.5692999999999999</v>
      </c>
      <c r="M245" s="8">
        <v>1.3299999999999999E-2</v>
      </c>
      <c r="N245" s="9">
        <v>190248.19</v>
      </c>
      <c r="O245" s="9">
        <v>182226.66</v>
      </c>
      <c r="P245" s="9">
        <v>182226.66</v>
      </c>
      <c r="Q245" s="9">
        <v>0</v>
      </c>
      <c r="R245" s="9">
        <v>1181.3800000000001</v>
      </c>
      <c r="S245" s="9">
        <f t="shared" si="40"/>
        <v>8021.5299999999988</v>
      </c>
      <c r="T245" s="9">
        <v>0</v>
      </c>
      <c r="U245" s="9">
        <v>52526.92</v>
      </c>
      <c r="V245" s="9">
        <v>7302.47</v>
      </c>
      <c r="W245" s="9">
        <v>6207.1</v>
      </c>
      <c r="X245" s="11">
        <f t="shared" si="41"/>
        <v>22.717194849361658</v>
      </c>
      <c r="Y245" s="11">
        <f t="shared" si="42"/>
        <v>22.717194849361658</v>
      </c>
      <c r="Z245" s="11">
        <f t="shared" si="44"/>
        <v>1</v>
      </c>
      <c r="AA245" s="11">
        <f t="shared" si="45"/>
        <v>0.28825046785141095</v>
      </c>
      <c r="AB245" s="11">
        <f>W245/R245</f>
        <v>5.2541096006365438</v>
      </c>
      <c r="AC245" s="11">
        <f t="shared" si="43"/>
        <v>0</v>
      </c>
      <c r="AD245" s="11">
        <f t="shared" si="46"/>
        <v>0</v>
      </c>
    </row>
    <row r="246" spans="1:30" ht="14.1" customHeight="1" x14ac:dyDescent="0.2">
      <c r="A246" s="15">
        <v>145832</v>
      </c>
      <c r="B246" s="16" t="s">
        <v>472</v>
      </c>
      <c r="C246" s="16" t="s">
        <v>35</v>
      </c>
      <c r="D246" s="15">
        <v>2</v>
      </c>
      <c r="E246" s="17">
        <v>2014</v>
      </c>
      <c r="F246" s="15" t="s">
        <v>32</v>
      </c>
      <c r="G246" s="18">
        <v>40980</v>
      </c>
      <c r="H246" s="19">
        <v>5.3</v>
      </c>
      <c r="I246" s="16" t="s">
        <v>33</v>
      </c>
      <c r="J246" s="20">
        <v>0.95579999999999998</v>
      </c>
      <c r="K246" s="20">
        <f t="shared" si="39"/>
        <v>22.636069226707882</v>
      </c>
      <c r="L246" s="20">
        <v>1.3723000000000001</v>
      </c>
      <c r="M246" s="20">
        <v>2.4799999999999999E-2</v>
      </c>
      <c r="N246" s="21">
        <v>163348.44</v>
      </c>
      <c r="O246" s="21">
        <v>156132.15</v>
      </c>
      <c r="P246" s="21">
        <v>86521.919999999998</v>
      </c>
      <c r="Q246" s="21">
        <v>69610.23</v>
      </c>
      <c r="R246" s="21">
        <v>0</v>
      </c>
      <c r="S246" s="21">
        <f t="shared" si="40"/>
        <v>7216.2900000000081</v>
      </c>
      <c r="T246" s="21">
        <v>0</v>
      </c>
      <c r="U246" s="21">
        <v>52598.14</v>
      </c>
      <c r="V246" s="21">
        <v>315.73</v>
      </c>
      <c r="W246" s="22">
        <f>+V246-R246</f>
        <v>315.73</v>
      </c>
      <c r="X246" s="22">
        <f t="shared" si="41"/>
        <v>21.636069226707882</v>
      </c>
      <c r="Y246" s="22">
        <f t="shared" si="42"/>
        <v>11.989806396361551</v>
      </c>
      <c r="Z246" s="22">
        <f t="shared" si="44"/>
        <v>0.55415825632324922</v>
      </c>
      <c r="AA246" s="22">
        <f t="shared" si="45"/>
        <v>0.33688218601998371</v>
      </c>
      <c r="AB246" s="22">
        <v>0</v>
      </c>
      <c r="AC246" s="22">
        <f t="shared" si="43"/>
        <v>0</v>
      </c>
      <c r="AD246" s="22">
        <f t="shared" si="46"/>
        <v>0</v>
      </c>
    </row>
    <row r="247" spans="1:30" ht="14.1" customHeight="1" x14ac:dyDescent="0.2">
      <c r="A247" s="27">
        <v>145832</v>
      </c>
      <c r="B247" s="28" t="s">
        <v>472</v>
      </c>
      <c r="C247" s="27" t="s">
        <v>35</v>
      </c>
      <c r="D247" s="29">
        <v>2</v>
      </c>
      <c r="E247" s="30">
        <v>2015</v>
      </c>
      <c r="F247" s="27" t="s">
        <v>32</v>
      </c>
      <c r="G247" s="31">
        <v>40980</v>
      </c>
      <c r="H247" s="32">
        <v>5.3</v>
      </c>
      <c r="I247" s="28" t="s">
        <v>33</v>
      </c>
      <c r="J247" s="33">
        <v>0.9526</v>
      </c>
      <c r="K247" s="33">
        <f t="shared" si="39"/>
        <v>21.104868165588329</v>
      </c>
      <c r="L247" s="34">
        <v>0.6109</v>
      </c>
      <c r="M247" s="34">
        <v>7.4999999999999997E-3</v>
      </c>
      <c r="N247" s="35">
        <v>164792.72</v>
      </c>
      <c r="O247" s="35">
        <v>156984.44</v>
      </c>
      <c r="P247" s="35">
        <v>107316.53</v>
      </c>
      <c r="Q247" s="35">
        <v>49667.91</v>
      </c>
      <c r="R247" s="35">
        <v>0</v>
      </c>
      <c r="S247" s="35">
        <f t="shared" si="40"/>
        <v>7808.2799999999988</v>
      </c>
      <c r="T247" s="35">
        <v>49667.91</v>
      </c>
      <c r="U247" s="35">
        <v>63207.66</v>
      </c>
      <c r="V247" s="35">
        <v>591.99</v>
      </c>
      <c r="W247" s="36">
        <f>+V247-R247</f>
        <v>591.99</v>
      </c>
      <c r="X247" s="36">
        <f t="shared" si="41"/>
        <v>20.104868165588329</v>
      </c>
      <c r="Y247" s="36">
        <f t="shared" si="42"/>
        <v>13.743939766504276</v>
      </c>
      <c r="Z247" s="36">
        <f t="shared" si="44"/>
        <v>0.68361252873214695</v>
      </c>
      <c r="AA247" s="36">
        <f t="shared" si="45"/>
        <v>0.40263646511717976</v>
      </c>
      <c r="AB247" s="36">
        <v>0</v>
      </c>
      <c r="AC247" s="36">
        <f t="shared" si="43"/>
        <v>6.3609283990840506</v>
      </c>
      <c r="AD247" s="36">
        <f t="shared" si="46"/>
        <v>0.31638747126785305</v>
      </c>
    </row>
    <row r="248" spans="1:30" ht="14.1" customHeight="1" x14ac:dyDescent="0.2">
      <c r="A248" s="3">
        <v>145376</v>
      </c>
      <c r="B248" s="12" t="s">
        <v>469</v>
      </c>
      <c r="C248" s="3" t="s">
        <v>101</v>
      </c>
      <c r="D248" s="3">
        <v>2</v>
      </c>
      <c r="E248" s="5">
        <v>2013</v>
      </c>
      <c r="F248" s="3" t="s">
        <v>32</v>
      </c>
      <c r="G248" s="6">
        <v>40977</v>
      </c>
      <c r="H248" s="7">
        <v>5.3083333333333336</v>
      </c>
      <c r="I248" s="12" t="s">
        <v>37</v>
      </c>
      <c r="J248" s="8">
        <v>0.72750000000000004</v>
      </c>
      <c r="K248" s="8">
        <f t="shared" si="39"/>
        <v>3.6695492477093703</v>
      </c>
      <c r="L248" s="8">
        <v>3.8805000000000001</v>
      </c>
      <c r="M248" s="8">
        <v>6.13E-2</v>
      </c>
      <c r="N248" s="9">
        <v>1759013</v>
      </c>
      <c r="O248" s="9">
        <v>1279659.03</v>
      </c>
      <c r="P248" s="9">
        <v>1236497.8</v>
      </c>
      <c r="Q248" s="9">
        <v>43161.23</v>
      </c>
      <c r="R248" s="9">
        <v>0</v>
      </c>
      <c r="S248" s="9">
        <f t="shared" si="40"/>
        <v>479353.97</v>
      </c>
      <c r="T248" s="9">
        <v>0</v>
      </c>
      <c r="U248" s="9">
        <v>473532.85</v>
      </c>
      <c r="V248" s="9">
        <v>546593.62</v>
      </c>
      <c r="W248" s="9">
        <v>546593.62</v>
      </c>
      <c r="X248" s="11">
        <f t="shared" si="41"/>
        <v>2.6695492477093703</v>
      </c>
      <c r="Y248" s="11">
        <f t="shared" si="42"/>
        <v>2.5795088335244207</v>
      </c>
      <c r="Z248" s="11">
        <f t="shared" si="44"/>
        <v>0.96627130431768216</v>
      </c>
      <c r="AA248" s="11">
        <f t="shared" si="45"/>
        <v>0.3700461129868321</v>
      </c>
      <c r="AB248" s="11">
        <v>0</v>
      </c>
      <c r="AC248" s="11">
        <f t="shared" si="43"/>
        <v>0</v>
      </c>
      <c r="AD248" s="11">
        <f t="shared" si="46"/>
        <v>0</v>
      </c>
    </row>
    <row r="249" spans="1:30" ht="14.1" customHeight="1" x14ac:dyDescent="0.2">
      <c r="A249" s="15">
        <v>145376</v>
      </c>
      <c r="B249" s="16" t="s">
        <v>469</v>
      </c>
      <c r="C249" s="16" t="s">
        <v>101</v>
      </c>
      <c r="D249" s="15">
        <v>2</v>
      </c>
      <c r="E249" s="17">
        <v>2014</v>
      </c>
      <c r="F249" s="15" t="s">
        <v>32</v>
      </c>
      <c r="G249" s="18">
        <v>40977</v>
      </c>
      <c r="H249" s="19">
        <v>5.3083333333333336</v>
      </c>
      <c r="I249" s="16" t="s">
        <v>37</v>
      </c>
      <c r="J249" s="20">
        <v>0.81409434668094893</v>
      </c>
      <c r="K249" s="20">
        <f t="shared" si="39"/>
        <v>5.3790725679751166</v>
      </c>
      <c r="L249" s="20">
        <v>1.8357333025885039</v>
      </c>
      <c r="M249" s="20">
        <v>4.3676073332956436E-3</v>
      </c>
      <c r="N249" s="21">
        <v>2694697.02</v>
      </c>
      <c r="O249" s="21">
        <v>2193737.61</v>
      </c>
      <c r="P249" s="21">
        <v>1715956.79</v>
      </c>
      <c r="Q249" s="21">
        <v>477780.82</v>
      </c>
      <c r="R249" s="21">
        <v>3688</v>
      </c>
      <c r="S249" s="21">
        <f t="shared" si="40"/>
        <v>500959.41000000015</v>
      </c>
      <c r="T249" s="21">
        <v>0</v>
      </c>
      <c r="U249" s="21">
        <v>423368.62</v>
      </c>
      <c r="V249" s="21">
        <v>21605</v>
      </c>
      <c r="W249" s="22">
        <f>+V249-R249</f>
        <v>17917</v>
      </c>
      <c r="X249" s="22">
        <f t="shared" si="41"/>
        <v>4.3790725679751166</v>
      </c>
      <c r="Y249" s="22">
        <f t="shared" si="42"/>
        <v>3.4253409672452295</v>
      </c>
      <c r="Z249" s="22">
        <f t="shared" si="44"/>
        <v>0.78220694315397188</v>
      </c>
      <c r="AA249" s="22">
        <f t="shared" si="45"/>
        <v>0.19298963470840982</v>
      </c>
      <c r="AB249" s="22">
        <f>V249/R249</f>
        <v>5.8581887201735361</v>
      </c>
      <c r="AC249" s="22">
        <f t="shared" si="43"/>
        <v>0</v>
      </c>
      <c r="AD249" s="22">
        <f t="shared" si="46"/>
        <v>0</v>
      </c>
    </row>
    <row r="250" spans="1:30" ht="14.1" customHeight="1" x14ac:dyDescent="0.2">
      <c r="A250" s="27">
        <v>145376</v>
      </c>
      <c r="B250" s="37" t="s">
        <v>469</v>
      </c>
      <c r="C250" s="27" t="s">
        <v>101</v>
      </c>
      <c r="D250" s="29">
        <v>2</v>
      </c>
      <c r="E250" s="30">
        <v>2015</v>
      </c>
      <c r="F250" s="27" t="s">
        <v>32</v>
      </c>
      <c r="G250" s="31">
        <v>40977</v>
      </c>
      <c r="H250" s="32">
        <v>5.3083333333333336</v>
      </c>
      <c r="I250" s="37" t="s">
        <v>37</v>
      </c>
      <c r="J250" s="33">
        <v>0.80800000000000005</v>
      </c>
      <c r="K250" s="33">
        <f t="shared" si="39"/>
        <v>5.2086131183368041</v>
      </c>
      <c r="L250" s="34">
        <v>1.6198999999999999</v>
      </c>
      <c r="M250" s="34">
        <v>7.2999999999999995E-2</v>
      </c>
      <c r="N250" s="35">
        <v>3735894.01</v>
      </c>
      <c r="O250" s="35">
        <v>3018640.89</v>
      </c>
      <c r="P250" s="35">
        <v>2522083.16</v>
      </c>
      <c r="Q250" s="35">
        <v>496557.73</v>
      </c>
      <c r="R250" s="35">
        <v>0</v>
      </c>
      <c r="S250" s="35">
        <f t="shared" si="40"/>
        <v>717253.11999999965</v>
      </c>
      <c r="T250" s="35">
        <v>0</v>
      </c>
      <c r="U250" s="35">
        <v>1477715.67</v>
      </c>
      <c r="V250" s="35">
        <v>309096.52</v>
      </c>
      <c r="W250" s="36">
        <f>+V250-R250</f>
        <v>309096.52</v>
      </c>
      <c r="X250" s="36">
        <f t="shared" si="41"/>
        <v>4.2086131183368041</v>
      </c>
      <c r="Y250" s="36">
        <f t="shared" si="42"/>
        <v>3.516308384967362</v>
      </c>
      <c r="Z250" s="36">
        <f t="shared" si="44"/>
        <v>0.83550288090081493</v>
      </c>
      <c r="AA250" s="36">
        <f t="shared" si="45"/>
        <v>0.48953013089278063</v>
      </c>
      <c r="AB250" s="36">
        <v>0</v>
      </c>
      <c r="AC250" s="36">
        <f t="shared" si="43"/>
        <v>0</v>
      </c>
      <c r="AD250" s="36">
        <f t="shared" si="46"/>
        <v>0</v>
      </c>
    </row>
    <row r="251" spans="1:30" ht="14.1" customHeight="1" x14ac:dyDescent="0.2">
      <c r="A251" s="3">
        <v>146161</v>
      </c>
      <c r="B251" s="4" t="s">
        <v>475</v>
      </c>
      <c r="C251" s="3" t="s">
        <v>31</v>
      </c>
      <c r="D251" s="3">
        <v>1</v>
      </c>
      <c r="E251" s="5">
        <v>2013</v>
      </c>
      <c r="F251" s="3" t="s">
        <v>36</v>
      </c>
      <c r="G251" s="6">
        <v>40973</v>
      </c>
      <c r="H251" s="7">
        <v>5.3194444444444446</v>
      </c>
      <c r="I251" s="4" t="s">
        <v>41</v>
      </c>
      <c r="J251" s="8">
        <v>0.19089999999999999</v>
      </c>
      <c r="K251" s="8">
        <f t="shared" si="39"/>
        <v>1.2359778877646757</v>
      </c>
      <c r="L251" s="8">
        <v>0</v>
      </c>
      <c r="M251" s="8">
        <v>0</v>
      </c>
      <c r="N251" s="9">
        <v>968023.32</v>
      </c>
      <c r="O251" s="9">
        <v>184818.92</v>
      </c>
      <c r="P251" s="9">
        <v>160718.92000000001</v>
      </c>
      <c r="Q251" s="9">
        <v>24100</v>
      </c>
      <c r="R251" s="9">
        <v>6825.35</v>
      </c>
      <c r="S251" s="9">
        <f t="shared" si="40"/>
        <v>783204.39999999991</v>
      </c>
      <c r="T251" s="9">
        <v>0</v>
      </c>
      <c r="U251" s="9">
        <v>9874.26</v>
      </c>
      <c r="V251" s="9">
        <v>-117695.6</v>
      </c>
      <c r="W251" s="9">
        <v>-117695.6</v>
      </c>
      <c r="X251" s="11">
        <f t="shared" si="41"/>
        <v>0.23597788776467551</v>
      </c>
      <c r="Y251" s="11">
        <f t="shared" si="42"/>
        <v>0.20520686553854911</v>
      </c>
      <c r="Z251" s="11">
        <f t="shared" si="44"/>
        <v>0.86960209485046225</v>
      </c>
      <c r="AA251" s="11">
        <f t="shared" si="45"/>
        <v>5.3426672983480257E-2</v>
      </c>
      <c r="AB251" s="11">
        <f>W251/R251</f>
        <v>-17.243892254609655</v>
      </c>
      <c r="AC251" s="11">
        <f t="shared" si="43"/>
        <v>0</v>
      </c>
      <c r="AD251" s="11">
        <f t="shared" si="46"/>
        <v>0</v>
      </c>
    </row>
    <row r="252" spans="1:30" ht="14.1" customHeight="1" x14ac:dyDescent="0.2">
      <c r="A252" s="15">
        <v>146161</v>
      </c>
      <c r="B252" s="16" t="s">
        <v>475</v>
      </c>
      <c r="C252" s="16" t="s">
        <v>31</v>
      </c>
      <c r="D252" s="15">
        <v>1</v>
      </c>
      <c r="E252" s="17">
        <v>2014</v>
      </c>
      <c r="F252" s="15" t="s">
        <v>36</v>
      </c>
      <c r="G252" s="18">
        <v>40973</v>
      </c>
      <c r="H252" s="19">
        <v>5.3194444444444446</v>
      </c>
      <c r="I252" s="16" t="s">
        <v>66</v>
      </c>
      <c r="J252" s="20">
        <v>0.19400000000000001</v>
      </c>
      <c r="K252" s="20">
        <f t="shared" si="39"/>
        <v>1.2407560631565078</v>
      </c>
      <c r="L252" s="20">
        <v>9.0700000000000003E-2</v>
      </c>
      <c r="M252" s="20">
        <v>-0.49630000000000002</v>
      </c>
      <c r="N252" s="21">
        <v>990013.06</v>
      </c>
      <c r="O252" s="21">
        <v>192101.94</v>
      </c>
      <c r="P252" s="21">
        <v>63772.74</v>
      </c>
      <c r="Q252" s="21">
        <v>128329.2</v>
      </c>
      <c r="R252" s="21">
        <v>0</v>
      </c>
      <c r="S252" s="21">
        <f t="shared" si="40"/>
        <v>797911.12000000011</v>
      </c>
      <c r="T252" s="21">
        <v>0</v>
      </c>
      <c r="U252" s="21">
        <v>11260.65</v>
      </c>
      <c r="V252" s="21">
        <v>-75293.279999999999</v>
      </c>
      <c r="W252" s="22">
        <f>+V252-R252</f>
        <v>-75293.279999999999</v>
      </c>
      <c r="X252" s="22">
        <f t="shared" si="41"/>
        <v>0.24075606315650794</v>
      </c>
      <c r="Y252" s="22">
        <f t="shared" si="42"/>
        <v>7.9924616165269122E-2</v>
      </c>
      <c r="Z252" s="22">
        <f t="shared" si="44"/>
        <v>0.33197343035681992</v>
      </c>
      <c r="AA252" s="22">
        <f t="shared" si="45"/>
        <v>5.8618096204546395E-2</v>
      </c>
      <c r="AB252" s="22">
        <v>0</v>
      </c>
      <c r="AC252" s="22">
        <f t="shared" si="43"/>
        <v>0</v>
      </c>
      <c r="AD252" s="22">
        <f t="shared" si="46"/>
        <v>0</v>
      </c>
    </row>
    <row r="253" spans="1:30" ht="14.1" customHeight="1" x14ac:dyDescent="0.2">
      <c r="A253" s="27">
        <v>146161</v>
      </c>
      <c r="B253" s="28" t="s">
        <v>475</v>
      </c>
      <c r="C253" s="27" t="s">
        <v>31</v>
      </c>
      <c r="D253" s="29">
        <v>1</v>
      </c>
      <c r="E253" s="30">
        <v>2015</v>
      </c>
      <c r="F253" s="27" t="s">
        <v>36</v>
      </c>
      <c r="G253" s="31">
        <v>40973</v>
      </c>
      <c r="H253" s="32">
        <v>5.3194444444444446</v>
      </c>
      <c r="I253" s="28" t="s">
        <v>66</v>
      </c>
      <c r="J253" s="33">
        <v>0.28210000000000002</v>
      </c>
      <c r="K253" s="33">
        <f t="shared" si="39"/>
        <v>1.392916149356483</v>
      </c>
      <c r="L253" s="34">
        <v>0.1182</v>
      </c>
      <c r="M253" s="34">
        <v>1.78E-2</v>
      </c>
      <c r="N253" s="35">
        <v>986281.72</v>
      </c>
      <c r="O253" s="35">
        <v>278212.02</v>
      </c>
      <c r="P253" s="35">
        <v>88212.02</v>
      </c>
      <c r="Q253" s="35">
        <v>190000</v>
      </c>
      <c r="R253" s="41">
        <v>9705.23</v>
      </c>
      <c r="S253" s="35">
        <f t="shared" si="40"/>
        <v>708069.7</v>
      </c>
      <c r="T253" s="35">
        <v>0</v>
      </c>
      <c r="U253" s="35">
        <v>5355.01</v>
      </c>
      <c r="V253" s="35">
        <v>723.5</v>
      </c>
      <c r="W253" s="41">
        <v>2074.4899999999998</v>
      </c>
      <c r="X253" s="36">
        <f t="shared" si="41"/>
        <v>0.39291614935648289</v>
      </c>
      <c r="Y253" s="36">
        <f t="shared" si="42"/>
        <v>0.12458098404719198</v>
      </c>
      <c r="Z253" s="36">
        <f t="shared" ref="Z253:Z265" si="47">+P253/O253</f>
        <v>0.31706760908461107</v>
      </c>
      <c r="AA253" s="36">
        <f t="shared" ref="AA253:AA265" si="48">+U253/O253</f>
        <v>1.9247946224609562E-2</v>
      </c>
      <c r="AB253" s="36">
        <v>0</v>
      </c>
      <c r="AC253" s="36">
        <f t="shared" si="43"/>
        <v>0</v>
      </c>
      <c r="AD253" s="36">
        <f t="shared" ref="AD253:AD265" si="49">+T253/O253</f>
        <v>0</v>
      </c>
    </row>
    <row r="254" spans="1:30" ht="14.1" customHeight="1" x14ac:dyDescent="0.2">
      <c r="A254" s="3">
        <v>146189</v>
      </c>
      <c r="B254" s="4" t="s">
        <v>476</v>
      </c>
      <c r="C254" s="3" t="s">
        <v>44</v>
      </c>
      <c r="D254" s="3">
        <v>1</v>
      </c>
      <c r="E254" s="5">
        <v>2013</v>
      </c>
      <c r="F254" s="3" t="s">
        <v>32</v>
      </c>
      <c r="G254" s="6">
        <v>40954</v>
      </c>
      <c r="H254" s="7">
        <v>5.375</v>
      </c>
      <c r="I254" s="4" t="s">
        <v>33</v>
      </c>
      <c r="J254" s="8">
        <v>0.46889999999999998</v>
      </c>
      <c r="K254" s="8">
        <f t="shared" si="39"/>
        <v>1.8827748978370777</v>
      </c>
      <c r="L254" s="8">
        <v>0</v>
      </c>
      <c r="M254" s="8">
        <v>0</v>
      </c>
      <c r="N254" s="9">
        <v>307282.89</v>
      </c>
      <c r="O254" s="9">
        <v>144075.44</v>
      </c>
      <c r="P254" s="9">
        <v>777.63</v>
      </c>
      <c r="Q254" s="9">
        <v>143297.81</v>
      </c>
      <c r="R254" s="9">
        <v>0</v>
      </c>
      <c r="S254" s="9">
        <f t="shared" si="40"/>
        <v>163207.45000000001</v>
      </c>
      <c r="T254" s="9">
        <v>0</v>
      </c>
      <c r="U254" s="9">
        <v>0</v>
      </c>
      <c r="V254" s="9">
        <v>-14097.74</v>
      </c>
      <c r="W254" s="9">
        <v>-14097.74</v>
      </c>
      <c r="X254" s="11">
        <f t="shared" si="41"/>
        <v>0.88277489783707785</v>
      </c>
      <c r="Y254" s="11">
        <f t="shared" si="42"/>
        <v>4.7646722009320039E-3</v>
      </c>
      <c r="Z254" s="11">
        <f t="shared" si="47"/>
        <v>5.3973807055525905E-3</v>
      </c>
      <c r="AA254" s="11">
        <f t="shared" si="48"/>
        <v>0</v>
      </c>
      <c r="AB254" s="11">
        <v>0</v>
      </c>
      <c r="AC254" s="11">
        <f t="shared" si="43"/>
        <v>0</v>
      </c>
      <c r="AD254" s="11">
        <f t="shared" si="49"/>
        <v>0</v>
      </c>
    </row>
    <row r="255" spans="1:30" ht="14.1" customHeight="1" x14ac:dyDescent="0.2">
      <c r="A255" s="15">
        <v>146189</v>
      </c>
      <c r="B255" s="16" t="s">
        <v>476</v>
      </c>
      <c r="C255" s="16" t="s">
        <v>44</v>
      </c>
      <c r="D255" s="15">
        <v>1</v>
      </c>
      <c r="E255" s="17">
        <v>2014</v>
      </c>
      <c r="F255" s="15" t="s">
        <v>32</v>
      </c>
      <c r="G255" s="18">
        <v>40954</v>
      </c>
      <c r="H255" s="19">
        <v>5.375</v>
      </c>
      <c r="I255" s="16" t="s">
        <v>66</v>
      </c>
      <c r="J255" s="20">
        <v>0.86509999999999998</v>
      </c>
      <c r="K255" s="20">
        <f t="shared" si="39"/>
        <v>7.4125828567864769</v>
      </c>
      <c r="L255" s="20">
        <v>0</v>
      </c>
      <c r="M255" s="20">
        <v>0</v>
      </c>
      <c r="N255" s="21">
        <v>1255115.43</v>
      </c>
      <c r="O255" s="21">
        <v>1085793.1499999999</v>
      </c>
      <c r="P255" s="21">
        <v>45793.15</v>
      </c>
      <c r="Q255" s="21">
        <v>1040000</v>
      </c>
      <c r="R255" s="21">
        <v>0</v>
      </c>
      <c r="S255" s="21">
        <f t="shared" si="40"/>
        <v>169322.28000000003</v>
      </c>
      <c r="T255" s="21">
        <v>0</v>
      </c>
      <c r="U255" s="21">
        <v>32012.880000000001</v>
      </c>
      <c r="V255" s="21">
        <v>-1477.72</v>
      </c>
      <c r="W255" s="22">
        <f>+V255-R255</f>
        <v>-1477.72</v>
      </c>
      <c r="X255" s="22">
        <f t="shared" si="41"/>
        <v>6.4125828567864769</v>
      </c>
      <c r="Y255" s="22">
        <f t="shared" si="42"/>
        <v>0.2704496419490689</v>
      </c>
      <c r="Z255" s="22">
        <f t="shared" si="47"/>
        <v>4.2174837813261215E-2</v>
      </c>
      <c r="AA255" s="22">
        <f t="shared" si="48"/>
        <v>2.9483405748139048E-2</v>
      </c>
      <c r="AB255" s="22">
        <v>0</v>
      </c>
      <c r="AC255" s="22">
        <f t="shared" si="43"/>
        <v>0</v>
      </c>
      <c r="AD255" s="22">
        <f t="shared" si="49"/>
        <v>0</v>
      </c>
    </row>
    <row r="256" spans="1:30" ht="14.1" customHeight="1" x14ac:dyDescent="0.2">
      <c r="A256" s="27">
        <v>146189</v>
      </c>
      <c r="B256" s="28" t="s">
        <v>476</v>
      </c>
      <c r="C256" s="27" t="s">
        <v>44</v>
      </c>
      <c r="D256" s="29">
        <v>1</v>
      </c>
      <c r="E256" s="30">
        <v>2015</v>
      </c>
      <c r="F256" s="27" t="s">
        <v>32</v>
      </c>
      <c r="G256" s="31">
        <v>40954</v>
      </c>
      <c r="H256" s="32">
        <v>5.375</v>
      </c>
      <c r="I256" s="28" t="s">
        <v>66</v>
      </c>
      <c r="J256" s="33">
        <v>0.79800000000000004</v>
      </c>
      <c r="K256" s="33">
        <f t="shared" si="39"/>
        <v>4.9502226815034982</v>
      </c>
      <c r="L256" s="34">
        <v>0</v>
      </c>
      <c r="M256" s="34">
        <v>0</v>
      </c>
      <c r="N256" s="35">
        <v>1753540.3</v>
      </c>
      <c r="O256" s="35">
        <v>1399305.67</v>
      </c>
      <c r="P256" s="35">
        <v>124108.47</v>
      </c>
      <c r="Q256" s="35">
        <v>1275197.2</v>
      </c>
      <c r="R256" s="35">
        <v>0</v>
      </c>
      <c r="S256" s="35">
        <f t="shared" si="40"/>
        <v>354234.63000000012</v>
      </c>
      <c r="T256" s="35">
        <v>900000</v>
      </c>
      <c r="U256" s="35">
        <v>110110.76</v>
      </c>
      <c r="V256" s="35">
        <v>74.180000000000007</v>
      </c>
      <c r="W256" s="36">
        <f>+V256-R256</f>
        <v>74.180000000000007</v>
      </c>
      <c r="X256" s="36">
        <f t="shared" si="41"/>
        <v>3.9502226815034978</v>
      </c>
      <c r="Y256" s="36">
        <f t="shared" si="42"/>
        <v>0.35035668308318685</v>
      </c>
      <c r="Z256" s="36">
        <f t="shared" si="47"/>
        <v>8.8692894383826812E-2</v>
      </c>
      <c r="AA256" s="36">
        <f t="shared" si="48"/>
        <v>7.8689568948863045E-2</v>
      </c>
      <c r="AB256" s="36">
        <v>0</v>
      </c>
      <c r="AC256" s="36">
        <f t="shared" si="43"/>
        <v>2.5406889213513644</v>
      </c>
      <c r="AD256" s="36">
        <f t="shared" si="49"/>
        <v>0.64317612605686081</v>
      </c>
    </row>
    <row r="257" spans="1:30" ht="14.1" customHeight="1" x14ac:dyDescent="0.2">
      <c r="A257" s="3">
        <v>145071</v>
      </c>
      <c r="B257" s="4" t="s">
        <v>464</v>
      </c>
      <c r="C257" s="3" t="s">
        <v>51</v>
      </c>
      <c r="D257" s="3">
        <v>2</v>
      </c>
      <c r="E257" s="5">
        <v>2013</v>
      </c>
      <c r="F257" s="3" t="s">
        <v>36</v>
      </c>
      <c r="G257" s="6">
        <v>40952</v>
      </c>
      <c r="H257" s="7">
        <v>5.3805555555555555</v>
      </c>
      <c r="I257" s="4" t="s">
        <v>33</v>
      </c>
      <c r="J257" s="8">
        <v>1.9349000000000001</v>
      </c>
      <c r="K257" s="8">
        <f t="shared" si="39"/>
        <v>-1.0696146278676368</v>
      </c>
      <c r="L257" s="8">
        <v>4.7032999999999996</v>
      </c>
      <c r="M257" s="8">
        <v>1.34E-2</v>
      </c>
      <c r="N257" s="9">
        <v>170563.69</v>
      </c>
      <c r="O257" s="9">
        <v>330026.44</v>
      </c>
      <c r="P257" s="9">
        <v>173251.07</v>
      </c>
      <c r="Q257" s="9">
        <v>156775.37</v>
      </c>
      <c r="R257" s="9">
        <v>17287.39</v>
      </c>
      <c r="S257" s="9">
        <f t="shared" si="40"/>
        <v>-159462.75</v>
      </c>
      <c r="T257" s="9">
        <v>0</v>
      </c>
      <c r="U257" s="9">
        <v>105018.1</v>
      </c>
      <c r="V257" s="9">
        <v>10711.26</v>
      </c>
      <c r="W257" s="9">
        <v>10711.26</v>
      </c>
      <c r="X257" s="11">
        <f t="shared" si="41"/>
        <v>-2.0696146278676366</v>
      </c>
      <c r="Y257" s="11">
        <f t="shared" si="42"/>
        <v>-1.0864673411188508</v>
      </c>
      <c r="Z257" s="11">
        <f t="shared" si="47"/>
        <v>0.5249611818980322</v>
      </c>
      <c r="AA257" s="11">
        <f t="shared" si="48"/>
        <v>0.3182111712019195</v>
      </c>
      <c r="AB257" s="11">
        <f>W257/R257</f>
        <v>0.61959960410449466</v>
      </c>
      <c r="AC257" s="11">
        <f t="shared" si="43"/>
        <v>0</v>
      </c>
      <c r="AD257" s="11">
        <f t="shared" si="49"/>
        <v>0</v>
      </c>
    </row>
    <row r="258" spans="1:30" ht="14.1" customHeight="1" x14ac:dyDescent="0.2">
      <c r="A258" s="15">
        <v>145071</v>
      </c>
      <c r="B258" s="16" t="s">
        <v>464</v>
      </c>
      <c r="C258" s="16" t="s">
        <v>51</v>
      </c>
      <c r="D258" s="15">
        <v>2</v>
      </c>
      <c r="E258" s="17">
        <v>2014</v>
      </c>
      <c r="F258" s="15" t="s">
        <v>36</v>
      </c>
      <c r="G258" s="18">
        <v>40952</v>
      </c>
      <c r="H258" s="19">
        <v>5.3805555555555555</v>
      </c>
      <c r="I258" s="16" t="s">
        <v>33</v>
      </c>
      <c r="J258" s="20">
        <v>1.7508999999999999</v>
      </c>
      <c r="K258" s="20">
        <f t="shared" ref="K258:K321" si="50">+N258/S258</f>
        <v>-1.3317804214842779</v>
      </c>
      <c r="L258" s="20">
        <v>3.7195</v>
      </c>
      <c r="M258" s="20">
        <v>3.9399999999999998E-2</v>
      </c>
      <c r="N258" s="21">
        <v>185582.23</v>
      </c>
      <c r="O258" s="21">
        <v>324931.20000000001</v>
      </c>
      <c r="P258" s="21">
        <v>324931.20000000001</v>
      </c>
      <c r="Q258" s="21">
        <v>0</v>
      </c>
      <c r="R258" s="21">
        <v>40039.24</v>
      </c>
      <c r="S258" s="21">
        <f t="shared" ref="S258:S321" si="51">+N258-O258</f>
        <v>-139348.97</v>
      </c>
      <c r="T258" s="21">
        <v>0</v>
      </c>
      <c r="U258" s="21">
        <v>140071.09</v>
      </c>
      <c r="V258" s="21">
        <v>42295.55</v>
      </c>
      <c r="W258" s="22">
        <f>+V258-R258</f>
        <v>2256.3100000000049</v>
      </c>
      <c r="X258" s="22">
        <f t="shared" ref="X258:X321" si="52">+O258/S258</f>
        <v>-2.3317804214842779</v>
      </c>
      <c r="Y258" s="22">
        <f t="shared" ref="Y258:Y321" si="53">+P258/S258</f>
        <v>-2.3317804214842779</v>
      </c>
      <c r="Z258" s="22">
        <f t="shared" si="47"/>
        <v>1</v>
      </c>
      <c r="AA258" s="22">
        <f t="shared" si="48"/>
        <v>0.43107922538678956</v>
      </c>
      <c r="AB258" s="22">
        <f>V258/R258</f>
        <v>1.0563524682286678</v>
      </c>
      <c r="AC258" s="22">
        <f t="shared" ref="AC258:AC321" si="54">+T258/S258</f>
        <v>0</v>
      </c>
      <c r="AD258" s="22">
        <f t="shared" si="49"/>
        <v>0</v>
      </c>
    </row>
    <row r="259" spans="1:30" ht="14.1" customHeight="1" x14ac:dyDescent="0.2">
      <c r="A259" s="27">
        <v>145071</v>
      </c>
      <c r="B259" s="28" t="s">
        <v>464</v>
      </c>
      <c r="C259" s="27" t="s">
        <v>51</v>
      </c>
      <c r="D259" s="29">
        <v>2</v>
      </c>
      <c r="E259" s="30">
        <v>2015</v>
      </c>
      <c r="F259" s="27" t="s">
        <v>36</v>
      </c>
      <c r="G259" s="31">
        <v>40952</v>
      </c>
      <c r="H259" s="32">
        <v>5.3805555555555555</v>
      </c>
      <c r="I259" s="28" t="s">
        <v>33</v>
      </c>
      <c r="J259" s="33">
        <v>1.5092000000000001</v>
      </c>
      <c r="K259" s="33">
        <f t="shared" si="50"/>
        <v>-1.9638630094790042</v>
      </c>
      <c r="L259" s="34">
        <v>3.3938000000000001</v>
      </c>
      <c r="M259" s="34">
        <v>3.7999999999999999E-2</v>
      </c>
      <c r="N259" s="35">
        <v>210391.59</v>
      </c>
      <c r="O259" s="35">
        <v>317523.09000000003</v>
      </c>
      <c r="P259" s="35">
        <v>246854.68</v>
      </c>
      <c r="Q259" s="35">
        <v>70668.41</v>
      </c>
      <c r="R259" s="35">
        <v>0</v>
      </c>
      <c r="S259" s="35">
        <f t="shared" si="51"/>
        <v>-107131.50000000003</v>
      </c>
      <c r="T259" s="35">
        <v>0</v>
      </c>
      <c r="U259" s="35">
        <v>213994.36</v>
      </c>
      <c r="V259" s="35">
        <v>44934.45</v>
      </c>
      <c r="W259" s="36">
        <f>+V259-R259</f>
        <v>44934.45</v>
      </c>
      <c r="X259" s="36">
        <f t="shared" si="52"/>
        <v>-2.9638630094790042</v>
      </c>
      <c r="Y259" s="36">
        <f t="shared" si="53"/>
        <v>-2.3042212607869761</v>
      </c>
      <c r="Z259" s="36">
        <f t="shared" si="47"/>
        <v>0.77743851636112504</v>
      </c>
      <c r="AA259" s="36">
        <f t="shared" si="48"/>
        <v>0.6739489717110021</v>
      </c>
      <c r="AB259" s="36">
        <v>0</v>
      </c>
      <c r="AC259" s="36">
        <f t="shared" si="54"/>
        <v>0</v>
      </c>
      <c r="AD259" s="36">
        <f t="shared" si="49"/>
        <v>0</v>
      </c>
    </row>
    <row r="260" spans="1:30" ht="14.1" customHeight="1" x14ac:dyDescent="0.2">
      <c r="A260" s="3">
        <v>144619</v>
      </c>
      <c r="B260" s="4" t="s">
        <v>460</v>
      </c>
      <c r="C260" s="3" t="s">
        <v>35</v>
      </c>
      <c r="D260" s="3">
        <v>2</v>
      </c>
      <c r="E260" s="5">
        <v>2013</v>
      </c>
      <c r="F260" s="3" t="s">
        <v>32</v>
      </c>
      <c r="G260" s="6">
        <v>40942</v>
      </c>
      <c r="H260" s="7">
        <v>5.4083333333333332</v>
      </c>
      <c r="I260" s="4" t="s">
        <v>41</v>
      </c>
      <c r="J260" s="8">
        <v>0.75280000000000002</v>
      </c>
      <c r="K260" s="8">
        <f t="shared" si="50"/>
        <v>4.045497820019623</v>
      </c>
      <c r="L260" s="8">
        <v>3.7961999999999998</v>
      </c>
      <c r="M260" s="8">
        <v>3.6600000000000001E-2</v>
      </c>
      <c r="N260" s="9">
        <v>475665.75</v>
      </c>
      <c r="O260" s="9">
        <v>358086.71</v>
      </c>
      <c r="P260" s="9">
        <v>326078.71000000002</v>
      </c>
      <c r="Q260" s="9">
        <v>32008</v>
      </c>
      <c r="R260" s="9">
        <v>42687.199999999997</v>
      </c>
      <c r="S260" s="9">
        <f t="shared" si="51"/>
        <v>117579.03999999998</v>
      </c>
      <c r="T260" s="9">
        <v>0</v>
      </c>
      <c r="U260" s="9">
        <v>157852.35</v>
      </c>
      <c r="V260" s="9">
        <v>109789.94</v>
      </c>
      <c r="W260" s="9">
        <v>93321.45</v>
      </c>
      <c r="X260" s="11">
        <f t="shared" si="52"/>
        <v>3.0454978200196234</v>
      </c>
      <c r="Y260" s="11">
        <f t="shared" si="53"/>
        <v>2.7732724301882383</v>
      </c>
      <c r="Z260" s="11">
        <f t="shared" si="47"/>
        <v>0.91061382870087526</v>
      </c>
      <c r="AA260" s="11">
        <f t="shared" si="48"/>
        <v>0.44082158201291527</v>
      </c>
      <c r="AB260" s="11">
        <f>W260/R260</f>
        <v>2.1861693903558912</v>
      </c>
      <c r="AC260" s="11">
        <f t="shared" si="54"/>
        <v>0</v>
      </c>
      <c r="AD260" s="11">
        <f t="shared" si="49"/>
        <v>0</v>
      </c>
    </row>
    <row r="261" spans="1:30" ht="14.1" customHeight="1" x14ac:dyDescent="0.2">
      <c r="A261" s="3">
        <v>144621</v>
      </c>
      <c r="B261" s="4" t="s">
        <v>461</v>
      </c>
      <c r="C261" s="3" t="s">
        <v>35</v>
      </c>
      <c r="D261" s="3">
        <v>2</v>
      </c>
      <c r="E261" s="5">
        <v>2013</v>
      </c>
      <c r="F261" s="3" t="s">
        <v>32</v>
      </c>
      <c r="G261" s="6">
        <v>40942</v>
      </c>
      <c r="H261" s="7">
        <v>5.4083333333333332</v>
      </c>
      <c r="I261" s="4" t="s">
        <v>41</v>
      </c>
      <c r="J261" s="8">
        <v>0.91310000000000002</v>
      </c>
      <c r="K261" s="8">
        <f t="shared" si="50"/>
        <v>11.513399953232499</v>
      </c>
      <c r="L261" s="8">
        <v>2.4127999999999998</v>
      </c>
      <c r="M261" s="8">
        <v>3.3599999999999998E-2</v>
      </c>
      <c r="N261" s="9">
        <v>1128506.1599999999</v>
      </c>
      <c r="O261" s="9">
        <v>1030489.4</v>
      </c>
      <c r="P261" s="9">
        <v>999096.4</v>
      </c>
      <c r="Q261" s="9">
        <v>31393</v>
      </c>
      <c r="R261" s="9">
        <v>96117.440000000002</v>
      </c>
      <c r="S261" s="9">
        <f t="shared" si="51"/>
        <v>98016.759999999893</v>
      </c>
      <c r="T261" s="9">
        <v>0</v>
      </c>
      <c r="U261" s="9">
        <v>297185.32</v>
      </c>
      <c r="V261" s="9">
        <v>155164.99</v>
      </c>
      <c r="W261" s="9">
        <v>131890.23999999999</v>
      </c>
      <c r="X261" s="11">
        <f t="shared" si="52"/>
        <v>10.513399953232499</v>
      </c>
      <c r="Y261" s="11">
        <f t="shared" si="53"/>
        <v>10.193117993290139</v>
      </c>
      <c r="Z261" s="11">
        <f t="shared" si="47"/>
        <v>0.96953583413861411</v>
      </c>
      <c r="AA261" s="11">
        <f t="shared" si="48"/>
        <v>0.28839240850027181</v>
      </c>
      <c r="AB261" s="11">
        <f>W261/R261</f>
        <v>1.372178035536527</v>
      </c>
      <c r="AC261" s="11">
        <f t="shared" si="54"/>
        <v>0</v>
      </c>
      <c r="AD261" s="11">
        <f t="shared" si="49"/>
        <v>0</v>
      </c>
    </row>
    <row r="262" spans="1:30" ht="14.1" customHeight="1" x14ac:dyDescent="0.2">
      <c r="A262" s="15">
        <v>144619</v>
      </c>
      <c r="B262" s="16" t="s">
        <v>460</v>
      </c>
      <c r="C262" s="16" t="s">
        <v>35</v>
      </c>
      <c r="D262" s="15">
        <v>2</v>
      </c>
      <c r="E262" s="17">
        <v>2014</v>
      </c>
      <c r="F262" s="15" t="s">
        <v>32</v>
      </c>
      <c r="G262" s="18">
        <v>40942</v>
      </c>
      <c r="H262" s="19">
        <v>5.4083333333333332</v>
      </c>
      <c r="I262" s="16" t="s">
        <v>41</v>
      </c>
      <c r="J262" s="20">
        <v>0.83289999999999997</v>
      </c>
      <c r="K262" s="20">
        <f t="shared" si="50"/>
        <v>5.9861357920544709</v>
      </c>
      <c r="L262" s="20">
        <v>3.4251999999999998</v>
      </c>
      <c r="M262" s="20">
        <v>-1.67E-2</v>
      </c>
      <c r="N262" s="21">
        <v>469687</v>
      </c>
      <c r="O262" s="21">
        <v>391224.53</v>
      </c>
      <c r="P262" s="21">
        <v>348925.05</v>
      </c>
      <c r="Q262" s="21">
        <v>42299.48</v>
      </c>
      <c r="R262" s="21">
        <v>35762.32</v>
      </c>
      <c r="S262" s="21">
        <f t="shared" si="51"/>
        <v>78462.469999999972</v>
      </c>
      <c r="T262" s="21">
        <v>0</v>
      </c>
      <c r="U262" s="21">
        <v>100244.11</v>
      </c>
      <c r="V262" s="21">
        <v>-48908.85</v>
      </c>
      <c r="W262" s="22">
        <f>+V262-R262</f>
        <v>-84671.17</v>
      </c>
      <c r="X262" s="22">
        <f t="shared" si="52"/>
        <v>4.9861357920544709</v>
      </c>
      <c r="Y262" s="22">
        <f t="shared" si="53"/>
        <v>4.4470311729926433</v>
      </c>
      <c r="Z262" s="22">
        <f t="shared" si="47"/>
        <v>0.89187927454344429</v>
      </c>
      <c r="AA262" s="22">
        <f t="shared" si="48"/>
        <v>0.25623165807113374</v>
      </c>
      <c r="AB262" s="22">
        <f>V262/R262</f>
        <v>-1.3676084213775839</v>
      </c>
      <c r="AC262" s="22">
        <f t="shared" si="54"/>
        <v>0</v>
      </c>
      <c r="AD262" s="22">
        <f t="shared" si="49"/>
        <v>0</v>
      </c>
    </row>
    <row r="263" spans="1:30" ht="14.1" customHeight="1" x14ac:dyDescent="0.2">
      <c r="A263" s="15">
        <v>144621</v>
      </c>
      <c r="B263" s="16" t="s">
        <v>461</v>
      </c>
      <c r="C263" s="16" t="s">
        <v>35</v>
      </c>
      <c r="D263" s="15">
        <v>2</v>
      </c>
      <c r="E263" s="17">
        <v>2014</v>
      </c>
      <c r="F263" s="15" t="s">
        <v>32</v>
      </c>
      <c r="G263" s="18">
        <v>40942</v>
      </c>
      <c r="H263" s="19">
        <v>5.4083333333333332</v>
      </c>
      <c r="I263" s="16" t="s">
        <v>41</v>
      </c>
      <c r="J263" s="20">
        <v>0.872</v>
      </c>
      <c r="K263" s="20">
        <f t="shared" si="50"/>
        <v>7.8137348183276938</v>
      </c>
      <c r="L263" s="20">
        <v>2.6154000000000002</v>
      </c>
      <c r="M263" s="20">
        <v>6.3899999999999998E-2</v>
      </c>
      <c r="N263" s="21">
        <v>1081803.8500000001</v>
      </c>
      <c r="O263" s="21">
        <v>943354.84</v>
      </c>
      <c r="P263" s="21">
        <v>890438.86</v>
      </c>
      <c r="Q263" s="21">
        <v>52915.98</v>
      </c>
      <c r="R263" s="21">
        <v>61931.47</v>
      </c>
      <c r="S263" s="21">
        <f t="shared" si="51"/>
        <v>138449.01000000013</v>
      </c>
      <c r="T263" s="21">
        <v>0</v>
      </c>
      <c r="U263" s="21">
        <v>12430.96</v>
      </c>
      <c r="V263" s="21">
        <v>85871.26</v>
      </c>
      <c r="W263" s="22">
        <f>+V263-R263</f>
        <v>23939.789999999994</v>
      </c>
      <c r="X263" s="22">
        <f t="shared" si="52"/>
        <v>6.8137348183276938</v>
      </c>
      <c r="Y263" s="22">
        <f t="shared" si="53"/>
        <v>6.4315292684288545</v>
      </c>
      <c r="Z263" s="22">
        <f t="shared" si="47"/>
        <v>0.94390660040499719</v>
      </c>
      <c r="AA263" s="22">
        <f t="shared" si="48"/>
        <v>1.3177395687077834E-2</v>
      </c>
      <c r="AB263" s="22">
        <f>V263/R263</f>
        <v>1.3865529108222361</v>
      </c>
      <c r="AC263" s="22">
        <f t="shared" si="54"/>
        <v>0</v>
      </c>
      <c r="AD263" s="22">
        <f t="shared" si="49"/>
        <v>0</v>
      </c>
    </row>
    <row r="264" spans="1:30" ht="14.1" customHeight="1" x14ac:dyDescent="0.2">
      <c r="A264" s="27">
        <v>144619</v>
      </c>
      <c r="B264" s="28" t="s">
        <v>460</v>
      </c>
      <c r="C264" s="27" t="s">
        <v>35</v>
      </c>
      <c r="D264" s="29">
        <v>2</v>
      </c>
      <c r="E264" s="30">
        <v>2015</v>
      </c>
      <c r="F264" s="27" t="s">
        <v>32</v>
      </c>
      <c r="G264" s="31">
        <v>40942</v>
      </c>
      <c r="H264" s="32">
        <v>5.4083333333333332</v>
      </c>
      <c r="I264" s="28" t="s">
        <v>41</v>
      </c>
      <c r="J264" s="33">
        <v>1.0268999999999999</v>
      </c>
      <c r="K264" s="33">
        <f t="shared" si="50"/>
        <v>-37.132234221696429</v>
      </c>
      <c r="L264" s="34">
        <v>2.6705000000000001</v>
      </c>
      <c r="M264" s="34">
        <v>0</v>
      </c>
      <c r="N264" s="35">
        <v>496802.93</v>
      </c>
      <c r="O264" s="35">
        <v>510182.22</v>
      </c>
      <c r="P264" s="35">
        <v>510182.22</v>
      </c>
      <c r="Q264" s="35">
        <v>0</v>
      </c>
      <c r="R264" s="35">
        <v>22578.78</v>
      </c>
      <c r="S264" s="35">
        <f t="shared" si="51"/>
        <v>-13379.289999999979</v>
      </c>
      <c r="T264" s="35">
        <v>0</v>
      </c>
      <c r="U264" s="35">
        <v>198027.1</v>
      </c>
      <c r="V264" s="35">
        <v>-94846.43</v>
      </c>
      <c r="W264" s="36">
        <f>+V264-R264</f>
        <v>-117425.20999999999</v>
      </c>
      <c r="X264" s="36">
        <f t="shared" si="52"/>
        <v>-38.132234221696429</v>
      </c>
      <c r="Y264" s="36">
        <f t="shared" si="53"/>
        <v>-38.132234221696429</v>
      </c>
      <c r="Z264" s="36">
        <f t="shared" si="47"/>
        <v>1</v>
      </c>
      <c r="AA264" s="36">
        <f t="shared" si="48"/>
        <v>0.38814974775091149</v>
      </c>
      <c r="AB264" s="36">
        <f>V264/R264</f>
        <v>-4.200688876901232</v>
      </c>
      <c r="AC264" s="36">
        <f t="shared" si="54"/>
        <v>0</v>
      </c>
      <c r="AD264" s="36">
        <f t="shared" si="49"/>
        <v>0</v>
      </c>
    </row>
    <row r="265" spans="1:30" ht="14.1" customHeight="1" x14ac:dyDescent="0.2">
      <c r="A265" s="27">
        <v>144621</v>
      </c>
      <c r="B265" s="28" t="s">
        <v>461</v>
      </c>
      <c r="C265" s="27" t="s">
        <v>35</v>
      </c>
      <c r="D265" s="29">
        <v>2</v>
      </c>
      <c r="E265" s="30">
        <v>2015</v>
      </c>
      <c r="F265" s="27" t="s">
        <v>32</v>
      </c>
      <c r="G265" s="31">
        <v>40942</v>
      </c>
      <c r="H265" s="32">
        <v>5.4083333333333332</v>
      </c>
      <c r="I265" s="28" t="s">
        <v>41</v>
      </c>
      <c r="J265" s="33">
        <v>0.92465724906970748</v>
      </c>
      <c r="K265" s="33">
        <f t="shared" si="50"/>
        <v>13.272677034652014</v>
      </c>
      <c r="L265" s="34">
        <v>2.0102209630402705</v>
      </c>
      <c r="M265" s="34">
        <v>0</v>
      </c>
      <c r="N265" s="35">
        <v>1029402.02</v>
      </c>
      <c r="O265" s="35">
        <v>951844.04</v>
      </c>
      <c r="P265" s="35">
        <v>919344.04</v>
      </c>
      <c r="Q265" s="35">
        <v>32500</v>
      </c>
      <c r="R265" s="35">
        <v>35437.160000000003</v>
      </c>
      <c r="S265" s="35">
        <f t="shared" si="51"/>
        <v>77557.979999999981</v>
      </c>
      <c r="T265" s="35">
        <v>0</v>
      </c>
      <c r="U265" s="35">
        <v>473652.28</v>
      </c>
      <c r="V265" s="35">
        <v>-52979.94</v>
      </c>
      <c r="W265" s="36">
        <f>+V265-R265</f>
        <v>-88417.1</v>
      </c>
      <c r="X265" s="36">
        <f t="shared" si="52"/>
        <v>12.272677034652014</v>
      </c>
      <c r="Y265" s="36">
        <f t="shared" si="53"/>
        <v>11.853635692935791</v>
      </c>
      <c r="Z265" s="36">
        <f t="shared" si="47"/>
        <v>0.96585575090641951</v>
      </c>
      <c r="AA265" s="36">
        <f t="shared" si="48"/>
        <v>0.49761542867884112</v>
      </c>
      <c r="AB265" s="36">
        <f>V265/R265</f>
        <v>-1.4950391058425674</v>
      </c>
      <c r="AC265" s="36">
        <f t="shared" si="54"/>
        <v>0</v>
      </c>
      <c r="AD265" s="36">
        <f t="shared" si="49"/>
        <v>0</v>
      </c>
    </row>
    <row r="266" spans="1:30" ht="14.1" customHeight="1" x14ac:dyDescent="0.2">
      <c r="A266" s="3">
        <v>145186</v>
      </c>
      <c r="B266" s="4" t="s">
        <v>465</v>
      </c>
      <c r="C266" s="3" t="s">
        <v>44</v>
      </c>
      <c r="D266" s="3">
        <v>1</v>
      </c>
      <c r="E266" s="5">
        <v>2013</v>
      </c>
      <c r="F266" s="3" t="s">
        <v>32</v>
      </c>
      <c r="G266" s="6">
        <v>40939</v>
      </c>
      <c r="H266" s="7">
        <v>5.416666666666667</v>
      </c>
      <c r="I266" s="4" t="s">
        <v>66</v>
      </c>
      <c r="J266" s="8">
        <v>0</v>
      </c>
      <c r="K266" s="8">
        <f t="shared" si="50"/>
        <v>1</v>
      </c>
      <c r="L266" s="8">
        <v>0</v>
      </c>
      <c r="M266" s="8">
        <v>0</v>
      </c>
      <c r="N266" s="9">
        <v>800</v>
      </c>
      <c r="O266" s="9">
        <v>0</v>
      </c>
      <c r="P266" s="9">
        <v>0</v>
      </c>
      <c r="Q266" s="9">
        <v>0</v>
      </c>
      <c r="R266" s="9">
        <v>0</v>
      </c>
      <c r="S266" s="9">
        <f t="shared" si="51"/>
        <v>800</v>
      </c>
      <c r="T266" s="9">
        <v>0</v>
      </c>
      <c r="U266" s="9">
        <v>0</v>
      </c>
      <c r="V266" s="9">
        <v>0</v>
      </c>
      <c r="W266" s="9">
        <v>0</v>
      </c>
      <c r="X266" s="11">
        <f t="shared" si="52"/>
        <v>0</v>
      </c>
      <c r="Y266" s="11">
        <f t="shared" si="53"/>
        <v>0</v>
      </c>
      <c r="Z266" s="11">
        <v>0</v>
      </c>
      <c r="AA266" s="11">
        <v>0</v>
      </c>
      <c r="AB266" s="11">
        <v>0</v>
      </c>
      <c r="AC266" s="11">
        <f t="shared" si="54"/>
        <v>0</v>
      </c>
      <c r="AD266" s="11">
        <v>0</v>
      </c>
    </row>
    <row r="267" spans="1:30" ht="14.1" customHeight="1" x14ac:dyDescent="0.2">
      <c r="A267" s="15">
        <v>145186</v>
      </c>
      <c r="B267" s="16" t="s">
        <v>465</v>
      </c>
      <c r="C267" s="16" t="s">
        <v>44</v>
      </c>
      <c r="D267" s="15">
        <v>1</v>
      </c>
      <c r="E267" s="17">
        <v>2014</v>
      </c>
      <c r="F267" s="15" t="s">
        <v>32</v>
      </c>
      <c r="G267" s="18">
        <v>40939</v>
      </c>
      <c r="H267" s="19">
        <v>5.416666666666667</v>
      </c>
      <c r="I267" s="16" t="s">
        <v>66</v>
      </c>
      <c r="J267" s="20">
        <v>0</v>
      </c>
      <c r="K267" s="20">
        <f t="shared" si="50"/>
        <v>1</v>
      </c>
      <c r="L267" s="20">
        <v>0</v>
      </c>
      <c r="M267" s="20">
        <v>0</v>
      </c>
      <c r="N267" s="21">
        <v>800</v>
      </c>
      <c r="O267" s="21">
        <v>0</v>
      </c>
      <c r="P267" s="21">
        <v>0</v>
      </c>
      <c r="Q267" s="21">
        <v>0</v>
      </c>
      <c r="R267" s="21">
        <v>0</v>
      </c>
      <c r="S267" s="21">
        <f t="shared" si="51"/>
        <v>800</v>
      </c>
      <c r="T267" s="21">
        <v>0</v>
      </c>
      <c r="U267" s="21">
        <v>0</v>
      </c>
      <c r="V267" s="21">
        <v>0</v>
      </c>
      <c r="W267" s="22">
        <f>+V267-R267</f>
        <v>0</v>
      </c>
      <c r="X267" s="22">
        <f t="shared" si="52"/>
        <v>0</v>
      </c>
      <c r="Y267" s="22">
        <f t="shared" si="53"/>
        <v>0</v>
      </c>
      <c r="Z267" s="22">
        <v>0</v>
      </c>
      <c r="AA267" s="22">
        <v>0</v>
      </c>
      <c r="AB267" s="22">
        <v>0</v>
      </c>
      <c r="AC267" s="22">
        <f t="shared" si="54"/>
        <v>0</v>
      </c>
      <c r="AD267" s="22">
        <v>0</v>
      </c>
    </row>
    <row r="268" spans="1:30" ht="14.1" customHeight="1" x14ac:dyDescent="0.2">
      <c r="A268" s="27">
        <v>145186</v>
      </c>
      <c r="B268" s="28" t="s">
        <v>465</v>
      </c>
      <c r="C268" s="27" t="s">
        <v>44</v>
      </c>
      <c r="D268" s="29">
        <v>1</v>
      </c>
      <c r="E268" s="30">
        <v>2015</v>
      </c>
      <c r="F268" s="27" t="s">
        <v>32</v>
      </c>
      <c r="G268" s="31">
        <v>40939</v>
      </c>
      <c r="H268" s="32">
        <v>5.416666666666667</v>
      </c>
      <c r="I268" s="28" t="s">
        <v>66</v>
      </c>
      <c r="J268" s="33">
        <v>0</v>
      </c>
      <c r="K268" s="33">
        <f t="shared" si="50"/>
        <v>1</v>
      </c>
      <c r="L268" s="34">
        <v>0</v>
      </c>
      <c r="M268" s="34">
        <v>0</v>
      </c>
      <c r="N268" s="35">
        <v>800</v>
      </c>
      <c r="O268" s="35">
        <v>0</v>
      </c>
      <c r="P268" s="35">
        <v>0</v>
      </c>
      <c r="Q268" s="35">
        <v>0</v>
      </c>
      <c r="R268" s="35">
        <v>0</v>
      </c>
      <c r="S268" s="35">
        <f t="shared" si="51"/>
        <v>800</v>
      </c>
      <c r="T268" s="35">
        <v>0</v>
      </c>
      <c r="U268" s="35">
        <v>0</v>
      </c>
      <c r="V268" s="35">
        <v>0</v>
      </c>
      <c r="W268" s="36">
        <f>+V268-R268</f>
        <v>0</v>
      </c>
      <c r="X268" s="36">
        <f t="shared" si="52"/>
        <v>0</v>
      </c>
      <c r="Y268" s="36">
        <f t="shared" si="53"/>
        <v>0</v>
      </c>
      <c r="Z268" s="36">
        <v>0</v>
      </c>
      <c r="AA268" s="36">
        <v>0</v>
      </c>
      <c r="AB268" s="36">
        <v>0</v>
      </c>
      <c r="AC268" s="36">
        <f t="shared" si="54"/>
        <v>0</v>
      </c>
      <c r="AD268" s="36">
        <v>0</v>
      </c>
    </row>
    <row r="269" spans="1:30" ht="14.1" customHeight="1" x14ac:dyDescent="0.2">
      <c r="A269" s="3">
        <v>145274</v>
      </c>
      <c r="B269" s="4" t="s">
        <v>466</v>
      </c>
      <c r="C269" s="3" t="s">
        <v>413</v>
      </c>
      <c r="D269" s="3">
        <v>1</v>
      </c>
      <c r="E269" s="5">
        <v>2013</v>
      </c>
      <c r="F269" s="3" t="s">
        <v>32</v>
      </c>
      <c r="G269" s="6">
        <v>40934</v>
      </c>
      <c r="H269" s="7">
        <v>5.427777777777778</v>
      </c>
      <c r="I269" s="4" t="s">
        <v>33</v>
      </c>
      <c r="J269" s="8">
        <v>0.92820000000000003</v>
      </c>
      <c r="K269" s="8">
        <f t="shared" si="50"/>
        <v>13.935229542565667</v>
      </c>
      <c r="L269" s="8">
        <v>2.5314999999999999</v>
      </c>
      <c r="M269" s="8">
        <v>1.9099999999999999E-2</v>
      </c>
      <c r="N269" s="9">
        <v>42207.72</v>
      </c>
      <c r="O269" s="9">
        <v>39178.870000000003</v>
      </c>
      <c r="P269" s="9">
        <v>39178.870000000003</v>
      </c>
      <c r="Q269" s="9">
        <v>0</v>
      </c>
      <c r="R269" s="9">
        <v>0</v>
      </c>
      <c r="S269" s="9">
        <f t="shared" si="51"/>
        <v>3028.8499999999985</v>
      </c>
      <c r="T269" s="9">
        <v>0</v>
      </c>
      <c r="U269" s="9">
        <v>4543.2299999999996</v>
      </c>
      <c r="V269" s="9">
        <v>3515.73</v>
      </c>
      <c r="W269" s="9">
        <v>2988.37</v>
      </c>
      <c r="X269" s="11">
        <f t="shared" si="52"/>
        <v>12.935229542565667</v>
      </c>
      <c r="Y269" s="11">
        <f t="shared" si="53"/>
        <v>12.935229542565667</v>
      </c>
      <c r="Z269" s="11">
        <f t="shared" ref="Z269:Z316" si="55">+P269/O269</f>
        <v>1</v>
      </c>
      <c r="AA269" s="11">
        <f t="shared" ref="AA269:AA316" si="56">+U269/O269</f>
        <v>0.1159612311432157</v>
      </c>
      <c r="AB269" s="11">
        <v>0</v>
      </c>
      <c r="AC269" s="11">
        <f t="shared" si="54"/>
        <v>0</v>
      </c>
      <c r="AD269" s="11">
        <f t="shared" ref="AD269:AD316" si="57">+T269/O269</f>
        <v>0</v>
      </c>
    </row>
    <row r="270" spans="1:30" ht="14.1" customHeight="1" x14ac:dyDescent="0.2">
      <c r="A270" s="15">
        <v>145274</v>
      </c>
      <c r="B270" s="16" t="s">
        <v>466</v>
      </c>
      <c r="C270" s="16" t="s">
        <v>413</v>
      </c>
      <c r="D270" s="15">
        <v>1</v>
      </c>
      <c r="E270" s="17">
        <v>2014</v>
      </c>
      <c r="F270" s="15" t="s">
        <v>32</v>
      </c>
      <c r="G270" s="18">
        <v>40934</v>
      </c>
      <c r="H270" s="19">
        <v>5.427777777777778</v>
      </c>
      <c r="I270" s="16" t="s">
        <v>33</v>
      </c>
      <c r="J270" s="20">
        <v>0.97729999999999995</v>
      </c>
      <c r="K270" s="20">
        <f t="shared" si="50"/>
        <v>44.056344441953314</v>
      </c>
      <c r="L270" s="20">
        <v>0.95099999999999996</v>
      </c>
      <c r="M270" s="20">
        <v>1.72E-2</v>
      </c>
      <c r="N270" s="21">
        <v>190590.83</v>
      </c>
      <c r="O270" s="21">
        <v>186264.76</v>
      </c>
      <c r="P270" s="21">
        <v>186264.76</v>
      </c>
      <c r="Q270" s="21">
        <v>0</v>
      </c>
      <c r="R270" s="21">
        <v>0</v>
      </c>
      <c r="S270" s="21">
        <f t="shared" si="51"/>
        <v>4326.0699999999779</v>
      </c>
      <c r="T270" s="21">
        <v>0</v>
      </c>
      <c r="U270" s="21">
        <v>178904.77</v>
      </c>
      <c r="V270" s="21">
        <v>0</v>
      </c>
      <c r="W270" s="22">
        <f>+V270-R270</f>
        <v>0</v>
      </c>
      <c r="X270" s="22">
        <f t="shared" si="52"/>
        <v>43.056344441953314</v>
      </c>
      <c r="Y270" s="22">
        <f t="shared" si="53"/>
        <v>43.056344441953314</v>
      </c>
      <c r="Z270" s="22">
        <f t="shared" si="55"/>
        <v>1</v>
      </c>
      <c r="AA270" s="22">
        <f t="shared" si="56"/>
        <v>0.96048640655376782</v>
      </c>
      <c r="AB270" s="22">
        <v>0</v>
      </c>
      <c r="AC270" s="22">
        <f t="shared" si="54"/>
        <v>0</v>
      </c>
      <c r="AD270" s="22">
        <f t="shared" si="57"/>
        <v>0</v>
      </c>
    </row>
    <row r="271" spans="1:30" ht="14.1" customHeight="1" x14ac:dyDescent="0.2">
      <c r="A271" s="27">
        <v>145274</v>
      </c>
      <c r="B271" s="28" t="s">
        <v>466</v>
      </c>
      <c r="C271" s="27" t="s">
        <v>413</v>
      </c>
      <c r="D271" s="29">
        <v>1</v>
      </c>
      <c r="E271" s="30">
        <v>2015</v>
      </c>
      <c r="F271" s="27" t="s">
        <v>32</v>
      </c>
      <c r="G271" s="31">
        <v>40934</v>
      </c>
      <c r="H271" s="32">
        <v>5.427777777777778</v>
      </c>
      <c r="I271" s="28" t="s">
        <v>33</v>
      </c>
      <c r="J271" s="33">
        <v>0.8206</v>
      </c>
      <c r="K271" s="33">
        <f t="shared" si="50"/>
        <v>5.5729595369259384</v>
      </c>
      <c r="L271" s="34">
        <v>5.5350999999999999</v>
      </c>
      <c r="M271" s="34">
        <v>3.4700000000000002E-2</v>
      </c>
      <c r="N271" s="35">
        <v>38876.910000000003</v>
      </c>
      <c r="O271" s="35">
        <v>31900.92</v>
      </c>
      <c r="P271" s="35">
        <v>31900.92</v>
      </c>
      <c r="Q271" s="35">
        <v>0</v>
      </c>
      <c r="R271" s="35">
        <v>0</v>
      </c>
      <c r="S271" s="35">
        <f t="shared" si="51"/>
        <v>6975.9900000000052</v>
      </c>
      <c r="T271" s="35">
        <v>0</v>
      </c>
      <c r="U271" s="35">
        <v>26093.040000000001</v>
      </c>
      <c r="V271" s="35">
        <v>3398.08</v>
      </c>
      <c r="W271" s="36">
        <f>+V271-R271</f>
        <v>3398.08</v>
      </c>
      <c r="X271" s="36">
        <f t="shared" si="52"/>
        <v>4.5729595369259384</v>
      </c>
      <c r="Y271" s="36">
        <f t="shared" si="53"/>
        <v>4.5729595369259384</v>
      </c>
      <c r="Z271" s="36">
        <f t="shared" si="55"/>
        <v>1</v>
      </c>
      <c r="AA271" s="36">
        <f t="shared" si="56"/>
        <v>0.81794004687012167</v>
      </c>
      <c r="AB271" s="36">
        <v>0</v>
      </c>
      <c r="AC271" s="36">
        <f t="shared" si="54"/>
        <v>0</v>
      </c>
      <c r="AD271" s="36">
        <f t="shared" si="57"/>
        <v>0</v>
      </c>
    </row>
    <row r="272" spans="1:30" ht="14.1" customHeight="1" x14ac:dyDescent="0.2">
      <c r="A272" s="3">
        <v>144389</v>
      </c>
      <c r="B272" s="4" t="s">
        <v>458</v>
      </c>
      <c r="C272" s="3" t="s">
        <v>51</v>
      </c>
      <c r="D272" s="3">
        <v>2</v>
      </c>
      <c r="E272" s="5">
        <v>2013</v>
      </c>
      <c r="F272" s="3" t="s">
        <v>32</v>
      </c>
      <c r="G272" s="6">
        <v>40931</v>
      </c>
      <c r="H272" s="7">
        <v>5.4361111111111109</v>
      </c>
      <c r="I272" s="4" t="s">
        <v>33</v>
      </c>
      <c r="J272" s="8">
        <v>0.83630000000000004</v>
      </c>
      <c r="K272" s="8">
        <f t="shared" si="50"/>
        <v>6.1080045500216622</v>
      </c>
      <c r="L272" s="8">
        <v>2.4559000000000002</v>
      </c>
      <c r="M272" s="8">
        <v>6.5799999999999997E-2</v>
      </c>
      <c r="N272" s="9">
        <v>370881.64</v>
      </c>
      <c r="O272" s="9">
        <v>310161.05</v>
      </c>
      <c r="P272" s="9">
        <v>142854.60999999999</v>
      </c>
      <c r="Q272" s="9">
        <v>167306.44</v>
      </c>
      <c r="R272" s="9">
        <v>29750.62</v>
      </c>
      <c r="S272" s="9">
        <f t="shared" si="51"/>
        <v>60720.590000000026</v>
      </c>
      <c r="T272" s="9">
        <v>0</v>
      </c>
      <c r="U272" s="9">
        <v>67847.12</v>
      </c>
      <c r="V272" s="9">
        <v>90103.29</v>
      </c>
      <c r="W272" s="9">
        <v>76587.8</v>
      </c>
      <c r="X272" s="11">
        <f t="shared" si="52"/>
        <v>5.1080045500216622</v>
      </c>
      <c r="Y272" s="11">
        <f t="shared" si="53"/>
        <v>2.3526551701819751</v>
      </c>
      <c r="Z272" s="11">
        <f t="shared" si="55"/>
        <v>0.46058204278067794</v>
      </c>
      <c r="AA272" s="11">
        <f t="shared" si="56"/>
        <v>0.21874803428734846</v>
      </c>
      <c r="AB272" s="11">
        <f>W272/R272</f>
        <v>2.5743261821098185</v>
      </c>
      <c r="AC272" s="11">
        <f t="shared" si="54"/>
        <v>0</v>
      </c>
      <c r="AD272" s="11">
        <f t="shared" si="57"/>
        <v>0</v>
      </c>
    </row>
    <row r="273" spans="1:30" ht="14.1" customHeight="1" x14ac:dyDescent="0.2">
      <c r="A273" s="15">
        <v>144389</v>
      </c>
      <c r="B273" s="16" t="s">
        <v>458</v>
      </c>
      <c r="C273" s="16" t="s">
        <v>51</v>
      </c>
      <c r="D273" s="15">
        <v>2</v>
      </c>
      <c r="E273" s="17">
        <v>2014</v>
      </c>
      <c r="F273" s="15" t="s">
        <v>32</v>
      </c>
      <c r="G273" s="18">
        <v>40931</v>
      </c>
      <c r="H273" s="19">
        <v>5.4361111111111109</v>
      </c>
      <c r="I273" s="16" t="s">
        <v>33</v>
      </c>
      <c r="J273" s="20">
        <v>0.86570000000000003</v>
      </c>
      <c r="K273" s="20">
        <f t="shared" si="50"/>
        <v>7.4462720510767877</v>
      </c>
      <c r="L273" s="20">
        <v>2.7202000000000002</v>
      </c>
      <c r="M273" s="20">
        <v>7.2499999999999995E-2</v>
      </c>
      <c r="N273" s="21">
        <v>331971.86</v>
      </c>
      <c r="O273" s="21">
        <v>287389.57</v>
      </c>
      <c r="P273" s="21">
        <v>190135.53</v>
      </c>
      <c r="Q273" s="21">
        <v>97254.04</v>
      </c>
      <c r="R273" s="21">
        <v>0</v>
      </c>
      <c r="S273" s="21">
        <f t="shared" si="51"/>
        <v>44582.289999999979</v>
      </c>
      <c r="T273" s="21">
        <v>0</v>
      </c>
      <c r="U273" s="21">
        <v>65491.98</v>
      </c>
      <c r="V273" s="21">
        <v>65477.27</v>
      </c>
      <c r="W273" s="22">
        <f>+V273-R273</f>
        <v>65477.27</v>
      </c>
      <c r="X273" s="22">
        <f t="shared" si="52"/>
        <v>6.4462720510767877</v>
      </c>
      <c r="Y273" s="22">
        <f t="shared" si="53"/>
        <v>4.2648219730300996</v>
      </c>
      <c r="Z273" s="22">
        <f t="shared" si="55"/>
        <v>0.66159509546571227</v>
      </c>
      <c r="AA273" s="22">
        <f t="shared" si="56"/>
        <v>0.22788572320143699</v>
      </c>
      <c r="AB273" s="22">
        <v>0</v>
      </c>
      <c r="AC273" s="22">
        <f t="shared" si="54"/>
        <v>0</v>
      </c>
      <c r="AD273" s="22">
        <f t="shared" si="57"/>
        <v>0</v>
      </c>
    </row>
    <row r="274" spans="1:30" ht="14.1" customHeight="1" x14ac:dyDescent="0.2">
      <c r="A274" s="27">
        <v>144389</v>
      </c>
      <c r="B274" s="28" t="s">
        <v>458</v>
      </c>
      <c r="C274" s="27" t="s">
        <v>51</v>
      </c>
      <c r="D274" s="29">
        <v>2</v>
      </c>
      <c r="E274" s="30">
        <v>2015</v>
      </c>
      <c r="F274" s="27" t="s">
        <v>32</v>
      </c>
      <c r="G274" s="31">
        <v>40931</v>
      </c>
      <c r="H274" s="32">
        <v>5.4361111111111109</v>
      </c>
      <c r="I274" s="28" t="s">
        <v>33</v>
      </c>
      <c r="J274" s="33">
        <v>0.97450000000000003</v>
      </c>
      <c r="K274" s="33">
        <f t="shared" si="50"/>
        <v>39.172419289192725</v>
      </c>
      <c r="L274" s="34">
        <v>3.1766000000000001</v>
      </c>
      <c r="M274" s="34">
        <v>2.7799999999999998E-2</v>
      </c>
      <c r="N274" s="35">
        <v>275262.24</v>
      </c>
      <c r="O274" s="35">
        <v>268235.3</v>
      </c>
      <c r="P274" s="35">
        <v>130357.43</v>
      </c>
      <c r="Q274" s="35">
        <v>137877.87</v>
      </c>
      <c r="R274" s="35">
        <v>37941.06</v>
      </c>
      <c r="S274" s="35">
        <f t="shared" si="51"/>
        <v>7026.9400000000023</v>
      </c>
      <c r="T274" s="35">
        <v>0</v>
      </c>
      <c r="U274" s="35">
        <v>47152.73</v>
      </c>
      <c r="V274" s="35">
        <v>13622.21</v>
      </c>
      <c r="W274" s="36">
        <f>+V274-R274</f>
        <v>-24318.85</v>
      </c>
      <c r="X274" s="36">
        <f t="shared" si="52"/>
        <v>38.172419289192725</v>
      </c>
      <c r="Y274" s="36">
        <f t="shared" si="53"/>
        <v>18.551094786635428</v>
      </c>
      <c r="Z274" s="36">
        <f t="shared" si="55"/>
        <v>0.48598163627233254</v>
      </c>
      <c r="AA274" s="36">
        <f t="shared" si="56"/>
        <v>0.17578868254849384</v>
      </c>
      <c r="AB274" s="36">
        <f>V274/R274</f>
        <v>0.35903609440537509</v>
      </c>
      <c r="AC274" s="36">
        <f t="shared" si="54"/>
        <v>0</v>
      </c>
      <c r="AD274" s="36">
        <f t="shared" si="57"/>
        <v>0</v>
      </c>
    </row>
    <row r="275" spans="1:30" ht="14.1" customHeight="1" x14ac:dyDescent="0.2">
      <c r="A275" s="3">
        <v>144420</v>
      </c>
      <c r="B275" s="4" t="s">
        <v>459</v>
      </c>
      <c r="C275" s="3" t="s">
        <v>35</v>
      </c>
      <c r="D275" s="3">
        <v>2</v>
      </c>
      <c r="E275" s="5">
        <v>2013</v>
      </c>
      <c r="F275" s="3" t="s">
        <v>36</v>
      </c>
      <c r="G275" s="6">
        <v>40925</v>
      </c>
      <c r="H275" s="7">
        <v>5.4527777777777775</v>
      </c>
      <c r="I275" s="4" t="s">
        <v>33</v>
      </c>
      <c r="J275" s="8">
        <v>0.75560000000000005</v>
      </c>
      <c r="K275" s="8">
        <f t="shared" si="50"/>
        <v>4.0920769241969115</v>
      </c>
      <c r="L275" s="8">
        <v>2.8212999999999999</v>
      </c>
      <c r="M275" s="8">
        <v>5.8099999999999999E-2</v>
      </c>
      <c r="N275" s="9">
        <v>261378.59</v>
      </c>
      <c r="O275" s="9">
        <v>197504.28</v>
      </c>
      <c r="P275" s="9">
        <v>78941.119999999995</v>
      </c>
      <c r="Q275" s="9">
        <v>118563.16</v>
      </c>
      <c r="R275" s="9">
        <v>15104.18</v>
      </c>
      <c r="S275" s="9">
        <f t="shared" si="51"/>
        <v>63874.31</v>
      </c>
      <c r="T275" s="9">
        <v>0</v>
      </c>
      <c r="U275" s="9">
        <v>23312.11</v>
      </c>
      <c r="V275" s="9">
        <v>64568.87</v>
      </c>
      <c r="W275" s="9">
        <v>54883.54</v>
      </c>
      <c r="X275" s="11">
        <f t="shared" si="52"/>
        <v>3.092076924196911</v>
      </c>
      <c r="Y275" s="11">
        <f t="shared" si="53"/>
        <v>1.2358821566917904</v>
      </c>
      <c r="Z275" s="11">
        <f t="shared" si="55"/>
        <v>0.39969321171166516</v>
      </c>
      <c r="AA275" s="11">
        <f t="shared" si="56"/>
        <v>0.11803344211072286</v>
      </c>
      <c r="AB275" s="11">
        <f>W275/R275</f>
        <v>3.6336656475227387</v>
      </c>
      <c r="AC275" s="11">
        <f t="shared" si="54"/>
        <v>0</v>
      </c>
      <c r="AD275" s="11">
        <f t="shared" si="57"/>
        <v>0</v>
      </c>
    </row>
    <row r="276" spans="1:30" ht="14.1" customHeight="1" x14ac:dyDescent="0.2">
      <c r="A276" s="15">
        <v>144420</v>
      </c>
      <c r="B276" s="16" t="s">
        <v>459</v>
      </c>
      <c r="C276" s="16" t="s">
        <v>35</v>
      </c>
      <c r="D276" s="15">
        <v>2</v>
      </c>
      <c r="E276" s="17">
        <v>2014</v>
      </c>
      <c r="F276" s="15" t="s">
        <v>36</v>
      </c>
      <c r="G276" s="18">
        <v>40925</v>
      </c>
      <c r="H276" s="19">
        <v>5.4527777777777775</v>
      </c>
      <c r="I276" s="16" t="s">
        <v>33</v>
      </c>
      <c r="J276" s="20">
        <v>0.84260000000000002</v>
      </c>
      <c r="K276" s="20">
        <f t="shared" si="50"/>
        <v>6.3549938357336595</v>
      </c>
      <c r="L276" s="20">
        <v>1.1653</v>
      </c>
      <c r="M276" s="20">
        <v>8.0500000000000002E-2</v>
      </c>
      <c r="N276" s="21">
        <v>692534.5</v>
      </c>
      <c r="O276" s="21">
        <v>583559.65</v>
      </c>
      <c r="P276" s="21">
        <v>139754.73000000001</v>
      </c>
      <c r="Q276" s="21">
        <v>443804.92</v>
      </c>
      <c r="R276" s="21">
        <v>0</v>
      </c>
      <c r="S276" s="21">
        <f t="shared" si="51"/>
        <v>108974.84999999998</v>
      </c>
      <c r="T276" s="21">
        <v>0</v>
      </c>
      <c r="U276" s="21">
        <v>64481.07</v>
      </c>
      <c r="V276" s="21">
        <v>69881.94</v>
      </c>
      <c r="W276" s="22">
        <f>+V276-R276</f>
        <v>69881.94</v>
      </c>
      <c r="X276" s="22">
        <f t="shared" si="52"/>
        <v>5.3549938357336595</v>
      </c>
      <c r="Y276" s="22">
        <f t="shared" si="53"/>
        <v>1.2824493908456864</v>
      </c>
      <c r="Z276" s="22">
        <f t="shared" si="55"/>
        <v>0.23948662317553998</v>
      </c>
      <c r="AA276" s="22">
        <f t="shared" si="56"/>
        <v>0.11049610781005849</v>
      </c>
      <c r="AB276" s="22">
        <v>0</v>
      </c>
      <c r="AC276" s="22">
        <f t="shared" si="54"/>
        <v>0</v>
      </c>
      <c r="AD276" s="22">
        <f t="shared" si="57"/>
        <v>0</v>
      </c>
    </row>
    <row r="277" spans="1:30" ht="14.1" customHeight="1" x14ac:dyDescent="0.2">
      <c r="A277" s="27">
        <v>144420</v>
      </c>
      <c r="B277" s="28" t="s">
        <v>459</v>
      </c>
      <c r="C277" s="27" t="s">
        <v>35</v>
      </c>
      <c r="D277" s="29">
        <v>2</v>
      </c>
      <c r="E277" s="30">
        <v>2015</v>
      </c>
      <c r="F277" s="27" t="s">
        <v>36</v>
      </c>
      <c r="G277" s="31">
        <v>40925</v>
      </c>
      <c r="H277" s="32">
        <v>5.4527777777777775</v>
      </c>
      <c r="I277" s="28" t="s">
        <v>33</v>
      </c>
      <c r="J277" s="33">
        <v>0.78369999999999995</v>
      </c>
      <c r="K277" s="33">
        <f t="shared" si="50"/>
        <v>4.6227481369331329</v>
      </c>
      <c r="L277" s="34">
        <v>1.3004</v>
      </c>
      <c r="M277" s="34">
        <v>4.6800000000000001E-2</v>
      </c>
      <c r="N277" s="35">
        <v>577314.12</v>
      </c>
      <c r="O277" s="35">
        <v>452428.64</v>
      </c>
      <c r="P277" s="35">
        <v>76180.7</v>
      </c>
      <c r="Q277" s="35">
        <v>376247.94</v>
      </c>
      <c r="R277" s="35">
        <v>0</v>
      </c>
      <c r="S277" s="35">
        <f t="shared" si="51"/>
        <v>124885.47999999998</v>
      </c>
      <c r="T277" s="35">
        <v>257793.2</v>
      </c>
      <c r="U277" s="35">
        <v>28370.91</v>
      </c>
      <c r="V277" s="35">
        <v>15910.63</v>
      </c>
      <c r="W277" s="36">
        <f>+V277-R277</f>
        <v>15910.63</v>
      </c>
      <c r="X277" s="36">
        <f t="shared" si="52"/>
        <v>3.6227481369331334</v>
      </c>
      <c r="Y277" s="36">
        <f t="shared" si="53"/>
        <v>0.61000446168761979</v>
      </c>
      <c r="Z277" s="36">
        <f t="shared" si="55"/>
        <v>0.16838169219349153</v>
      </c>
      <c r="AA277" s="36">
        <f t="shared" si="56"/>
        <v>6.270803280711848E-2</v>
      </c>
      <c r="AB277" s="36">
        <v>0</v>
      </c>
      <c r="AC277" s="36">
        <f t="shared" si="54"/>
        <v>2.0642367711602665</v>
      </c>
      <c r="AD277" s="36">
        <f t="shared" si="57"/>
        <v>0.56979858746342849</v>
      </c>
    </row>
    <row r="278" spans="1:30" ht="14.1" customHeight="1" x14ac:dyDescent="0.2">
      <c r="A278" s="3">
        <v>144899</v>
      </c>
      <c r="B278" s="4" t="s">
        <v>463</v>
      </c>
      <c r="C278" s="3" t="s">
        <v>31</v>
      </c>
      <c r="D278" s="3">
        <v>1</v>
      </c>
      <c r="E278" s="5">
        <v>2013</v>
      </c>
      <c r="F278" s="3" t="s">
        <v>32</v>
      </c>
      <c r="G278" s="6">
        <v>40914</v>
      </c>
      <c r="H278" s="7">
        <v>5.4833333333333334</v>
      </c>
      <c r="I278" s="4" t="s">
        <v>33</v>
      </c>
      <c r="J278" s="8">
        <v>0.91710000000000003</v>
      </c>
      <c r="K278" s="8">
        <f t="shared" si="50"/>
        <v>12.062915853126841</v>
      </c>
      <c r="L278" s="8">
        <v>0.41870000000000002</v>
      </c>
      <c r="M278" s="8">
        <v>-4.1999999999999997E-3</v>
      </c>
      <c r="N278" s="9">
        <v>197270.05</v>
      </c>
      <c r="O278" s="9">
        <v>180916.62</v>
      </c>
      <c r="P278" s="9">
        <v>104916.62</v>
      </c>
      <c r="Q278" s="9">
        <v>76000</v>
      </c>
      <c r="R278" s="9">
        <v>0</v>
      </c>
      <c r="S278" s="9">
        <f t="shared" si="51"/>
        <v>16353.429999999993</v>
      </c>
      <c r="T278" s="9">
        <v>0</v>
      </c>
      <c r="U278" s="9">
        <v>100000</v>
      </c>
      <c r="V278" s="9">
        <v>-349.09</v>
      </c>
      <c r="W278" s="9">
        <v>-349.09</v>
      </c>
      <c r="X278" s="11">
        <f t="shared" si="52"/>
        <v>11.062915853126841</v>
      </c>
      <c r="Y278" s="11">
        <f t="shared" si="53"/>
        <v>6.4155727575193726</v>
      </c>
      <c r="Z278" s="11">
        <f t="shared" si="55"/>
        <v>0.57991698054053853</v>
      </c>
      <c r="AA278" s="11">
        <f t="shared" si="56"/>
        <v>0.5527408150782388</v>
      </c>
      <c r="AB278" s="11">
        <v>0</v>
      </c>
      <c r="AC278" s="11">
        <f t="shared" si="54"/>
        <v>0</v>
      </c>
      <c r="AD278" s="11">
        <f t="shared" si="57"/>
        <v>0</v>
      </c>
    </row>
    <row r="279" spans="1:30" ht="14.1" customHeight="1" x14ac:dyDescent="0.2">
      <c r="A279" s="15">
        <v>144899</v>
      </c>
      <c r="B279" s="16" t="s">
        <v>463</v>
      </c>
      <c r="C279" s="16" t="s">
        <v>31</v>
      </c>
      <c r="D279" s="15">
        <v>1</v>
      </c>
      <c r="E279" s="17">
        <v>2014</v>
      </c>
      <c r="F279" s="15" t="s">
        <v>32</v>
      </c>
      <c r="G279" s="18">
        <v>40914</v>
      </c>
      <c r="H279" s="19">
        <v>5.4833333333333334</v>
      </c>
      <c r="I279" s="16" t="s">
        <v>33</v>
      </c>
      <c r="J279" s="20">
        <v>0.93810000000000004</v>
      </c>
      <c r="K279" s="20">
        <f t="shared" si="50"/>
        <v>16.143973899212252</v>
      </c>
      <c r="L279" s="20">
        <v>0.45939999999999998</v>
      </c>
      <c r="M279" s="20">
        <v>1.6799999999999999E-2</v>
      </c>
      <c r="N279" s="21">
        <v>309361.15999999997</v>
      </c>
      <c r="O279" s="21">
        <v>290198.52</v>
      </c>
      <c r="P279" s="21">
        <v>290198.52</v>
      </c>
      <c r="Q279" s="21">
        <v>0</v>
      </c>
      <c r="R279" s="21">
        <v>0</v>
      </c>
      <c r="S279" s="21">
        <f t="shared" si="51"/>
        <v>19162.639999999956</v>
      </c>
      <c r="T279" s="21">
        <v>0</v>
      </c>
      <c r="U279" s="21">
        <v>0</v>
      </c>
      <c r="V279" s="21">
        <v>0</v>
      </c>
      <c r="W279" s="22">
        <f>+V279-R279</f>
        <v>0</v>
      </c>
      <c r="X279" s="22">
        <f t="shared" si="52"/>
        <v>15.143973899212254</v>
      </c>
      <c r="Y279" s="22">
        <f t="shared" si="53"/>
        <v>15.143973899212254</v>
      </c>
      <c r="Z279" s="22">
        <f t="shared" si="55"/>
        <v>1</v>
      </c>
      <c r="AA279" s="22">
        <f t="shared" si="56"/>
        <v>0</v>
      </c>
      <c r="AB279" s="22">
        <v>0</v>
      </c>
      <c r="AC279" s="22">
        <f t="shared" si="54"/>
        <v>0</v>
      </c>
      <c r="AD279" s="22">
        <f t="shared" si="57"/>
        <v>0</v>
      </c>
    </row>
    <row r="280" spans="1:30" ht="14.1" customHeight="1" x14ac:dyDescent="0.2">
      <c r="A280" s="27">
        <v>144899</v>
      </c>
      <c r="B280" s="28" t="s">
        <v>463</v>
      </c>
      <c r="C280" s="27" t="s">
        <v>31</v>
      </c>
      <c r="D280" s="29">
        <v>1</v>
      </c>
      <c r="E280" s="30">
        <v>2015</v>
      </c>
      <c r="F280" s="27" t="s">
        <v>32</v>
      </c>
      <c r="G280" s="31">
        <v>40914</v>
      </c>
      <c r="H280" s="32">
        <v>5.4833333333333334</v>
      </c>
      <c r="I280" s="28" t="s">
        <v>33</v>
      </c>
      <c r="J280" s="33">
        <v>0.98140000000000005</v>
      </c>
      <c r="K280" s="33">
        <f t="shared" si="50"/>
        <v>53.795868335761199</v>
      </c>
      <c r="L280" s="34">
        <v>0.1026</v>
      </c>
      <c r="M280" s="34">
        <v>0</v>
      </c>
      <c r="N280" s="35">
        <v>927338.02</v>
      </c>
      <c r="O280" s="35">
        <v>910099.93</v>
      </c>
      <c r="P280" s="35">
        <v>11824.93</v>
      </c>
      <c r="Q280" s="35">
        <v>898275</v>
      </c>
      <c r="R280" s="35">
        <v>0</v>
      </c>
      <c r="S280" s="35">
        <f t="shared" si="51"/>
        <v>17238.089999999967</v>
      </c>
      <c r="T280" s="35">
        <v>0</v>
      </c>
      <c r="U280" s="35">
        <v>0</v>
      </c>
      <c r="V280" s="35">
        <v>0</v>
      </c>
      <c r="W280" s="36">
        <f>+V280-R280</f>
        <v>0</v>
      </c>
      <c r="X280" s="36">
        <f t="shared" si="52"/>
        <v>52.795868335761199</v>
      </c>
      <c r="Y280" s="36">
        <f t="shared" si="53"/>
        <v>0.6859768106559383</v>
      </c>
      <c r="Z280" s="36">
        <f t="shared" si="55"/>
        <v>1.2993001768498103E-2</v>
      </c>
      <c r="AA280" s="36">
        <f t="shared" si="56"/>
        <v>0</v>
      </c>
      <c r="AB280" s="36">
        <v>0</v>
      </c>
      <c r="AC280" s="36">
        <f t="shared" si="54"/>
        <v>0</v>
      </c>
      <c r="AD280" s="36">
        <f t="shared" si="57"/>
        <v>0</v>
      </c>
    </row>
    <row r="281" spans="1:30" ht="14.1" customHeight="1" x14ac:dyDescent="0.2">
      <c r="A281" s="3">
        <v>143661</v>
      </c>
      <c r="B281" s="4" t="s">
        <v>453</v>
      </c>
      <c r="C281" s="3" t="s">
        <v>51</v>
      </c>
      <c r="D281" s="3">
        <v>2</v>
      </c>
      <c r="E281" s="5">
        <v>2013</v>
      </c>
      <c r="F281" s="3" t="s">
        <v>36</v>
      </c>
      <c r="G281" s="6">
        <v>40904</v>
      </c>
      <c r="H281" s="7">
        <v>5.5083333333333337</v>
      </c>
      <c r="I281" s="4" t="s">
        <v>33</v>
      </c>
      <c r="J281" s="8">
        <v>0.76910000000000001</v>
      </c>
      <c r="K281" s="8">
        <f t="shared" si="50"/>
        <v>4.3317620169717328</v>
      </c>
      <c r="L281" s="8">
        <v>5.5454999999999997</v>
      </c>
      <c r="M281" s="8">
        <v>9.7999999999999997E-3</v>
      </c>
      <c r="N281" s="9">
        <v>114360.12</v>
      </c>
      <c r="O281" s="9">
        <v>87959.75</v>
      </c>
      <c r="P281" s="9">
        <v>87959.75</v>
      </c>
      <c r="Q281" s="9">
        <v>0</v>
      </c>
      <c r="R281" s="9">
        <v>990.01</v>
      </c>
      <c r="S281" s="9">
        <f t="shared" si="51"/>
        <v>26400.369999999995</v>
      </c>
      <c r="T281" s="9">
        <v>0</v>
      </c>
      <c r="U281" s="9">
        <v>71364.27</v>
      </c>
      <c r="V281" s="9">
        <v>10562.81</v>
      </c>
      <c r="W281" s="9">
        <v>8978.39</v>
      </c>
      <c r="X281" s="11">
        <f t="shared" si="52"/>
        <v>3.3317620169717324</v>
      </c>
      <c r="Y281" s="11">
        <f t="shared" si="53"/>
        <v>3.3317620169717324</v>
      </c>
      <c r="Z281" s="11">
        <f t="shared" si="55"/>
        <v>1</v>
      </c>
      <c r="AA281" s="11">
        <f t="shared" si="56"/>
        <v>0.81132870432214743</v>
      </c>
      <c r="AB281" s="11">
        <f>W281/R281</f>
        <v>9.0689892021292717</v>
      </c>
      <c r="AC281" s="11">
        <f t="shared" si="54"/>
        <v>0</v>
      </c>
      <c r="AD281" s="11">
        <f t="shared" si="57"/>
        <v>0</v>
      </c>
    </row>
    <row r="282" spans="1:30" ht="14.1" customHeight="1" x14ac:dyDescent="0.2">
      <c r="A282" s="15">
        <v>143661</v>
      </c>
      <c r="B282" s="16" t="s">
        <v>453</v>
      </c>
      <c r="C282" s="16" t="s">
        <v>51</v>
      </c>
      <c r="D282" s="15">
        <v>2</v>
      </c>
      <c r="E282" s="17">
        <v>2014</v>
      </c>
      <c r="F282" s="15" t="s">
        <v>36</v>
      </c>
      <c r="G282" s="18">
        <v>40904</v>
      </c>
      <c r="H282" s="19">
        <v>5.5083333333333337</v>
      </c>
      <c r="I282" s="16" t="s">
        <v>33</v>
      </c>
      <c r="J282" s="20">
        <v>0.67720000000000002</v>
      </c>
      <c r="K282" s="20">
        <f t="shared" si="50"/>
        <v>3.0977758936894664</v>
      </c>
      <c r="L282" s="20">
        <v>4.0427</v>
      </c>
      <c r="M282" s="20">
        <v>5.3800000000000001E-2</v>
      </c>
      <c r="N282" s="21">
        <v>161933.23000000001</v>
      </c>
      <c r="O282" s="21">
        <v>109659.2</v>
      </c>
      <c r="P282" s="21">
        <v>105630.88</v>
      </c>
      <c r="Q282" s="21">
        <v>4028.32</v>
      </c>
      <c r="R282" s="21">
        <v>0</v>
      </c>
      <c r="S282" s="21">
        <f t="shared" si="51"/>
        <v>52274.030000000013</v>
      </c>
      <c r="T282" s="21">
        <v>0</v>
      </c>
      <c r="U282" s="21">
        <v>76492.67</v>
      </c>
      <c r="V282" s="21">
        <v>40523.800000000003</v>
      </c>
      <c r="W282" s="22">
        <f>+V282-R282</f>
        <v>40523.800000000003</v>
      </c>
      <c r="X282" s="22">
        <f t="shared" si="52"/>
        <v>2.0977758936894664</v>
      </c>
      <c r="Y282" s="22">
        <f t="shared" si="53"/>
        <v>2.0207143011548943</v>
      </c>
      <c r="Z282" s="22">
        <f t="shared" si="55"/>
        <v>0.96326509768446245</v>
      </c>
      <c r="AA282" s="22">
        <f t="shared" si="56"/>
        <v>0.69754904285276564</v>
      </c>
      <c r="AB282" s="22">
        <v>0</v>
      </c>
      <c r="AC282" s="22">
        <f t="shared" si="54"/>
        <v>0</v>
      </c>
      <c r="AD282" s="22">
        <f t="shared" si="57"/>
        <v>0</v>
      </c>
    </row>
    <row r="283" spans="1:30" ht="14.1" customHeight="1" x14ac:dyDescent="0.2">
      <c r="A283" s="27">
        <v>143661</v>
      </c>
      <c r="B283" s="28" t="s">
        <v>453</v>
      </c>
      <c r="C283" s="27" t="s">
        <v>51</v>
      </c>
      <c r="D283" s="29">
        <v>2</v>
      </c>
      <c r="E283" s="30">
        <v>2015</v>
      </c>
      <c r="F283" s="27" t="s">
        <v>36</v>
      </c>
      <c r="G283" s="31">
        <v>40904</v>
      </c>
      <c r="H283" s="32">
        <v>5.5083333333333337</v>
      </c>
      <c r="I283" s="28" t="s">
        <v>33</v>
      </c>
      <c r="J283" s="33">
        <v>0.65469999999999995</v>
      </c>
      <c r="K283" s="33">
        <f t="shared" si="50"/>
        <v>2.8958334732936968</v>
      </c>
      <c r="L283" s="34">
        <v>4.0305</v>
      </c>
      <c r="M283" s="34">
        <v>1.9099999999999999E-2</v>
      </c>
      <c r="N283" s="35">
        <v>155177.87</v>
      </c>
      <c r="O283" s="35">
        <v>101591.27</v>
      </c>
      <c r="P283" s="35">
        <v>91514.75</v>
      </c>
      <c r="Q283" s="35">
        <v>10076.52</v>
      </c>
      <c r="R283" s="35">
        <v>712.9</v>
      </c>
      <c r="S283" s="35">
        <f t="shared" si="51"/>
        <v>53586.599999999991</v>
      </c>
      <c r="T283" s="35">
        <v>0</v>
      </c>
      <c r="U283" s="35">
        <v>72351.64</v>
      </c>
      <c r="V283" s="35">
        <v>6963.91</v>
      </c>
      <c r="W283" s="36">
        <f>+V283-R283</f>
        <v>6251.01</v>
      </c>
      <c r="X283" s="36">
        <f t="shared" si="52"/>
        <v>1.895833473293697</v>
      </c>
      <c r="Y283" s="36">
        <f t="shared" si="53"/>
        <v>1.7077916867276524</v>
      </c>
      <c r="Z283" s="36">
        <f t="shared" si="55"/>
        <v>0.90081313089205395</v>
      </c>
      <c r="AA283" s="36">
        <f t="shared" si="56"/>
        <v>0.71218363546395269</v>
      </c>
      <c r="AB283" s="36">
        <f>V283/R283</f>
        <v>9.7684247440033669</v>
      </c>
      <c r="AC283" s="36">
        <f t="shared" si="54"/>
        <v>0</v>
      </c>
      <c r="AD283" s="36">
        <f t="shared" si="57"/>
        <v>0</v>
      </c>
    </row>
    <row r="284" spans="1:30" ht="14.1" customHeight="1" x14ac:dyDescent="0.2">
      <c r="A284" s="3">
        <v>144801</v>
      </c>
      <c r="B284" s="4" t="s">
        <v>462</v>
      </c>
      <c r="C284" s="3" t="s">
        <v>31</v>
      </c>
      <c r="D284" s="3">
        <v>1</v>
      </c>
      <c r="E284" s="5">
        <v>2013</v>
      </c>
      <c r="F284" s="3" t="s">
        <v>32</v>
      </c>
      <c r="G284" s="6">
        <v>40899</v>
      </c>
      <c r="H284" s="7">
        <v>5.5222222222222221</v>
      </c>
      <c r="I284" s="4" t="s">
        <v>66</v>
      </c>
      <c r="J284" s="8">
        <v>0.10589999999999999</v>
      </c>
      <c r="K284" s="8">
        <f t="shared" si="50"/>
        <v>1.1184474918038565</v>
      </c>
      <c r="L284" s="8">
        <v>0</v>
      </c>
      <c r="M284" s="8">
        <v>0</v>
      </c>
      <c r="N284" s="9">
        <v>1586.35</v>
      </c>
      <c r="O284" s="9">
        <v>168</v>
      </c>
      <c r="P284" s="9">
        <v>168</v>
      </c>
      <c r="Q284" s="9">
        <v>0</v>
      </c>
      <c r="R284" s="9">
        <v>0</v>
      </c>
      <c r="S284" s="9">
        <f t="shared" si="51"/>
        <v>1418.35</v>
      </c>
      <c r="T284" s="9">
        <v>0</v>
      </c>
      <c r="U284" s="9">
        <v>168</v>
      </c>
      <c r="V284" s="9">
        <v>-181.65</v>
      </c>
      <c r="W284" s="9">
        <v>-181.65</v>
      </c>
      <c r="X284" s="11">
        <f t="shared" si="52"/>
        <v>0.11844749180385661</v>
      </c>
      <c r="Y284" s="11">
        <f t="shared" si="53"/>
        <v>0.11844749180385661</v>
      </c>
      <c r="Z284" s="11">
        <f t="shared" si="55"/>
        <v>1</v>
      </c>
      <c r="AA284" s="11">
        <f t="shared" si="56"/>
        <v>1</v>
      </c>
      <c r="AB284" s="11">
        <v>0</v>
      </c>
      <c r="AC284" s="11">
        <f t="shared" si="54"/>
        <v>0</v>
      </c>
      <c r="AD284" s="11">
        <f t="shared" si="57"/>
        <v>0</v>
      </c>
    </row>
    <row r="285" spans="1:30" ht="14.1" customHeight="1" x14ac:dyDescent="0.2">
      <c r="A285" s="15">
        <v>144801</v>
      </c>
      <c r="B285" s="16" t="s">
        <v>462</v>
      </c>
      <c r="C285" s="16" t="s">
        <v>31</v>
      </c>
      <c r="D285" s="15">
        <v>1</v>
      </c>
      <c r="E285" s="17">
        <v>2014</v>
      </c>
      <c r="F285" s="15" t="s">
        <v>32</v>
      </c>
      <c r="G285" s="18">
        <v>40899</v>
      </c>
      <c r="H285" s="19">
        <v>5.5222222222222221</v>
      </c>
      <c r="I285" s="16" t="s">
        <v>66</v>
      </c>
      <c r="J285" s="20">
        <v>0.10589999999999999</v>
      </c>
      <c r="K285" s="20">
        <f t="shared" si="50"/>
        <v>1.1184474918038565</v>
      </c>
      <c r="L285" s="20">
        <v>0</v>
      </c>
      <c r="M285" s="20">
        <v>0</v>
      </c>
      <c r="N285" s="21">
        <v>1586.35</v>
      </c>
      <c r="O285" s="21">
        <v>168</v>
      </c>
      <c r="P285" s="21">
        <v>168</v>
      </c>
      <c r="Q285" s="21">
        <v>0</v>
      </c>
      <c r="R285" s="21">
        <v>0</v>
      </c>
      <c r="S285" s="21">
        <f t="shared" si="51"/>
        <v>1418.35</v>
      </c>
      <c r="T285" s="21">
        <v>0</v>
      </c>
      <c r="U285" s="21">
        <v>168</v>
      </c>
      <c r="V285" s="21">
        <v>0</v>
      </c>
      <c r="W285" s="22">
        <f>+V285-R285</f>
        <v>0</v>
      </c>
      <c r="X285" s="22">
        <f t="shared" si="52"/>
        <v>0.11844749180385661</v>
      </c>
      <c r="Y285" s="22">
        <f t="shared" si="53"/>
        <v>0.11844749180385661</v>
      </c>
      <c r="Z285" s="22">
        <f t="shared" si="55"/>
        <v>1</v>
      </c>
      <c r="AA285" s="22">
        <f t="shared" si="56"/>
        <v>1</v>
      </c>
      <c r="AB285" s="22">
        <v>0</v>
      </c>
      <c r="AC285" s="22">
        <f t="shared" si="54"/>
        <v>0</v>
      </c>
      <c r="AD285" s="22">
        <f t="shared" si="57"/>
        <v>0</v>
      </c>
    </row>
    <row r="286" spans="1:30" ht="14.1" customHeight="1" x14ac:dyDescent="0.2">
      <c r="A286" s="27">
        <v>144801</v>
      </c>
      <c r="B286" s="28" t="s">
        <v>462</v>
      </c>
      <c r="C286" s="27" t="s">
        <v>31</v>
      </c>
      <c r="D286" s="29">
        <v>1</v>
      </c>
      <c r="E286" s="30">
        <v>2015</v>
      </c>
      <c r="F286" s="27" t="s">
        <v>32</v>
      </c>
      <c r="G286" s="31">
        <v>40899</v>
      </c>
      <c r="H286" s="32">
        <v>5.5222222222222221</v>
      </c>
      <c r="I286" s="28" t="s">
        <v>66</v>
      </c>
      <c r="J286" s="33">
        <v>0.10589999999999999</v>
      </c>
      <c r="K286" s="33">
        <f t="shared" si="50"/>
        <v>1.1184474918038565</v>
      </c>
      <c r="L286" s="34">
        <v>0</v>
      </c>
      <c r="M286" s="34">
        <v>0</v>
      </c>
      <c r="N286" s="35">
        <v>1586.35</v>
      </c>
      <c r="O286" s="35">
        <v>168</v>
      </c>
      <c r="P286" s="35">
        <v>168</v>
      </c>
      <c r="Q286" s="35">
        <v>0</v>
      </c>
      <c r="R286" s="35">
        <v>0</v>
      </c>
      <c r="S286" s="35">
        <f t="shared" si="51"/>
        <v>1418.35</v>
      </c>
      <c r="T286" s="35">
        <v>0</v>
      </c>
      <c r="U286" s="35">
        <v>168</v>
      </c>
      <c r="V286" s="35">
        <v>0</v>
      </c>
      <c r="W286" s="36">
        <f>+V286-R286</f>
        <v>0</v>
      </c>
      <c r="X286" s="36">
        <f t="shared" si="52"/>
        <v>0.11844749180385661</v>
      </c>
      <c r="Y286" s="36">
        <f t="shared" si="53"/>
        <v>0.11844749180385661</v>
      </c>
      <c r="Z286" s="36">
        <f t="shared" si="55"/>
        <v>1</v>
      </c>
      <c r="AA286" s="36">
        <f t="shared" si="56"/>
        <v>1</v>
      </c>
      <c r="AB286" s="36">
        <v>0</v>
      </c>
      <c r="AC286" s="36">
        <f t="shared" si="54"/>
        <v>0</v>
      </c>
      <c r="AD286" s="36">
        <f t="shared" si="57"/>
        <v>0</v>
      </c>
    </row>
    <row r="287" spans="1:30" ht="14.1" customHeight="1" x14ac:dyDescent="0.2">
      <c r="A287" s="3">
        <v>143525</v>
      </c>
      <c r="B287" s="4" t="s">
        <v>452</v>
      </c>
      <c r="C287" s="3" t="s">
        <v>35</v>
      </c>
      <c r="D287" s="3">
        <v>2</v>
      </c>
      <c r="E287" s="5">
        <v>2013</v>
      </c>
      <c r="F287" s="3" t="s">
        <v>36</v>
      </c>
      <c r="G287" s="6">
        <v>40893</v>
      </c>
      <c r="H287" s="7">
        <v>5.5388888888888888</v>
      </c>
      <c r="I287" s="4" t="s">
        <v>41</v>
      </c>
      <c r="J287" s="8">
        <v>0.60040000000000004</v>
      </c>
      <c r="K287" s="8">
        <f t="shared" si="50"/>
        <v>2.5025565356624608</v>
      </c>
      <c r="L287" s="8">
        <v>2.4725000000000001</v>
      </c>
      <c r="M287" s="8">
        <v>7.6200000000000004E-2</v>
      </c>
      <c r="N287" s="9">
        <v>470883.24</v>
      </c>
      <c r="O287" s="9">
        <v>282722.36</v>
      </c>
      <c r="P287" s="9">
        <v>282722.36</v>
      </c>
      <c r="Q287" s="9">
        <v>0</v>
      </c>
      <c r="R287" s="9">
        <v>11362.09</v>
      </c>
      <c r="S287" s="9">
        <f t="shared" si="51"/>
        <v>188160.88</v>
      </c>
      <c r="T287" s="9">
        <v>0</v>
      </c>
      <c r="U287" s="9">
        <v>204233.46</v>
      </c>
      <c r="V287" s="9">
        <v>133178.1</v>
      </c>
      <c r="W287" s="9">
        <v>133178.1</v>
      </c>
      <c r="X287" s="11">
        <f t="shared" si="52"/>
        <v>1.5025565356624606</v>
      </c>
      <c r="Y287" s="11">
        <f t="shared" si="53"/>
        <v>1.5025565356624606</v>
      </c>
      <c r="Z287" s="11">
        <f t="shared" si="55"/>
        <v>1</v>
      </c>
      <c r="AA287" s="11">
        <f t="shared" si="56"/>
        <v>0.72238170337853713</v>
      </c>
      <c r="AB287" s="11">
        <f>W287/R287</f>
        <v>11.721267830126324</v>
      </c>
      <c r="AC287" s="11">
        <f t="shared" si="54"/>
        <v>0</v>
      </c>
      <c r="AD287" s="11">
        <f t="shared" si="57"/>
        <v>0</v>
      </c>
    </row>
    <row r="288" spans="1:30" ht="14.1" customHeight="1" x14ac:dyDescent="0.2">
      <c r="A288" s="3">
        <v>143810</v>
      </c>
      <c r="B288" s="4" t="s">
        <v>455</v>
      </c>
      <c r="C288" s="3" t="s">
        <v>413</v>
      </c>
      <c r="D288" s="3">
        <v>1</v>
      </c>
      <c r="E288" s="5">
        <v>2013</v>
      </c>
      <c r="F288" s="3" t="s">
        <v>36</v>
      </c>
      <c r="G288" s="6">
        <v>40893</v>
      </c>
      <c r="H288" s="7">
        <v>5.5388888888888888</v>
      </c>
      <c r="I288" s="4" t="s">
        <v>66</v>
      </c>
      <c r="J288" s="8">
        <v>0.53290000000000004</v>
      </c>
      <c r="K288" s="8">
        <f t="shared" si="50"/>
        <v>2.1408779154829269</v>
      </c>
      <c r="L288" s="8">
        <v>0.45929999999999999</v>
      </c>
      <c r="M288" s="8">
        <v>-1.4420999999999999</v>
      </c>
      <c r="N288" s="9">
        <v>11062.43</v>
      </c>
      <c r="O288" s="9">
        <v>5895.19</v>
      </c>
      <c r="P288" s="9">
        <v>895.19</v>
      </c>
      <c r="Q288" s="9">
        <v>5000</v>
      </c>
      <c r="R288" s="9">
        <v>0</v>
      </c>
      <c r="S288" s="9">
        <f t="shared" si="51"/>
        <v>5167.2400000000007</v>
      </c>
      <c r="T288" s="9">
        <v>0</v>
      </c>
      <c r="U288" s="9">
        <v>89.18</v>
      </c>
      <c r="V288" s="9">
        <v>-7327.53</v>
      </c>
      <c r="W288" s="9">
        <v>-7327.53</v>
      </c>
      <c r="X288" s="11">
        <f t="shared" si="52"/>
        <v>1.1408779154829267</v>
      </c>
      <c r="Y288" s="11">
        <f t="shared" si="53"/>
        <v>0.17324335622111608</v>
      </c>
      <c r="Z288" s="11">
        <f t="shared" si="55"/>
        <v>0.15185091574656628</v>
      </c>
      <c r="AA288" s="11">
        <f t="shared" si="56"/>
        <v>1.5127587066744247E-2</v>
      </c>
      <c r="AB288" s="11">
        <v>0</v>
      </c>
      <c r="AC288" s="11">
        <f t="shared" si="54"/>
        <v>0</v>
      </c>
      <c r="AD288" s="11">
        <f t="shared" si="57"/>
        <v>0</v>
      </c>
    </row>
    <row r="289" spans="1:30" ht="14.1" customHeight="1" x14ac:dyDescent="0.2">
      <c r="A289" s="15">
        <v>143525</v>
      </c>
      <c r="B289" s="16" t="s">
        <v>452</v>
      </c>
      <c r="C289" s="16" t="s">
        <v>35</v>
      </c>
      <c r="D289" s="15">
        <v>2</v>
      </c>
      <c r="E289" s="17">
        <v>2014</v>
      </c>
      <c r="F289" s="15" t="s">
        <v>36</v>
      </c>
      <c r="G289" s="18">
        <v>40893</v>
      </c>
      <c r="H289" s="19">
        <v>5.5388888888888888</v>
      </c>
      <c r="I289" s="16" t="s">
        <v>41</v>
      </c>
      <c r="J289" s="20">
        <v>0.49719999999999998</v>
      </c>
      <c r="K289" s="20">
        <f t="shared" si="50"/>
        <v>1.9887287857898333</v>
      </c>
      <c r="L289" s="20">
        <v>3.4156</v>
      </c>
      <c r="M289" s="20">
        <v>9.2799999999999994E-2</v>
      </c>
      <c r="N289" s="21">
        <v>317657.7</v>
      </c>
      <c r="O289" s="21">
        <v>157928.68</v>
      </c>
      <c r="P289" s="21">
        <v>157928.68</v>
      </c>
      <c r="Q289" s="21">
        <v>0</v>
      </c>
      <c r="R289" s="21">
        <v>42151.97</v>
      </c>
      <c r="S289" s="21">
        <f t="shared" si="51"/>
        <v>159729.02000000002</v>
      </c>
      <c r="T289" s="21">
        <v>0</v>
      </c>
      <c r="U289" s="21">
        <v>110832.18</v>
      </c>
      <c r="V289" s="21">
        <v>96876.46</v>
      </c>
      <c r="W289" s="22">
        <f>+V289-R289</f>
        <v>54724.490000000005</v>
      </c>
      <c r="X289" s="22">
        <f t="shared" si="52"/>
        <v>0.98872878578983314</v>
      </c>
      <c r="Y289" s="22">
        <f t="shared" si="53"/>
        <v>0.98872878578983314</v>
      </c>
      <c r="Z289" s="22">
        <f t="shared" si="55"/>
        <v>1</v>
      </c>
      <c r="AA289" s="22">
        <f t="shared" si="56"/>
        <v>0.70178627466524757</v>
      </c>
      <c r="AB289" s="22">
        <f>V289/R289</f>
        <v>2.2982664867146188</v>
      </c>
      <c r="AC289" s="22">
        <f t="shared" si="54"/>
        <v>0</v>
      </c>
      <c r="AD289" s="22">
        <f t="shared" si="57"/>
        <v>0</v>
      </c>
    </row>
    <row r="290" spans="1:30" ht="14.1" customHeight="1" x14ac:dyDescent="0.2">
      <c r="A290" s="15">
        <v>143810</v>
      </c>
      <c r="B290" s="16" t="s">
        <v>455</v>
      </c>
      <c r="C290" s="16" t="s">
        <v>413</v>
      </c>
      <c r="D290" s="15">
        <v>1</v>
      </c>
      <c r="E290" s="17">
        <v>2014</v>
      </c>
      <c r="F290" s="15" t="s">
        <v>36</v>
      </c>
      <c r="G290" s="18">
        <v>40893</v>
      </c>
      <c r="H290" s="19">
        <v>5.5388888888888888</v>
      </c>
      <c r="I290" s="16" t="s">
        <v>66</v>
      </c>
      <c r="J290" s="20">
        <v>0.75119999999999998</v>
      </c>
      <c r="K290" s="20">
        <f t="shared" si="50"/>
        <v>4.0194511752739617</v>
      </c>
      <c r="L290" s="20">
        <v>0.94769999999999999</v>
      </c>
      <c r="M290" s="20">
        <v>-0.38200000000000001</v>
      </c>
      <c r="N290" s="21">
        <v>8476.5</v>
      </c>
      <c r="O290" s="21">
        <v>6367.63</v>
      </c>
      <c r="P290" s="21">
        <v>1367.63</v>
      </c>
      <c r="Q290" s="21">
        <v>5000</v>
      </c>
      <c r="R290" s="21">
        <v>0</v>
      </c>
      <c r="S290" s="21">
        <f t="shared" si="51"/>
        <v>2108.87</v>
      </c>
      <c r="T290" s="21">
        <v>0</v>
      </c>
      <c r="U290" s="21">
        <v>89.18</v>
      </c>
      <c r="V290" s="21">
        <v>-3218.77</v>
      </c>
      <c r="W290" s="22">
        <f>+V290-R290</f>
        <v>-3218.77</v>
      </c>
      <c r="X290" s="22">
        <f t="shared" si="52"/>
        <v>3.0194511752739621</v>
      </c>
      <c r="Y290" s="22">
        <f t="shared" si="53"/>
        <v>0.64851318478616515</v>
      </c>
      <c r="Z290" s="22">
        <f t="shared" si="55"/>
        <v>0.214778496866181</v>
      </c>
      <c r="AA290" s="22">
        <f t="shared" si="56"/>
        <v>1.4005210729894796E-2</v>
      </c>
      <c r="AB290" s="22">
        <v>0</v>
      </c>
      <c r="AC290" s="22">
        <f t="shared" si="54"/>
        <v>0</v>
      </c>
      <c r="AD290" s="22">
        <f t="shared" si="57"/>
        <v>0</v>
      </c>
    </row>
    <row r="291" spans="1:30" ht="14.1" customHeight="1" x14ac:dyDescent="0.2">
      <c r="A291" s="27">
        <v>143525</v>
      </c>
      <c r="B291" s="28" t="s">
        <v>452</v>
      </c>
      <c r="C291" s="27" t="s">
        <v>35</v>
      </c>
      <c r="D291" s="29">
        <v>2</v>
      </c>
      <c r="E291" s="30">
        <v>2015</v>
      </c>
      <c r="F291" s="27" t="s">
        <v>36</v>
      </c>
      <c r="G291" s="31">
        <v>40893</v>
      </c>
      <c r="H291" s="32">
        <v>5.5388888888888888</v>
      </c>
      <c r="I291" s="28" t="s">
        <v>41</v>
      </c>
      <c r="J291" s="33">
        <v>0.56989999999999996</v>
      </c>
      <c r="K291" s="33">
        <f t="shared" si="50"/>
        <v>2.325168705324411</v>
      </c>
      <c r="L291" s="34">
        <v>3.3502999999999998</v>
      </c>
      <c r="M291" s="34">
        <v>9.2100000000000001E-2</v>
      </c>
      <c r="N291" s="35">
        <v>320968.59000000003</v>
      </c>
      <c r="O291" s="35">
        <v>182927.6</v>
      </c>
      <c r="P291" s="35">
        <v>182927.6</v>
      </c>
      <c r="Q291" s="35">
        <v>0</v>
      </c>
      <c r="R291" s="35">
        <v>0</v>
      </c>
      <c r="S291" s="35">
        <f t="shared" si="51"/>
        <v>138040.99000000002</v>
      </c>
      <c r="T291" s="35">
        <v>0</v>
      </c>
      <c r="U291" s="35">
        <v>67089.61</v>
      </c>
      <c r="V291" s="35">
        <v>116528.01</v>
      </c>
      <c r="W291" s="36">
        <f>+V291-R291</f>
        <v>116528.01</v>
      </c>
      <c r="X291" s="36">
        <f t="shared" si="52"/>
        <v>1.325168705324411</v>
      </c>
      <c r="Y291" s="36">
        <f t="shared" si="53"/>
        <v>1.325168705324411</v>
      </c>
      <c r="Z291" s="36">
        <f t="shared" si="55"/>
        <v>1</v>
      </c>
      <c r="AA291" s="36">
        <f t="shared" si="56"/>
        <v>0.3667549894056446</v>
      </c>
      <c r="AB291" s="36">
        <v>0</v>
      </c>
      <c r="AC291" s="36">
        <f t="shared" si="54"/>
        <v>0</v>
      </c>
      <c r="AD291" s="36">
        <f t="shared" si="57"/>
        <v>0</v>
      </c>
    </row>
    <row r="292" spans="1:30" ht="14.1" customHeight="1" x14ac:dyDescent="0.2">
      <c r="A292" s="27">
        <v>143810</v>
      </c>
      <c r="B292" s="28" t="s">
        <v>455</v>
      </c>
      <c r="C292" s="27" t="s">
        <v>413</v>
      </c>
      <c r="D292" s="29">
        <v>1</v>
      </c>
      <c r="E292" s="30">
        <v>2015</v>
      </c>
      <c r="F292" s="27" t="s">
        <v>36</v>
      </c>
      <c r="G292" s="31">
        <v>40893</v>
      </c>
      <c r="H292" s="32">
        <v>5.5388888888888888</v>
      </c>
      <c r="I292" s="28" t="s">
        <v>66</v>
      </c>
      <c r="J292" s="33">
        <v>0.81058280285988438</v>
      </c>
      <c r="K292" s="33">
        <f t="shared" si="50"/>
        <v>5.2793516908619456</v>
      </c>
      <c r="L292" s="34">
        <v>1.1498362426753639</v>
      </c>
      <c r="M292" s="34">
        <v>0</v>
      </c>
      <c r="N292" s="35">
        <v>8775.18</v>
      </c>
      <c r="O292" s="35">
        <v>7113.01</v>
      </c>
      <c r="P292" s="35">
        <v>1068.3699999999999</v>
      </c>
      <c r="Q292" s="35">
        <v>6044.64</v>
      </c>
      <c r="R292" s="35">
        <v>0</v>
      </c>
      <c r="S292" s="35">
        <f t="shared" si="51"/>
        <v>1662.17</v>
      </c>
      <c r="T292" s="35">
        <v>0</v>
      </c>
      <c r="U292" s="35">
        <v>1068.3699999999999</v>
      </c>
      <c r="V292" s="35">
        <v>-446.7</v>
      </c>
      <c r="W292" s="36">
        <f>+V292-R292</f>
        <v>-446.7</v>
      </c>
      <c r="X292" s="36">
        <f t="shared" si="52"/>
        <v>4.2793516908619456</v>
      </c>
      <c r="Y292" s="36">
        <f t="shared" si="53"/>
        <v>0.64275615610918246</v>
      </c>
      <c r="Z292" s="36">
        <f t="shared" si="55"/>
        <v>0.15019942331024416</v>
      </c>
      <c r="AA292" s="36">
        <f t="shared" si="56"/>
        <v>0.15019942331024416</v>
      </c>
      <c r="AB292" s="36">
        <v>0</v>
      </c>
      <c r="AC292" s="36">
        <f t="shared" si="54"/>
        <v>0</v>
      </c>
      <c r="AD292" s="36">
        <f t="shared" si="57"/>
        <v>0</v>
      </c>
    </row>
    <row r="293" spans="1:30" ht="14.1" customHeight="1" x14ac:dyDescent="0.2">
      <c r="A293" s="3">
        <v>143427</v>
      </c>
      <c r="B293" s="4" t="s">
        <v>451</v>
      </c>
      <c r="C293" s="3" t="s">
        <v>51</v>
      </c>
      <c r="D293" s="3">
        <v>2</v>
      </c>
      <c r="E293" s="5">
        <v>2013</v>
      </c>
      <c r="F293" s="3" t="s">
        <v>32</v>
      </c>
      <c r="G293" s="6">
        <v>40892</v>
      </c>
      <c r="H293" s="7">
        <v>5.541666666666667</v>
      </c>
      <c r="I293" s="4" t="s">
        <v>41</v>
      </c>
      <c r="J293" s="8">
        <v>0.39589999999999997</v>
      </c>
      <c r="K293" s="8">
        <f t="shared" si="50"/>
        <v>1.6554595128276151</v>
      </c>
      <c r="L293" s="8">
        <v>4.8182999999999998</v>
      </c>
      <c r="M293" s="8">
        <v>0.13469999999999999</v>
      </c>
      <c r="N293" s="9">
        <v>292020.31</v>
      </c>
      <c r="O293" s="9">
        <v>115621.97</v>
      </c>
      <c r="P293" s="9">
        <v>115621.97</v>
      </c>
      <c r="Q293" s="9">
        <v>0</v>
      </c>
      <c r="R293" s="9">
        <v>0</v>
      </c>
      <c r="S293" s="9">
        <f t="shared" si="51"/>
        <v>176398.34</v>
      </c>
      <c r="T293" s="9">
        <v>0</v>
      </c>
      <c r="U293" s="9">
        <v>44890.86</v>
      </c>
      <c r="V293" s="9">
        <v>189529.84</v>
      </c>
      <c r="W293" s="9">
        <v>189529.84</v>
      </c>
      <c r="X293" s="11">
        <f t="shared" si="52"/>
        <v>0.65545951282761505</v>
      </c>
      <c r="Y293" s="11">
        <f t="shared" si="53"/>
        <v>0.65545951282761505</v>
      </c>
      <c r="Z293" s="11">
        <f t="shared" si="55"/>
        <v>1</v>
      </c>
      <c r="AA293" s="11">
        <f t="shared" si="56"/>
        <v>0.38825545006714557</v>
      </c>
      <c r="AB293" s="11">
        <v>0</v>
      </c>
      <c r="AC293" s="11">
        <f t="shared" si="54"/>
        <v>0</v>
      </c>
      <c r="AD293" s="11">
        <f t="shared" si="57"/>
        <v>0</v>
      </c>
    </row>
    <row r="294" spans="1:30" ht="14.1" customHeight="1" x14ac:dyDescent="0.2">
      <c r="A294" s="3">
        <v>143802</v>
      </c>
      <c r="B294" s="4" t="s">
        <v>454</v>
      </c>
      <c r="C294" s="3" t="s">
        <v>31</v>
      </c>
      <c r="D294" s="3">
        <v>1</v>
      </c>
      <c r="E294" s="5">
        <v>2013</v>
      </c>
      <c r="F294" s="3" t="s">
        <v>32</v>
      </c>
      <c r="G294" s="6">
        <v>40892</v>
      </c>
      <c r="H294" s="7">
        <v>5.541666666666667</v>
      </c>
      <c r="I294" s="4" t="s">
        <v>33</v>
      </c>
      <c r="J294" s="8">
        <v>9.5699999999999993E-2</v>
      </c>
      <c r="K294" s="8">
        <f t="shared" si="50"/>
        <v>1.1058819604835766</v>
      </c>
      <c r="L294" s="8">
        <v>1.9576</v>
      </c>
      <c r="M294" s="8">
        <v>7.46E-2</v>
      </c>
      <c r="N294" s="9">
        <v>147522.10999999999</v>
      </c>
      <c r="O294" s="9">
        <v>14124.41</v>
      </c>
      <c r="P294" s="9">
        <v>14124.41</v>
      </c>
      <c r="Q294" s="9">
        <v>0</v>
      </c>
      <c r="R294" s="9">
        <v>0</v>
      </c>
      <c r="S294" s="9">
        <f t="shared" si="51"/>
        <v>133397.69999999998</v>
      </c>
      <c r="T294" s="9">
        <v>0</v>
      </c>
      <c r="U294" s="9">
        <v>3171.56</v>
      </c>
      <c r="V294" s="9">
        <v>32501.040000000001</v>
      </c>
      <c r="W294" s="9">
        <v>27625.88</v>
      </c>
      <c r="X294" s="11">
        <f t="shared" si="52"/>
        <v>0.10588196048357656</v>
      </c>
      <c r="Y294" s="11">
        <f t="shared" si="53"/>
        <v>0.10588196048357656</v>
      </c>
      <c r="Z294" s="11">
        <f t="shared" si="55"/>
        <v>1</v>
      </c>
      <c r="AA294" s="11">
        <f t="shared" si="56"/>
        <v>0.22454460044702751</v>
      </c>
      <c r="AB294" s="11">
        <v>0</v>
      </c>
      <c r="AC294" s="11">
        <f t="shared" si="54"/>
        <v>0</v>
      </c>
      <c r="AD294" s="11">
        <f t="shared" si="57"/>
        <v>0</v>
      </c>
    </row>
    <row r="295" spans="1:30" ht="14.1" customHeight="1" x14ac:dyDescent="0.2">
      <c r="A295" s="15">
        <v>143427</v>
      </c>
      <c r="B295" s="16" t="s">
        <v>451</v>
      </c>
      <c r="C295" s="16" t="s">
        <v>51</v>
      </c>
      <c r="D295" s="15">
        <v>2</v>
      </c>
      <c r="E295" s="17">
        <v>2014</v>
      </c>
      <c r="F295" s="15" t="s">
        <v>32</v>
      </c>
      <c r="G295" s="18">
        <v>40892</v>
      </c>
      <c r="H295" s="19">
        <v>5.541666666666667</v>
      </c>
      <c r="I295" s="16" t="s">
        <v>41</v>
      </c>
      <c r="J295" s="20">
        <v>0.60780000000000001</v>
      </c>
      <c r="K295" s="20">
        <f t="shared" si="50"/>
        <v>2.5496107239282599</v>
      </c>
      <c r="L295" s="20">
        <v>3.7873000000000001</v>
      </c>
      <c r="M295" s="20">
        <v>9.1399999999999995E-2</v>
      </c>
      <c r="N295" s="21">
        <v>471919.84</v>
      </c>
      <c r="O295" s="21">
        <v>286824.98</v>
      </c>
      <c r="P295" s="21">
        <v>286824.98</v>
      </c>
      <c r="Q295" s="21">
        <v>0</v>
      </c>
      <c r="R295" s="21">
        <v>0</v>
      </c>
      <c r="S295" s="21">
        <f t="shared" si="51"/>
        <v>185094.86000000004</v>
      </c>
      <c r="T295" s="21">
        <v>0</v>
      </c>
      <c r="U295" s="21">
        <v>94460.27</v>
      </c>
      <c r="V295" s="21">
        <v>202522.58</v>
      </c>
      <c r="W295" s="22">
        <f>+V295-R295</f>
        <v>202522.58</v>
      </c>
      <c r="X295" s="22">
        <f t="shared" si="52"/>
        <v>1.5496107239282599</v>
      </c>
      <c r="Y295" s="22">
        <f t="shared" si="53"/>
        <v>1.5496107239282599</v>
      </c>
      <c r="Z295" s="22">
        <f t="shared" si="55"/>
        <v>1</v>
      </c>
      <c r="AA295" s="22">
        <f t="shared" si="56"/>
        <v>0.32933069497642781</v>
      </c>
      <c r="AB295" s="22">
        <v>0</v>
      </c>
      <c r="AC295" s="22">
        <f t="shared" si="54"/>
        <v>0</v>
      </c>
      <c r="AD295" s="22">
        <f t="shared" si="57"/>
        <v>0</v>
      </c>
    </row>
    <row r="296" spans="1:30" ht="14.1" customHeight="1" x14ac:dyDescent="0.2">
      <c r="A296" s="15">
        <v>143802</v>
      </c>
      <c r="B296" s="16" t="s">
        <v>454</v>
      </c>
      <c r="C296" s="16" t="s">
        <v>31</v>
      </c>
      <c r="D296" s="15">
        <v>1</v>
      </c>
      <c r="E296" s="17">
        <v>2014</v>
      </c>
      <c r="F296" s="15" t="s">
        <v>32</v>
      </c>
      <c r="G296" s="18">
        <v>40892</v>
      </c>
      <c r="H296" s="19">
        <v>5.541666666666667</v>
      </c>
      <c r="I296" s="16" t="s">
        <v>33</v>
      </c>
      <c r="J296" s="20">
        <v>0.1164</v>
      </c>
      <c r="K296" s="20">
        <f t="shared" si="50"/>
        <v>1.1317461287071258</v>
      </c>
      <c r="L296" s="20">
        <v>2.0196000000000001</v>
      </c>
      <c r="M296" s="20">
        <v>0.1164</v>
      </c>
      <c r="N296" s="21">
        <v>133396.20000000001</v>
      </c>
      <c r="O296" s="21">
        <v>15528.6</v>
      </c>
      <c r="P296" s="21">
        <v>15528.6</v>
      </c>
      <c r="Q296" s="21">
        <v>0</v>
      </c>
      <c r="R296" s="21">
        <v>0</v>
      </c>
      <c r="S296" s="21">
        <f t="shared" si="51"/>
        <v>117867.6</v>
      </c>
      <c r="T296" s="21">
        <v>0</v>
      </c>
      <c r="U296" s="21">
        <v>0</v>
      </c>
      <c r="V296" s="21">
        <v>36907.839999999997</v>
      </c>
      <c r="W296" s="22">
        <f>+V296-R296</f>
        <v>36907.839999999997</v>
      </c>
      <c r="X296" s="22">
        <f t="shared" si="52"/>
        <v>0.13174612870712563</v>
      </c>
      <c r="Y296" s="22">
        <f t="shared" si="53"/>
        <v>0.13174612870712563</v>
      </c>
      <c r="Z296" s="22">
        <f t="shared" si="55"/>
        <v>1</v>
      </c>
      <c r="AA296" s="22">
        <f t="shared" si="56"/>
        <v>0</v>
      </c>
      <c r="AB296" s="22">
        <v>0</v>
      </c>
      <c r="AC296" s="22">
        <f t="shared" si="54"/>
        <v>0</v>
      </c>
      <c r="AD296" s="22">
        <f t="shared" si="57"/>
        <v>0</v>
      </c>
    </row>
    <row r="297" spans="1:30" ht="14.1" customHeight="1" x14ac:dyDescent="0.2">
      <c r="A297" s="27">
        <v>143427</v>
      </c>
      <c r="B297" s="28" t="s">
        <v>451</v>
      </c>
      <c r="C297" s="27" t="s">
        <v>51</v>
      </c>
      <c r="D297" s="29">
        <v>2</v>
      </c>
      <c r="E297" s="30">
        <v>2015</v>
      </c>
      <c r="F297" s="27" t="s">
        <v>32</v>
      </c>
      <c r="G297" s="31">
        <v>40892</v>
      </c>
      <c r="H297" s="32">
        <v>5.541666666666667</v>
      </c>
      <c r="I297" s="28" t="s">
        <v>41</v>
      </c>
      <c r="J297" s="33">
        <v>0.52429999999999999</v>
      </c>
      <c r="K297" s="33">
        <f t="shared" si="50"/>
        <v>2.1022637369800772</v>
      </c>
      <c r="L297" s="34">
        <v>3.8563999999999998</v>
      </c>
      <c r="M297" s="34">
        <v>1.8599999999999998E-2</v>
      </c>
      <c r="N297" s="35">
        <v>314112.28000000003</v>
      </c>
      <c r="O297" s="35">
        <v>164696.07</v>
      </c>
      <c r="P297" s="35">
        <v>104361.84</v>
      </c>
      <c r="Q297" s="35">
        <v>60334.23</v>
      </c>
      <c r="R297" s="35">
        <v>8211.17</v>
      </c>
      <c r="S297" s="35">
        <f t="shared" si="51"/>
        <v>149416.21000000002</v>
      </c>
      <c r="T297" s="35">
        <v>40431.230000000003</v>
      </c>
      <c r="U297" s="35">
        <v>0</v>
      </c>
      <c r="V297" s="35">
        <v>25910.65</v>
      </c>
      <c r="W297" s="36">
        <f>+V297-R297</f>
        <v>17699.480000000003</v>
      </c>
      <c r="X297" s="36">
        <f t="shared" si="52"/>
        <v>1.1022637369800772</v>
      </c>
      <c r="Y297" s="36">
        <f t="shared" si="53"/>
        <v>0.69846397522731962</v>
      </c>
      <c r="Z297" s="36">
        <f t="shared" si="55"/>
        <v>0.63366320762845152</v>
      </c>
      <c r="AA297" s="36">
        <f t="shared" si="56"/>
        <v>0</v>
      </c>
      <c r="AB297" s="36">
        <f>V297/R297</f>
        <v>3.15553690886926</v>
      </c>
      <c r="AC297" s="36">
        <f t="shared" si="54"/>
        <v>0.27059466974834923</v>
      </c>
      <c r="AD297" s="36">
        <f t="shared" si="57"/>
        <v>0.24548995006377505</v>
      </c>
    </row>
    <row r="298" spans="1:30" ht="14.1" customHeight="1" x14ac:dyDescent="0.2">
      <c r="A298" s="27">
        <v>143802</v>
      </c>
      <c r="B298" s="28" t="s">
        <v>454</v>
      </c>
      <c r="C298" s="27" t="s">
        <v>31</v>
      </c>
      <c r="D298" s="29">
        <v>1</v>
      </c>
      <c r="E298" s="30">
        <v>2015</v>
      </c>
      <c r="F298" s="27" t="s">
        <v>32</v>
      </c>
      <c r="G298" s="31">
        <v>40892</v>
      </c>
      <c r="H298" s="32">
        <v>5.541666666666667</v>
      </c>
      <c r="I298" s="28" t="s">
        <v>33</v>
      </c>
      <c r="J298" s="33">
        <v>0.32719999999999999</v>
      </c>
      <c r="K298" s="33">
        <f t="shared" si="50"/>
        <v>1.4862462102447365</v>
      </c>
      <c r="L298" s="34">
        <v>2.3016000000000001</v>
      </c>
      <c r="M298" s="34">
        <v>0.1033</v>
      </c>
      <c r="N298" s="35">
        <v>118716.19</v>
      </c>
      <c r="O298" s="35">
        <v>38839.660000000003</v>
      </c>
      <c r="P298" s="35">
        <v>18839.66</v>
      </c>
      <c r="Q298" s="35">
        <v>20000</v>
      </c>
      <c r="R298" s="35">
        <v>0</v>
      </c>
      <c r="S298" s="35">
        <f t="shared" si="51"/>
        <v>79876.53</v>
      </c>
      <c r="T298" s="35">
        <v>0</v>
      </c>
      <c r="U298" s="35">
        <v>0</v>
      </c>
      <c r="V298" s="35">
        <v>33125.42</v>
      </c>
      <c r="W298" s="36">
        <f>+V298-R298</f>
        <v>33125.42</v>
      </c>
      <c r="X298" s="36">
        <f t="shared" si="52"/>
        <v>0.48624621024473652</v>
      </c>
      <c r="Y298" s="36">
        <f t="shared" si="53"/>
        <v>0.23585977007263587</v>
      </c>
      <c r="Z298" s="36">
        <f t="shared" si="55"/>
        <v>0.48506243360523749</v>
      </c>
      <c r="AA298" s="36">
        <f t="shared" si="56"/>
        <v>0</v>
      </c>
      <c r="AB298" s="36">
        <v>0</v>
      </c>
      <c r="AC298" s="36">
        <f t="shared" si="54"/>
        <v>0</v>
      </c>
      <c r="AD298" s="36">
        <f t="shared" si="57"/>
        <v>0</v>
      </c>
    </row>
    <row r="299" spans="1:30" ht="14.1" customHeight="1" x14ac:dyDescent="0.2">
      <c r="A299" s="3">
        <v>143053</v>
      </c>
      <c r="B299" s="4" t="s">
        <v>448</v>
      </c>
      <c r="C299" s="3" t="s">
        <v>31</v>
      </c>
      <c r="D299" s="3">
        <v>1</v>
      </c>
      <c r="E299" s="5">
        <v>2013</v>
      </c>
      <c r="F299" s="3" t="s">
        <v>36</v>
      </c>
      <c r="G299" s="6">
        <v>40877</v>
      </c>
      <c r="H299" s="7">
        <v>5.583333333333333</v>
      </c>
      <c r="I299" s="4" t="s">
        <v>33</v>
      </c>
      <c r="J299" s="8">
        <v>0.88619999999999999</v>
      </c>
      <c r="K299" s="8">
        <f t="shared" si="50"/>
        <v>8.7881762569457003</v>
      </c>
      <c r="L299" s="8">
        <v>1.0463</v>
      </c>
      <c r="M299" s="8">
        <v>3.49E-2</v>
      </c>
      <c r="N299" s="9">
        <v>105934.61</v>
      </c>
      <c r="O299" s="9">
        <v>93880.39</v>
      </c>
      <c r="P299" s="9">
        <v>3857.76</v>
      </c>
      <c r="Q299" s="9">
        <v>90022.63</v>
      </c>
      <c r="R299" s="9">
        <v>0</v>
      </c>
      <c r="S299" s="9">
        <f t="shared" si="51"/>
        <v>12054.220000000001</v>
      </c>
      <c r="T299" s="9">
        <v>0</v>
      </c>
      <c r="U299" s="9">
        <v>947.54</v>
      </c>
      <c r="V299" s="9">
        <v>4556.17</v>
      </c>
      <c r="W299" s="9">
        <v>3872.74</v>
      </c>
      <c r="X299" s="11">
        <f t="shared" si="52"/>
        <v>7.7881762569456994</v>
      </c>
      <c r="Y299" s="11">
        <f t="shared" si="53"/>
        <v>0.32003397980126463</v>
      </c>
      <c r="Z299" s="11">
        <f t="shared" si="55"/>
        <v>4.1092287750402405E-2</v>
      </c>
      <c r="AA299" s="11">
        <f t="shared" si="56"/>
        <v>1.0093055642397736E-2</v>
      </c>
      <c r="AB299" s="11">
        <v>0</v>
      </c>
      <c r="AC299" s="11">
        <f t="shared" si="54"/>
        <v>0</v>
      </c>
      <c r="AD299" s="11">
        <f t="shared" si="57"/>
        <v>0</v>
      </c>
    </row>
    <row r="300" spans="1:30" ht="14.1" customHeight="1" x14ac:dyDescent="0.2">
      <c r="A300" s="15">
        <v>143053</v>
      </c>
      <c r="B300" s="16" t="s">
        <v>448</v>
      </c>
      <c r="C300" s="16" t="s">
        <v>31</v>
      </c>
      <c r="D300" s="15">
        <v>1</v>
      </c>
      <c r="E300" s="17">
        <v>2014</v>
      </c>
      <c r="F300" s="15" t="s">
        <v>36</v>
      </c>
      <c r="G300" s="18">
        <v>40877</v>
      </c>
      <c r="H300" s="19">
        <v>5.583333333333333</v>
      </c>
      <c r="I300" s="16" t="s">
        <v>33</v>
      </c>
      <c r="J300" s="20">
        <v>0.84589999999999999</v>
      </c>
      <c r="K300" s="20">
        <f t="shared" si="50"/>
        <v>6.488203874023446</v>
      </c>
      <c r="L300" s="20">
        <v>1.0760000000000001</v>
      </c>
      <c r="M300" s="20">
        <v>2.7699999999999999E-2</v>
      </c>
      <c r="N300" s="21">
        <v>92110.5</v>
      </c>
      <c r="O300" s="21">
        <v>77913.89</v>
      </c>
      <c r="P300" s="21">
        <v>3671.68</v>
      </c>
      <c r="Q300" s="21">
        <v>74242.210000000006</v>
      </c>
      <c r="R300" s="21">
        <v>0</v>
      </c>
      <c r="S300" s="21">
        <f t="shared" si="51"/>
        <v>14196.61</v>
      </c>
      <c r="T300" s="21">
        <v>0</v>
      </c>
      <c r="U300" s="21">
        <v>262.8</v>
      </c>
      <c r="V300" s="21">
        <v>3231.36</v>
      </c>
      <c r="W300" s="22">
        <f>+V300-R300</f>
        <v>3231.36</v>
      </c>
      <c r="X300" s="22">
        <f t="shared" si="52"/>
        <v>5.488203874023446</v>
      </c>
      <c r="Y300" s="22">
        <f t="shared" si="53"/>
        <v>0.25863075762453147</v>
      </c>
      <c r="Z300" s="22">
        <f t="shared" si="55"/>
        <v>4.7124845133518556E-2</v>
      </c>
      <c r="AA300" s="22">
        <f t="shared" si="56"/>
        <v>3.3729544244293285E-3</v>
      </c>
      <c r="AB300" s="22">
        <v>0</v>
      </c>
      <c r="AC300" s="22">
        <f t="shared" si="54"/>
        <v>0</v>
      </c>
      <c r="AD300" s="22">
        <f t="shared" si="57"/>
        <v>0</v>
      </c>
    </row>
    <row r="301" spans="1:30" ht="14.1" customHeight="1" x14ac:dyDescent="0.2">
      <c r="A301" s="27">
        <v>143053</v>
      </c>
      <c r="B301" s="28" t="s">
        <v>448</v>
      </c>
      <c r="C301" s="27" t="s">
        <v>31</v>
      </c>
      <c r="D301" s="29">
        <v>1</v>
      </c>
      <c r="E301" s="30">
        <v>2015</v>
      </c>
      <c r="F301" s="27" t="s">
        <v>36</v>
      </c>
      <c r="G301" s="31">
        <v>40877</v>
      </c>
      <c r="H301" s="32">
        <v>5.583333333333333</v>
      </c>
      <c r="I301" s="28" t="s">
        <v>33</v>
      </c>
      <c r="J301" s="33">
        <v>0.81894014512668367</v>
      </c>
      <c r="K301" s="33">
        <f t="shared" si="50"/>
        <v>5.5230354663637513</v>
      </c>
      <c r="L301" s="34">
        <v>0.95895028246754199</v>
      </c>
      <c r="M301" s="34">
        <v>1.2452959728654353E-2</v>
      </c>
      <c r="N301" s="35">
        <v>87518.02</v>
      </c>
      <c r="O301" s="35">
        <v>71672.02</v>
      </c>
      <c r="P301" s="35">
        <v>3604.39</v>
      </c>
      <c r="Q301" s="35">
        <v>68067.63</v>
      </c>
      <c r="R301" s="35">
        <v>0</v>
      </c>
      <c r="S301" s="35">
        <f t="shared" si="51"/>
        <v>15846</v>
      </c>
      <c r="T301" s="35">
        <v>0</v>
      </c>
      <c r="U301" s="35">
        <v>1266.81</v>
      </c>
      <c r="V301" s="35">
        <v>1217.98</v>
      </c>
      <c r="W301" s="36">
        <f>+V301-R301</f>
        <v>1217.98</v>
      </c>
      <c r="X301" s="36">
        <f t="shared" si="52"/>
        <v>4.5230354663637513</v>
      </c>
      <c r="Y301" s="36">
        <f t="shared" si="53"/>
        <v>0.22746371323993436</v>
      </c>
      <c r="Z301" s="36">
        <f t="shared" si="55"/>
        <v>5.0290057403153975E-2</v>
      </c>
      <c r="AA301" s="36">
        <f t="shared" si="56"/>
        <v>1.7675098315911842E-2</v>
      </c>
      <c r="AB301" s="36">
        <v>0</v>
      </c>
      <c r="AC301" s="36">
        <f t="shared" si="54"/>
        <v>0</v>
      </c>
      <c r="AD301" s="36">
        <f t="shared" si="57"/>
        <v>0</v>
      </c>
    </row>
    <row r="302" spans="1:30" ht="14.1" customHeight="1" x14ac:dyDescent="0.2">
      <c r="A302" s="3">
        <v>144012</v>
      </c>
      <c r="B302" s="4" t="s">
        <v>456</v>
      </c>
      <c r="C302" s="3" t="s">
        <v>35</v>
      </c>
      <c r="D302" s="3">
        <v>2</v>
      </c>
      <c r="E302" s="5">
        <v>2013</v>
      </c>
      <c r="F302" s="3" t="s">
        <v>32</v>
      </c>
      <c r="G302" s="6">
        <v>40872</v>
      </c>
      <c r="H302" s="7">
        <v>5.5972222222222223</v>
      </c>
      <c r="I302" s="4" t="s">
        <v>33</v>
      </c>
      <c r="J302" s="8">
        <v>0.91169999999999995</v>
      </c>
      <c r="K302" s="8">
        <f t="shared" si="50"/>
        <v>11.321714825927906</v>
      </c>
      <c r="L302" s="8">
        <v>4.7043999999999997</v>
      </c>
      <c r="M302" s="8">
        <v>1.34E-2</v>
      </c>
      <c r="N302" s="9">
        <v>137723</v>
      </c>
      <c r="O302" s="9">
        <v>125558.5</v>
      </c>
      <c r="P302" s="9">
        <v>125558.5</v>
      </c>
      <c r="Q302" s="9">
        <v>0</v>
      </c>
      <c r="R302" s="9">
        <v>0</v>
      </c>
      <c r="S302" s="9">
        <f t="shared" si="51"/>
        <v>12164.5</v>
      </c>
      <c r="T302" s="9">
        <v>0</v>
      </c>
      <c r="U302" s="9">
        <v>105321.5</v>
      </c>
      <c r="V302" s="9">
        <v>8712.15</v>
      </c>
      <c r="W302" s="9">
        <v>8712.15</v>
      </c>
      <c r="X302" s="11">
        <f t="shared" si="52"/>
        <v>10.321714825927906</v>
      </c>
      <c r="Y302" s="11">
        <f t="shared" si="53"/>
        <v>10.321714825927906</v>
      </c>
      <c r="Z302" s="11">
        <f t="shared" si="55"/>
        <v>1</v>
      </c>
      <c r="AA302" s="11">
        <f t="shared" si="56"/>
        <v>0.83882413377031428</v>
      </c>
      <c r="AB302" s="11">
        <v>0</v>
      </c>
      <c r="AC302" s="11">
        <f t="shared" si="54"/>
        <v>0</v>
      </c>
      <c r="AD302" s="11">
        <f t="shared" si="57"/>
        <v>0</v>
      </c>
    </row>
    <row r="303" spans="1:30" ht="14.1" customHeight="1" x14ac:dyDescent="0.2">
      <c r="A303" s="3">
        <v>144053</v>
      </c>
      <c r="B303" s="4" t="s">
        <v>457</v>
      </c>
      <c r="C303" s="3" t="s">
        <v>35</v>
      </c>
      <c r="D303" s="3">
        <v>2</v>
      </c>
      <c r="E303" s="5">
        <v>2013</v>
      </c>
      <c r="F303" s="3" t="s">
        <v>32</v>
      </c>
      <c r="G303" s="6">
        <v>40872</v>
      </c>
      <c r="H303" s="7">
        <v>5.5972222222222223</v>
      </c>
      <c r="I303" s="4" t="s">
        <v>33</v>
      </c>
      <c r="J303" s="8">
        <v>0.9123</v>
      </c>
      <c r="K303" s="8">
        <f t="shared" si="50"/>
        <v>11.401875943728715</v>
      </c>
      <c r="L303" s="8">
        <v>6.1135999999999999</v>
      </c>
      <c r="M303" s="8">
        <v>1.38E-2</v>
      </c>
      <c r="N303" s="9">
        <v>64863.79</v>
      </c>
      <c r="O303" s="9">
        <v>59174.92</v>
      </c>
      <c r="P303" s="9">
        <v>59174.92</v>
      </c>
      <c r="Q303" s="9">
        <v>0</v>
      </c>
      <c r="R303" s="9">
        <v>0</v>
      </c>
      <c r="S303" s="9">
        <f t="shared" si="51"/>
        <v>5688.8700000000026</v>
      </c>
      <c r="T303" s="9">
        <v>0</v>
      </c>
      <c r="U303" s="9">
        <v>40321.629999999997</v>
      </c>
      <c r="V303" s="9">
        <v>5488.87</v>
      </c>
      <c r="W303" s="9">
        <v>5488.87</v>
      </c>
      <c r="X303" s="11">
        <f t="shared" si="52"/>
        <v>10.401875943728715</v>
      </c>
      <c r="Y303" s="11">
        <f t="shared" si="53"/>
        <v>10.401875943728715</v>
      </c>
      <c r="Z303" s="11">
        <f t="shared" si="55"/>
        <v>1</v>
      </c>
      <c r="AA303" s="11">
        <f t="shared" si="56"/>
        <v>0.6813972879050787</v>
      </c>
      <c r="AB303" s="11">
        <v>0</v>
      </c>
      <c r="AC303" s="11">
        <f t="shared" si="54"/>
        <v>0</v>
      </c>
      <c r="AD303" s="11">
        <f t="shared" si="57"/>
        <v>0</v>
      </c>
    </row>
    <row r="304" spans="1:30" ht="14.1" customHeight="1" x14ac:dyDescent="0.2">
      <c r="A304" s="15">
        <v>144012</v>
      </c>
      <c r="B304" s="16" t="s">
        <v>456</v>
      </c>
      <c r="C304" s="16" t="s">
        <v>35</v>
      </c>
      <c r="D304" s="15">
        <v>2</v>
      </c>
      <c r="E304" s="17">
        <v>2014</v>
      </c>
      <c r="F304" s="15" t="s">
        <v>32</v>
      </c>
      <c r="G304" s="18">
        <v>40872</v>
      </c>
      <c r="H304" s="19">
        <v>5.5972222222222223</v>
      </c>
      <c r="I304" s="16" t="s">
        <v>33</v>
      </c>
      <c r="J304" s="20">
        <v>0.60470000000000002</v>
      </c>
      <c r="K304" s="20">
        <f t="shared" si="50"/>
        <v>2.5300167626508223</v>
      </c>
      <c r="L304" s="20">
        <v>4.0964</v>
      </c>
      <c r="M304" s="20">
        <v>9.01E-2</v>
      </c>
      <c r="N304" s="21">
        <v>91464.66</v>
      </c>
      <c r="O304" s="21">
        <v>55312.86</v>
      </c>
      <c r="P304" s="21">
        <v>40312.86</v>
      </c>
      <c r="Q304" s="21">
        <v>15000</v>
      </c>
      <c r="R304" s="21">
        <v>0</v>
      </c>
      <c r="S304" s="21">
        <f t="shared" si="51"/>
        <v>36151.800000000003</v>
      </c>
      <c r="T304" s="21">
        <v>0</v>
      </c>
      <c r="U304" s="21">
        <v>118.45</v>
      </c>
      <c r="V304" s="21">
        <v>39703.31</v>
      </c>
      <c r="W304" s="22">
        <f>+V304-R304</f>
        <v>39703.31</v>
      </c>
      <c r="X304" s="22">
        <f t="shared" si="52"/>
        <v>1.5300167626508223</v>
      </c>
      <c r="Y304" s="22">
        <f t="shared" si="53"/>
        <v>1.1150996630873151</v>
      </c>
      <c r="Z304" s="22">
        <f t="shared" si="55"/>
        <v>0.72881532432060103</v>
      </c>
      <c r="AA304" s="22">
        <f t="shared" si="56"/>
        <v>2.1414549889483205E-3</v>
      </c>
      <c r="AB304" s="22">
        <v>0</v>
      </c>
      <c r="AC304" s="22">
        <f t="shared" si="54"/>
        <v>0</v>
      </c>
      <c r="AD304" s="22">
        <f t="shared" si="57"/>
        <v>0</v>
      </c>
    </row>
    <row r="305" spans="1:30" ht="14.1" customHeight="1" x14ac:dyDescent="0.2">
      <c r="A305" s="15">
        <v>144053</v>
      </c>
      <c r="B305" s="16" t="s">
        <v>457</v>
      </c>
      <c r="C305" s="16" t="s">
        <v>35</v>
      </c>
      <c r="D305" s="15">
        <v>2</v>
      </c>
      <c r="E305" s="17">
        <v>2014</v>
      </c>
      <c r="F305" s="15" t="s">
        <v>32</v>
      </c>
      <c r="G305" s="18">
        <v>40872</v>
      </c>
      <c r="H305" s="19">
        <v>5.5972222222222223</v>
      </c>
      <c r="I305" s="16" t="s">
        <v>33</v>
      </c>
      <c r="J305" s="20">
        <v>1.6092</v>
      </c>
      <c r="K305" s="20">
        <f t="shared" si="50"/>
        <v>-1.6413765888550487</v>
      </c>
      <c r="L305" s="20">
        <v>2.6017000000000001</v>
      </c>
      <c r="M305" s="20">
        <v>-0.25419999999999998</v>
      </c>
      <c r="N305" s="21">
        <v>85101.88</v>
      </c>
      <c r="O305" s="21">
        <v>136949.75</v>
      </c>
      <c r="P305" s="21">
        <v>136949.75</v>
      </c>
      <c r="Q305" s="21">
        <v>0</v>
      </c>
      <c r="R305" s="21">
        <v>0</v>
      </c>
      <c r="S305" s="21">
        <f t="shared" si="51"/>
        <v>-51847.869999999995</v>
      </c>
      <c r="T305" s="21">
        <v>0</v>
      </c>
      <c r="U305" s="21">
        <v>15653.33</v>
      </c>
      <c r="V305" s="21">
        <v>-56286.99</v>
      </c>
      <c r="W305" s="22">
        <f>+V305-R305</f>
        <v>-56286.99</v>
      </c>
      <c r="X305" s="22">
        <f t="shared" si="52"/>
        <v>-2.6413765888550489</v>
      </c>
      <c r="Y305" s="22">
        <f t="shared" si="53"/>
        <v>-2.6413765888550489</v>
      </c>
      <c r="Z305" s="22">
        <f t="shared" si="55"/>
        <v>1</v>
      </c>
      <c r="AA305" s="22">
        <f t="shared" si="56"/>
        <v>0.11429980704601506</v>
      </c>
      <c r="AB305" s="22">
        <v>0</v>
      </c>
      <c r="AC305" s="22">
        <f t="shared" si="54"/>
        <v>0</v>
      </c>
      <c r="AD305" s="22">
        <f t="shared" si="57"/>
        <v>0</v>
      </c>
    </row>
    <row r="306" spans="1:30" ht="14.1" customHeight="1" x14ac:dyDescent="0.2">
      <c r="A306" s="27">
        <v>144012</v>
      </c>
      <c r="B306" s="28" t="s">
        <v>456</v>
      </c>
      <c r="C306" s="27" t="s">
        <v>35</v>
      </c>
      <c r="D306" s="29">
        <v>2</v>
      </c>
      <c r="E306" s="30">
        <v>2015</v>
      </c>
      <c r="F306" s="27" t="s">
        <v>32</v>
      </c>
      <c r="G306" s="31">
        <v>40872</v>
      </c>
      <c r="H306" s="32">
        <v>5.5972222222222223</v>
      </c>
      <c r="I306" s="28" t="s">
        <v>33</v>
      </c>
      <c r="J306" s="33">
        <v>0.90949999999999998</v>
      </c>
      <c r="K306" s="33">
        <f t="shared" si="50"/>
        <v>11.053349064977759</v>
      </c>
      <c r="L306" s="34">
        <v>0.8145</v>
      </c>
      <c r="M306" s="34">
        <v>0</v>
      </c>
      <c r="N306" s="35">
        <v>383536.18</v>
      </c>
      <c r="O306" s="35">
        <v>348837.54</v>
      </c>
      <c r="P306" s="35">
        <v>46607.93</v>
      </c>
      <c r="Q306" s="35">
        <v>302229.61</v>
      </c>
      <c r="R306" s="35">
        <v>0</v>
      </c>
      <c r="S306" s="35">
        <f t="shared" si="51"/>
        <v>34698.640000000014</v>
      </c>
      <c r="T306" s="35">
        <v>0</v>
      </c>
      <c r="U306" s="35">
        <v>5070</v>
      </c>
      <c r="V306" s="35">
        <v>-1453.16</v>
      </c>
      <c r="W306" s="36">
        <f>+V306-R306</f>
        <v>-1453.16</v>
      </c>
      <c r="X306" s="36">
        <f t="shared" si="52"/>
        <v>10.053349064977759</v>
      </c>
      <c r="Y306" s="36">
        <f t="shared" si="53"/>
        <v>1.3432206564868243</v>
      </c>
      <c r="Z306" s="36">
        <f t="shared" si="55"/>
        <v>0.13360927267174286</v>
      </c>
      <c r="AA306" s="36">
        <f t="shared" si="56"/>
        <v>1.4533986221781063E-2</v>
      </c>
      <c r="AB306" s="36">
        <v>0</v>
      </c>
      <c r="AC306" s="36">
        <f t="shared" si="54"/>
        <v>0</v>
      </c>
      <c r="AD306" s="36">
        <f t="shared" si="57"/>
        <v>0</v>
      </c>
    </row>
    <row r="307" spans="1:30" ht="14.1" customHeight="1" x14ac:dyDescent="0.2">
      <c r="A307" s="27">
        <v>144053</v>
      </c>
      <c r="B307" s="28" t="s">
        <v>457</v>
      </c>
      <c r="C307" s="27" t="s">
        <v>35</v>
      </c>
      <c r="D307" s="29">
        <v>2</v>
      </c>
      <c r="E307" s="30">
        <v>2015</v>
      </c>
      <c r="F307" s="27" t="s">
        <v>32</v>
      </c>
      <c r="G307" s="31">
        <v>40872</v>
      </c>
      <c r="H307" s="32">
        <v>5.5972222222222223</v>
      </c>
      <c r="I307" s="28" t="s">
        <v>33</v>
      </c>
      <c r="J307" s="33">
        <v>1.3015000000000001</v>
      </c>
      <c r="K307" s="33">
        <f t="shared" si="50"/>
        <v>-3.3164763467907026</v>
      </c>
      <c r="L307" s="34">
        <v>0.58809999999999996</v>
      </c>
      <c r="M307" s="34">
        <v>0</v>
      </c>
      <c r="N307" s="35">
        <v>398409</v>
      </c>
      <c r="O307" s="35">
        <v>518539.21</v>
      </c>
      <c r="P307" s="35">
        <v>97525.18</v>
      </c>
      <c r="Q307" s="35">
        <v>421014.03</v>
      </c>
      <c r="R307" s="35">
        <v>0</v>
      </c>
      <c r="S307" s="35">
        <f t="shared" si="51"/>
        <v>-120130.21000000002</v>
      </c>
      <c r="T307" s="35">
        <v>0</v>
      </c>
      <c r="U307" s="35">
        <v>0</v>
      </c>
      <c r="V307" s="35">
        <v>-68282.33</v>
      </c>
      <c r="W307" s="36">
        <f>+V307-R307</f>
        <v>-68282.33</v>
      </c>
      <c r="X307" s="36">
        <f t="shared" si="52"/>
        <v>-4.3164763467907026</v>
      </c>
      <c r="Y307" s="36">
        <f t="shared" si="53"/>
        <v>-0.81182893129047207</v>
      </c>
      <c r="Z307" s="36">
        <f t="shared" si="55"/>
        <v>0.18807677051075847</v>
      </c>
      <c r="AA307" s="36">
        <f t="shared" si="56"/>
        <v>0</v>
      </c>
      <c r="AB307" s="36">
        <v>0</v>
      </c>
      <c r="AC307" s="36">
        <f t="shared" si="54"/>
        <v>0</v>
      </c>
      <c r="AD307" s="36">
        <f t="shared" si="57"/>
        <v>0</v>
      </c>
    </row>
    <row r="308" spans="1:30" ht="14.1" customHeight="1" x14ac:dyDescent="0.2">
      <c r="A308" s="3">
        <v>143121</v>
      </c>
      <c r="B308" s="4" t="s">
        <v>450</v>
      </c>
      <c r="C308" s="3" t="s">
        <v>31</v>
      </c>
      <c r="D308" s="3">
        <v>1</v>
      </c>
      <c r="E308" s="5">
        <v>2013</v>
      </c>
      <c r="F308" s="3" t="s">
        <v>32</v>
      </c>
      <c r="G308" s="6">
        <v>40868</v>
      </c>
      <c r="H308" s="7">
        <v>5.6083333333333334</v>
      </c>
      <c r="I308" s="4" t="s">
        <v>41</v>
      </c>
      <c r="J308" s="8">
        <v>0.94410000000000005</v>
      </c>
      <c r="K308" s="8">
        <f t="shared" si="50"/>
        <v>17.875524670720321</v>
      </c>
      <c r="L308" s="8">
        <v>5.3667999999999996</v>
      </c>
      <c r="M308" s="8">
        <v>3.3E-3</v>
      </c>
      <c r="N308" s="9">
        <v>257441.34</v>
      </c>
      <c r="O308" s="9">
        <v>243039.45</v>
      </c>
      <c r="P308" s="9">
        <v>200694.96</v>
      </c>
      <c r="Q308" s="9">
        <v>42344.49</v>
      </c>
      <c r="R308" s="9">
        <v>0</v>
      </c>
      <c r="S308" s="9">
        <f t="shared" si="51"/>
        <v>14401.889999999985</v>
      </c>
      <c r="T308" s="9">
        <v>0</v>
      </c>
      <c r="U308" s="9">
        <v>106830.3</v>
      </c>
      <c r="V308" s="9">
        <v>16081.33</v>
      </c>
      <c r="W308" s="9">
        <v>13669.13</v>
      </c>
      <c r="X308" s="11">
        <f t="shared" si="52"/>
        <v>16.875524670720321</v>
      </c>
      <c r="Y308" s="11">
        <f t="shared" si="53"/>
        <v>13.935320989120193</v>
      </c>
      <c r="Z308" s="11">
        <f t="shared" si="55"/>
        <v>0.82577112481121884</v>
      </c>
      <c r="AA308" s="11">
        <f t="shared" si="56"/>
        <v>0.43955950361145074</v>
      </c>
      <c r="AB308" s="11">
        <v>0</v>
      </c>
      <c r="AC308" s="11">
        <f t="shared" si="54"/>
        <v>0</v>
      </c>
      <c r="AD308" s="11">
        <f t="shared" si="57"/>
        <v>0</v>
      </c>
    </row>
    <row r="309" spans="1:30" ht="14.1" customHeight="1" x14ac:dyDescent="0.2">
      <c r="A309" s="15">
        <v>143121</v>
      </c>
      <c r="B309" s="16" t="s">
        <v>450</v>
      </c>
      <c r="C309" s="16" t="s">
        <v>31</v>
      </c>
      <c r="D309" s="15">
        <v>1</v>
      </c>
      <c r="E309" s="17">
        <v>2014</v>
      </c>
      <c r="F309" s="15" t="s">
        <v>32</v>
      </c>
      <c r="G309" s="18">
        <v>40868</v>
      </c>
      <c r="H309" s="19">
        <v>5.6083333333333334</v>
      </c>
      <c r="I309" s="16" t="s">
        <v>41</v>
      </c>
      <c r="J309" s="20">
        <v>0.95809999999999995</v>
      </c>
      <c r="K309" s="20">
        <f t="shared" si="50"/>
        <v>23.805915627689647</v>
      </c>
      <c r="L309" s="20">
        <v>3.4302999999999999</v>
      </c>
      <c r="M309" s="20">
        <v>1.5699999999999999E-2</v>
      </c>
      <c r="N309" s="21">
        <v>402158.57</v>
      </c>
      <c r="O309" s="21">
        <v>385265.35</v>
      </c>
      <c r="P309" s="21">
        <v>334350.33</v>
      </c>
      <c r="Q309" s="21">
        <v>49504.49</v>
      </c>
      <c r="R309" s="21">
        <v>0</v>
      </c>
      <c r="S309" s="21">
        <f t="shared" si="51"/>
        <v>16893.22000000003</v>
      </c>
      <c r="T309" s="21">
        <v>0</v>
      </c>
      <c r="U309" s="21">
        <v>218087.99</v>
      </c>
      <c r="V309" s="21">
        <v>15962.99</v>
      </c>
      <c r="W309" s="22">
        <f>+V309-R309</f>
        <v>15962.99</v>
      </c>
      <c r="X309" s="22">
        <f t="shared" si="52"/>
        <v>22.805915627689647</v>
      </c>
      <c r="Y309" s="22">
        <f t="shared" si="53"/>
        <v>19.79198341109625</v>
      </c>
      <c r="Z309" s="22">
        <f t="shared" si="55"/>
        <v>0.8678442792740122</v>
      </c>
      <c r="AA309" s="22">
        <f t="shared" si="56"/>
        <v>0.5660721629910398</v>
      </c>
      <c r="AB309" s="22">
        <v>0</v>
      </c>
      <c r="AC309" s="22">
        <f t="shared" si="54"/>
        <v>0</v>
      </c>
      <c r="AD309" s="22">
        <f t="shared" si="57"/>
        <v>0</v>
      </c>
    </row>
    <row r="310" spans="1:30" ht="14.1" customHeight="1" x14ac:dyDescent="0.2">
      <c r="A310" s="27">
        <v>143121</v>
      </c>
      <c r="B310" s="28" t="s">
        <v>450</v>
      </c>
      <c r="C310" s="27" t="s">
        <v>31</v>
      </c>
      <c r="D310" s="29">
        <v>1</v>
      </c>
      <c r="E310" s="30">
        <v>2015</v>
      </c>
      <c r="F310" s="27" t="s">
        <v>32</v>
      </c>
      <c r="G310" s="31">
        <v>40868</v>
      </c>
      <c r="H310" s="32">
        <v>5.6083333333333334</v>
      </c>
      <c r="I310" s="28" t="s">
        <v>41</v>
      </c>
      <c r="J310" s="33">
        <v>0.94879999999999998</v>
      </c>
      <c r="K310" s="33">
        <f t="shared" si="50"/>
        <v>19.541070169390107</v>
      </c>
      <c r="L310" s="34">
        <v>2.8902000000000001</v>
      </c>
      <c r="M310" s="34">
        <v>1.24E-2</v>
      </c>
      <c r="N310" s="35">
        <v>463071.97</v>
      </c>
      <c r="O310" s="35">
        <v>439374.6</v>
      </c>
      <c r="P310" s="35">
        <v>383466.11</v>
      </c>
      <c r="Q310" s="35">
        <v>55908.49</v>
      </c>
      <c r="R310" s="35">
        <v>0</v>
      </c>
      <c r="S310" s="35">
        <f t="shared" si="51"/>
        <v>23697.369999999995</v>
      </c>
      <c r="T310" s="35">
        <v>0</v>
      </c>
      <c r="U310" s="35">
        <v>315095.99</v>
      </c>
      <c r="V310" s="35">
        <v>15615.65</v>
      </c>
      <c r="W310" s="36">
        <f>+V310-R310</f>
        <v>15615.65</v>
      </c>
      <c r="X310" s="36">
        <f t="shared" si="52"/>
        <v>18.541070169390107</v>
      </c>
      <c r="Y310" s="36">
        <f t="shared" si="53"/>
        <v>16.181800343244845</v>
      </c>
      <c r="Z310" s="36">
        <f t="shared" si="55"/>
        <v>0.87275438771380964</v>
      </c>
      <c r="AA310" s="36">
        <f t="shared" si="56"/>
        <v>0.71714657606516174</v>
      </c>
      <c r="AB310" s="36">
        <v>0</v>
      </c>
      <c r="AC310" s="36">
        <f t="shared" si="54"/>
        <v>0</v>
      </c>
      <c r="AD310" s="36">
        <f t="shared" si="57"/>
        <v>0</v>
      </c>
    </row>
    <row r="311" spans="1:30" ht="14.1" customHeight="1" x14ac:dyDescent="0.2">
      <c r="A311" s="3">
        <v>143117</v>
      </c>
      <c r="B311" s="4" t="s">
        <v>449</v>
      </c>
      <c r="C311" s="3" t="s">
        <v>31</v>
      </c>
      <c r="D311" s="3">
        <v>1</v>
      </c>
      <c r="E311" s="5">
        <v>2013</v>
      </c>
      <c r="F311" s="3" t="s">
        <v>32</v>
      </c>
      <c r="G311" s="6">
        <v>40857</v>
      </c>
      <c r="H311" s="7">
        <v>5.6388888888888893</v>
      </c>
      <c r="I311" s="4" t="s">
        <v>33</v>
      </c>
      <c r="J311" s="8">
        <v>0.51910000000000001</v>
      </c>
      <c r="K311" s="8">
        <f t="shared" si="50"/>
        <v>2.0794765138230407</v>
      </c>
      <c r="L311" s="8">
        <v>0.51470000000000005</v>
      </c>
      <c r="M311" s="8">
        <v>0.1065</v>
      </c>
      <c r="N311" s="9">
        <v>562421.29</v>
      </c>
      <c r="O311" s="9">
        <v>291958.37</v>
      </c>
      <c r="P311" s="9">
        <v>50848.13</v>
      </c>
      <c r="Q311" s="9">
        <v>241110.24</v>
      </c>
      <c r="R311" s="9">
        <v>0</v>
      </c>
      <c r="S311" s="9">
        <f t="shared" si="51"/>
        <v>270462.92000000004</v>
      </c>
      <c r="T311" s="9">
        <v>0</v>
      </c>
      <c r="U311" s="9">
        <v>29890.49</v>
      </c>
      <c r="V311" s="9">
        <v>46488.71</v>
      </c>
      <c r="W311" s="9">
        <v>39515.4</v>
      </c>
      <c r="X311" s="11">
        <f t="shared" si="52"/>
        <v>1.0794765138230407</v>
      </c>
      <c r="Y311" s="11">
        <f t="shared" si="53"/>
        <v>0.18800407094621321</v>
      </c>
      <c r="Z311" s="11">
        <f t="shared" si="55"/>
        <v>0.17416226155804335</v>
      </c>
      <c r="AA311" s="11">
        <f t="shared" si="56"/>
        <v>0.10237928784161934</v>
      </c>
      <c r="AB311" s="11">
        <v>0</v>
      </c>
      <c r="AC311" s="11">
        <f t="shared" si="54"/>
        <v>0</v>
      </c>
      <c r="AD311" s="11">
        <f t="shared" si="57"/>
        <v>0</v>
      </c>
    </row>
    <row r="312" spans="1:30" ht="14.1" customHeight="1" x14ac:dyDescent="0.2">
      <c r="A312" s="15">
        <v>143117</v>
      </c>
      <c r="B312" s="16" t="s">
        <v>449</v>
      </c>
      <c r="C312" s="16" t="s">
        <v>31</v>
      </c>
      <c r="D312" s="15">
        <v>1</v>
      </c>
      <c r="E312" s="17">
        <v>2014</v>
      </c>
      <c r="F312" s="15" t="s">
        <v>32</v>
      </c>
      <c r="G312" s="18">
        <v>40857</v>
      </c>
      <c r="H312" s="19">
        <v>5.6388888888888893</v>
      </c>
      <c r="I312" s="16" t="s">
        <v>33</v>
      </c>
      <c r="J312" s="20">
        <v>0.53018913897723152</v>
      </c>
      <c r="K312" s="20">
        <f t="shared" si="50"/>
        <v>2.1285161390756713</v>
      </c>
      <c r="L312" s="20">
        <v>0.49719066110967775</v>
      </c>
      <c r="M312" s="20">
        <v>0.11571660363402092</v>
      </c>
      <c r="N312" s="21">
        <v>633880.44999999995</v>
      </c>
      <c r="O312" s="21">
        <v>336076.53</v>
      </c>
      <c r="P312" s="21">
        <v>94966.29</v>
      </c>
      <c r="Q312" s="21">
        <v>241110.24</v>
      </c>
      <c r="R312" s="21">
        <v>0</v>
      </c>
      <c r="S312" s="21">
        <f t="shared" si="51"/>
        <v>297803.91999999993</v>
      </c>
      <c r="T312" s="21">
        <v>0</v>
      </c>
      <c r="U312" s="21">
        <v>0</v>
      </c>
      <c r="V312" s="21">
        <v>0</v>
      </c>
      <c r="W312" s="22">
        <f>+V312-R312</f>
        <v>0</v>
      </c>
      <c r="X312" s="22">
        <f t="shared" si="52"/>
        <v>1.1285161390756713</v>
      </c>
      <c r="Y312" s="22">
        <f t="shared" si="53"/>
        <v>0.31888864995464133</v>
      </c>
      <c r="Z312" s="22">
        <f t="shared" si="55"/>
        <v>0.28257340671780912</v>
      </c>
      <c r="AA312" s="22">
        <f t="shared" si="56"/>
        <v>0</v>
      </c>
      <c r="AB312" s="22">
        <v>0</v>
      </c>
      <c r="AC312" s="22">
        <f t="shared" si="54"/>
        <v>0</v>
      </c>
      <c r="AD312" s="22">
        <f t="shared" si="57"/>
        <v>0</v>
      </c>
    </row>
    <row r="313" spans="1:30" ht="14.1" customHeight="1" x14ac:dyDescent="0.2">
      <c r="A313" s="27">
        <v>143117</v>
      </c>
      <c r="B313" s="28" t="s">
        <v>449</v>
      </c>
      <c r="C313" s="27" t="s">
        <v>31</v>
      </c>
      <c r="D313" s="29">
        <v>1</v>
      </c>
      <c r="E313" s="30">
        <v>2015</v>
      </c>
      <c r="F313" s="27" t="s">
        <v>32</v>
      </c>
      <c r="G313" s="31">
        <v>40857</v>
      </c>
      <c r="H313" s="32">
        <v>5.6388888888888893</v>
      </c>
      <c r="I313" s="28" t="s">
        <v>33</v>
      </c>
      <c r="J313" s="33">
        <v>0.55389999999999995</v>
      </c>
      <c r="K313" s="33">
        <f t="shared" si="50"/>
        <v>2.241603997767871</v>
      </c>
      <c r="L313" s="34">
        <v>0.29720000000000002</v>
      </c>
      <c r="M313" s="34">
        <v>4.6100000000000002E-2</v>
      </c>
      <c r="N313" s="35">
        <v>715022.36</v>
      </c>
      <c r="O313" s="35">
        <v>396044.36</v>
      </c>
      <c r="P313" s="35">
        <v>69688.17</v>
      </c>
      <c r="Q313" s="35">
        <v>326356.19</v>
      </c>
      <c r="R313" s="35">
        <v>0</v>
      </c>
      <c r="S313" s="35">
        <f t="shared" si="51"/>
        <v>318978</v>
      </c>
      <c r="T313" s="35">
        <v>0</v>
      </c>
      <c r="U313" s="35">
        <v>59523.87</v>
      </c>
      <c r="V313" s="35">
        <v>11516.51</v>
      </c>
      <c r="W313" s="36">
        <f>+V313-R313</f>
        <v>11516.51</v>
      </c>
      <c r="X313" s="36">
        <f t="shared" si="52"/>
        <v>1.241603997767871</v>
      </c>
      <c r="Y313" s="36">
        <f t="shared" si="53"/>
        <v>0.21847328028892274</v>
      </c>
      <c r="Z313" s="36">
        <f t="shared" si="55"/>
        <v>0.17596051614016167</v>
      </c>
      <c r="AA313" s="36">
        <f t="shared" si="56"/>
        <v>0.15029596684573415</v>
      </c>
      <c r="AB313" s="36">
        <v>0</v>
      </c>
      <c r="AC313" s="36">
        <f t="shared" si="54"/>
        <v>0</v>
      </c>
      <c r="AD313" s="36">
        <f t="shared" si="57"/>
        <v>0</v>
      </c>
    </row>
    <row r="314" spans="1:30" ht="14.1" customHeight="1" x14ac:dyDescent="0.2">
      <c r="A314" s="3">
        <v>142570</v>
      </c>
      <c r="B314" s="4" t="s">
        <v>447</v>
      </c>
      <c r="C314" s="3" t="s">
        <v>44</v>
      </c>
      <c r="D314" s="3">
        <v>1</v>
      </c>
      <c r="E314" s="5">
        <v>2013</v>
      </c>
      <c r="F314" s="3" t="s">
        <v>32</v>
      </c>
      <c r="G314" s="6">
        <v>40840</v>
      </c>
      <c r="H314" s="7">
        <v>5.6833333333333336</v>
      </c>
      <c r="I314" s="4" t="s">
        <v>33</v>
      </c>
      <c r="J314" s="8">
        <v>1.1545000000000001</v>
      </c>
      <c r="K314" s="8">
        <f t="shared" si="50"/>
        <v>-6.4716787421030109</v>
      </c>
      <c r="L314" s="8">
        <v>0.28799999999999998</v>
      </c>
      <c r="M314" s="8">
        <v>-9.4600000000000004E-2</v>
      </c>
      <c r="N314" s="9">
        <v>174545.9</v>
      </c>
      <c r="O314" s="9">
        <v>201516.63</v>
      </c>
      <c r="P314" s="9">
        <v>2657.89</v>
      </c>
      <c r="Q314" s="9">
        <v>198858.74</v>
      </c>
      <c r="R314" s="9">
        <v>0</v>
      </c>
      <c r="S314" s="9">
        <f t="shared" si="51"/>
        <v>-26970.73000000001</v>
      </c>
      <c r="T314" s="9">
        <v>0</v>
      </c>
      <c r="U314" s="9">
        <v>1005.46</v>
      </c>
      <c r="V314" s="9">
        <v>-4753.45</v>
      </c>
      <c r="W314" s="9">
        <v>-4753.45</v>
      </c>
      <c r="X314" s="11">
        <f t="shared" si="52"/>
        <v>-7.4716787421030109</v>
      </c>
      <c r="Y314" s="11">
        <f t="shared" si="53"/>
        <v>-9.8547202838039569E-2</v>
      </c>
      <c r="Z314" s="11">
        <f t="shared" si="55"/>
        <v>1.3189432554524158E-2</v>
      </c>
      <c r="AA314" s="11">
        <f t="shared" si="56"/>
        <v>4.9894641449690774E-3</v>
      </c>
      <c r="AB314" s="11">
        <v>0</v>
      </c>
      <c r="AC314" s="11">
        <f t="shared" si="54"/>
        <v>0</v>
      </c>
      <c r="AD314" s="11">
        <f t="shared" si="57"/>
        <v>0</v>
      </c>
    </row>
    <row r="315" spans="1:30" ht="14.1" customHeight="1" x14ac:dyDescent="0.2">
      <c r="A315" s="15">
        <v>142570</v>
      </c>
      <c r="B315" s="16" t="s">
        <v>447</v>
      </c>
      <c r="C315" s="16" t="s">
        <v>44</v>
      </c>
      <c r="D315" s="15">
        <v>1</v>
      </c>
      <c r="E315" s="17">
        <v>2014</v>
      </c>
      <c r="F315" s="15" t="s">
        <v>32</v>
      </c>
      <c r="G315" s="18">
        <v>40840</v>
      </c>
      <c r="H315" s="19">
        <v>5.6833333333333336</v>
      </c>
      <c r="I315" s="16" t="s">
        <v>66</v>
      </c>
      <c r="J315" s="20">
        <v>1.1616</v>
      </c>
      <c r="K315" s="20">
        <f t="shared" si="50"/>
        <v>-6.1871102195755263</v>
      </c>
      <c r="L315" s="20">
        <v>0.39929999999999999</v>
      </c>
      <c r="M315" s="20">
        <v>-3.4200000000000001E-2</v>
      </c>
      <c r="N315" s="21">
        <v>182255.5</v>
      </c>
      <c r="O315" s="21">
        <v>211712.79</v>
      </c>
      <c r="P315" s="21">
        <v>5708.53</v>
      </c>
      <c r="Q315" s="21">
        <v>206004.26</v>
      </c>
      <c r="R315" s="21">
        <v>0</v>
      </c>
      <c r="S315" s="21">
        <f t="shared" si="51"/>
        <v>-29457.290000000008</v>
      </c>
      <c r="T315" s="21">
        <v>0</v>
      </c>
      <c r="U315" s="21">
        <v>1305.72</v>
      </c>
      <c r="V315" s="21">
        <v>-2486.56</v>
      </c>
      <c r="W315" s="25">
        <f>+V315-R315</f>
        <v>-2486.56</v>
      </c>
      <c r="X315" s="22">
        <f t="shared" si="52"/>
        <v>-7.1871102195755263</v>
      </c>
      <c r="Y315" s="22">
        <f t="shared" si="53"/>
        <v>-0.1937900601175464</v>
      </c>
      <c r="Z315" s="22">
        <f t="shared" si="55"/>
        <v>2.6963557563055116E-2</v>
      </c>
      <c r="AA315" s="22">
        <f t="shared" si="56"/>
        <v>6.1674119924450474E-3</v>
      </c>
      <c r="AB315" s="22">
        <v>0</v>
      </c>
      <c r="AC315" s="22">
        <f t="shared" si="54"/>
        <v>0</v>
      </c>
      <c r="AD315" s="22">
        <f t="shared" si="57"/>
        <v>0</v>
      </c>
    </row>
    <row r="316" spans="1:30" ht="14.1" customHeight="1" x14ac:dyDescent="0.2">
      <c r="A316" s="27">
        <v>142570</v>
      </c>
      <c r="B316" s="28" t="s">
        <v>447</v>
      </c>
      <c r="C316" s="27" t="s">
        <v>44</v>
      </c>
      <c r="D316" s="29">
        <v>1</v>
      </c>
      <c r="E316" s="30">
        <v>2015</v>
      </c>
      <c r="F316" s="27" t="s">
        <v>32</v>
      </c>
      <c r="G316" s="31">
        <v>40840</v>
      </c>
      <c r="H316" s="32">
        <v>5.6833333333333336</v>
      </c>
      <c r="I316" s="28" t="s">
        <v>66</v>
      </c>
      <c r="J316" s="33">
        <v>0.99550000000000005</v>
      </c>
      <c r="K316" s="33">
        <f t="shared" si="50"/>
        <v>220.61208325237624</v>
      </c>
      <c r="L316" s="34">
        <v>0.39190000000000003</v>
      </c>
      <c r="M316" s="34">
        <v>1.2999999999999999E-3</v>
      </c>
      <c r="N316" s="35">
        <v>193020.13</v>
      </c>
      <c r="O316" s="35">
        <v>192145.2</v>
      </c>
      <c r="P316" s="35">
        <v>5366.61</v>
      </c>
      <c r="Q316" s="35">
        <v>186778.59</v>
      </c>
      <c r="R316" s="41">
        <v>116.97</v>
      </c>
      <c r="S316" s="35">
        <f t="shared" si="51"/>
        <v>874.92999999999302</v>
      </c>
      <c r="T316" s="35">
        <v>0</v>
      </c>
      <c r="U316" s="35">
        <v>2394</v>
      </c>
      <c r="V316" s="35">
        <v>113</v>
      </c>
      <c r="W316" s="41">
        <v>96.07</v>
      </c>
      <c r="X316" s="36">
        <f t="shared" si="52"/>
        <v>219.61208325237624</v>
      </c>
      <c r="Y316" s="36">
        <f t="shared" si="53"/>
        <v>6.1337592721703933</v>
      </c>
      <c r="Z316" s="36">
        <f t="shared" si="55"/>
        <v>2.7929971708895145E-2</v>
      </c>
      <c r="AA316" s="36">
        <f t="shared" si="56"/>
        <v>1.2459327633477181E-2</v>
      </c>
      <c r="AB316" s="36">
        <v>0</v>
      </c>
      <c r="AC316" s="36">
        <f t="shared" si="54"/>
        <v>0</v>
      </c>
      <c r="AD316" s="36">
        <f t="shared" si="57"/>
        <v>0</v>
      </c>
    </row>
    <row r="317" spans="1:30" ht="14.1" customHeight="1" x14ac:dyDescent="0.2">
      <c r="A317" s="3">
        <v>142341</v>
      </c>
      <c r="B317" s="4" t="s">
        <v>444</v>
      </c>
      <c r="C317" s="3" t="s">
        <v>35</v>
      </c>
      <c r="D317" s="3">
        <v>2</v>
      </c>
      <c r="E317" s="5">
        <v>2013</v>
      </c>
      <c r="F317" s="3" t="s">
        <v>36</v>
      </c>
      <c r="G317" s="6">
        <v>40830</v>
      </c>
      <c r="H317" s="7">
        <v>5.7111111111111112</v>
      </c>
      <c r="I317" s="4" t="s">
        <v>33</v>
      </c>
      <c r="J317" s="8">
        <v>0</v>
      </c>
      <c r="K317" s="8">
        <f t="shared" si="50"/>
        <v>1</v>
      </c>
      <c r="L317" s="8">
        <v>0</v>
      </c>
      <c r="M317" s="8">
        <v>0</v>
      </c>
      <c r="N317" s="9">
        <v>400</v>
      </c>
      <c r="O317" s="9">
        <v>0</v>
      </c>
      <c r="P317" s="9">
        <v>0</v>
      </c>
      <c r="Q317" s="9">
        <v>0</v>
      </c>
      <c r="R317" s="9">
        <v>0</v>
      </c>
      <c r="S317" s="9">
        <f t="shared" si="51"/>
        <v>400</v>
      </c>
      <c r="T317" s="9">
        <v>0</v>
      </c>
      <c r="U317" s="9">
        <v>0</v>
      </c>
      <c r="V317" s="9">
        <v>0</v>
      </c>
      <c r="W317" s="9">
        <v>0</v>
      </c>
      <c r="X317" s="11">
        <f t="shared" si="52"/>
        <v>0</v>
      </c>
      <c r="Y317" s="11">
        <f t="shared" si="53"/>
        <v>0</v>
      </c>
      <c r="Z317" s="11">
        <v>0</v>
      </c>
      <c r="AA317" s="11">
        <v>0</v>
      </c>
      <c r="AB317" s="11">
        <v>0</v>
      </c>
      <c r="AC317" s="11">
        <f t="shared" si="54"/>
        <v>0</v>
      </c>
      <c r="AD317" s="11">
        <v>0</v>
      </c>
    </row>
    <row r="318" spans="1:30" ht="14.1" customHeight="1" x14ac:dyDescent="0.2">
      <c r="A318" s="15">
        <v>142341</v>
      </c>
      <c r="B318" s="16" t="s">
        <v>444</v>
      </c>
      <c r="C318" s="16" t="s">
        <v>35</v>
      </c>
      <c r="D318" s="15">
        <v>2</v>
      </c>
      <c r="E318" s="17">
        <v>2014</v>
      </c>
      <c r="F318" s="15" t="s">
        <v>36</v>
      </c>
      <c r="G318" s="18">
        <v>40830</v>
      </c>
      <c r="H318" s="19">
        <v>5.7111111111111112</v>
      </c>
      <c r="I318" s="16" t="s">
        <v>33</v>
      </c>
      <c r="J318" s="20">
        <v>0.85799999999999998</v>
      </c>
      <c r="K318" s="20">
        <f t="shared" si="50"/>
        <v>7.0405812541853701</v>
      </c>
      <c r="L318" s="20">
        <v>2.4773999999999998</v>
      </c>
      <c r="M318" s="20">
        <v>8.3699999999999997E-2</v>
      </c>
      <c r="N318" s="21">
        <v>320246.33</v>
      </c>
      <c r="O318" s="21">
        <v>274760.55</v>
      </c>
      <c r="P318" s="21">
        <v>270648.34999999998</v>
      </c>
      <c r="Q318" s="21">
        <v>4112.2</v>
      </c>
      <c r="R318" s="21">
        <v>0</v>
      </c>
      <c r="S318" s="21">
        <f t="shared" si="51"/>
        <v>45485.780000000028</v>
      </c>
      <c r="T318" s="21">
        <v>0</v>
      </c>
      <c r="U318" s="21">
        <v>40159.21</v>
      </c>
      <c r="V318" s="21">
        <v>70238.17</v>
      </c>
      <c r="W318" s="22">
        <f>+V318-R318</f>
        <v>70238.17</v>
      </c>
      <c r="X318" s="22">
        <f t="shared" si="52"/>
        <v>6.0405812541853701</v>
      </c>
      <c r="Y318" s="22">
        <f t="shared" si="53"/>
        <v>5.950174977762277</v>
      </c>
      <c r="Z318" s="22">
        <f t="shared" ref="Z318:Z349" si="58">+P318/O318</f>
        <v>0.98503351372677039</v>
      </c>
      <c r="AA318" s="22">
        <f t="shared" ref="AA318:AA349" si="59">+U318/O318</f>
        <v>0.14616075706647116</v>
      </c>
      <c r="AB318" s="22">
        <v>0</v>
      </c>
      <c r="AC318" s="22">
        <f t="shared" si="54"/>
        <v>0</v>
      </c>
      <c r="AD318" s="22">
        <f t="shared" ref="AD318:AD349" si="60">+T318/O318</f>
        <v>0</v>
      </c>
    </row>
    <row r="319" spans="1:30" ht="14.1" customHeight="1" x14ac:dyDescent="0.2">
      <c r="A319" s="27">
        <v>142341</v>
      </c>
      <c r="B319" s="28" t="s">
        <v>444</v>
      </c>
      <c r="C319" s="27" t="s">
        <v>35</v>
      </c>
      <c r="D319" s="29">
        <v>2</v>
      </c>
      <c r="E319" s="30">
        <v>2015</v>
      </c>
      <c r="F319" s="27" t="s">
        <v>36</v>
      </c>
      <c r="G319" s="31">
        <v>40830</v>
      </c>
      <c r="H319" s="32">
        <v>5.7111111111111112</v>
      </c>
      <c r="I319" s="28" t="s">
        <v>33</v>
      </c>
      <c r="J319" s="33">
        <v>0.60650000000000004</v>
      </c>
      <c r="K319" s="33">
        <f t="shared" si="50"/>
        <v>2.5410619416648195</v>
      </c>
      <c r="L319" s="34">
        <v>3.8542000000000001</v>
      </c>
      <c r="M319" s="34">
        <v>8.4699999999999998E-2</v>
      </c>
      <c r="N319" s="35">
        <v>346893.63</v>
      </c>
      <c r="O319" s="35">
        <v>210378.41</v>
      </c>
      <c r="P319" s="35">
        <v>205571.28</v>
      </c>
      <c r="Q319" s="35">
        <v>4807.13</v>
      </c>
      <c r="R319" s="35">
        <v>0</v>
      </c>
      <c r="S319" s="35">
        <f t="shared" si="51"/>
        <v>136515.22</v>
      </c>
      <c r="T319" s="35">
        <v>0</v>
      </c>
      <c r="U319" s="35">
        <v>104793.91</v>
      </c>
      <c r="V319" s="35">
        <v>136293.39000000001</v>
      </c>
      <c r="W319" s="36">
        <f>+V319-R319</f>
        <v>136293.39000000001</v>
      </c>
      <c r="X319" s="36">
        <f t="shared" si="52"/>
        <v>1.5410619416648195</v>
      </c>
      <c r="Y319" s="36">
        <f t="shared" si="53"/>
        <v>1.5058487983977171</v>
      </c>
      <c r="Z319" s="36">
        <f t="shared" si="58"/>
        <v>0.97715007923103891</v>
      </c>
      <c r="AA319" s="36">
        <f t="shared" si="59"/>
        <v>0.49812102867399749</v>
      </c>
      <c r="AB319" s="36">
        <v>0</v>
      </c>
      <c r="AC319" s="36">
        <f t="shared" si="54"/>
        <v>0</v>
      </c>
      <c r="AD319" s="36">
        <f t="shared" si="60"/>
        <v>0</v>
      </c>
    </row>
    <row r="320" spans="1:30" ht="14.1" customHeight="1" x14ac:dyDescent="0.2">
      <c r="A320" s="3">
        <v>142416</v>
      </c>
      <c r="B320" s="4" t="s">
        <v>446</v>
      </c>
      <c r="C320" s="3" t="s">
        <v>31</v>
      </c>
      <c r="D320" s="3">
        <v>1</v>
      </c>
      <c r="E320" s="5">
        <v>2013</v>
      </c>
      <c r="F320" s="3" t="s">
        <v>36</v>
      </c>
      <c r="G320" s="6">
        <v>40829</v>
      </c>
      <c r="H320" s="7">
        <v>5.7138888888888886</v>
      </c>
      <c r="I320" s="4" t="s">
        <v>66</v>
      </c>
      <c r="J320" s="8">
        <v>0.74299999999999999</v>
      </c>
      <c r="K320" s="8">
        <f t="shared" si="50"/>
        <v>3.8913862335668319</v>
      </c>
      <c r="L320" s="8">
        <v>2.6886000000000001</v>
      </c>
      <c r="M320" s="8">
        <v>5.0700000000000002E-2</v>
      </c>
      <c r="N320" s="9">
        <v>16271.17</v>
      </c>
      <c r="O320" s="9">
        <v>12089.84</v>
      </c>
      <c r="P320" s="9">
        <v>12089.84</v>
      </c>
      <c r="Q320" s="9">
        <v>0</v>
      </c>
      <c r="R320" s="9">
        <v>2016.06</v>
      </c>
      <c r="S320" s="9">
        <f t="shared" si="51"/>
        <v>4181.33</v>
      </c>
      <c r="T320" s="9">
        <v>0</v>
      </c>
      <c r="U320" s="9">
        <v>364.35</v>
      </c>
      <c r="V320" s="9">
        <v>2219.3000000000002</v>
      </c>
      <c r="W320" s="9">
        <v>2219.3000000000002</v>
      </c>
      <c r="X320" s="11">
        <f t="shared" si="52"/>
        <v>2.8913862335668319</v>
      </c>
      <c r="Y320" s="11">
        <f t="shared" si="53"/>
        <v>2.8913862335668319</v>
      </c>
      <c r="Z320" s="11">
        <f t="shared" si="58"/>
        <v>1</v>
      </c>
      <c r="AA320" s="11">
        <f t="shared" si="59"/>
        <v>3.0136875260549357E-2</v>
      </c>
      <c r="AB320" s="11">
        <f>W320/R320</f>
        <v>1.1008104917512376</v>
      </c>
      <c r="AC320" s="11">
        <f t="shared" si="54"/>
        <v>0</v>
      </c>
      <c r="AD320" s="11">
        <f t="shared" si="60"/>
        <v>0</v>
      </c>
    </row>
    <row r="321" spans="1:30" ht="14.1" customHeight="1" x14ac:dyDescent="0.2">
      <c r="A321" s="15">
        <v>142416</v>
      </c>
      <c r="B321" s="16" t="s">
        <v>446</v>
      </c>
      <c r="C321" s="16" t="s">
        <v>31</v>
      </c>
      <c r="D321" s="15">
        <v>1</v>
      </c>
      <c r="E321" s="17">
        <v>2014</v>
      </c>
      <c r="F321" s="15" t="s">
        <v>36</v>
      </c>
      <c r="G321" s="18">
        <v>40829</v>
      </c>
      <c r="H321" s="19">
        <v>5.7138888888888886</v>
      </c>
      <c r="I321" s="16" t="s">
        <v>66</v>
      </c>
      <c r="J321" s="20">
        <v>0.76359999999999995</v>
      </c>
      <c r="K321" s="20">
        <f t="shared" si="50"/>
        <v>4.2301770468520523</v>
      </c>
      <c r="L321" s="20">
        <v>2.1564999999999999</v>
      </c>
      <c r="M321" s="20">
        <v>3.5999999999999999E-3</v>
      </c>
      <c r="N321" s="21">
        <v>15726.36</v>
      </c>
      <c r="O321" s="21">
        <v>12008.7</v>
      </c>
      <c r="P321" s="21">
        <v>12008.7</v>
      </c>
      <c r="Q321" s="21">
        <v>0</v>
      </c>
      <c r="R321" s="21">
        <v>0</v>
      </c>
      <c r="S321" s="21">
        <f t="shared" si="51"/>
        <v>3717.66</v>
      </c>
      <c r="T321" s="21">
        <v>0</v>
      </c>
      <c r="U321" s="21">
        <v>364.35</v>
      </c>
      <c r="V321" s="21">
        <v>143.83000000000001</v>
      </c>
      <c r="W321" s="22">
        <f>+V321-R321</f>
        <v>143.83000000000001</v>
      </c>
      <c r="X321" s="22">
        <f t="shared" si="52"/>
        <v>3.2301770468520523</v>
      </c>
      <c r="Y321" s="22">
        <f t="shared" si="53"/>
        <v>3.2301770468520523</v>
      </c>
      <c r="Z321" s="22">
        <f t="shared" si="58"/>
        <v>1</v>
      </c>
      <c r="AA321" s="22">
        <f t="shared" si="59"/>
        <v>3.0340503135226959E-2</v>
      </c>
      <c r="AB321" s="22">
        <v>0</v>
      </c>
      <c r="AC321" s="22">
        <f t="shared" si="54"/>
        <v>0</v>
      </c>
      <c r="AD321" s="22">
        <f t="shared" si="60"/>
        <v>0</v>
      </c>
    </row>
    <row r="322" spans="1:30" ht="14.1" customHeight="1" x14ac:dyDescent="0.2">
      <c r="A322" s="27">
        <v>142416</v>
      </c>
      <c r="B322" s="28" t="s">
        <v>446</v>
      </c>
      <c r="C322" s="27" t="s">
        <v>31</v>
      </c>
      <c r="D322" s="29">
        <v>1</v>
      </c>
      <c r="E322" s="30">
        <v>2015</v>
      </c>
      <c r="F322" s="27" t="s">
        <v>36</v>
      </c>
      <c r="G322" s="31">
        <v>40829</v>
      </c>
      <c r="H322" s="32">
        <v>5.7138888888888886</v>
      </c>
      <c r="I322" s="28" t="s">
        <v>66</v>
      </c>
      <c r="J322" s="33">
        <v>2.8163999999999998</v>
      </c>
      <c r="K322" s="33">
        <f t="shared" ref="K322:K385" si="61">+N322/S322</f>
        <v>-0.55053257122400789</v>
      </c>
      <c r="L322" s="34">
        <v>2.4447000000000001</v>
      </c>
      <c r="M322" s="34">
        <v>0</v>
      </c>
      <c r="N322" s="35">
        <v>12425.9</v>
      </c>
      <c r="O322" s="35">
        <v>34996.589999999997</v>
      </c>
      <c r="P322" s="35">
        <v>705.89</v>
      </c>
      <c r="Q322" s="35">
        <v>34290.699999999997</v>
      </c>
      <c r="R322" s="35">
        <v>0</v>
      </c>
      <c r="S322" s="35">
        <f t="shared" ref="S322:S385" si="62">+N322-O322</f>
        <v>-22570.689999999995</v>
      </c>
      <c r="T322" s="35">
        <v>11290.7</v>
      </c>
      <c r="U322" s="35">
        <v>0</v>
      </c>
      <c r="V322" s="35">
        <v>-26626.12</v>
      </c>
      <c r="W322" s="36">
        <f>+V322-R322</f>
        <v>-26626.12</v>
      </c>
      <c r="X322" s="36">
        <f t="shared" ref="X322:X385" si="63">+O322/S322</f>
        <v>-1.5505325712240079</v>
      </c>
      <c r="Y322" s="36">
        <f t="shared" ref="Y322:Y385" si="64">+P322/S322</f>
        <v>-3.1274630948367112E-2</v>
      </c>
      <c r="Z322" s="36">
        <f t="shared" si="58"/>
        <v>2.0170250873013631E-2</v>
      </c>
      <c r="AA322" s="36">
        <f t="shared" si="59"/>
        <v>0</v>
      </c>
      <c r="AB322" s="36">
        <v>0</v>
      </c>
      <c r="AC322" s="36">
        <f t="shared" ref="AC322:AC385" si="65">+T322/S322</f>
        <v>-0.50023725459877399</v>
      </c>
      <c r="AD322" s="36">
        <f t="shared" si="60"/>
        <v>0.322622861255911</v>
      </c>
    </row>
    <row r="323" spans="1:30" ht="14.1" customHeight="1" x14ac:dyDescent="0.2">
      <c r="A323" s="3">
        <v>141831</v>
      </c>
      <c r="B323" s="4" t="s">
        <v>442</v>
      </c>
      <c r="C323" s="3" t="s">
        <v>35</v>
      </c>
      <c r="D323" s="3">
        <v>2</v>
      </c>
      <c r="E323" s="5">
        <v>2013</v>
      </c>
      <c r="F323" s="3" t="s">
        <v>32</v>
      </c>
      <c r="G323" s="6">
        <v>40820</v>
      </c>
      <c r="H323" s="7">
        <v>5.7388888888888889</v>
      </c>
      <c r="I323" s="4" t="s">
        <v>41</v>
      </c>
      <c r="J323" s="8">
        <v>0.86080000000000001</v>
      </c>
      <c r="K323" s="8">
        <f t="shared" si="61"/>
        <v>7.186393516048124</v>
      </c>
      <c r="L323" s="8">
        <v>4.1378000000000004</v>
      </c>
      <c r="M323" s="8">
        <v>1.7299999999999999E-2</v>
      </c>
      <c r="N323" s="9">
        <v>378979.78</v>
      </c>
      <c r="O323" s="9">
        <v>326244.03999999998</v>
      </c>
      <c r="P323" s="9">
        <v>246411.1</v>
      </c>
      <c r="Q323" s="9">
        <v>79832.94</v>
      </c>
      <c r="R323" s="9">
        <v>0</v>
      </c>
      <c r="S323" s="9">
        <f t="shared" si="62"/>
        <v>52735.740000000049</v>
      </c>
      <c r="T323" s="9">
        <v>0</v>
      </c>
      <c r="U323" s="9">
        <v>118391.2</v>
      </c>
      <c r="V323" s="9">
        <v>27149.9</v>
      </c>
      <c r="W323" s="9">
        <v>27149.9</v>
      </c>
      <c r="X323" s="11">
        <f t="shared" si="63"/>
        <v>6.186393516048124</v>
      </c>
      <c r="Y323" s="11">
        <f t="shared" si="64"/>
        <v>4.6725636162496205</v>
      </c>
      <c r="Z323" s="11">
        <f t="shared" si="58"/>
        <v>0.7552968630476744</v>
      </c>
      <c r="AA323" s="11">
        <f t="shared" si="59"/>
        <v>0.36289153358939524</v>
      </c>
      <c r="AB323" s="11">
        <v>0</v>
      </c>
      <c r="AC323" s="11">
        <f t="shared" si="65"/>
        <v>0</v>
      </c>
      <c r="AD323" s="11">
        <f t="shared" si="60"/>
        <v>0</v>
      </c>
    </row>
    <row r="324" spans="1:30" ht="14.1" customHeight="1" x14ac:dyDescent="0.2">
      <c r="A324" s="15">
        <v>141831</v>
      </c>
      <c r="B324" s="16" t="s">
        <v>442</v>
      </c>
      <c r="C324" s="16" t="s">
        <v>35</v>
      </c>
      <c r="D324" s="15">
        <v>2</v>
      </c>
      <c r="E324" s="17">
        <v>2014</v>
      </c>
      <c r="F324" s="15" t="s">
        <v>32</v>
      </c>
      <c r="G324" s="18">
        <v>40820</v>
      </c>
      <c r="H324" s="19">
        <v>5.7388888888888889</v>
      </c>
      <c r="I324" s="16" t="s">
        <v>41</v>
      </c>
      <c r="J324" s="20">
        <v>0.94689999999999996</v>
      </c>
      <c r="K324" s="20">
        <f t="shared" si="61"/>
        <v>18.837400331490493</v>
      </c>
      <c r="L324" s="20">
        <v>4.5336999999999996</v>
      </c>
      <c r="M324" s="20">
        <v>6.4999999999999997E-3</v>
      </c>
      <c r="N324" s="21">
        <v>363802.38</v>
      </c>
      <c r="O324" s="21">
        <v>344489.61</v>
      </c>
      <c r="P324" s="21">
        <v>320597.19</v>
      </c>
      <c r="Q324" s="21">
        <v>23892.42</v>
      </c>
      <c r="R324" s="21">
        <v>3470.47</v>
      </c>
      <c r="S324" s="21">
        <f t="shared" si="62"/>
        <v>19312.770000000019</v>
      </c>
      <c r="T324" s="21">
        <v>0</v>
      </c>
      <c r="U324" s="21">
        <v>81009.05</v>
      </c>
      <c r="V324" s="21">
        <v>7917.16</v>
      </c>
      <c r="W324" s="22">
        <f>+V324-R324</f>
        <v>4446.6900000000005</v>
      </c>
      <c r="X324" s="22">
        <f t="shared" si="63"/>
        <v>17.837400331490493</v>
      </c>
      <c r="Y324" s="22">
        <f t="shared" si="64"/>
        <v>16.600269666132807</v>
      </c>
      <c r="Z324" s="22">
        <f t="shared" si="58"/>
        <v>0.93064400403832215</v>
      </c>
      <c r="AA324" s="22">
        <f t="shared" si="59"/>
        <v>0.23515672940034391</v>
      </c>
      <c r="AB324" s="22">
        <f>V324/R324</f>
        <v>2.2812933118568957</v>
      </c>
      <c r="AC324" s="22">
        <f t="shared" si="65"/>
        <v>0</v>
      </c>
      <c r="AD324" s="22">
        <f t="shared" si="60"/>
        <v>0</v>
      </c>
    </row>
    <row r="325" spans="1:30" ht="14.1" customHeight="1" x14ac:dyDescent="0.2">
      <c r="A325" s="27">
        <v>141831</v>
      </c>
      <c r="B325" s="28" t="s">
        <v>442</v>
      </c>
      <c r="C325" s="27" t="s">
        <v>35</v>
      </c>
      <c r="D325" s="29">
        <v>2</v>
      </c>
      <c r="E325" s="30">
        <v>2015</v>
      </c>
      <c r="F325" s="27" t="s">
        <v>32</v>
      </c>
      <c r="G325" s="31">
        <v>40820</v>
      </c>
      <c r="H325" s="32">
        <v>5.7388888888888889</v>
      </c>
      <c r="I325" s="28" t="s">
        <v>41</v>
      </c>
      <c r="J325" s="33">
        <v>0.79510000000000003</v>
      </c>
      <c r="K325" s="33">
        <f t="shared" si="61"/>
        <v>4.8796466269089427</v>
      </c>
      <c r="L325" s="34">
        <v>5.1811999999999996</v>
      </c>
      <c r="M325" s="34">
        <v>3.1E-2</v>
      </c>
      <c r="N325" s="35">
        <v>352714.57</v>
      </c>
      <c r="O325" s="35">
        <v>280431.76</v>
      </c>
      <c r="P325" s="35">
        <v>166144.57999999999</v>
      </c>
      <c r="Q325" s="35">
        <v>114287.18</v>
      </c>
      <c r="R325" s="35">
        <v>0</v>
      </c>
      <c r="S325" s="35">
        <f t="shared" si="62"/>
        <v>72282.81</v>
      </c>
      <c r="T325" s="35">
        <v>0</v>
      </c>
      <c r="U325" s="35">
        <v>44215.57</v>
      </c>
      <c r="V325" s="35">
        <v>77655.009999999995</v>
      </c>
      <c r="W325" s="36">
        <f>+V325-R325</f>
        <v>77655.009999999995</v>
      </c>
      <c r="X325" s="36">
        <f t="shared" si="63"/>
        <v>3.8796466269089431</v>
      </c>
      <c r="Y325" s="36">
        <f t="shared" si="64"/>
        <v>2.2985351565607366</v>
      </c>
      <c r="Z325" s="36">
        <f t="shared" si="58"/>
        <v>0.59245992679288528</v>
      </c>
      <c r="AA325" s="36">
        <f t="shared" si="59"/>
        <v>0.15766962344065449</v>
      </c>
      <c r="AB325" s="36">
        <v>0</v>
      </c>
      <c r="AC325" s="36">
        <f t="shared" si="65"/>
        <v>0</v>
      </c>
      <c r="AD325" s="36">
        <f t="shared" si="60"/>
        <v>0</v>
      </c>
    </row>
    <row r="326" spans="1:30" ht="14.1" customHeight="1" x14ac:dyDescent="0.2">
      <c r="A326" s="3">
        <v>142408</v>
      </c>
      <c r="B326" s="4" t="s">
        <v>445</v>
      </c>
      <c r="C326" s="3" t="s">
        <v>35</v>
      </c>
      <c r="D326" s="3">
        <v>2</v>
      </c>
      <c r="E326" s="5">
        <v>2013</v>
      </c>
      <c r="F326" s="3" t="s">
        <v>36</v>
      </c>
      <c r="G326" s="6">
        <v>40815</v>
      </c>
      <c r="H326" s="7">
        <v>5.7527777777777782</v>
      </c>
      <c r="I326" s="4" t="s">
        <v>33</v>
      </c>
      <c r="J326" s="8">
        <v>1.0097</v>
      </c>
      <c r="K326" s="8">
        <f t="shared" si="61"/>
        <v>-103.08337750195122</v>
      </c>
      <c r="L326" s="8">
        <v>2.3475000000000001</v>
      </c>
      <c r="M326" s="8">
        <v>3.0999999999999999E-3</v>
      </c>
      <c r="N326" s="9">
        <v>106968.59</v>
      </c>
      <c r="O326" s="9">
        <v>108006.28</v>
      </c>
      <c r="P326" s="9">
        <v>31255.77</v>
      </c>
      <c r="Q326" s="9">
        <v>76750.509999999995</v>
      </c>
      <c r="R326" s="9">
        <v>3126.28</v>
      </c>
      <c r="S326" s="9">
        <f t="shared" si="62"/>
        <v>-1037.6900000000023</v>
      </c>
      <c r="T326" s="9">
        <v>10150.51</v>
      </c>
      <c r="U326" s="9">
        <v>11708.43</v>
      </c>
      <c r="V326" s="9">
        <v>2371.64</v>
      </c>
      <c r="W326" s="9">
        <v>2015.89</v>
      </c>
      <c r="X326" s="11">
        <f t="shared" si="63"/>
        <v>-104.08337750195122</v>
      </c>
      <c r="Y326" s="11">
        <f t="shared" si="64"/>
        <v>-30.120527325116296</v>
      </c>
      <c r="Z326" s="11">
        <f t="shared" si="58"/>
        <v>0.28938845037529298</v>
      </c>
      <c r="AA326" s="11">
        <f t="shared" si="59"/>
        <v>0.10840508533392688</v>
      </c>
      <c r="AB326" s="11">
        <f>W326/R326</f>
        <v>0.6448206814488785</v>
      </c>
      <c r="AC326" s="11">
        <f t="shared" si="65"/>
        <v>-9.7818327246094476</v>
      </c>
      <c r="AD326" s="11">
        <f t="shared" si="60"/>
        <v>9.398073889777521E-2</v>
      </c>
    </row>
    <row r="327" spans="1:30" ht="14.1" customHeight="1" x14ac:dyDescent="0.2">
      <c r="A327" s="15">
        <v>142408</v>
      </c>
      <c r="B327" s="16" t="s">
        <v>445</v>
      </c>
      <c r="C327" s="16" t="s">
        <v>35</v>
      </c>
      <c r="D327" s="15">
        <v>2</v>
      </c>
      <c r="E327" s="17">
        <v>2014</v>
      </c>
      <c r="F327" s="15" t="s">
        <v>36</v>
      </c>
      <c r="G327" s="18">
        <v>40815</v>
      </c>
      <c r="H327" s="19">
        <v>5.7527777777777782</v>
      </c>
      <c r="I327" s="16" t="s">
        <v>33</v>
      </c>
      <c r="J327" s="20">
        <v>0.69620000000000004</v>
      </c>
      <c r="K327" s="20">
        <f t="shared" si="61"/>
        <v>3.2918714773351252</v>
      </c>
      <c r="L327" s="20">
        <v>1.5808</v>
      </c>
      <c r="M327" s="20">
        <v>-2.4400000000000002E-2</v>
      </c>
      <c r="N327" s="21">
        <v>139565.07999999999</v>
      </c>
      <c r="O327" s="21">
        <v>97168.2</v>
      </c>
      <c r="P327" s="21">
        <v>97168.2</v>
      </c>
      <c r="Q327" s="21">
        <v>0</v>
      </c>
      <c r="R327" s="21">
        <v>0</v>
      </c>
      <c r="S327" s="21">
        <f t="shared" si="62"/>
        <v>42396.87999999999</v>
      </c>
      <c r="T327" s="21">
        <v>0</v>
      </c>
      <c r="U327" s="21">
        <v>11523.97</v>
      </c>
      <c r="V327" s="21">
        <v>-5399.06</v>
      </c>
      <c r="W327" s="22">
        <f>+V327-R327</f>
        <v>-5399.06</v>
      </c>
      <c r="X327" s="22">
        <f t="shared" si="63"/>
        <v>2.2918714773351252</v>
      </c>
      <c r="Y327" s="22">
        <f t="shared" si="64"/>
        <v>2.2918714773351252</v>
      </c>
      <c r="Z327" s="22">
        <f t="shared" si="58"/>
        <v>1</v>
      </c>
      <c r="AA327" s="22">
        <f t="shared" si="59"/>
        <v>0.11859816277341764</v>
      </c>
      <c r="AB327" s="22">
        <v>0</v>
      </c>
      <c r="AC327" s="22">
        <f t="shared" si="65"/>
        <v>0</v>
      </c>
      <c r="AD327" s="22">
        <f t="shared" si="60"/>
        <v>0</v>
      </c>
    </row>
    <row r="328" spans="1:30" ht="14.1" customHeight="1" x14ac:dyDescent="0.2">
      <c r="A328" s="27">
        <v>142408</v>
      </c>
      <c r="B328" s="28" t="s">
        <v>445</v>
      </c>
      <c r="C328" s="27" t="s">
        <v>35</v>
      </c>
      <c r="D328" s="29">
        <v>2</v>
      </c>
      <c r="E328" s="30">
        <v>2015</v>
      </c>
      <c r="F328" s="27" t="s">
        <v>36</v>
      </c>
      <c r="G328" s="31">
        <v>40815</v>
      </c>
      <c r="H328" s="32">
        <v>5.7527777777777782</v>
      </c>
      <c r="I328" s="28" t="s">
        <v>33</v>
      </c>
      <c r="J328" s="33">
        <v>0.72050000000000003</v>
      </c>
      <c r="K328" s="33">
        <f t="shared" si="61"/>
        <v>3.5771989289480906</v>
      </c>
      <c r="L328" s="34">
        <v>2.0783</v>
      </c>
      <c r="M328" s="34">
        <v>3.6499999999999998E-2</v>
      </c>
      <c r="N328" s="35">
        <v>127837.75</v>
      </c>
      <c r="O328" s="35">
        <v>92100.92</v>
      </c>
      <c r="P328" s="35">
        <v>92100.92</v>
      </c>
      <c r="Q328" s="35">
        <v>0</v>
      </c>
      <c r="R328" s="35">
        <v>1201.56</v>
      </c>
      <c r="S328" s="35">
        <f t="shared" si="62"/>
        <v>35736.83</v>
      </c>
      <c r="T328" s="35">
        <v>0</v>
      </c>
      <c r="U328" s="35">
        <v>35154.730000000003</v>
      </c>
      <c r="V328" s="35">
        <v>-4527.25</v>
      </c>
      <c r="W328" s="36">
        <f>+V328-R328</f>
        <v>-5728.8099999999995</v>
      </c>
      <c r="X328" s="36">
        <f t="shared" si="63"/>
        <v>2.5771989289480906</v>
      </c>
      <c r="Y328" s="36">
        <f t="shared" si="64"/>
        <v>2.5771989289480906</v>
      </c>
      <c r="Z328" s="36">
        <f t="shared" si="58"/>
        <v>1</v>
      </c>
      <c r="AA328" s="36">
        <f t="shared" si="59"/>
        <v>0.3816979244072698</v>
      </c>
      <c r="AB328" s="36">
        <f>V328/R328</f>
        <v>-3.7678101800992043</v>
      </c>
      <c r="AC328" s="36">
        <f t="shared" si="65"/>
        <v>0</v>
      </c>
      <c r="AD328" s="36">
        <f t="shared" si="60"/>
        <v>0</v>
      </c>
    </row>
    <row r="329" spans="1:30" ht="14.1" customHeight="1" x14ac:dyDescent="0.2">
      <c r="A329" s="3">
        <v>146648</v>
      </c>
      <c r="B329" s="4" t="s">
        <v>479</v>
      </c>
      <c r="C329" s="3" t="s">
        <v>35</v>
      </c>
      <c r="D329" s="3">
        <v>2</v>
      </c>
      <c r="E329" s="5">
        <v>2013</v>
      </c>
      <c r="F329" s="3" t="s">
        <v>32</v>
      </c>
      <c r="G329" s="6">
        <v>40803</v>
      </c>
      <c r="H329" s="7">
        <v>5.7861111111111114</v>
      </c>
      <c r="I329" s="4" t="s">
        <v>41</v>
      </c>
      <c r="J329" s="8">
        <v>0.70120000000000005</v>
      </c>
      <c r="K329" s="8">
        <f t="shared" si="61"/>
        <v>3.3471412057324539</v>
      </c>
      <c r="L329" s="8">
        <v>4.3288000000000002</v>
      </c>
      <c r="M329" s="8">
        <v>3.85E-2</v>
      </c>
      <c r="N329" s="9">
        <v>422393.02</v>
      </c>
      <c r="O329" s="9">
        <v>296197.86</v>
      </c>
      <c r="P329" s="9">
        <v>296197.86</v>
      </c>
      <c r="Q329" s="9">
        <v>0</v>
      </c>
      <c r="R329" s="9">
        <v>69846.179999999993</v>
      </c>
      <c r="S329" s="9">
        <f t="shared" si="62"/>
        <v>126195.16000000003</v>
      </c>
      <c r="T329" s="9">
        <v>0</v>
      </c>
      <c r="U329" s="9">
        <v>184640.32</v>
      </c>
      <c r="V329" s="9">
        <v>111123.7</v>
      </c>
      <c r="W329" s="9">
        <v>94455.14</v>
      </c>
      <c r="X329" s="11">
        <f t="shared" si="63"/>
        <v>2.3471412057324539</v>
      </c>
      <c r="Y329" s="11">
        <f t="shared" si="64"/>
        <v>2.3471412057324539</v>
      </c>
      <c r="Z329" s="11">
        <f t="shared" si="58"/>
        <v>1</v>
      </c>
      <c r="AA329" s="11">
        <f t="shared" si="59"/>
        <v>0.62336817693416158</v>
      </c>
      <c r="AB329" s="11">
        <f>W329/R329</f>
        <v>1.3523307931800996</v>
      </c>
      <c r="AC329" s="11">
        <f t="shared" si="65"/>
        <v>0</v>
      </c>
      <c r="AD329" s="11">
        <f t="shared" si="60"/>
        <v>0</v>
      </c>
    </row>
    <row r="330" spans="1:30" ht="14.1" customHeight="1" x14ac:dyDescent="0.2">
      <c r="A330" s="3">
        <v>146804</v>
      </c>
      <c r="B330" s="4" t="s">
        <v>480</v>
      </c>
      <c r="C330" s="3" t="s">
        <v>35</v>
      </c>
      <c r="D330" s="3">
        <v>2</v>
      </c>
      <c r="E330" s="5">
        <v>2013</v>
      </c>
      <c r="F330" s="3" t="s">
        <v>32</v>
      </c>
      <c r="G330" s="6">
        <v>40803</v>
      </c>
      <c r="H330" s="7">
        <v>5.7861111111111114</v>
      </c>
      <c r="I330" s="4" t="s">
        <v>41</v>
      </c>
      <c r="J330" s="8">
        <v>0.99939999999999996</v>
      </c>
      <c r="K330" s="8">
        <f t="shared" si="61"/>
        <v>1584.4444480011541</v>
      </c>
      <c r="L330" s="8">
        <v>1.3842000000000001</v>
      </c>
      <c r="M330" s="8">
        <v>-1E-4</v>
      </c>
      <c r="N330" s="9">
        <v>989992.58</v>
      </c>
      <c r="O330" s="9">
        <v>989367.76</v>
      </c>
      <c r="P330" s="9">
        <v>336084.28</v>
      </c>
      <c r="Q330" s="9">
        <v>653283.48</v>
      </c>
      <c r="R330" s="9">
        <v>10237.120000000001</v>
      </c>
      <c r="S330" s="9">
        <f t="shared" si="62"/>
        <v>624.81999999994878</v>
      </c>
      <c r="T330" s="9">
        <v>0</v>
      </c>
      <c r="U330" s="9">
        <v>164690.23000000001</v>
      </c>
      <c r="V330" s="9">
        <v>-73.84</v>
      </c>
      <c r="W330" s="9">
        <v>-73.84</v>
      </c>
      <c r="X330" s="11">
        <f t="shared" si="63"/>
        <v>1583.4444480011541</v>
      </c>
      <c r="Y330" s="11">
        <f t="shared" si="64"/>
        <v>537.88976025099646</v>
      </c>
      <c r="Z330" s="11">
        <f t="shared" si="58"/>
        <v>0.3396960095000468</v>
      </c>
      <c r="AA330" s="11">
        <f t="shared" si="59"/>
        <v>0.16646007345135241</v>
      </c>
      <c r="AB330" s="11">
        <f>W330/R330</f>
        <v>-7.2129661467287675E-3</v>
      </c>
      <c r="AC330" s="11">
        <f t="shared" si="65"/>
        <v>0</v>
      </c>
      <c r="AD330" s="11">
        <f t="shared" si="60"/>
        <v>0</v>
      </c>
    </row>
    <row r="331" spans="1:30" ht="14.1" customHeight="1" x14ac:dyDescent="0.2">
      <c r="A331" s="3">
        <v>146643</v>
      </c>
      <c r="B331" s="4" t="s">
        <v>478</v>
      </c>
      <c r="C331" s="3" t="s">
        <v>35</v>
      </c>
      <c r="D331" s="3">
        <v>2</v>
      </c>
      <c r="E331" s="5">
        <v>2013</v>
      </c>
      <c r="F331" s="3" t="s">
        <v>32</v>
      </c>
      <c r="G331" s="6">
        <v>40803</v>
      </c>
      <c r="H331" s="7">
        <v>5.7861111111111114</v>
      </c>
      <c r="I331" s="4" t="s">
        <v>33</v>
      </c>
      <c r="J331" s="8">
        <v>1.4015</v>
      </c>
      <c r="K331" s="8">
        <f t="shared" si="61"/>
        <v>-2.4903912643033532</v>
      </c>
      <c r="L331" s="8">
        <v>0.9032</v>
      </c>
      <c r="M331" s="8">
        <v>-0.44769999999999999</v>
      </c>
      <c r="N331" s="9">
        <v>250628.27</v>
      </c>
      <c r="O331" s="9">
        <v>351266.38</v>
      </c>
      <c r="P331" s="9">
        <v>75314.149999999994</v>
      </c>
      <c r="Q331" s="9">
        <v>275952.23</v>
      </c>
      <c r="R331" s="9">
        <v>0</v>
      </c>
      <c r="S331" s="9">
        <f t="shared" si="62"/>
        <v>-100638.11000000002</v>
      </c>
      <c r="T331" s="9">
        <v>0</v>
      </c>
      <c r="U331" s="9">
        <v>46262.7</v>
      </c>
      <c r="V331" s="9">
        <v>-101348.58</v>
      </c>
      <c r="W331" s="9">
        <v>-101348.58</v>
      </c>
      <c r="X331" s="11">
        <f t="shared" si="63"/>
        <v>-3.4903912643033532</v>
      </c>
      <c r="Y331" s="11">
        <f t="shared" si="64"/>
        <v>-0.74836610107244639</v>
      </c>
      <c r="Z331" s="11">
        <f t="shared" si="58"/>
        <v>0.21440751033446467</v>
      </c>
      <c r="AA331" s="11">
        <f t="shared" si="59"/>
        <v>0.13170261270093653</v>
      </c>
      <c r="AB331" s="11">
        <v>0</v>
      </c>
      <c r="AC331" s="11">
        <f t="shared" si="65"/>
        <v>0</v>
      </c>
      <c r="AD331" s="11">
        <f t="shared" si="60"/>
        <v>0</v>
      </c>
    </row>
    <row r="332" spans="1:30" ht="14.1" customHeight="1" x14ac:dyDescent="0.2">
      <c r="A332" s="3">
        <v>147669</v>
      </c>
      <c r="B332" s="4" t="s">
        <v>494</v>
      </c>
      <c r="C332" s="3" t="s">
        <v>35</v>
      </c>
      <c r="D332" s="3">
        <v>2</v>
      </c>
      <c r="E332" s="5">
        <v>2013</v>
      </c>
      <c r="F332" s="3" t="s">
        <v>32</v>
      </c>
      <c r="G332" s="6">
        <v>40803</v>
      </c>
      <c r="H332" s="7">
        <v>5.7861111111111114</v>
      </c>
      <c r="I332" s="4" t="s">
        <v>33</v>
      </c>
      <c r="J332" s="8">
        <v>0.71809999999999996</v>
      </c>
      <c r="K332" s="8">
        <f t="shared" si="61"/>
        <v>3.5477707006369426</v>
      </c>
      <c r="L332" s="8">
        <v>0</v>
      </c>
      <c r="M332" s="8">
        <v>0</v>
      </c>
      <c r="N332" s="9">
        <v>2785</v>
      </c>
      <c r="O332" s="9">
        <v>2000</v>
      </c>
      <c r="P332" s="9">
        <v>0</v>
      </c>
      <c r="Q332" s="9">
        <v>2000</v>
      </c>
      <c r="R332" s="9">
        <v>0</v>
      </c>
      <c r="S332" s="9">
        <f t="shared" si="62"/>
        <v>785</v>
      </c>
      <c r="T332" s="9">
        <v>0</v>
      </c>
      <c r="U332" s="9">
        <v>0</v>
      </c>
      <c r="V332" s="9">
        <v>-15</v>
      </c>
      <c r="W332" s="9">
        <v>-15</v>
      </c>
      <c r="X332" s="11">
        <f t="shared" si="63"/>
        <v>2.5477707006369426</v>
      </c>
      <c r="Y332" s="11">
        <f t="shared" si="64"/>
        <v>0</v>
      </c>
      <c r="Z332" s="11">
        <f t="shared" si="58"/>
        <v>0</v>
      </c>
      <c r="AA332" s="11">
        <f t="shared" si="59"/>
        <v>0</v>
      </c>
      <c r="AB332" s="11">
        <v>0</v>
      </c>
      <c r="AC332" s="11">
        <f t="shared" si="65"/>
        <v>0</v>
      </c>
      <c r="AD332" s="11">
        <f t="shared" si="60"/>
        <v>0</v>
      </c>
    </row>
    <row r="333" spans="1:30" ht="14.1" customHeight="1" x14ac:dyDescent="0.2">
      <c r="A333" s="15">
        <v>146648</v>
      </c>
      <c r="B333" s="16" t="s">
        <v>479</v>
      </c>
      <c r="C333" s="16" t="s">
        <v>35</v>
      </c>
      <c r="D333" s="15">
        <v>2</v>
      </c>
      <c r="E333" s="17">
        <v>2014</v>
      </c>
      <c r="F333" s="15" t="s">
        <v>32</v>
      </c>
      <c r="G333" s="18">
        <v>40803</v>
      </c>
      <c r="H333" s="19">
        <v>5.7861111111111114</v>
      </c>
      <c r="I333" s="16" t="s">
        <v>41</v>
      </c>
      <c r="J333" s="20">
        <v>0.70960000000000001</v>
      </c>
      <c r="K333" s="20">
        <f t="shared" si="61"/>
        <v>3.443496538777417</v>
      </c>
      <c r="L333" s="20">
        <v>4.1506999999999996</v>
      </c>
      <c r="M333" s="20">
        <v>6.4299999999999996E-2</v>
      </c>
      <c r="N333" s="21">
        <v>470811.41</v>
      </c>
      <c r="O333" s="21">
        <v>334086.59999999998</v>
      </c>
      <c r="P333" s="21">
        <v>321072.59999999998</v>
      </c>
      <c r="Q333" s="21">
        <v>13014</v>
      </c>
      <c r="R333" s="21">
        <v>0</v>
      </c>
      <c r="S333" s="21">
        <f t="shared" si="62"/>
        <v>136724.81</v>
      </c>
      <c r="T333" s="21">
        <v>0</v>
      </c>
      <c r="U333" s="21">
        <v>44279.8</v>
      </c>
      <c r="V333" s="21">
        <v>120293.77</v>
      </c>
      <c r="W333" s="22">
        <f t="shared" ref="W333:W340" si="66">+V333-R333</f>
        <v>120293.77</v>
      </c>
      <c r="X333" s="22">
        <f t="shared" si="63"/>
        <v>2.443496538777417</v>
      </c>
      <c r="Y333" s="22">
        <f t="shared" si="64"/>
        <v>2.3483126434770689</v>
      </c>
      <c r="Z333" s="22">
        <f t="shared" si="58"/>
        <v>0.96104602818550644</v>
      </c>
      <c r="AA333" s="22">
        <f t="shared" si="59"/>
        <v>0.13253988636479286</v>
      </c>
      <c r="AB333" s="22">
        <v>0</v>
      </c>
      <c r="AC333" s="22">
        <f t="shared" si="65"/>
        <v>0</v>
      </c>
      <c r="AD333" s="22">
        <f t="shared" si="60"/>
        <v>0</v>
      </c>
    </row>
    <row r="334" spans="1:30" ht="14.1" customHeight="1" x14ac:dyDescent="0.2">
      <c r="A334" s="15">
        <v>146804</v>
      </c>
      <c r="B334" s="16" t="s">
        <v>480</v>
      </c>
      <c r="C334" s="16" t="s">
        <v>35</v>
      </c>
      <c r="D334" s="15">
        <v>2</v>
      </c>
      <c r="E334" s="17">
        <v>2014</v>
      </c>
      <c r="F334" s="15" t="s">
        <v>32</v>
      </c>
      <c r="G334" s="18">
        <v>40803</v>
      </c>
      <c r="H334" s="19">
        <v>5.7861111111111114</v>
      </c>
      <c r="I334" s="16" t="s">
        <v>41</v>
      </c>
      <c r="J334" s="20">
        <v>0.99409999999999998</v>
      </c>
      <c r="K334" s="20">
        <f t="shared" si="61"/>
        <v>170.04679738159922</v>
      </c>
      <c r="L334" s="20">
        <v>1.5693999999999999</v>
      </c>
      <c r="M334" s="20">
        <v>1.44E-2</v>
      </c>
      <c r="N334" s="21">
        <v>995447.15</v>
      </c>
      <c r="O334" s="21">
        <v>989593.19</v>
      </c>
      <c r="P334" s="21">
        <v>428142.95</v>
      </c>
      <c r="Q334" s="21">
        <v>561450.23999999999</v>
      </c>
      <c r="R334" s="21">
        <v>0</v>
      </c>
      <c r="S334" s="21">
        <f t="shared" si="62"/>
        <v>5853.9600000000792</v>
      </c>
      <c r="T334" s="21">
        <v>0</v>
      </c>
      <c r="U334" s="21">
        <v>242583.4</v>
      </c>
      <c r="V334" s="21">
        <v>-3170.86</v>
      </c>
      <c r="W334" s="22">
        <f t="shared" si="66"/>
        <v>-3170.86</v>
      </c>
      <c r="X334" s="22">
        <f t="shared" si="63"/>
        <v>169.04679738159922</v>
      </c>
      <c r="Y334" s="22">
        <f t="shared" si="64"/>
        <v>73.137320719648613</v>
      </c>
      <c r="Z334" s="22">
        <f t="shared" si="58"/>
        <v>0.43264540856430111</v>
      </c>
      <c r="AA334" s="22">
        <f t="shared" si="59"/>
        <v>0.2451344678311701</v>
      </c>
      <c r="AB334" s="22">
        <v>0</v>
      </c>
      <c r="AC334" s="22">
        <f t="shared" si="65"/>
        <v>0</v>
      </c>
      <c r="AD334" s="22">
        <f t="shared" si="60"/>
        <v>0</v>
      </c>
    </row>
    <row r="335" spans="1:30" ht="14.1" customHeight="1" x14ac:dyDescent="0.2">
      <c r="A335" s="15">
        <v>146643</v>
      </c>
      <c r="B335" s="16" t="s">
        <v>478</v>
      </c>
      <c r="C335" s="16" t="s">
        <v>35</v>
      </c>
      <c r="D335" s="15">
        <v>2</v>
      </c>
      <c r="E335" s="17">
        <v>2014</v>
      </c>
      <c r="F335" s="15" t="s">
        <v>32</v>
      </c>
      <c r="G335" s="18">
        <v>40803</v>
      </c>
      <c r="H335" s="19">
        <v>5.7861111111111114</v>
      </c>
      <c r="I335" s="16" t="s">
        <v>33</v>
      </c>
      <c r="J335" s="20">
        <v>1.2794996601274351</v>
      </c>
      <c r="K335" s="20">
        <f t="shared" si="61"/>
        <v>-3.5778218819445415</v>
      </c>
      <c r="L335" s="20">
        <v>0.66183225984878691</v>
      </c>
      <c r="M335" s="20">
        <v>-0.42212531053047886</v>
      </c>
      <c r="N335" s="21">
        <v>244429.85</v>
      </c>
      <c r="O335" s="21">
        <v>312747.90999999997</v>
      </c>
      <c r="P335" s="21">
        <v>113144.26</v>
      </c>
      <c r="Q335" s="21">
        <v>199603.65</v>
      </c>
      <c r="R335" s="21">
        <v>0</v>
      </c>
      <c r="S335" s="21">
        <f t="shared" si="62"/>
        <v>-68318.059999999969</v>
      </c>
      <c r="T335" s="21">
        <v>0</v>
      </c>
      <c r="U335" s="21">
        <v>94766.44</v>
      </c>
      <c r="V335" s="21">
        <v>-69028.53</v>
      </c>
      <c r="W335" s="22">
        <f t="shared" si="66"/>
        <v>-69028.53</v>
      </c>
      <c r="X335" s="22">
        <f t="shared" si="63"/>
        <v>-4.5778218819445415</v>
      </c>
      <c r="Y335" s="22">
        <f t="shared" si="64"/>
        <v>-1.6561398259845208</v>
      </c>
      <c r="Z335" s="22">
        <f t="shared" si="58"/>
        <v>0.36177463184326319</v>
      </c>
      <c r="AA335" s="22">
        <f t="shared" si="59"/>
        <v>0.30301222476594653</v>
      </c>
      <c r="AB335" s="22">
        <v>0</v>
      </c>
      <c r="AC335" s="22">
        <f t="shared" si="65"/>
        <v>0</v>
      </c>
      <c r="AD335" s="22">
        <f t="shared" si="60"/>
        <v>0</v>
      </c>
    </row>
    <row r="336" spans="1:30" ht="14.1" customHeight="1" x14ac:dyDescent="0.2">
      <c r="A336" s="15">
        <v>147669</v>
      </c>
      <c r="B336" s="16" t="s">
        <v>494</v>
      </c>
      <c r="C336" s="16" t="s">
        <v>35</v>
      </c>
      <c r="D336" s="15">
        <v>2</v>
      </c>
      <c r="E336" s="17">
        <v>2014</v>
      </c>
      <c r="F336" s="15" t="s">
        <v>32</v>
      </c>
      <c r="G336" s="18">
        <v>40803</v>
      </c>
      <c r="H336" s="19">
        <v>5.7861111111111114</v>
      </c>
      <c r="I336" s="16" t="s">
        <v>33</v>
      </c>
      <c r="J336" s="20">
        <v>0.85029999999999994</v>
      </c>
      <c r="K336" s="20">
        <f t="shared" si="61"/>
        <v>6.6787948798561239</v>
      </c>
      <c r="L336" s="20">
        <v>1.3048</v>
      </c>
      <c r="M336" s="20">
        <v>0.1726</v>
      </c>
      <c r="N336" s="21">
        <v>626265.52</v>
      </c>
      <c r="O336" s="21">
        <v>532496.28</v>
      </c>
      <c r="P336" s="21">
        <v>115828.73</v>
      </c>
      <c r="Q336" s="21">
        <v>416667.55</v>
      </c>
      <c r="R336" s="21">
        <v>0</v>
      </c>
      <c r="S336" s="21">
        <f t="shared" si="62"/>
        <v>93769.239999999991</v>
      </c>
      <c r="T336" s="21">
        <v>0</v>
      </c>
      <c r="U336" s="21">
        <v>40474.769999999997</v>
      </c>
      <c r="V336" s="21">
        <v>145904.51999999999</v>
      </c>
      <c r="W336" s="22">
        <f t="shared" si="66"/>
        <v>145904.51999999999</v>
      </c>
      <c r="X336" s="22">
        <f t="shared" si="63"/>
        <v>5.6787948798561239</v>
      </c>
      <c r="Y336" s="22">
        <f t="shared" si="64"/>
        <v>1.2352529464886353</v>
      </c>
      <c r="Z336" s="22">
        <f t="shared" si="58"/>
        <v>0.21752026136220143</v>
      </c>
      <c r="AA336" s="22">
        <f t="shared" si="59"/>
        <v>7.6009488742343881E-2</v>
      </c>
      <c r="AB336" s="22">
        <v>0</v>
      </c>
      <c r="AC336" s="22">
        <f t="shared" si="65"/>
        <v>0</v>
      </c>
      <c r="AD336" s="22">
        <f t="shared" si="60"/>
        <v>0</v>
      </c>
    </row>
    <row r="337" spans="1:30" ht="14.1" customHeight="1" x14ac:dyDescent="0.2">
      <c r="A337" s="27">
        <v>146648</v>
      </c>
      <c r="B337" s="28" t="s">
        <v>479</v>
      </c>
      <c r="C337" s="27" t="s">
        <v>35</v>
      </c>
      <c r="D337" s="29">
        <v>2</v>
      </c>
      <c r="E337" s="30">
        <v>2015</v>
      </c>
      <c r="F337" s="27" t="s">
        <v>32</v>
      </c>
      <c r="G337" s="31">
        <v>40803</v>
      </c>
      <c r="H337" s="32">
        <v>5.7861111111111114</v>
      </c>
      <c r="I337" s="28" t="s">
        <v>41</v>
      </c>
      <c r="J337" s="33">
        <v>0.74980000000000002</v>
      </c>
      <c r="K337" s="33">
        <f t="shared" si="61"/>
        <v>3.9964456158184669</v>
      </c>
      <c r="L337" s="34">
        <v>3.4500999999999999</v>
      </c>
      <c r="M337" s="34">
        <v>7.8100000000000003E-2</v>
      </c>
      <c r="N337" s="35">
        <v>832135.55</v>
      </c>
      <c r="O337" s="35">
        <v>623916.64</v>
      </c>
      <c r="P337" s="35">
        <v>460044.08</v>
      </c>
      <c r="Q337" s="35">
        <v>163872.56</v>
      </c>
      <c r="R337" s="35">
        <v>0</v>
      </c>
      <c r="S337" s="35">
        <f t="shared" si="62"/>
        <v>208218.91000000003</v>
      </c>
      <c r="T337" s="35">
        <v>0</v>
      </c>
      <c r="U337" s="35">
        <v>160811.37</v>
      </c>
      <c r="V337" s="35">
        <v>250689.34</v>
      </c>
      <c r="W337" s="36">
        <f t="shared" si="66"/>
        <v>250689.34</v>
      </c>
      <c r="X337" s="36">
        <f t="shared" si="63"/>
        <v>2.9964456158184669</v>
      </c>
      <c r="Y337" s="36">
        <f t="shared" si="64"/>
        <v>2.2094250709505681</v>
      </c>
      <c r="Z337" s="36">
        <f t="shared" si="58"/>
        <v>0.73734863041960219</v>
      </c>
      <c r="AA337" s="36">
        <f t="shared" si="59"/>
        <v>0.25774496092939592</v>
      </c>
      <c r="AB337" s="36">
        <v>0</v>
      </c>
      <c r="AC337" s="36">
        <f t="shared" si="65"/>
        <v>0</v>
      </c>
      <c r="AD337" s="36">
        <f t="shared" si="60"/>
        <v>0</v>
      </c>
    </row>
    <row r="338" spans="1:30" ht="14.1" customHeight="1" x14ac:dyDescent="0.2">
      <c r="A338" s="27">
        <v>146804</v>
      </c>
      <c r="B338" s="28" t="s">
        <v>480</v>
      </c>
      <c r="C338" s="27" t="s">
        <v>35</v>
      </c>
      <c r="D338" s="29">
        <v>2</v>
      </c>
      <c r="E338" s="30">
        <v>2015</v>
      </c>
      <c r="F338" s="27" t="s">
        <v>32</v>
      </c>
      <c r="G338" s="31">
        <v>40803</v>
      </c>
      <c r="H338" s="32">
        <v>5.7861111111111114</v>
      </c>
      <c r="I338" s="28" t="s">
        <v>41</v>
      </c>
      <c r="J338" s="33">
        <v>0.88619999999999999</v>
      </c>
      <c r="K338" s="33">
        <f t="shared" si="61"/>
        <v>8.7908483026480777</v>
      </c>
      <c r="L338" s="34">
        <v>1.7819</v>
      </c>
      <c r="M338" s="34">
        <v>3.2000000000000001E-2</v>
      </c>
      <c r="N338" s="35">
        <v>990200.01</v>
      </c>
      <c r="O338" s="35">
        <v>877560.14</v>
      </c>
      <c r="P338" s="35">
        <v>425579.63</v>
      </c>
      <c r="Q338" s="35">
        <v>451980.51</v>
      </c>
      <c r="R338" s="35">
        <v>0</v>
      </c>
      <c r="S338" s="35">
        <f t="shared" si="62"/>
        <v>112639.87</v>
      </c>
      <c r="T338" s="35">
        <v>0</v>
      </c>
      <c r="U338" s="35">
        <v>216628.95</v>
      </c>
      <c r="V338" s="35">
        <v>10235.15</v>
      </c>
      <c r="W338" s="36">
        <f t="shared" si="66"/>
        <v>10235.15</v>
      </c>
      <c r="X338" s="36">
        <f t="shared" si="63"/>
        <v>7.7908483026480768</v>
      </c>
      <c r="Y338" s="36">
        <f t="shared" si="64"/>
        <v>3.7782326098210164</v>
      </c>
      <c r="Z338" s="36">
        <f t="shared" si="58"/>
        <v>0.48495779445953413</v>
      </c>
      <c r="AA338" s="36">
        <f t="shared" si="59"/>
        <v>0.2468536800224313</v>
      </c>
      <c r="AB338" s="36">
        <v>0</v>
      </c>
      <c r="AC338" s="36">
        <f t="shared" si="65"/>
        <v>0</v>
      </c>
      <c r="AD338" s="36">
        <f t="shared" si="60"/>
        <v>0</v>
      </c>
    </row>
    <row r="339" spans="1:30" ht="14.1" customHeight="1" x14ac:dyDescent="0.2">
      <c r="A339" s="27">
        <v>146643</v>
      </c>
      <c r="B339" s="28" t="s">
        <v>478</v>
      </c>
      <c r="C339" s="27" t="s">
        <v>35</v>
      </c>
      <c r="D339" s="29">
        <v>2</v>
      </c>
      <c r="E339" s="30">
        <v>2015</v>
      </c>
      <c r="F339" s="27" t="s">
        <v>32</v>
      </c>
      <c r="G339" s="31">
        <v>40803</v>
      </c>
      <c r="H339" s="32">
        <v>5.7861111111111114</v>
      </c>
      <c r="I339" s="28" t="s">
        <v>33</v>
      </c>
      <c r="J339" s="33">
        <v>3.6993999999999998</v>
      </c>
      <c r="K339" s="33">
        <f t="shared" si="61"/>
        <v>-0.37045828032959899</v>
      </c>
      <c r="L339" s="34">
        <v>7.7399999999999997E-2</v>
      </c>
      <c r="M339" s="34">
        <v>0</v>
      </c>
      <c r="N339" s="35">
        <v>89547.32</v>
      </c>
      <c r="O339" s="35">
        <v>331267.71000000002</v>
      </c>
      <c r="P339" s="35">
        <v>85097.11</v>
      </c>
      <c r="Q339" s="35">
        <v>246170.6</v>
      </c>
      <c r="R339" s="35">
        <v>0</v>
      </c>
      <c r="S339" s="35">
        <f t="shared" si="62"/>
        <v>-241720.39</v>
      </c>
      <c r="T339" s="35">
        <v>0</v>
      </c>
      <c r="U339" s="35">
        <v>85097.11</v>
      </c>
      <c r="V339" s="35">
        <v>-171373.64</v>
      </c>
      <c r="W339" s="36">
        <f t="shared" si="66"/>
        <v>-171373.64</v>
      </c>
      <c r="X339" s="36">
        <f t="shared" si="63"/>
        <v>-1.370458280329599</v>
      </c>
      <c r="Y339" s="36">
        <f t="shared" si="64"/>
        <v>-0.35204771099368154</v>
      </c>
      <c r="Z339" s="36">
        <f t="shared" si="58"/>
        <v>0.25688320180678037</v>
      </c>
      <c r="AA339" s="36">
        <f t="shared" si="59"/>
        <v>0.25688320180678037</v>
      </c>
      <c r="AB339" s="36">
        <v>0</v>
      </c>
      <c r="AC339" s="36">
        <f t="shared" si="65"/>
        <v>0</v>
      </c>
      <c r="AD339" s="36">
        <f t="shared" si="60"/>
        <v>0</v>
      </c>
    </row>
    <row r="340" spans="1:30" ht="14.1" customHeight="1" x14ac:dyDescent="0.2">
      <c r="A340" s="27">
        <v>147669</v>
      </c>
      <c r="B340" s="28" t="s">
        <v>494</v>
      </c>
      <c r="C340" s="27" t="s">
        <v>35</v>
      </c>
      <c r="D340" s="29">
        <v>2</v>
      </c>
      <c r="E340" s="30">
        <v>2015</v>
      </c>
      <c r="F340" s="27" t="s">
        <v>32</v>
      </c>
      <c r="G340" s="31">
        <v>40803</v>
      </c>
      <c r="H340" s="32">
        <v>5.7861111111111114</v>
      </c>
      <c r="I340" s="28" t="s">
        <v>33</v>
      </c>
      <c r="J340" s="33">
        <v>0.91439999999999999</v>
      </c>
      <c r="K340" s="33">
        <f t="shared" si="61"/>
        <v>11.686960184890456</v>
      </c>
      <c r="L340" s="34">
        <v>2.0392999999999999</v>
      </c>
      <c r="M340" s="34">
        <v>0</v>
      </c>
      <c r="N340" s="35">
        <v>552912.18999999994</v>
      </c>
      <c r="O340" s="35">
        <v>505602.01</v>
      </c>
      <c r="P340" s="35">
        <v>142007.99</v>
      </c>
      <c r="Q340" s="35">
        <v>363594.02</v>
      </c>
      <c r="R340" s="35">
        <v>0</v>
      </c>
      <c r="S340" s="35">
        <f t="shared" si="62"/>
        <v>47310.179999999935</v>
      </c>
      <c r="T340" s="35">
        <v>0</v>
      </c>
      <c r="U340" s="35">
        <v>41669.82</v>
      </c>
      <c r="V340" s="35">
        <v>-46474.06</v>
      </c>
      <c r="W340" s="36">
        <f t="shared" si="66"/>
        <v>-46474.06</v>
      </c>
      <c r="X340" s="36">
        <f t="shared" si="63"/>
        <v>10.686960184890456</v>
      </c>
      <c r="Y340" s="36">
        <f t="shared" si="64"/>
        <v>3.0016370683857088</v>
      </c>
      <c r="Z340" s="36">
        <f t="shared" si="58"/>
        <v>0.28086911679801269</v>
      </c>
      <c r="AA340" s="36">
        <f t="shared" si="59"/>
        <v>8.2416246723386238E-2</v>
      </c>
      <c r="AB340" s="36">
        <v>0</v>
      </c>
      <c r="AC340" s="36">
        <f t="shared" si="65"/>
        <v>0</v>
      </c>
      <c r="AD340" s="36">
        <f t="shared" si="60"/>
        <v>0</v>
      </c>
    </row>
    <row r="341" spans="1:30" ht="14.1" customHeight="1" x14ac:dyDescent="0.2">
      <c r="A341" s="3">
        <v>141618</v>
      </c>
      <c r="B341" s="4" t="s">
        <v>441</v>
      </c>
      <c r="C341" s="3" t="s">
        <v>35</v>
      </c>
      <c r="D341" s="3">
        <v>2</v>
      </c>
      <c r="E341" s="5">
        <v>2013</v>
      </c>
      <c r="F341" s="3" t="s">
        <v>36</v>
      </c>
      <c r="G341" s="6">
        <v>40786</v>
      </c>
      <c r="H341" s="7">
        <v>5.833333333333333</v>
      </c>
      <c r="I341" s="4" t="s">
        <v>33</v>
      </c>
      <c r="J341" s="8">
        <v>0.82630000000000003</v>
      </c>
      <c r="K341" s="8">
        <f t="shared" si="61"/>
        <v>5.757625309204534</v>
      </c>
      <c r="L341" s="8">
        <v>5.1996000000000002</v>
      </c>
      <c r="M341" s="8">
        <v>6.6E-3</v>
      </c>
      <c r="N341" s="9">
        <v>66336.479999999996</v>
      </c>
      <c r="O341" s="9">
        <v>54814.98</v>
      </c>
      <c r="P341" s="9">
        <v>54814.98</v>
      </c>
      <c r="Q341" s="9">
        <v>0</v>
      </c>
      <c r="R341" s="9">
        <v>0</v>
      </c>
      <c r="S341" s="9">
        <f t="shared" si="62"/>
        <v>11521.499999999993</v>
      </c>
      <c r="T341" s="9">
        <v>0</v>
      </c>
      <c r="U341" s="9">
        <v>36008.589999999997</v>
      </c>
      <c r="V341" s="9">
        <v>3534.44</v>
      </c>
      <c r="W341" s="9">
        <v>3534.44</v>
      </c>
      <c r="X341" s="11">
        <f t="shared" si="63"/>
        <v>4.757625309204534</v>
      </c>
      <c r="Y341" s="11">
        <f t="shared" si="64"/>
        <v>4.757625309204534</v>
      </c>
      <c r="Z341" s="11">
        <f t="shared" si="58"/>
        <v>1</v>
      </c>
      <c r="AA341" s="11">
        <f t="shared" si="59"/>
        <v>0.6569114866045741</v>
      </c>
      <c r="AB341" s="11">
        <v>0</v>
      </c>
      <c r="AC341" s="11">
        <f t="shared" si="65"/>
        <v>0</v>
      </c>
      <c r="AD341" s="11">
        <f t="shared" si="60"/>
        <v>0</v>
      </c>
    </row>
    <row r="342" spans="1:30" ht="14.1" customHeight="1" x14ac:dyDescent="0.2">
      <c r="A342" s="15">
        <v>141618</v>
      </c>
      <c r="B342" s="16" t="s">
        <v>441</v>
      </c>
      <c r="C342" s="16" t="s">
        <v>35</v>
      </c>
      <c r="D342" s="15">
        <v>2</v>
      </c>
      <c r="E342" s="17">
        <v>2014</v>
      </c>
      <c r="F342" s="15" t="s">
        <v>36</v>
      </c>
      <c r="G342" s="18">
        <v>40786</v>
      </c>
      <c r="H342" s="19">
        <v>5.833333333333333</v>
      </c>
      <c r="I342" s="16" t="s">
        <v>33</v>
      </c>
      <c r="J342" s="20">
        <v>0.88180000000000003</v>
      </c>
      <c r="K342" s="20">
        <f t="shared" si="61"/>
        <v>8.460945736434109</v>
      </c>
      <c r="L342" s="20">
        <v>15.314299999999999</v>
      </c>
      <c r="M342" s="20">
        <v>-8.9800000000000005E-2</v>
      </c>
      <c r="N342" s="21">
        <v>5457.31</v>
      </c>
      <c r="O342" s="21">
        <v>4812.3100000000004</v>
      </c>
      <c r="P342" s="21">
        <v>4812.3100000000004</v>
      </c>
      <c r="Q342" s="21">
        <v>0</v>
      </c>
      <c r="R342" s="21">
        <v>0</v>
      </c>
      <c r="S342" s="21">
        <f t="shared" si="62"/>
        <v>645</v>
      </c>
      <c r="T342" s="21">
        <v>0</v>
      </c>
      <c r="U342" s="21">
        <v>0</v>
      </c>
      <c r="V342" s="21">
        <v>-7502.76</v>
      </c>
      <c r="W342" s="22">
        <f>+V342-R342</f>
        <v>-7502.76</v>
      </c>
      <c r="X342" s="22">
        <f t="shared" si="63"/>
        <v>7.460945736434109</v>
      </c>
      <c r="Y342" s="22">
        <f t="shared" si="64"/>
        <v>7.460945736434109</v>
      </c>
      <c r="Z342" s="22">
        <f t="shared" si="58"/>
        <v>1</v>
      </c>
      <c r="AA342" s="22">
        <f t="shared" si="59"/>
        <v>0</v>
      </c>
      <c r="AB342" s="22">
        <v>0</v>
      </c>
      <c r="AC342" s="22">
        <f t="shared" si="65"/>
        <v>0</v>
      </c>
      <c r="AD342" s="22">
        <f t="shared" si="60"/>
        <v>0</v>
      </c>
    </row>
    <row r="343" spans="1:30" ht="14.1" customHeight="1" x14ac:dyDescent="0.2">
      <c r="A343" s="27">
        <v>141618</v>
      </c>
      <c r="B343" s="28" t="s">
        <v>441</v>
      </c>
      <c r="C343" s="27" t="s">
        <v>35</v>
      </c>
      <c r="D343" s="29">
        <v>2</v>
      </c>
      <c r="E343" s="30">
        <v>2015</v>
      </c>
      <c r="F343" s="27" t="s">
        <v>36</v>
      </c>
      <c r="G343" s="31">
        <v>40786</v>
      </c>
      <c r="H343" s="32">
        <v>5.833333333333333</v>
      </c>
      <c r="I343" s="28" t="s">
        <v>33</v>
      </c>
      <c r="J343" s="33">
        <v>2.1383000000000001</v>
      </c>
      <c r="K343" s="33">
        <f t="shared" si="61"/>
        <v>-0.87849530618381055</v>
      </c>
      <c r="L343" s="34">
        <v>0</v>
      </c>
      <c r="M343" s="34">
        <v>0</v>
      </c>
      <c r="N343" s="35">
        <v>1577.76</v>
      </c>
      <c r="O343" s="35">
        <v>3373.74</v>
      </c>
      <c r="P343" s="35">
        <v>0</v>
      </c>
      <c r="Q343" s="35">
        <v>3373.74</v>
      </c>
      <c r="R343" s="35">
        <v>0</v>
      </c>
      <c r="S343" s="35">
        <f t="shared" si="62"/>
        <v>-1795.9799999999998</v>
      </c>
      <c r="T343" s="35">
        <v>0</v>
      </c>
      <c r="U343" s="35">
        <v>0</v>
      </c>
      <c r="V343" s="35">
        <v>-2440.98</v>
      </c>
      <c r="W343" s="36">
        <f>+V343-R343</f>
        <v>-2440.98</v>
      </c>
      <c r="X343" s="36">
        <f t="shared" si="63"/>
        <v>-1.8784953061838106</v>
      </c>
      <c r="Y343" s="36">
        <f t="shared" si="64"/>
        <v>0</v>
      </c>
      <c r="Z343" s="36">
        <f t="shared" si="58"/>
        <v>0</v>
      </c>
      <c r="AA343" s="36">
        <f t="shared" si="59"/>
        <v>0</v>
      </c>
      <c r="AB343" s="36">
        <v>0</v>
      </c>
      <c r="AC343" s="36">
        <f t="shared" si="65"/>
        <v>0</v>
      </c>
      <c r="AD343" s="36">
        <f t="shared" si="60"/>
        <v>0</v>
      </c>
    </row>
    <row r="344" spans="1:30" ht="14.1" customHeight="1" x14ac:dyDescent="0.2">
      <c r="A344" s="3">
        <v>141528</v>
      </c>
      <c r="B344" s="4" t="s">
        <v>440</v>
      </c>
      <c r="C344" s="3" t="s">
        <v>31</v>
      </c>
      <c r="D344" s="3">
        <v>1</v>
      </c>
      <c r="E344" s="5">
        <v>2013</v>
      </c>
      <c r="F344" s="3" t="s">
        <v>36</v>
      </c>
      <c r="G344" s="6">
        <v>40779</v>
      </c>
      <c r="H344" s="7">
        <v>5.85</v>
      </c>
      <c r="I344" s="4" t="s">
        <v>41</v>
      </c>
      <c r="J344" s="8">
        <v>0.86980000000000002</v>
      </c>
      <c r="K344" s="8">
        <f t="shared" si="61"/>
        <v>7.6789829647531711</v>
      </c>
      <c r="L344" s="8">
        <v>3.3999999999999998E-3</v>
      </c>
      <c r="M344" s="8">
        <v>-3.7940999999999998</v>
      </c>
      <c r="N344" s="9">
        <v>2758019.92</v>
      </c>
      <c r="O344" s="9">
        <v>2398855.1800000002</v>
      </c>
      <c r="P344" s="9">
        <v>598855.18000000005</v>
      </c>
      <c r="Q344" s="9">
        <v>1800000</v>
      </c>
      <c r="R344" s="9">
        <v>21536</v>
      </c>
      <c r="S344" s="9">
        <f t="shared" si="62"/>
        <v>359164.73999999976</v>
      </c>
      <c r="T344" s="9">
        <v>1800000</v>
      </c>
      <c r="U344" s="9">
        <v>475348.62</v>
      </c>
      <c r="V344" s="9">
        <v>-35285.26</v>
      </c>
      <c r="W344" s="9">
        <v>-35285.26</v>
      </c>
      <c r="X344" s="11">
        <f t="shared" si="63"/>
        <v>6.6789829647531711</v>
      </c>
      <c r="Y344" s="11">
        <f t="shared" si="64"/>
        <v>1.6673551529585016</v>
      </c>
      <c r="Z344" s="11">
        <f t="shared" si="58"/>
        <v>0.24964207301584584</v>
      </c>
      <c r="AA344" s="11">
        <f t="shared" si="59"/>
        <v>0.19815644727665468</v>
      </c>
      <c r="AB344" s="11">
        <f>W344/R344</f>
        <v>-1.6384314635958397</v>
      </c>
      <c r="AC344" s="11">
        <f t="shared" si="65"/>
        <v>5.0116278117946687</v>
      </c>
      <c r="AD344" s="11">
        <f t="shared" si="60"/>
        <v>0.75035792698415416</v>
      </c>
    </row>
    <row r="345" spans="1:30" ht="14.1" customHeight="1" x14ac:dyDescent="0.2">
      <c r="A345" s="3">
        <v>141974</v>
      </c>
      <c r="B345" s="4" t="s">
        <v>443</v>
      </c>
      <c r="C345" s="3" t="s">
        <v>35</v>
      </c>
      <c r="D345" s="3">
        <v>2</v>
      </c>
      <c r="E345" s="5">
        <v>2013</v>
      </c>
      <c r="F345" s="3" t="s">
        <v>32</v>
      </c>
      <c r="G345" s="6">
        <v>40779</v>
      </c>
      <c r="H345" s="7">
        <v>5.85</v>
      </c>
      <c r="I345" s="4" t="s">
        <v>41</v>
      </c>
      <c r="J345" s="8">
        <v>0.67120000000000002</v>
      </c>
      <c r="K345" s="8">
        <f t="shared" si="61"/>
        <v>3.0410535128518212</v>
      </c>
      <c r="L345" s="8">
        <v>5.899</v>
      </c>
      <c r="M345" s="8">
        <v>4.9000000000000002E-2</v>
      </c>
      <c r="N345" s="9">
        <v>117579.81</v>
      </c>
      <c r="O345" s="9">
        <v>78915.64</v>
      </c>
      <c r="P345" s="9">
        <v>78915.64</v>
      </c>
      <c r="Q345" s="9">
        <v>0</v>
      </c>
      <c r="R345" s="9">
        <v>0</v>
      </c>
      <c r="S345" s="9">
        <f t="shared" si="62"/>
        <v>38664.17</v>
      </c>
      <c r="T345" s="9">
        <v>0</v>
      </c>
      <c r="U345" s="9">
        <v>27963.9</v>
      </c>
      <c r="V345" s="9">
        <v>51217.55</v>
      </c>
      <c r="W345" s="9">
        <v>51217.55</v>
      </c>
      <c r="X345" s="11">
        <f t="shared" si="63"/>
        <v>2.0410535128518212</v>
      </c>
      <c r="Y345" s="11">
        <f t="shared" si="64"/>
        <v>2.0410535128518212</v>
      </c>
      <c r="Z345" s="11">
        <f t="shared" si="58"/>
        <v>1</v>
      </c>
      <c r="AA345" s="11">
        <f t="shared" si="59"/>
        <v>0.35435181163074903</v>
      </c>
      <c r="AB345" s="11">
        <v>0</v>
      </c>
      <c r="AC345" s="11">
        <f t="shared" si="65"/>
        <v>0</v>
      </c>
      <c r="AD345" s="11">
        <f t="shared" si="60"/>
        <v>0</v>
      </c>
    </row>
    <row r="346" spans="1:30" ht="14.1" customHeight="1" x14ac:dyDescent="0.2">
      <c r="A346" s="15">
        <v>141974</v>
      </c>
      <c r="B346" s="16" t="s">
        <v>443</v>
      </c>
      <c r="C346" s="16" t="s">
        <v>35</v>
      </c>
      <c r="D346" s="15">
        <v>2</v>
      </c>
      <c r="E346" s="17">
        <v>2014</v>
      </c>
      <c r="F346" s="15" t="s">
        <v>32</v>
      </c>
      <c r="G346" s="18">
        <v>40779</v>
      </c>
      <c r="H346" s="19">
        <v>5.85</v>
      </c>
      <c r="I346" s="16" t="s">
        <v>41</v>
      </c>
      <c r="J346" s="20">
        <v>0.61273633715738784</v>
      </c>
      <c r="K346" s="20">
        <f t="shared" si="61"/>
        <v>2.5822200633536072</v>
      </c>
      <c r="L346" s="20">
        <v>4.0303955857982015</v>
      </c>
      <c r="M346" s="20">
        <v>5.3707068019322908E-2</v>
      </c>
      <c r="N346" s="21">
        <v>249851.74</v>
      </c>
      <c r="O346" s="21">
        <v>153093.24</v>
      </c>
      <c r="P346" s="21">
        <v>153093.24</v>
      </c>
      <c r="Q346" s="21">
        <v>0</v>
      </c>
      <c r="R346" s="21">
        <v>0</v>
      </c>
      <c r="S346" s="21">
        <f t="shared" si="62"/>
        <v>96758.5</v>
      </c>
      <c r="T346" s="21">
        <v>0</v>
      </c>
      <c r="U346" s="21">
        <v>58495.39</v>
      </c>
      <c r="V346" s="21">
        <v>54083.09</v>
      </c>
      <c r="W346" s="22">
        <f>+V346-R346</f>
        <v>54083.09</v>
      </c>
      <c r="X346" s="22">
        <f t="shared" si="63"/>
        <v>1.582220063353607</v>
      </c>
      <c r="Y346" s="22">
        <f t="shared" si="64"/>
        <v>1.582220063353607</v>
      </c>
      <c r="Z346" s="22">
        <f t="shared" si="58"/>
        <v>1</v>
      </c>
      <c r="AA346" s="22">
        <f t="shared" si="59"/>
        <v>0.38208996034050885</v>
      </c>
      <c r="AB346" s="22">
        <v>0</v>
      </c>
      <c r="AC346" s="22">
        <f t="shared" si="65"/>
        <v>0</v>
      </c>
      <c r="AD346" s="22">
        <f t="shared" si="60"/>
        <v>0</v>
      </c>
    </row>
    <row r="347" spans="1:30" ht="14.1" customHeight="1" x14ac:dyDescent="0.2">
      <c r="A347" s="15">
        <v>141528</v>
      </c>
      <c r="B347" s="16" t="s">
        <v>440</v>
      </c>
      <c r="C347" s="16" t="s">
        <v>31</v>
      </c>
      <c r="D347" s="15">
        <v>1</v>
      </c>
      <c r="E347" s="17">
        <v>2014</v>
      </c>
      <c r="F347" s="15" t="s">
        <v>36</v>
      </c>
      <c r="G347" s="18">
        <v>40779</v>
      </c>
      <c r="H347" s="19">
        <v>5.85</v>
      </c>
      <c r="I347" s="16" t="s">
        <v>33</v>
      </c>
      <c r="J347" s="20">
        <v>0.1041</v>
      </c>
      <c r="K347" s="20">
        <f t="shared" si="61"/>
        <v>1.1162431629172489</v>
      </c>
      <c r="L347" s="20">
        <v>8.3599999999999994E-2</v>
      </c>
      <c r="M347" s="20">
        <v>5.4000000000000003E-3</v>
      </c>
      <c r="N347" s="21">
        <v>4258056.13</v>
      </c>
      <c r="O347" s="21">
        <v>443424.81</v>
      </c>
      <c r="P347" s="21">
        <v>443424.81</v>
      </c>
      <c r="Q347" s="21">
        <v>0</v>
      </c>
      <c r="R347" s="21">
        <v>0</v>
      </c>
      <c r="S347" s="21">
        <f t="shared" si="62"/>
        <v>3814631.32</v>
      </c>
      <c r="T347" s="21">
        <v>0</v>
      </c>
      <c r="U347" s="21">
        <v>382872.87</v>
      </c>
      <c r="V347" s="21">
        <v>2272.6799999999998</v>
      </c>
      <c r="W347" s="22">
        <f>+V347-R347</f>
        <v>2272.6799999999998</v>
      </c>
      <c r="X347" s="22">
        <f t="shared" si="63"/>
        <v>0.11624316291724884</v>
      </c>
      <c r="Y347" s="22">
        <f t="shared" si="64"/>
        <v>0.11624316291724884</v>
      </c>
      <c r="Z347" s="22">
        <f t="shared" si="58"/>
        <v>1</v>
      </c>
      <c r="AA347" s="22">
        <f t="shared" si="59"/>
        <v>0.863444853254828</v>
      </c>
      <c r="AB347" s="22">
        <v>0</v>
      </c>
      <c r="AC347" s="22">
        <f t="shared" si="65"/>
        <v>0</v>
      </c>
      <c r="AD347" s="22">
        <f t="shared" si="60"/>
        <v>0</v>
      </c>
    </row>
    <row r="348" spans="1:30" ht="14.1" customHeight="1" x14ac:dyDescent="0.2">
      <c r="A348" s="27">
        <v>141974</v>
      </c>
      <c r="B348" s="28" t="s">
        <v>443</v>
      </c>
      <c r="C348" s="27" t="s">
        <v>35</v>
      </c>
      <c r="D348" s="29">
        <v>2</v>
      </c>
      <c r="E348" s="30">
        <v>2015</v>
      </c>
      <c r="F348" s="27" t="s">
        <v>32</v>
      </c>
      <c r="G348" s="31">
        <v>40779</v>
      </c>
      <c r="H348" s="32">
        <v>5.85</v>
      </c>
      <c r="I348" s="28" t="s">
        <v>41</v>
      </c>
      <c r="J348" s="33">
        <v>0.75849999999999995</v>
      </c>
      <c r="K348" s="33">
        <f t="shared" si="61"/>
        <v>4.140921461841196</v>
      </c>
      <c r="L348" s="34">
        <v>4.0495000000000001</v>
      </c>
      <c r="M348" s="34">
        <v>1.47E-2</v>
      </c>
      <c r="N348" s="35">
        <v>258015.93</v>
      </c>
      <c r="O348" s="35">
        <v>195707.11</v>
      </c>
      <c r="P348" s="35">
        <v>195707.11</v>
      </c>
      <c r="Q348" s="35">
        <v>0</v>
      </c>
      <c r="R348" s="35">
        <v>0</v>
      </c>
      <c r="S348" s="35">
        <f t="shared" si="62"/>
        <v>62308.820000000007</v>
      </c>
      <c r="T348" s="35">
        <v>0</v>
      </c>
      <c r="U348" s="35">
        <v>68891.839999999997</v>
      </c>
      <c r="V348" s="35">
        <v>9793.94</v>
      </c>
      <c r="W348" s="36">
        <f>+V348-R348</f>
        <v>9793.94</v>
      </c>
      <c r="X348" s="36">
        <f t="shared" si="63"/>
        <v>3.140921461841196</v>
      </c>
      <c r="Y348" s="36">
        <f t="shared" si="64"/>
        <v>3.140921461841196</v>
      </c>
      <c r="Z348" s="36">
        <f t="shared" si="58"/>
        <v>1</v>
      </c>
      <c r="AA348" s="36">
        <f t="shared" si="59"/>
        <v>0.35201500855027701</v>
      </c>
      <c r="AB348" s="36">
        <v>0</v>
      </c>
      <c r="AC348" s="36">
        <f t="shared" si="65"/>
        <v>0</v>
      </c>
      <c r="AD348" s="36">
        <f t="shared" si="60"/>
        <v>0</v>
      </c>
    </row>
    <row r="349" spans="1:30" ht="14.1" customHeight="1" x14ac:dyDescent="0.2">
      <c r="A349" s="27">
        <v>141528</v>
      </c>
      <c r="B349" s="28" t="s">
        <v>440</v>
      </c>
      <c r="C349" s="27" t="s">
        <v>31</v>
      </c>
      <c r="D349" s="29">
        <v>1</v>
      </c>
      <c r="E349" s="30">
        <v>2015</v>
      </c>
      <c r="F349" s="27" t="s">
        <v>36</v>
      </c>
      <c r="G349" s="31">
        <v>40779</v>
      </c>
      <c r="H349" s="32">
        <v>5.85</v>
      </c>
      <c r="I349" s="28" t="s">
        <v>33</v>
      </c>
      <c r="J349" s="33">
        <v>0.73629999999999995</v>
      </c>
      <c r="K349" s="33">
        <f t="shared" si="61"/>
        <v>3.7927518388688468</v>
      </c>
      <c r="L349" s="34">
        <v>0.25480000000000003</v>
      </c>
      <c r="M349" s="34">
        <v>8.6400000000000005E-2</v>
      </c>
      <c r="N349" s="35">
        <v>4005433.66</v>
      </c>
      <c r="O349" s="35">
        <v>2949357.8</v>
      </c>
      <c r="P349" s="35">
        <v>983402.07</v>
      </c>
      <c r="Q349" s="35">
        <v>1965955.73</v>
      </c>
      <c r="R349" s="35">
        <v>0</v>
      </c>
      <c r="S349" s="35">
        <f t="shared" si="62"/>
        <v>1056075.8600000003</v>
      </c>
      <c r="T349" s="35">
        <v>1474874.74</v>
      </c>
      <c r="U349" s="35">
        <v>164425.59</v>
      </c>
      <c r="V349" s="35">
        <v>24739.54</v>
      </c>
      <c r="W349" s="36">
        <f>+V349-R349</f>
        <v>24739.54</v>
      </c>
      <c r="X349" s="36">
        <f t="shared" si="63"/>
        <v>2.7927518388688468</v>
      </c>
      <c r="Y349" s="36">
        <f t="shared" si="64"/>
        <v>0.93118506657277411</v>
      </c>
      <c r="Z349" s="36">
        <f t="shared" si="58"/>
        <v>0.33342921974404055</v>
      </c>
      <c r="AA349" s="36">
        <f t="shared" si="59"/>
        <v>5.5749624545384083E-2</v>
      </c>
      <c r="AB349" s="36">
        <v>0</v>
      </c>
      <c r="AC349" s="36">
        <f t="shared" si="65"/>
        <v>1.3965613606583145</v>
      </c>
      <c r="AD349" s="36">
        <f t="shared" si="60"/>
        <v>0.50006640089581533</v>
      </c>
    </row>
    <row r="350" spans="1:30" ht="14.1" customHeight="1" x14ac:dyDescent="0.2">
      <c r="A350" s="3">
        <v>140634</v>
      </c>
      <c r="B350" s="4" t="s">
        <v>436</v>
      </c>
      <c r="C350" s="3" t="s">
        <v>101</v>
      </c>
      <c r="D350" s="3">
        <v>2</v>
      </c>
      <c r="E350" s="5">
        <v>2013</v>
      </c>
      <c r="F350" s="3" t="s">
        <v>36</v>
      </c>
      <c r="G350" s="6">
        <v>40765</v>
      </c>
      <c r="H350" s="7">
        <v>5.8888888888888893</v>
      </c>
      <c r="I350" s="4" t="s">
        <v>66</v>
      </c>
      <c r="J350" s="8">
        <v>3.9767000000000001</v>
      </c>
      <c r="K350" s="8">
        <f t="shared" si="61"/>
        <v>-0.33594496701943583</v>
      </c>
      <c r="L350" s="8">
        <v>0.73899999999999999</v>
      </c>
      <c r="M350" s="8">
        <v>1.89E-2</v>
      </c>
      <c r="N350" s="9">
        <v>1353.23</v>
      </c>
      <c r="O350" s="9">
        <v>5381.36</v>
      </c>
      <c r="P350" s="9">
        <v>5381.36</v>
      </c>
      <c r="Q350" s="9">
        <v>0</v>
      </c>
      <c r="R350" s="9">
        <v>0</v>
      </c>
      <c r="S350" s="9">
        <f t="shared" si="62"/>
        <v>-4028.1299999999997</v>
      </c>
      <c r="T350" s="9">
        <v>0</v>
      </c>
      <c r="U350" s="9">
        <v>5381.36</v>
      </c>
      <c r="V350" s="9">
        <v>22.2</v>
      </c>
      <c r="W350" s="9">
        <v>22.2</v>
      </c>
      <c r="X350" s="11">
        <f t="shared" si="63"/>
        <v>-1.3359449670194359</v>
      </c>
      <c r="Y350" s="11">
        <f t="shared" si="64"/>
        <v>-1.3359449670194359</v>
      </c>
      <c r="Z350" s="11">
        <f t="shared" ref="Z350:Z370" si="67">+P350/O350</f>
        <v>1</v>
      </c>
      <c r="AA350" s="11">
        <f t="shared" ref="AA350:AA370" si="68">+U350/O350</f>
        <v>1</v>
      </c>
      <c r="AB350" s="11">
        <v>0</v>
      </c>
      <c r="AC350" s="11">
        <f t="shared" si="65"/>
        <v>0</v>
      </c>
      <c r="AD350" s="11">
        <f t="shared" ref="AD350:AD370" si="69">+T350/O350</f>
        <v>0</v>
      </c>
    </row>
    <row r="351" spans="1:30" ht="14.1" customHeight="1" x14ac:dyDescent="0.2">
      <c r="A351" s="15">
        <v>140634</v>
      </c>
      <c r="B351" s="16" t="s">
        <v>436</v>
      </c>
      <c r="C351" s="16" t="s">
        <v>101</v>
      </c>
      <c r="D351" s="15">
        <v>2</v>
      </c>
      <c r="E351" s="17">
        <v>2014</v>
      </c>
      <c r="F351" s="15" t="s">
        <v>36</v>
      </c>
      <c r="G351" s="18">
        <v>40765</v>
      </c>
      <c r="H351" s="19">
        <v>5.8888888888888893</v>
      </c>
      <c r="I351" s="16" t="s">
        <v>66</v>
      </c>
      <c r="J351" s="20">
        <v>3.9767000000000001</v>
      </c>
      <c r="K351" s="20">
        <f t="shared" si="61"/>
        <v>-0.33594496701943583</v>
      </c>
      <c r="L351" s="20">
        <v>1.3369</v>
      </c>
      <c r="M351" s="20">
        <v>5.7999999999999996E-3</v>
      </c>
      <c r="N351" s="21">
        <v>1353.23</v>
      </c>
      <c r="O351" s="21">
        <v>5381.36</v>
      </c>
      <c r="P351" s="21">
        <v>5381.36</v>
      </c>
      <c r="Q351" s="21">
        <v>0</v>
      </c>
      <c r="R351" s="21">
        <v>0</v>
      </c>
      <c r="S351" s="21">
        <f t="shared" si="62"/>
        <v>-4028.1299999999997</v>
      </c>
      <c r="T351" s="21">
        <v>0</v>
      </c>
      <c r="U351" s="21">
        <v>5381.36</v>
      </c>
      <c r="V351" s="21">
        <v>12.4</v>
      </c>
      <c r="W351" s="22">
        <f>+V351-R351</f>
        <v>12.4</v>
      </c>
      <c r="X351" s="22">
        <f t="shared" si="63"/>
        <v>-1.3359449670194359</v>
      </c>
      <c r="Y351" s="22">
        <f t="shared" si="64"/>
        <v>-1.3359449670194359</v>
      </c>
      <c r="Z351" s="22">
        <f t="shared" si="67"/>
        <v>1</v>
      </c>
      <c r="AA351" s="22">
        <f t="shared" si="68"/>
        <v>1</v>
      </c>
      <c r="AB351" s="22">
        <v>0</v>
      </c>
      <c r="AC351" s="22">
        <f t="shared" si="65"/>
        <v>0</v>
      </c>
      <c r="AD351" s="22">
        <f t="shared" si="69"/>
        <v>0</v>
      </c>
    </row>
    <row r="352" spans="1:30" ht="14.1" customHeight="1" x14ac:dyDescent="0.2">
      <c r="A352" s="27">
        <v>140634</v>
      </c>
      <c r="B352" s="28" t="s">
        <v>436</v>
      </c>
      <c r="C352" s="27" t="s">
        <v>101</v>
      </c>
      <c r="D352" s="29">
        <v>2</v>
      </c>
      <c r="E352" s="30">
        <v>2015</v>
      </c>
      <c r="F352" s="27" t="s">
        <v>36</v>
      </c>
      <c r="G352" s="31">
        <v>40765</v>
      </c>
      <c r="H352" s="32">
        <v>5.8888888888888893</v>
      </c>
      <c r="I352" s="28" t="s">
        <v>66</v>
      </c>
      <c r="J352" s="33">
        <v>8.0000000000000002E-3</v>
      </c>
      <c r="K352" s="33">
        <f t="shared" si="61"/>
        <v>1.008047678435894</v>
      </c>
      <c r="L352" s="34">
        <v>2.0367000000000002</v>
      </c>
      <c r="M352" s="34">
        <v>0.37590000000000001</v>
      </c>
      <c r="N352" s="35">
        <v>55011.44</v>
      </c>
      <c r="O352" s="35">
        <v>439.18</v>
      </c>
      <c r="P352" s="35">
        <v>439.18</v>
      </c>
      <c r="Q352" s="35">
        <v>0</v>
      </c>
      <c r="R352" s="35">
        <v>0</v>
      </c>
      <c r="S352" s="35">
        <f t="shared" si="62"/>
        <v>54572.26</v>
      </c>
      <c r="T352" s="35">
        <v>0</v>
      </c>
      <c r="U352" s="35">
        <v>358.64</v>
      </c>
      <c r="V352" s="35">
        <v>49553.39</v>
      </c>
      <c r="W352" s="36">
        <f>+V352-R352</f>
        <v>49553.39</v>
      </c>
      <c r="X352" s="36">
        <f t="shared" si="63"/>
        <v>8.0476784358939867E-3</v>
      </c>
      <c r="Y352" s="36">
        <f t="shared" si="64"/>
        <v>8.0476784358939867E-3</v>
      </c>
      <c r="Z352" s="36">
        <f t="shared" si="67"/>
        <v>1</v>
      </c>
      <c r="AA352" s="36">
        <f t="shared" si="68"/>
        <v>0.81661277835967028</v>
      </c>
      <c r="AB352" s="36">
        <v>0</v>
      </c>
      <c r="AC352" s="36">
        <f t="shared" si="65"/>
        <v>0</v>
      </c>
      <c r="AD352" s="36">
        <f t="shared" si="69"/>
        <v>0</v>
      </c>
    </row>
    <row r="353" spans="1:30" ht="14.1" customHeight="1" x14ac:dyDescent="0.2">
      <c r="A353" s="3">
        <v>140967</v>
      </c>
      <c r="B353" s="4" t="s">
        <v>437</v>
      </c>
      <c r="C353" s="3" t="s">
        <v>35</v>
      </c>
      <c r="D353" s="3">
        <v>2</v>
      </c>
      <c r="E353" s="5">
        <v>2013</v>
      </c>
      <c r="F353" s="3" t="s">
        <v>36</v>
      </c>
      <c r="G353" s="6">
        <v>40763</v>
      </c>
      <c r="H353" s="7">
        <v>5.8944444444444448</v>
      </c>
      <c r="I353" s="4" t="s">
        <v>33</v>
      </c>
      <c r="J353" s="8">
        <v>0.94540000000000002</v>
      </c>
      <c r="K353" s="8">
        <f t="shared" si="61"/>
        <v>18.298836154776339</v>
      </c>
      <c r="L353" s="8">
        <v>5.4954999999999998</v>
      </c>
      <c r="M353" s="8">
        <v>-1.2E-2</v>
      </c>
      <c r="N353" s="9">
        <v>36319.53</v>
      </c>
      <c r="O353" s="9">
        <v>34334.730000000003</v>
      </c>
      <c r="P353" s="9">
        <v>34334.730000000003</v>
      </c>
      <c r="Q353" s="9">
        <v>0</v>
      </c>
      <c r="R353" s="9">
        <v>0</v>
      </c>
      <c r="S353" s="9">
        <f t="shared" si="62"/>
        <v>1984.7999999999956</v>
      </c>
      <c r="T353" s="9">
        <v>0</v>
      </c>
      <c r="U353" s="9">
        <v>21228.03</v>
      </c>
      <c r="V353" s="9">
        <v>-2401.5700000000002</v>
      </c>
      <c r="W353" s="9">
        <v>-2401.5700000000002</v>
      </c>
      <c r="X353" s="11">
        <f t="shared" si="63"/>
        <v>17.298836154776339</v>
      </c>
      <c r="Y353" s="11">
        <f t="shared" si="64"/>
        <v>17.298836154776339</v>
      </c>
      <c r="Z353" s="11">
        <f t="shared" si="67"/>
        <v>1</v>
      </c>
      <c r="AA353" s="11">
        <f t="shared" si="68"/>
        <v>0.61826698506148137</v>
      </c>
      <c r="AB353" s="11">
        <v>0</v>
      </c>
      <c r="AC353" s="11">
        <f t="shared" si="65"/>
        <v>0</v>
      </c>
      <c r="AD353" s="11">
        <f t="shared" si="69"/>
        <v>0</v>
      </c>
    </row>
    <row r="354" spans="1:30" ht="14.1" customHeight="1" x14ac:dyDescent="0.2">
      <c r="A354" s="15">
        <v>140967</v>
      </c>
      <c r="B354" s="16" t="s">
        <v>437</v>
      </c>
      <c r="C354" s="16" t="s">
        <v>35</v>
      </c>
      <c r="D354" s="15">
        <v>2</v>
      </c>
      <c r="E354" s="17">
        <v>2014</v>
      </c>
      <c r="F354" s="15" t="s">
        <v>36</v>
      </c>
      <c r="G354" s="18">
        <v>40763</v>
      </c>
      <c r="H354" s="19">
        <v>5.8944444444444448</v>
      </c>
      <c r="I354" s="16" t="s">
        <v>33</v>
      </c>
      <c r="J354" s="20">
        <v>0.94930000000000003</v>
      </c>
      <c r="K354" s="20">
        <f t="shared" si="61"/>
        <v>19.707114206373721</v>
      </c>
      <c r="L354" s="20">
        <v>5.3221999999999996</v>
      </c>
      <c r="M354" s="20">
        <v>4.4000000000000003E-3</v>
      </c>
      <c r="N354" s="21">
        <v>44709.53</v>
      </c>
      <c r="O354" s="21">
        <v>42440.83</v>
      </c>
      <c r="P354" s="21">
        <v>42440.83</v>
      </c>
      <c r="Q354" s="21">
        <v>0</v>
      </c>
      <c r="R354" s="21">
        <v>0</v>
      </c>
      <c r="S354" s="21">
        <f t="shared" si="62"/>
        <v>2268.6999999999971</v>
      </c>
      <c r="T354" s="21">
        <v>0</v>
      </c>
      <c r="U354" s="21">
        <v>18168.939999999999</v>
      </c>
      <c r="V354" s="21">
        <v>334</v>
      </c>
      <c r="W354" s="22">
        <f>+V354-R354</f>
        <v>334</v>
      </c>
      <c r="X354" s="22">
        <f t="shared" si="63"/>
        <v>18.707114206373721</v>
      </c>
      <c r="Y354" s="22">
        <f t="shared" si="64"/>
        <v>18.707114206373721</v>
      </c>
      <c r="Z354" s="22">
        <f t="shared" si="67"/>
        <v>1</v>
      </c>
      <c r="AA354" s="22">
        <f t="shared" si="68"/>
        <v>0.42810048719593841</v>
      </c>
      <c r="AB354" s="22">
        <v>0</v>
      </c>
      <c r="AC354" s="22">
        <f t="shared" si="65"/>
        <v>0</v>
      </c>
      <c r="AD354" s="22">
        <f t="shared" si="69"/>
        <v>0</v>
      </c>
    </row>
    <row r="355" spans="1:30" ht="14.1" customHeight="1" x14ac:dyDescent="0.2">
      <c r="A355" s="27">
        <v>140967</v>
      </c>
      <c r="B355" s="28" t="s">
        <v>437</v>
      </c>
      <c r="C355" s="27" t="s">
        <v>35</v>
      </c>
      <c r="D355" s="29">
        <v>2</v>
      </c>
      <c r="E355" s="30">
        <v>2015</v>
      </c>
      <c r="F355" s="27" t="s">
        <v>36</v>
      </c>
      <c r="G355" s="31">
        <v>40763</v>
      </c>
      <c r="H355" s="32">
        <v>5.8944444444444448</v>
      </c>
      <c r="I355" s="28" t="s">
        <v>33</v>
      </c>
      <c r="J355" s="33">
        <v>0.96140000000000003</v>
      </c>
      <c r="K355" s="33">
        <f t="shared" si="61"/>
        <v>25.914361107745275</v>
      </c>
      <c r="L355" s="34">
        <v>5.4090999999999996</v>
      </c>
      <c r="M355" s="34">
        <v>1.6000000000000001E-3</v>
      </c>
      <c r="N355" s="35">
        <v>57745.23</v>
      </c>
      <c r="O355" s="35">
        <v>55516.92</v>
      </c>
      <c r="P355" s="35">
        <v>55516.92</v>
      </c>
      <c r="Q355" s="35">
        <v>0</v>
      </c>
      <c r="R355" s="35">
        <v>0</v>
      </c>
      <c r="S355" s="35">
        <f t="shared" si="62"/>
        <v>2228.3100000000049</v>
      </c>
      <c r="T355" s="35">
        <v>0</v>
      </c>
      <c r="U355" s="35">
        <v>17212.97</v>
      </c>
      <c r="V355" s="35">
        <v>0</v>
      </c>
      <c r="W355" s="36">
        <f>+V355-R355</f>
        <v>0</v>
      </c>
      <c r="X355" s="36">
        <f t="shared" si="63"/>
        <v>24.914361107745275</v>
      </c>
      <c r="Y355" s="36">
        <f t="shared" si="64"/>
        <v>24.914361107745275</v>
      </c>
      <c r="Z355" s="36">
        <f t="shared" si="67"/>
        <v>1</v>
      </c>
      <c r="AA355" s="36">
        <f t="shared" si="68"/>
        <v>0.31004908053256558</v>
      </c>
      <c r="AB355" s="36">
        <v>0</v>
      </c>
      <c r="AC355" s="36">
        <f t="shared" si="65"/>
        <v>0</v>
      </c>
      <c r="AD355" s="36">
        <f t="shared" si="69"/>
        <v>0</v>
      </c>
    </row>
    <row r="356" spans="1:30" ht="14.1" customHeight="1" x14ac:dyDescent="0.2">
      <c r="A356" s="3">
        <v>140558</v>
      </c>
      <c r="B356" s="4" t="s">
        <v>435</v>
      </c>
      <c r="C356" s="3" t="s">
        <v>35</v>
      </c>
      <c r="D356" s="3">
        <v>2</v>
      </c>
      <c r="E356" s="5">
        <v>2013</v>
      </c>
      <c r="F356" s="3" t="s">
        <v>32</v>
      </c>
      <c r="G356" s="6">
        <v>40760</v>
      </c>
      <c r="H356" s="7">
        <v>5.9027777777777777</v>
      </c>
      <c r="I356" s="4" t="s">
        <v>33</v>
      </c>
      <c r="J356" s="8">
        <v>0.98950000000000005</v>
      </c>
      <c r="K356" s="8">
        <f t="shared" si="61"/>
        <v>95.643830422613931</v>
      </c>
      <c r="L356" s="8">
        <v>0.92579999999999996</v>
      </c>
      <c r="M356" s="8">
        <v>7.7999999999999996E-3</v>
      </c>
      <c r="N356" s="9">
        <v>244691.35</v>
      </c>
      <c r="O356" s="9">
        <v>242132.99</v>
      </c>
      <c r="P356" s="9">
        <v>242132.99</v>
      </c>
      <c r="Q356" s="9">
        <v>0</v>
      </c>
      <c r="R356" s="9">
        <v>0</v>
      </c>
      <c r="S356" s="9">
        <f t="shared" si="62"/>
        <v>2558.3600000000151</v>
      </c>
      <c r="T356" s="9">
        <v>0</v>
      </c>
      <c r="U356" s="9">
        <v>238464.35</v>
      </c>
      <c r="V356" s="9">
        <v>2346.5700000000002</v>
      </c>
      <c r="W356" s="9">
        <v>2082.8200000000002</v>
      </c>
      <c r="X356" s="11">
        <f t="shared" si="63"/>
        <v>94.643830422613931</v>
      </c>
      <c r="Y356" s="11">
        <f t="shared" si="64"/>
        <v>94.643830422613931</v>
      </c>
      <c r="Z356" s="11">
        <f t="shared" si="67"/>
        <v>1</v>
      </c>
      <c r="AA356" s="11">
        <f t="shared" si="68"/>
        <v>0.98484865693022672</v>
      </c>
      <c r="AB356" s="11">
        <v>0</v>
      </c>
      <c r="AC356" s="11">
        <f t="shared" si="65"/>
        <v>0</v>
      </c>
      <c r="AD356" s="11">
        <f t="shared" si="69"/>
        <v>0</v>
      </c>
    </row>
    <row r="357" spans="1:30" ht="14.1" customHeight="1" x14ac:dyDescent="0.2">
      <c r="A357" s="15">
        <v>140558</v>
      </c>
      <c r="B357" s="16" t="s">
        <v>435</v>
      </c>
      <c r="C357" s="16" t="s">
        <v>35</v>
      </c>
      <c r="D357" s="15">
        <v>2</v>
      </c>
      <c r="E357" s="17">
        <v>2014</v>
      </c>
      <c r="F357" s="15" t="s">
        <v>32</v>
      </c>
      <c r="G357" s="18">
        <v>40760</v>
      </c>
      <c r="H357" s="19">
        <v>5.9027777777777777</v>
      </c>
      <c r="I357" s="16" t="s">
        <v>33</v>
      </c>
      <c r="J357" s="20">
        <v>1.1701999999999999</v>
      </c>
      <c r="K357" s="20">
        <f t="shared" si="61"/>
        <v>-5.877137356919599</v>
      </c>
      <c r="L357" s="20">
        <v>0.54869999999999997</v>
      </c>
      <c r="M357" s="20">
        <v>-0.31659999999999999</v>
      </c>
      <c r="N357" s="21">
        <v>225398.15</v>
      </c>
      <c r="O357" s="21">
        <v>263749.84000000003</v>
      </c>
      <c r="P357" s="21">
        <v>263749.84000000003</v>
      </c>
      <c r="Q357" s="21">
        <v>0</v>
      </c>
      <c r="R357" s="21">
        <v>0</v>
      </c>
      <c r="S357" s="21">
        <f t="shared" si="62"/>
        <v>-38351.690000000031</v>
      </c>
      <c r="T357" s="21">
        <v>0</v>
      </c>
      <c r="U357" s="21">
        <v>259580</v>
      </c>
      <c r="V357" s="21">
        <v>-39161.69</v>
      </c>
      <c r="W357" s="22">
        <f>+V357-R357</f>
        <v>-39161.69</v>
      </c>
      <c r="X357" s="22">
        <f t="shared" si="63"/>
        <v>-6.877137356919599</v>
      </c>
      <c r="Y357" s="22">
        <f t="shared" si="64"/>
        <v>-6.877137356919599</v>
      </c>
      <c r="Z357" s="22">
        <f t="shared" si="67"/>
        <v>1</v>
      </c>
      <c r="AA357" s="22">
        <f t="shared" si="68"/>
        <v>0.9841901705039896</v>
      </c>
      <c r="AB357" s="22">
        <v>0</v>
      </c>
      <c r="AC357" s="22">
        <f t="shared" si="65"/>
        <v>0</v>
      </c>
      <c r="AD357" s="22">
        <f t="shared" si="69"/>
        <v>0</v>
      </c>
    </row>
    <row r="358" spans="1:30" ht="14.1" customHeight="1" x14ac:dyDescent="0.2">
      <c r="A358" s="27">
        <v>140558</v>
      </c>
      <c r="B358" s="28" t="s">
        <v>435</v>
      </c>
      <c r="C358" s="27" t="s">
        <v>35</v>
      </c>
      <c r="D358" s="29">
        <v>2</v>
      </c>
      <c r="E358" s="30">
        <v>2015</v>
      </c>
      <c r="F358" s="27" t="s">
        <v>32</v>
      </c>
      <c r="G358" s="31">
        <v>40760</v>
      </c>
      <c r="H358" s="32">
        <v>5.9027777777777777</v>
      </c>
      <c r="I358" s="28" t="s">
        <v>33</v>
      </c>
      <c r="J358" s="33">
        <v>1.1237502184353401</v>
      </c>
      <c r="K358" s="33">
        <f t="shared" si="61"/>
        <v>-8.0807938171236717</v>
      </c>
      <c r="L358" s="34">
        <v>0.54549107277361664</v>
      </c>
      <c r="M358" s="34">
        <v>0</v>
      </c>
      <c r="N358" s="35">
        <v>207441.25</v>
      </c>
      <c r="O358" s="35">
        <v>233112.15</v>
      </c>
      <c r="P358" s="35">
        <v>233112.15</v>
      </c>
      <c r="Q358" s="35">
        <v>0</v>
      </c>
      <c r="R358" s="35">
        <v>0</v>
      </c>
      <c r="S358" s="35">
        <f t="shared" si="62"/>
        <v>-25670.899999999994</v>
      </c>
      <c r="T358" s="35">
        <v>0</v>
      </c>
      <c r="U358" s="35">
        <v>0</v>
      </c>
      <c r="V358" s="35">
        <v>-26470.91</v>
      </c>
      <c r="W358" s="36">
        <f>+V358-R358</f>
        <v>-26470.91</v>
      </c>
      <c r="X358" s="36">
        <f t="shared" si="63"/>
        <v>-9.0807938171236717</v>
      </c>
      <c r="Y358" s="36">
        <f t="shared" si="64"/>
        <v>-9.0807938171236717</v>
      </c>
      <c r="Z358" s="36">
        <f t="shared" si="67"/>
        <v>1</v>
      </c>
      <c r="AA358" s="36">
        <f t="shared" si="68"/>
        <v>0</v>
      </c>
      <c r="AB358" s="36">
        <v>0</v>
      </c>
      <c r="AC358" s="36">
        <f t="shared" si="65"/>
        <v>0</v>
      </c>
      <c r="AD358" s="36">
        <f t="shared" si="69"/>
        <v>0</v>
      </c>
    </row>
    <row r="359" spans="1:30" ht="14.1" customHeight="1" x14ac:dyDescent="0.2">
      <c r="A359" s="3">
        <v>140378</v>
      </c>
      <c r="B359" s="4" t="s">
        <v>433</v>
      </c>
      <c r="C359" s="3" t="s">
        <v>35</v>
      </c>
      <c r="D359" s="3">
        <v>2</v>
      </c>
      <c r="E359" s="5">
        <v>2013</v>
      </c>
      <c r="F359" s="3" t="s">
        <v>32</v>
      </c>
      <c r="G359" s="6">
        <v>40752</v>
      </c>
      <c r="H359" s="7">
        <v>5.9222222222222225</v>
      </c>
      <c r="I359" s="4" t="s">
        <v>41</v>
      </c>
      <c r="J359" s="8">
        <v>1.4516</v>
      </c>
      <c r="K359" s="8">
        <f t="shared" si="61"/>
        <v>-2.2142185489458579</v>
      </c>
      <c r="L359" s="8">
        <v>1.7504</v>
      </c>
      <c r="M359" s="8">
        <v>-0.1047</v>
      </c>
      <c r="N359" s="9">
        <v>270232.62</v>
      </c>
      <c r="O359" s="9">
        <v>392276.86</v>
      </c>
      <c r="P359" s="9">
        <v>250500.56</v>
      </c>
      <c r="Q359" s="9">
        <v>141776.29999999999</v>
      </c>
      <c r="R359" s="9">
        <v>38199.18</v>
      </c>
      <c r="S359" s="9">
        <f t="shared" si="62"/>
        <v>-122044.23999999999</v>
      </c>
      <c r="T359" s="9">
        <v>0</v>
      </c>
      <c r="U359" s="9">
        <v>227950.88</v>
      </c>
      <c r="V359" s="9">
        <v>-49528.4</v>
      </c>
      <c r="W359" s="9">
        <v>-49528.4</v>
      </c>
      <c r="X359" s="11">
        <f t="shared" si="63"/>
        <v>-3.2142185489458579</v>
      </c>
      <c r="Y359" s="11">
        <f t="shared" si="64"/>
        <v>-2.0525389809465815</v>
      </c>
      <c r="Z359" s="11">
        <f t="shared" si="67"/>
        <v>0.63858102667590433</v>
      </c>
      <c r="AA359" s="11">
        <f t="shared" si="68"/>
        <v>0.58109693240636218</v>
      </c>
      <c r="AB359" s="11">
        <f>W359/R359</f>
        <v>-1.2965828062277778</v>
      </c>
      <c r="AC359" s="11">
        <f t="shared" si="65"/>
        <v>0</v>
      </c>
      <c r="AD359" s="11">
        <f t="shared" si="69"/>
        <v>0</v>
      </c>
    </row>
    <row r="360" spans="1:30" ht="14.1" customHeight="1" x14ac:dyDescent="0.2">
      <c r="A360" s="3">
        <v>141199</v>
      </c>
      <c r="B360" s="4" t="s">
        <v>439</v>
      </c>
      <c r="C360" s="3" t="s">
        <v>31</v>
      </c>
      <c r="D360" s="3">
        <v>1</v>
      </c>
      <c r="E360" s="5">
        <v>2013</v>
      </c>
      <c r="F360" s="3" t="s">
        <v>36</v>
      </c>
      <c r="G360" s="6">
        <v>40752</v>
      </c>
      <c r="H360" s="7">
        <v>5.9222222222222225</v>
      </c>
      <c r="I360" s="4" t="s">
        <v>33</v>
      </c>
      <c r="J360" s="8">
        <v>4.9175000000000004</v>
      </c>
      <c r="K360" s="8">
        <f t="shared" si="61"/>
        <v>-0.2552632082756332</v>
      </c>
      <c r="L360" s="8">
        <v>636.14499999999998</v>
      </c>
      <c r="M360" s="8">
        <v>-7.7000000000000002E-3</v>
      </c>
      <c r="N360" s="9">
        <v>400</v>
      </c>
      <c r="O360" s="9">
        <v>1967.01</v>
      </c>
      <c r="P360" s="9">
        <v>1967.01</v>
      </c>
      <c r="Q360" s="9">
        <v>0</v>
      </c>
      <c r="R360" s="9">
        <v>0</v>
      </c>
      <c r="S360" s="9">
        <f t="shared" si="62"/>
        <v>-1567.01</v>
      </c>
      <c r="T360" s="9">
        <v>0</v>
      </c>
      <c r="U360" s="9">
        <v>1967.01</v>
      </c>
      <c r="V360" s="9">
        <v>-1967.01</v>
      </c>
      <c r="W360" s="9">
        <v>-1967.01</v>
      </c>
      <c r="X360" s="11">
        <f t="shared" si="63"/>
        <v>-1.2552632082756332</v>
      </c>
      <c r="Y360" s="11">
        <f t="shared" si="64"/>
        <v>-1.2552632082756332</v>
      </c>
      <c r="Z360" s="11">
        <f t="shared" si="67"/>
        <v>1</v>
      </c>
      <c r="AA360" s="11">
        <f t="shared" si="68"/>
        <v>1</v>
      </c>
      <c r="AB360" s="11">
        <v>0</v>
      </c>
      <c r="AC360" s="11">
        <f t="shared" si="65"/>
        <v>0</v>
      </c>
      <c r="AD360" s="11">
        <f t="shared" si="69"/>
        <v>0</v>
      </c>
    </row>
    <row r="361" spans="1:30" ht="14.1" customHeight="1" x14ac:dyDescent="0.2">
      <c r="A361" s="15">
        <v>140378</v>
      </c>
      <c r="B361" s="16" t="s">
        <v>433</v>
      </c>
      <c r="C361" s="16" t="s">
        <v>35</v>
      </c>
      <c r="D361" s="15">
        <v>2</v>
      </c>
      <c r="E361" s="17">
        <v>2014</v>
      </c>
      <c r="F361" s="15" t="s">
        <v>32</v>
      </c>
      <c r="G361" s="18">
        <v>40752</v>
      </c>
      <c r="H361" s="19">
        <v>5.9222222222222225</v>
      </c>
      <c r="I361" s="16" t="s">
        <v>41</v>
      </c>
      <c r="J361" s="20">
        <v>1.1645000000000001</v>
      </c>
      <c r="K361" s="20">
        <f t="shared" si="61"/>
        <v>-6.0781704369155483</v>
      </c>
      <c r="L361" s="20">
        <v>5.875</v>
      </c>
      <c r="M361" s="20">
        <v>5.7200000000000001E-2</v>
      </c>
      <c r="N361" s="21">
        <v>257907.53</v>
      </c>
      <c r="O361" s="21">
        <v>300339.3</v>
      </c>
      <c r="P361" s="21">
        <v>143337.56</v>
      </c>
      <c r="Q361" s="21">
        <v>157001.74</v>
      </c>
      <c r="R361" s="21">
        <v>0</v>
      </c>
      <c r="S361" s="21">
        <f t="shared" si="62"/>
        <v>-42431.76999999999</v>
      </c>
      <c r="T361" s="21">
        <v>0</v>
      </c>
      <c r="U361" s="21">
        <v>53298.28</v>
      </c>
      <c r="V361" s="21">
        <v>133116.37</v>
      </c>
      <c r="W361" s="22">
        <f>+V361-R361</f>
        <v>133116.37</v>
      </c>
      <c r="X361" s="22">
        <f t="shared" si="63"/>
        <v>-7.0781704369155483</v>
      </c>
      <c r="Y361" s="22">
        <f t="shared" si="64"/>
        <v>-3.3780716665837893</v>
      </c>
      <c r="Z361" s="22">
        <f t="shared" si="67"/>
        <v>0.47725209454773321</v>
      </c>
      <c r="AA361" s="22">
        <f t="shared" si="68"/>
        <v>0.17746022581793325</v>
      </c>
      <c r="AB361" s="22">
        <v>0</v>
      </c>
      <c r="AC361" s="22">
        <f t="shared" si="65"/>
        <v>0</v>
      </c>
      <c r="AD361" s="22">
        <f t="shared" si="69"/>
        <v>0</v>
      </c>
    </row>
    <row r="362" spans="1:30" ht="14.1" customHeight="1" x14ac:dyDescent="0.2">
      <c r="A362" s="15">
        <v>141199</v>
      </c>
      <c r="B362" s="16" t="s">
        <v>439</v>
      </c>
      <c r="C362" s="16" t="s">
        <v>31</v>
      </c>
      <c r="D362" s="15">
        <v>1</v>
      </c>
      <c r="E362" s="17">
        <v>2014</v>
      </c>
      <c r="F362" s="15" t="s">
        <v>36</v>
      </c>
      <c r="G362" s="18">
        <v>40752</v>
      </c>
      <c r="H362" s="19">
        <v>5.9222222222222225</v>
      </c>
      <c r="I362" s="16" t="s">
        <v>33</v>
      </c>
      <c r="J362" s="20">
        <v>0.4342697048755399</v>
      </c>
      <c r="K362" s="20">
        <f t="shared" si="61"/>
        <v>1.7676267447901142</v>
      </c>
      <c r="L362" s="20">
        <v>68.61600576228642</v>
      </c>
      <c r="M362" s="20">
        <v>9.9644368248786065E-3</v>
      </c>
      <c r="N362" s="21">
        <v>4151.13</v>
      </c>
      <c r="O362" s="21">
        <v>1802.71</v>
      </c>
      <c r="P362" s="21">
        <v>1802.71</v>
      </c>
      <c r="Q362" s="21">
        <v>0</v>
      </c>
      <c r="R362" s="21">
        <v>0</v>
      </c>
      <c r="S362" s="21">
        <f t="shared" si="62"/>
        <v>2348.42</v>
      </c>
      <c r="T362" s="21">
        <v>0</v>
      </c>
      <c r="U362" s="21">
        <v>0</v>
      </c>
      <c r="V362" s="21">
        <v>2838.21</v>
      </c>
      <c r="W362" s="22">
        <f>+V362-R362</f>
        <v>2838.21</v>
      </c>
      <c r="X362" s="22">
        <f t="shared" si="63"/>
        <v>0.76762674479011417</v>
      </c>
      <c r="Y362" s="22">
        <f t="shared" si="64"/>
        <v>0.76762674479011417</v>
      </c>
      <c r="Z362" s="22">
        <f t="shared" si="67"/>
        <v>1</v>
      </c>
      <c r="AA362" s="22">
        <f t="shared" si="68"/>
        <v>0</v>
      </c>
      <c r="AB362" s="22">
        <v>0</v>
      </c>
      <c r="AC362" s="22">
        <f t="shared" si="65"/>
        <v>0</v>
      </c>
      <c r="AD362" s="22">
        <f t="shared" si="69"/>
        <v>0</v>
      </c>
    </row>
    <row r="363" spans="1:30" ht="14.1" customHeight="1" x14ac:dyDescent="0.2">
      <c r="A363" s="27">
        <v>140378</v>
      </c>
      <c r="B363" s="28" t="s">
        <v>433</v>
      </c>
      <c r="C363" s="27" t="s">
        <v>35</v>
      </c>
      <c r="D363" s="29">
        <v>2</v>
      </c>
      <c r="E363" s="30">
        <v>2015</v>
      </c>
      <c r="F363" s="27" t="s">
        <v>32</v>
      </c>
      <c r="G363" s="31">
        <v>40752</v>
      </c>
      <c r="H363" s="32">
        <v>5.9222222222222225</v>
      </c>
      <c r="I363" s="28" t="s">
        <v>41</v>
      </c>
      <c r="J363" s="33">
        <v>0.72009999999999996</v>
      </c>
      <c r="K363" s="33">
        <f t="shared" si="61"/>
        <v>3.5722253331861427</v>
      </c>
      <c r="L363" s="34">
        <v>4.8254000000000001</v>
      </c>
      <c r="M363" s="34">
        <v>9.7000000000000003E-2</v>
      </c>
      <c r="N363" s="35">
        <v>374718.65</v>
      </c>
      <c r="O363" s="35">
        <v>269820.83</v>
      </c>
      <c r="P363" s="35">
        <v>206950.31</v>
      </c>
      <c r="Q363" s="35">
        <v>62870.52</v>
      </c>
      <c r="R363" s="35">
        <v>0</v>
      </c>
      <c r="S363" s="35">
        <f t="shared" si="62"/>
        <v>104897.82</v>
      </c>
      <c r="T363" s="35">
        <v>0</v>
      </c>
      <c r="U363" s="35">
        <v>72663.59</v>
      </c>
      <c r="V363" s="35">
        <v>268530.06</v>
      </c>
      <c r="W363" s="36">
        <f>+V363-R363</f>
        <v>268530.06</v>
      </c>
      <c r="X363" s="36">
        <f t="shared" si="63"/>
        <v>2.5722253331861427</v>
      </c>
      <c r="Y363" s="36">
        <f t="shared" si="64"/>
        <v>1.9728752227644004</v>
      </c>
      <c r="Z363" s="36">
        <f t="shared" si="67"/>
        <v>0.76699159957368745</v>
      </c>
      <c r="AA363" s="36">
        <f t="shared" si="68"/>
        <v>0.2693031149596567</v>
      </c>
      <c r="AB363" s="36">
        <v>0</v>
      </c>
      <c r="AC363" s="36">
        <f t="shared" si="65"/>
        <v>0</v>
      </c>
      <c r="AD363" s="36">
        <f t="shared" si="69"/>
        <v>0</v>
      </c>
    </row>
    <row r="364" spans="1:30" ht="14.1" customHeight="1" x14ac:dyDescent="0.2">
      <c r="A364" s="27">
        <v>141199</v>
      </c>
      <c r="B364" s="28" t="s">
        <v>439</v>
      </c>
      <c r="C364" s="27" t="s">
        <v>31</v>
      </c>
      <c r="D364" s="29">
        <v>1</v>
      </c>
      <c r="E364" s="30">
        <v>2015</v>
      </c>
      <c r="F364" s="27" t="s">
        <v>36</v>
      </c>
      <c r="G364" s="31">
        <v>40752</v>
      </c>
      <c r="H364" s="32">
        <v>5.9222222222222225</v>
      </c>
      <c r="I364" s="28" t="s">
        <v>33</v>
      </c>
      <c r="J364" s="33">
        <v>0.97219999999999995</v>
      </c>
      <c r="K364" s="33">
        <f t="shared" si="61"/>
        <v>36.033263180423752</v>
      </c>
      <c r="L364" s="34">
        <v>10.7052</v>
      </c>
      <c r="M364" s="34">
        <v>3.0000000000000001E-3</v>
      </c>
      <c r="N364" s="35">
        <v>20203.13</v>
      </c>
      <c r="O364" s="35">
        <v>19642.45</v>
      </c>
      <c r="P364" s="35">
        <v>19642.45</v>
      </c>
      <c r="Q364" s="35">
        <v>0</v>
      </c>
      <c r="R364" s="35">
        <v>0</v>
      </c>
      <c r="S364" s="35">
        <f t="shared" si="62"/>
        <v>560.68000000000029</v>
      </c>
      <c r="T364" s="35">
        <v>0</v>
      </c>
      <c r="U364" s="35">
        <v>0</v>
      </c>
      <c r="V364" s="35">
        <v>1050.47</v>
      </c>
      <c r="W364" s="36">
        <f>+V364-R364</f>
        <v>1050.47</v>
      </c>
      <c r="X364" s="36">
        <f t="shared" si="63"/>
        <v>35.033263180423752</v>
      </c>
      <c r="Y364" s="36">
        <f t="shared" si="64"/>
        <v>35.033263180423752</v>
      </c>
      <c r="Z364" s="36">
        <f t="shared" si="67"/>
        <v>1</v>
      </c>
      <c r="AA364" s="36">
        <f t="shared" si="68"/>
        <v>0</v>
      </c>
      <c r="AB364" s="36">
        <v>0</v>
      </c>
      <c r="AC364" s="36">
        <f t="shared" si="65"/>
        <v>0</v>
      </c>
      <c r="AD364" s="36">
        <f t="shared" si="69"/>
        <v>0</v>
      </c>
    </row>
    <row r="365" spans="1:30" ht="14.1" customHeight="1" x14ac:dyDescent="0.2">
      <c r="A365" s="3">
        <v>140480</v>
      </c>
      <c r="B365" s="4" t="s">
        <v>434</v>
      </c>
      <c r="C365" s="3" t="s">
        <v>120</v>
      </c>
      <c r="D365" s="3">
        <v>2</v>
      </c>
      <c r="E365" s="5">
        <v>2013</v>
      </c>
      <c r="F365" s="3" t="s">
        <v>32</v>
      </c>
      <c r="G365" s="6">
        <v>40744</v>
      </c>
      <c r="H365" s="7">
        <v>5.9444444444444446</v>
      </c>
      <c r="I365" s="4" t="s">
        <v>33</v>
      </c>
      <c r="J365" s="8">
        <v>3.5131999999999999</v>
      </c>
      <c r="K365" s="8">
        <f t="shared" si="61"/>
        <v>-0.39789432514283596</v>
      </c>
      <c r="L365" s="8">
        <v>21.123699999999999</v>
      </c>
      <c r="M365" s="8">
        <v>1.04E-2</v>
      </c>
      <c r="N365" s="9">
        <v>26348.98</v>
      </c>
      <c r="O365" s="9">
        <v>92570.03</v>
      </c>
      <c r="P365" s="9">
        <v>92570.03</v>
      </c>
      <c r="Q365" s="9">
        <v>0</v>
      </c>
      <c r="R365" s="9">
        <v>0</v>
      </c>
      <c r="S365" s="9">
        <f t="shared" si="62"/>
        <v>-66221.05</v>
      </c>
      <c r="T365" s="9">
        <v>0</v>
      </c>
      <c r="U365" s="9">
        <v>19011.689999999999</v>
      </c>
      <c r="V365" s="9">
        <v>8732.31</v>
      </c>
      <c r="W365" s="9">
        <v>7422.46</v>
      </c>
      <c r="X365" s="11">
        <f t="shared" si="63"/>
        <v>-1.397894325142836</v>
      </c>
      <c r="Y365" s="11">
        <f t="shared" si="64"/>
        <v>-1.397894325142836</v>
      </c>
      <c r="Z365" s="11">
        <f t="shared" si="67"/>
        <v>1</v>
      </c>
      <c r="AA365" s="11">
        <f t="shared" si="68"/>
        <v>0.20537629727461468</v>
      </c>
      <c r="AB365" s="11">
        <v>0</v>
      </c>
      <c r="AC365" s="11">
        <f t="shared" si="65"/>
        <v>0</v>
      </c>
      <c r="AD365" s="11">
        <f t="shared" si="69"/>
        <v>0</v>
      </c>
    </row>
    <row r="366" spans="1:30" ht="14.1" customHeight="1" x14ac:dyDescent="0.2">
      <c r="A366" s="15">
        <v>140480</v>
      </c>
      <c r="B366" s="16" t="s">
        <v>434</v>
      </c>
      <c r="C366" s="16" t="s">
        <v>120</v>
      </c>
      <c r="D366" s="15">
        <v>2</v>
      </c>
      <c r="E366" s="17">
        <v>2014</v>
      </c>
      <c r="F366" s="15" t="s">
        <v>32</v>
      </c>
      <c r="G366" s="18">
        <v>40744</v>
      </c>
      <c r="H366" s="19">
        <v>5.9444444444444446</v>
      </c>
      <c r="I366" s="16" t="s">
        <v>33</v>
      </c>
      <c r="J366" s="20">
        <v>2.2208999999999999</v>
      </c>
      <c r="K366" s="20">
        <f t="shared" si="61"/>
        <v>-0.81905770204756756</v>
      </c>
      <c r="L366" s="20">
        <v>10.0572</v>
      </c>
      <c r="M366" s="20">
        <v>3.0599999999999999E-2</v>
      </c>
      <c r="N366" s="21">
        <v>43308.02</v>
      </c>
      <c r="O366" s="21">
        <v>96183.44</v>
      </c>
      <c r="P366" s="21">
        <v>96183.44</v>
      </c>
      <c r="Q366" s="21">
        <v>0</v>
      </c>
      <c r="R366" s="21">
        <v>0</v>
      </c>
      <c r="S366" s="21">
        <f t="shared" si="62"/>
        <v>-52875.420000000006</v>
      </c>
      <c r="T366" s="21">
        <v>0</v>
      </c>
      <c r="U366" s="21">
        <v>0</v>
      </c>
      <c r="V366" s="21">
        <v>0</v>
      </c>
      <c r="W366" s="22">
        <f>+V366-R366</f>
        <v>0</v>
      </c>
      <c r="X366" s="22">
        <f t="shared" si="63"/>
        <v>-1.8190577020475676</v>
      </c>
      <c r="Y366" s="22">
        <f t="shared" si="64"/>
        <v>-1.8190577020475676</v>
      </c>
      <c r="Z366" s="22">
        <f t="shared" si="67"/>
        <v>1</v>
      </c>
      <c r="AA366" s="22">
        <f t="shared" si="68"/>
        <v>0</v>
      </c>
      <c r="AB366" s="22">
        <v>0</v>
      </c>
      <c r="AC366" s="22">
        <f t="shared" si="65"/>
        <v>0</v>
      </c>
      <c r="AD366" s="22">
        <f t="shared" si="69"/>
        <v>0</v>
      </c>
    </row>
    <row r="367" spans="1:30" ht="14.1" customHeight="1" x14ac:dyDescent="0.2">
      <c r="A367" s="27">
        <v>140480</v>
      </c>
      <c r="B367" s="28" t="s">
        <v>434</v>
      </c>
      <c r="C367" s="27" t="s">
        <v>120</v>
      </c>
      <c r="D367" s="29">
        <v>2</v>
      </c>
      <c r="E367" s="30">
        <v>2015</v>
      </c>
      <c r="F367" s="27" t="s">
        <v>32</v>
      </c>
      <c r="G367" s="31">
        <v>40744</v>
      </c>
      <c r="H367" s="32">
        <v>5.9444444444444446</v>
      </c>
      <c r="I367" s="28" t="s">
        <v>33</v>
      </c>
      <c r="J367" s="33">
        <v>0.97399999999999998</v>
      </c>
      <c r="K367" s="33">
        <f t="shared" si="61"/>
        <v>38.533411165025804</v>
      </c>
      <c r="L367" s="34">
        <v>7.2740999999999998</v>
      </c>
      <c r="M367" s="34">
        <v>2.3999999999999998E-3</v>
      </c>
      <c r="N367" s="35">
        <v>73932.899999999994</v>
      </c>
      <c r="O367" s="35">
        <v>72014.23</v>
      </c>
      <c r="P367" s="35">
        <v>72014.23</v>
      </c>
      <c r="Q367" s="35">
        <v>0</v>
      </c>
      <c r="R367" s="35">
        <v>0</v>
      </c>
      <c r="S367" s="35">
        <f t="shared" si="62"/>
        <v>1918.6699999999983</v>
      </c>
      <c r="T367" s="35">
        <v>0</v>
      </c>
      <c r="U367" s="35">
        <f>+P367</f>
        <v>72014.23</v>
      </c>
      <c r="V367" s="35">
        <v>1302.27</v>
      </c>
      <c r="W367" s="36">
        <f>+V367-R367</f>
        <v>1302.27</v>
      </c>
      <c r="X367" s="36">
        <f t="shared" si="63"/>
        <v>37.533411165025804</v>
      </c>
      <c r="Y367" s="36">
        <f t="shared" si="64"/>
        <v>37.533411165025804</v>
      </c>
      <c r="Z367" s="36">
        <f t="shared" si="67"/>
        <v>1</v>
      </c>
      <c r="AA367" s="36">
        <f t="shared" si="68"/>
        <v>1</v>
      </c>
      <c r="AB367" s="36">
        <v>0</v>
      </c>
      <c r="AC367" s="36">
        <f t="shared" si="65"/>
        <v>0</v>
      </c>
      <c r="AD367" s="36">
        <f t="shared" si="69"/>
        <v>0</v>
      </c>
    </row>
    <row r="368" spans="1:30" ht="14.1" customHeight="1" x14ac:dyDescent="0.2">
      <c r="A368" s="3">
        <v>140111</v>
      </c>
      <c r="B368" s="4" t="s">
        <v>431</v>
      </c>
      <c r="C368" s="3" t="s">
        <v>101</v>
      </c>
      <c r="D368" s="3">
        <v>2</v>
      </c>
      <c r="E368" s="5">
        <v>2013</v>
      </c>
      <c r="F368" s="3" t="s">
        <v>36</v>
      </c>
      <c r="G368" s="6">
        <v>40731</v>
      </c>
      <c r="H368" s="7">
        <v>5.9805555555555552</v>
      </c>
      <c r="I368" s="4" t="s">
        <v>41</v>
      </c>
      <c r="J368" s="8">
        <v>1.2896000000000001</v>
      </c>
      <c r="K368" s="8">
        <f t="shared" si="61"/>
        <v>-3.4528331543116257</v>
      </c>
      <c r="L368" s="8">
        <v>0</v>
      </c>
      <c r="M368" s="8">
        <v>0</v>
      </c>
      <c r="N368" s="9">
        <v>1195036.8799999999</v>
      </c>
      <c r="O368" s="9">
        <v>1541140.16</v>
      </c>
      <c r="P368" s="9">
        <v>1541140.16</v>
      </c>
      <c r="Q368" s="9">
        <v>0</v>
      </c>
      <c r="R368" s="9">
        <v>0</v>
      </c>
      <c r="S368" s="9">
        <f t="shared" si="62"/>
        <v>-346103.28</v>
      </c>
      <c r="T368" s="9">
        <v>0</v>
      </c>
      <c r="U368" s="9">
        <v>157717.38</v>
      </c>
      <c r="V368" s="9">
        <v>-314246.32</v>
      </c>
      <c r="W368" s="9">
        <v>-314246.32</v>
      </c>
      <c r="X368" s="11">
        <f t="shared" si="63"/>
        <v>-4.4528331543116257</v>
      </c>
      <c r="Y368" s="11">
        <f t="shared" si="64"/>
        <v>-4.4528331543116257</v>
      </c>
      <c r="Z368" s="11">
        <f t="shared" si="67"/>
        <v>1</v>
      </c>
      <c r="AA368" s="11">
        <f t="shared" si="68"/>
        <v>0.10233811569740679</v>
      </c>
      <c r="AB368" s="11">
        <v>0</v>
      </c>
      <c r="AC368" s="11">
        <f t="shared" si="65"/>
        <v>0</v>
      </c>
      <c r="AD368" s="11">
        <f t="shared" si="69"/>
        <v>0</v>
      </c>
    </row>
    <row r="369" spans="1:30" ht="14.1" customHeight="1" x14ac:dyDescent="0.2">
      <c r="A369" s="15">
        <v>140111</v>
      </c>
      <c r="B369" s="16" t="s">
        <v>431</v>
      </c>
      <c r="C369" s="16" t="s">
        <v>101</v>
      </c>
      <c r="D369" s="15">
        <v>2</v>
      </c>
      <c r="E369" s="17">
        <v>2014</v>
      </c>
      <c r="F369" s="15" t="s">
        <v>36</v>
      </c>
      <c r="G369" s="18">
        <v>40731</v>
      </c>
      <c r="H369" s="19">
        <v>5.9805555555555552</v>
      </c>
      <c r="I369" s="16" t="s">
        <v>33</v>
      </c>
      <c r="J369" s="20">
        <v>1.3625</v>
      </c>
      <c r="K369" s="20">
        <f t="shared" si="61"/>
        <v>-2.7588921636335568</v>
      </c>
      <c r="L369" s="20">
        <v>1.5599999999999999E-2</v>
      </c>
      <c r="M369" s="20">
        <v>-11.3271</v>
      </c>
      <c r="N369" s="21">
        <v>1884261.99</v>
      </c>
      <c r="O369" s="21">
        <v>2567239.75</v>
      </c>
      <c r="P369" s="21">
        <v>394128.93</v>
      </c>
      <c r="Q369" s="21">
        <v>2173110.8199999998</v>
      </c>
      <c r="R369" s="21">
        <v>0</v>
      </c>
      <c r="S369" s="21">
        <f t="shared" si="62"/>
        <v>-682977.76</v>
      </c>
      <c r="T369" s="21">
        <v>0</v>
      </c>
      <c r="U369" s="21">
        <v>370066.18</v>
      </c>
      <c r="V369" s="21">
        <v>-335378.48</v>
      </c>
      <c r="W369" s="22">
        <f>+V369-R369</f>
        <v>-335378.48</v>
      </c>
      <c r="X369" s="22">
        <f t="shared" si="63"/>
        <v>-3.7588921636335568</v>
      </c>
      <c r="Y369" s="22">
        <f t="shared" si="64"/>
        <v>-0.57707432523132229</v>
      </c>
      <c r="Z369" s="22">
        <f t="shared" si="67"/>
        <v>0.15352244760155337</v>
      </c>
      <c r="AA369" s="22">
        <f t="shared" si="68"/>
        <v>0.14414944299612065</v>
      </c>
      <c r="AB369" s="22">
        <v>0</v>
      </c>
      <c r="AC369" s="22">
        <f t="shared" si="65"/>
        <v>0</v>
      </c>
      <c r="AD369" s="22">
        <f t="shared" si="69"/>
        <v>0</v>
      </c>
    </row>
    <row r="370" spans="1:30" ht="14.1" customHeight="1" x14ac:dyDescent="0.2">
      <c r="A370" s="27">
        <v>140111</v>
      </c>
      <c r="B370" s="28" t="s">
        <v>431</v>
      </c>
      <c r="C370" s="27" t="s">
        <v>101</v>
      </c>
      <c r="D370" s="29">
        <v>2</v>
      </c>
      <c r="E370" s="30">
        <v>2015</v>
      </c>
      <c r="F370" s="27" t="s">
        <v>36</v>
      </c>
      <c r="G370" s="31">
        <v>40731</v>
      </c>
      <c r="H370" s="32">
        <v>5.9805555555555552</v>
      </c>
      <c r="I370" s="28" t="s">
        <v>33</v>
      </c>
      <c r="J370" s="33">
        <v>0.31918549230127702</v>
      </c>
      <c r="K370" s="33">
        <f t="shared" si="61"/>
        <v>1.4688288640913105</v>
      </c>
      <c r="L370" s="34">
        <v>0.15591252328697627</v>
      </c>
      <c r="M370" s="34">
        <v>0</v>
      </c>
      <c r="N370" s="35">
        <v>1835935.01</v>
      </c>
      <c r="O370" s="35">
        <v>586003.81999999995</v>
      </c>
      <c r="P370" s="35">
        <v>584224.81999999995</v>
      </c>
      <c r="Q370" s="35">
        <v>1779</v>
      </c>
      <c r="R370" s="35">
        <v>0</v>
      </c>
      <c r="S370" s="35">
        <f t="shared" si="62"/>
        <v>1249931.19</v>
      </c>
      <c r="T370" s="35">
        <v>0</v>
      </c>
      <c r="U370" s="35">
        <v>0</v>
      </c>
      <c r="V370" s="35">
        <v>-155691.04999999999</v>
      </c>
      <c r="W370" s="36">
        <f>+V370-R370</f>
        <v>-155691.04999999999</v>
      </c>
      <c r="X370" s="36">
        <f t="shared" si="63"/>
        <v>0.46882886409131047</v>
      </c>
      <c r="Y370" s="36">
        <f t="shared" si="64"/>
        <v>0.46740558574268393</v>
      </c>
      <c r="Z370" s="36">
        <f t="shared" si="67"/>
        <v>0.99696418361231842</v>
      </c>
      <c r="AA370" s="36">
        <f t="shared" si="68"/>
        <v>0</v>
      </c>
      <c r="AB370" s="36">
        <v>0</v>
      </c>
      <c r="AC370" s="36">
        <f t="shared" si="65"/>
        <v>0</v>
      </c>
      <c r="AD370" s="36">
        <f t="shared" si="69"/>
        <v>0</v>
      </c>
    </row>
    <row r="371" spans="1:30" ht="14.1" customHeight="1" x14ac:dyDescent="0.2">
      <c r="A371" s="3">
        <v>140313</v>
      </c>
      <c r="B371" s="4" t="s">
        <v>432</v>
      </c>
      <c r="C371" s="3" t="s">
        <v>101</v>
      </c>
      <c r="D371" s="3">
        <v>2</v>
      </c>
      <c r="E371" s="5">
        <v>2013</v>
      </c>
      <c r="F371" s="3" t="s">
        <v>32</v>
      </c>
      <c r="G371" s="6">
        <v>40725</v>
      </c>
      <c r="H371" s="7">
        <v>5.9972222222222218</v>
      </c>
      <c r="I371" s="4" t="s">
        <v>66</v>
      </c>
      <c r="J371" s="8">
        <v>0</v>
      </c>
      <c r="K371" s="8">
        <f t="shared" si="61"/>
        <v>1</v>
      </c>
      <c r="L371" s="8">
        <v>0</v>
      </c>
      <c r="M371" s="8">
        <v>0</v>
      </c>
      <c r="N371" s="9">
        <v>800</v>
      </c>
      <c r="O371" s="9">
        <v>0</v>
      </c>
      <c r="P371" s="9">
        <v>0</v>
      </c>
      <c r="Q371" s="9">
        <v>0</v>
      </c>
      <c r="R371" s="9">
        <v>0</v>
      </c>
      <c r="S371" s="9">
        <f t="shared" si="62"/>
        <v>800</v>
      </c>
      <c r="T371" s="9">
        <v>0</v>
      </c>
      <c r="U371" s="9">
        <v>0</v>
      </c>
      <c r="V371" s="9">
        <v>0</v>
      </c>
      <c r="W371" s="9">
        <v>0</v>
      </c>
      <c r="X371" s="11">
        <f t="shared" si="63"/>
        <v>0</v>
      </c>
      <c r="Y371" s="11">
        <f t="shared" si="64"/>
        <v>0</v>
      </c>
      <c r="Z371" s="11">
        <v>0</v>
      </c>
      <c r="AA371" s="11">
        <v>0</v>
      </c>
      <c r="AB371" s="11">
        <v>0</v>
      </c>
      <c r="AC371" s="11">
        <f t="shared" si="65"/>
        <v>0</v>
      </c>
      <c r="AD371" s="11">
        <v>0</v>
      </c>
    </row>
    <row r="372" spans="1:30" ht="14.1" customHeight="1" x14ac:dyDescent="0.2">
      <c r="A372" s="15">
        <v>140313</v>
      </c>
      <c r="B372" s="16" t="s">
        <v>432</v>
      </c>
      <c r="C372" s="16" t="s">
        <v>101</v>
      </c>
      <c r="D372" s="15">
        <v>2</v>
      </c>
      <c r="E372" s="17">
        <v>2014</v>
      </c>
      <c r="F372" s="15" t="s">
        <v>32</v>
      </c>
      <c r="G372" s="18">
        <v>40725</v>
      </c>
      <c r="H372" s="19">
        <v>5.9972222222222218</v>
      </c>
      <c r="I372" s="16" t="s">
        <v>66</v>
      </c>
      <c r="J372" s="20">
        <v>0</v>
      </c>
      <c r="K372" s="20">
        <f t="shared" si="61"/>
        <v>1</v>
      </c>
      <c r="L372" s="20">
        <v>0</v>
      </c>
      <c r="M372" s="20">
        <v>0</v>
      </c>
      <c r="N372" s="21">
        <v>800</v>
      </c>
      <c r="O372" s="21">
        <v>0</v>
      </c>
      <c r="P372" s="21">
        <v>0</v>
      </c>
      <c r="Q372" s="21">
        <v>0</v>
      </c>
      <c r="R372" s="21">
        <v>0</v>
      </c>
      <c r="S372" s="21">
        <f t="shared" si="62"/>
        <v>800</v>
      </c>
      <c r="T372" s="21">
        <v>0</v>
      </c>
      <c r="U372" s="21">
        <v>0</v>
      </c>
      <c r="V372" s="21">
        <v>0</v>
      </c>
      <c r="W372" s="22">
        <f>+V372-R372</f>
        <v>0</v>
      </c>
      <c r="X372" s="22">
        <f t="shared" si="63"/>
        <v>0</v>
      </c>
      <c r="Y372" s="22">
        <f t="shared" si="64"/>
        <v>0</v>
      </c>
      <c r="Z372" s="22">
        <v>0</v>
      </c>
      <c r="AA372" s="22">
        <v>0</v>
      </c>
      <c r="AB372" s="22">
        <v>0</v>
      </c>
      <c r="AC372" s="22">
        <f t="shared" si="65"/>
        <v>0</v>
      </c>
      <c r="AD372" s="22">
        <v>0</v>
      </c>
    </row>
    <row r="373" spans="1:30" ht="14.1" customHeight="1" x14ac:dyDescent="0.2">
      <c r="A373" s="27">
        <v>140313</v>
      </c>
      <c r="B373" s="28" t="s">
        <v>432</v>
      </c>
      <c r="C373" s="27" t="s">
        <v>101</v>
      </c>
      <c r="D373" s="29">
        <v>2</v>
      </c>
      <c r="E373" s="30">
        <v>2015</v>
      </c>
      <c r="F373" s="27" t="s">
        <v>32</v>
      </c>
      <c r="G373" s="31">
        <v>40725</v>
      </c>
      <c r="H373" s="32">
        <v>5.9972222222222218</v>
      </c>
      <c r="I373" s="28" t="s">
        <v>66</v>
      </c>
      <c r="J373" s="33">
        <v>0</v>
      </c>
      <c r="K373" s="33">
        <f t="shared" si="61"/>
        <v>1</v>
      </c>
      <c r="L373" s="34">
        <v>0</v>
      </c>
      <c r="M373" s="34">
        <v>0</v>
      </c>
      <c r="N373" s="35">
        <v>800</v>
      </c>
      <c r="O373" s="35">
        <v>0</v>
      </c>
      <c r="P373" s="35">
        <v>0</v>
      </c>
      <c r="Q373" s="35">
        <v>0</v>
      </c>
      <c r="R373" s="35">
        <v>0</v>
      </c>
      <c r="S373" s="35">
        <f t="shared" si="62"/>
        <v>800</v>
      </c>
      <c r="T373" s="35">
        <v>0</v>
      </c>
      <c r="U373" s="35">
        <v>0</v>
      </c>
      <c r="V373" s="35">
        <v>0</v>
      </c>
      <c r="W373" s="36">
        <f>+V373-R373</f>
        <v>0</v>
      </c>
      <c r="X373" s="36">
        <f t="shared" si="63"/>
        <v>0</v>
      </c>
      <c r="Y373" s="36">
        <f t="shared" si="64"/>
        <v>0</v>
      </c>
      <c r="Z373" s="36">
        <v>0</v>
      </c>
      <c r="AA373" s="36">
        <v>0</v>
      </c>
      <c r="AB373" s="36">
        <v>0</v>
      </c>
      <c r="AC373" s="36">
        <f t="shared" si="65"/>
        <v>0</v>
      </c>
      <c r="AD373" s="36">
        <v>0</v>
      </c>
    </row>
    <row r="374" spans="1:30" ht="14.1" customHeight="1" x14ac:dyDescent="0.2">
      <c r="A374" s="3">
        <v>139520</v>
      </c>
      <c r="B374" s="4" t="s">
        <v>428</v>
      </c>
      <c r="C374" s="3" t="s">
        <v>35</v>
      </c>
      <c r="D374" s="3">
        <v>2</v>
      </c>
      <c r="E374" s="5">
        <v>2013</v>
      </c>
      <c r="F374" s="3" t="s">
        <v>36</v>
      </c>
      <c r="G374" s="6">
        <v>40715</v>
      </c>
      <c r="H374" s="7">
        <v>6.0250000000000004</v>
      </c>
      <c r="I374" s="4" t="s">
        <v>33</v>
      </c>
      <c r="J374" s="8">
        <v>0.71509999999999996</v>
      </c>
      <c r="K374" s="8">
        <f t="shared" si="61"/>
        <v>3.5103737064208329</v>
      </c>
      <c r="L374" s="8">
        <v>6.1051000000000002</v>
      </c>
      <c r="M374" s="8">
        <v>2.9499999999999998E-2</v>
      </c>
      <c r="N374" s="9">
        <v>77703.14</v>
      </c>
      <c r="O374" s="9">
        <v>55567.85</v>
      </c>
      <c r="P374" s="9">
        <v>44141.41</v>
      </c>
      <c r="Q374" s="9">
        <v>11426.44</v>
      </c>
      <c r="R374" s="9">
        <v>2732.35</v>
      </c>
      <c r="S374" s="9">
        <f t="shared" si="62"/>
        <v>22135.29</v>
      </c>
      <c r="T374" s="9">
        <v>11426.44</v>
      </c>
      <c r="U374" s="9">
        <v>15524.31</v>
      </c>
      <c r="V374" s="9">
        <v>14017.63</v>
      </c>
      <c r="W374" s="9">
        <v>14017.63</v>
      </c>
      <c r="X374" s="11">
        <f t="shared" si="63"/>
        <v>2.5103737064208329</v>
      </c>
      <c r="Y374" s="11">
        <f t="shared" si="64"/>
        <v>1.9941645219014525</v>
      </c>
      <c r="Z374" s="11">
        <f>+P374/O374</f>
        <v>0.79436958601061591</v>
      </c>
      <c r="AA374" s="11">
        <f>+U374/O374</f>
        <v>0.27937575414560756</v>
      </c>
      <c r="AB374" s="11">
        <f>W374/R374</f>
        <v>5.1302468571010298</v>
      </c>
      <c r="AC374" s="11">
        <f t="shared" si="65"/>
        <v>0.51620918451938058</v>
      </c>
      <c r="AD374" s="11">
        <f>+T374/O374</f>
        <v>0.20563041398938417</v>
      </c>
    </row>
    <row r="375" spans="1:30" ht="14.1" customHeight="1" x14ac:dyDescent="0.2">
      <c r="A375" s="15">
        <v>139520</v>
      </c>
      <c r="B375" s="16" t="s">
        <v>428</v>
      </c>
      <c r="C375" s="16" t="s">
        <v>35</v>
      </c>
      <c r="D375" s="15">
        <v>2</v>
      </c>
      <c r="E375" s="17">
        <v>2014</v>
      </c>
      <c r="F375" s="15" t="s">
        <v>36</v>
      </c>
      <c r="G375" s="18">
        <v>40715</v>
      </c>
      <c r="H375" s="19">
        <v>6.0250000000000004</v>
      </c>
      <c r="I375" s="16" t="s">
        <v>33</v>
      </c>
      <c r="J375" s="20">
        <v>0.72970000000000002</v>
      </c>
      <c r="K375" s="20">
        <f t="shared" si="61"/>
        <v>3.6995676601714518</v>
      </c>
      <c r="L375" s="20">
        <v>4.5871000000000004</v>
      </c>
      <c r="M375" s="20">
        <v>5.0700000000000002E-2</v>
      </c>
      <c r="N375" s="21">
        <v>120671.98</v>
      </c>
      <c r="O375" s="21">
        <v>88054.12</v>
      </c>
      <c r="P375" s="21">
        <v>65752.39</v>
      </c>
      <c r="Q375" s="21">
        <v>22301.73</v>
      </c>
      <c r="R375" s="21">
        <v>2643.33</v>
      </c>
      <c r="S375" s="21">
        <f t="shared" si="62"/>
        <v>32617.86</v>
      </c>
      <c r="T375" s="21">
        <v>0</v>
      </c>
      <c r="U375" s="21">
        <v>23662.52</v>
      </c>
      <c r="V375" s="21">
        <v>16156.92</v>
      </c>
      <c r="W375" s="22">
        <f>+V375-R375</f>
        <v>13513.59</v>
      </c>
      <c r="X375" s="22">
        <f t="shared" si="63"/>
        <v>2.6995676601714518</v>
      </c>
      <c r="Y375" s="22">
        <f t="shared" si="64"/>
        <v>2.0158400949663773</v>
      </c>
      <c r="Z375" s="22">
        <f>+P375/O375</f>
        <v>0.74672701288707444</v>
      </c>
      <c r="AA375" s="22">
        <f>+U375/O375</f>
        <v>0.26872700561881718</v>
      </c>
      <c r="AB375" s="22">
        <f>V375/R375</f>
        <v>6.1123355767157337</v>
      </c>
      <c r="AC375" s="22">
        <f t="shared" si="65"/>
        <v>0</v>
      </c>
      <c r="AD375" s="22">
        <f>+T375/O375</f>
        <v>0</v>
      </c>
    </row>
    <row r="376" spans="1:30" ht="14.1" customHeight="1" x14ac:dyDescent="0.2">
      <c r="A376" s="27">
        <v>139520</v>
      </c>
      <c r="B376" s="28" t="s">
        <v>428</v>
      </c>
      <c r="C376" s="27" t="s">
        <v>35</v>
      </c>
      <c r="D376" s="29">
        <v>2</v>
      </c>
      <c r="E376" s="30">
        <v>2015</v>
      </c>
      <c r="F376" s="27" t="s">
        <v>36</v>
      </c>
      <c r="G376" s="31">
        <v>40715</v>
      </c>
      <c r="H376" s="32">
        <v>6.0250000000000004</v>
      </c>
      <c r="I376" s="28" t="s">
        <v>33</v>
      </c>
      <c r="J376" s="33">
        <v>0.84319999999999995</v>
      </c>
      <c r="K376" s="33">
        <f t="shared" si="61"/>
        <v>6.3794194317033268</v>
      </c>
      <c r="L376" s="34">
        <v>4.2477</v>
      </c>
      <c r="M376" s="34">
        <v>1.5100000000000001E-2</v>
      </c>
      <c r="N376" s="35">
        <v>169471.51</v>
      </c>
      <c r="O376" s="35">
        <v>142906.16</v>
      </c>
      <c r="P376" s="35">
        <v>96541.24</v>
      </c>
      <c r="Q376" s="35">
        <v>46364.92</v>
      </c>
      <c r="R376" s="35">
        <v>300.38</v>
      </c>
      <c r="S376" s="35">
        <f t="shared" si="62"/>
        <v>26565.350000000006</v>
      </c>
      <c r="T376" s="35">
        <v>31364.92</v>
      </c>
      <c r="U376" s="35">
        <v>45907</v>
      </c>
      <c r="V376" s="35">
        <v>0</v>
      </c>
      <c r="W376" s="36">
        <f>+V376-R376</f>
        <v>-300.38</v>
      </c>
      <c r="X376" s="36">
        <f t="shared" si="63"/>
        <v>5.3794194317033268</v>
      </c>
      <c r="Y376" s="36">
        <f t="shared" si="64"/>
        <v>3.6341038232133207</v>
      </c>
      <c r="Z376" s="36">
        <f>+P376/O376</f>
        <v>0.67555688292233174</v>
      </c>
      <c r="AA376" s="36">
        <f>+U376/O376</f>
        <v>0.32123877655098981</v>
      </c>
      <c r="AB376" s="36">
        <f>V376/R376</f>
        <v>0</v>
      </c>
      <c r="AC376" s="36">
        <f t="shared" si="65"/>
        <v>1.1806703092562301</v>
      </c>
      <c r="AD376" s="36">
        <f>+T376/O376</f>
        <v>0.21947913232011831</v>
      </c>
    </row>
    <row r="377" spans="1:30" ht="14.1" customHeight="1" x14ac:dyDescent="0.2">
      <c r="A377" s="3">
        <v>139514</v>
      </c>
      <c r="B377" s="4" t="s">
        <v>427</v>
      </c>
      <c r="C377" s="3" t="s">
        <v>44</v>
      </c>
      <c r="D377" s="3">
        <v>1</v>
      </c>
      <c r="E377" s="5">
        <v>2013</v>
      </c>
      <c r="F377" s="3" t="s">
        <v>32</v>
      </c>
      <c r="G377" s="6">
        <v>40701</v>
      </c>
      <c r="H377" s="7">
        <v>6.0638888888888891</v>
      </c>
      <c r="I377" s="4" t="s">
        <v>66</v>
      </c>
      <c r="J377" s="8">
        <v>0</v>
      </c>
      <c r="K377" s="8">
        <f t="shared" si="61"/>
        <v>1</v>
      </c>
      <c r="L377" s="8">
        <v>0</v>
      </c>
      <c r="M377" s="8">
        <v>0</v>
      </c>
      <c r="N377" s="9">
        <v>800</v>
      </c>
      <c r="O377" s="9">
        <v>0</v>
      </c>
      <c r="P377" s="9">
        <v>0</v>
      </c>
      <c r="Q377" s="9">
        <v>0</v>
      </c>
      <c r="R377" s="9">
        <v>0</v>
      </c>
      <c r="S377" s="9">
        <f t="shared" si="62"/>
        <v>800</v>
      </c>
      <c r="T377" s="9">
        <v>0</v>
      </c>
      <c r="U377" s="9">
        <v>0</v>
      </c>
      <c r="V377" s="9">
        <v>0</v>
      </c>
      <c r="W377" s="9">
        <v>0</v>
      </c>
      <c r="X377" s="11">
        <f t="shared" si="63"/>
        <v>0</v>
      </c>
      <c r="Y377" s="11">
        <f t="shared" si="64"/>
        <v>0</v>
      </c>
      <c r="Z377" s="11">
        <v>0</v>
      </c>
      <c r="AA377" s="11">
        <v>0</v>
      </c>
      <c r="AB377" s="11">
        <v>0</v>
      </c>
      <c r="AC377" s="11">
        <f t="shared" si="65"/>
        <v>0</v>
      </c>
      <c r="AD377" s="11">
        <v>0</v>
      </c>
    </row>
    <row r="378" spans="1:30" ht="14.1" customHeight="1" x14ac:dyDescent="0.2">
      <c r="A378" s="15">
        <v>139514</v>
      </c>
      <c r="B378" s="16" t="s">
        <v>427</v>
      </c>
      <c r="C378" s="16" t="s">
        <v>44</v>
      </c>
      <c r="D378" s="15">
        <v>1</v>
      </c>
      <c r="E378" s="17">
        <v>2014</v>
      </c>
      <c r="F378" s="15" t="s">
        <v>32</v>
      </c>
      <c r="G378" s="18">
        <v>40701</v>
      </c>
      <c r="H378" s="19">
        <v>6.0638888888888891</v>
      </c>
      <c r="I378" s="16" t="s">
        <v>66</v>
      </c>
      <c r="J378" s="20">
        <v>0.995</v>
      </c>
      <c r="K378" s="20">
        <f t="shared" si="61"/>
        <v>200.74770000000001</v>
      </c>
      <c r="L378" s="20">
        <v>0</v>
      </c>
      <c r="M378" s="20">
        <v>0</v>
      </c>
      <c r="N378" s="21">
        <v>160598.16</v>
      </c>
      <c r="O378" s="21">
        <v>159798.16</v>
      </c>
      <c r="P378" s="21">
        <v>159798.16</v>
      </c>
      <c r="Q378" s="21">
        <v>0</v>
      </c>
      <c r="R378" s="21">
        <v>0</v>
      </c>
      <c r="S378" s="21">
        <f t="shared" si="62"/>
        <v>800</v>
      </c>
      <c r="T378" s="21">
        <v>0</v>
      </c>
      <c r="U378" s="21">
        <v>35808.43</v>
      </c>
      <c r="V378" s="21">
        <v>0</v>
      </c>
      <c r="W378" s="22">
        <f>+V378-R378</f>
        <v>0</v>
      </c>
      <c r="X378" s="22">
        <f t="shared" si="63"/>
        <v>199.74770000000001</v>
      </c>
      <c r="Y378" s="22">
        <f t="shared" si="64"/>
        <v>199.74770000000001</v>
      </c>
      <c r="Z378" s="22">
        <f>+P378/O378</f>
        <v>1</v>
      </c>
      <c r="AA378" s="22">
        <f>+U378/O378</f>
        <v>0.22408537119576344</v>
      </c>
      <c r="AB378" s="22">
        <v>0</v>
      </c>
      <c r="AC378" s="22">
        <f t="shared" si="65"/>
        <v>0</v>
      </c>
      <c r="AD378" s="22">
        <f>+T378/O378</f>
        <v>0</v>
      </c>
    </row>
    <row r="379" spans="1:30" ht="14.1" customHeight="1" x14ac:dyDescent="0.2">
      <c r="A379" s="27">
        <v>139514</v>
      </c>
      <c r="B379" s="28" t="s">
        <v>427</v>
      </c>
      <c r="C379" s="27" t="s">
        <v>44</v>
      </c>
      <c r="D379" s="29">
        <v>1</v>
      </c>
      <c r="E379" s="30">
        <v>2015</v>
      </c>
      <c r="F379" s="27" t="s">
        <v>32</v>
      </c>
      <c r="G379" s="31">
        <v>40701</v>
      </c>
      <c r="H379" s="32">
        <v>6.0638888888888891</v>
      </c>
      <c r="I379" s="28" t="s">
        <v>66</v>
      </c>
      <c r="J379" s="33">
        <v>0.96319999999999995</v>
      </c>
      <c r="K379" s="33">
        <f t="shared" si="61"/>
        <v>27.150987032764718</v>
      </c>
      <c r="L379" s="34">
        <v>2.6166</v>
      </c>
      <c r="M379" s="34">
        <v>1.3899999999999999E-2</v>
      </c>
      <c r="N379" s="35">
        <v>95561.7</v>
      </c>
      <c r="O379" s="35">
        <v>92042.06</v>
      </c>
      <c r="P379" s="35">
        <v>92042.06</v>
      </c>
      <c r="Q379" s="35">
        <v>0</v>
      </c>
      <c r="R379" s="35">
        <v>0</v>
      </c>
      <c r="S379" s="35">
        <f t="shared" si="62"/>
        <v>3519.6399999999994</v>
      </c>
      <c r="T379" s="35">
        <v>0</v>
      </c>
      <c r="U379" s="35">
        <v>20542.3</v>
      </c>
      <c r="V379" s="35">
        <v>4102.0200000000004</v>
      </c>
      <c r="W379" s="36">
        <f>+V379-R379</f>
        <v>4102.0200000000004</v>
      </c>
      <c r="X379" s="36">
        <f t="shared" si="63"/>
        <v>26.150987032764718</v>
      </c>
      <c r="Y379" s="36">
        <f t="shared" si="64"/>
        <v>26.150987032764718</v>
      </c>
      <c r="Z379" s="36">
        <f>+P379/O379</f>
        <v>1</v>
      </c>
      <c r="AA379" s="36">
        <f>+U379/O379</f>
        <v>0.22318383573770512</v>
      </c>
      <c r="AB379" s="36">
        <v>0</v>
      </c>
      <c r="AC379" s="36">
        <f t="shared" si="65"/>
        <v>0</v>
      </c>
      <c r="AD379" s="36">
        <f>+T379/O379</f>
        <v>0</v>
      </c>
    </row>
    <row r="380" spans="1:30" ht="14.1" customHeight="1" x14ac:dyDescent="0.2">
      <c r="A380" s="3">
        <v>140056</v>
      </c>
      <c r="B380" s="4" t="s">
        <v>430</v>
      </c>
      <c r="C380" s="3" t="s">
        <v>51</v>
      </c>
      <c r="D380" s="3">
        <v>2</v>
      </c>
      <c r="E380" s="5">
        <v>2013</v>
      </c>
      <c r="F380" s="3" t="s">
        <v>36</v>
      </c>
      <c r="G380" s="6">
        <v>40700</v>
      </c>
      <c r="H380" s="7">
        <v>6.0666666666666664</v>
      </c>
      <c r="I380" s="4" t="s">
        <v>33</v>
      </c>
      <c r="J380" s="8">
        <v>0.96160000000000001</v>
      </c>
      <c r="K380" s="8">
        <f t="shared" si="61"/>
        <v>26.061765530602305</v>
      </c>
      <c r="L380" s="8">
        <v>5.5372000000000003</v>
      </c>
      <c r="M380" s="8">
        <v>5.3E-3</v>
      </c>
      <c r="N380" s="9">
        <v>30671.31</v>
      </c>
      <c r="O380" s="9">
        <v>29494.44</v>
      </c>
      <c r="P380" s="9">
        <v>7489.84</v>
      </c>
      <c r="Q380" s="9">
        <v>22004.6</v>
      </c>
      <c r="R380" s="9">
        <v>0</v>
      </c>
      <c r="S380" s="9">
        <f t="shared" si="62"/>
        <v>1176.8700000000026</v>
      </c>
      <c r="T380" s="9">
        <v>0</v>
      </c>
      <c r="U380" s="9">
        <v>2361.44</v>
      </c>
      <c r="V380" s="9">
        <v>908.05</v>
      </c>
      <c r="W380" s="9">
        <v>908.05</v>
      </c>
      <c r="X380" s="11">
        <f t="shared" si="63"/>
        <v>25.061765530602305</v>
      </c>
      <c r="Y380" s="11">
        <f t="shared" si="64"/>
        <v>6.3642033529616553</v>
      </c>
      <c r="Z380" s="11">
        <f>+P380/O380</f>
        <v>0.2539407427298162</v>
      </c>
      <c r="AA380" s="11">
        <f>+U380/O380</f>
        <v>8.0063903569621939E-2</v>
      </c>
      <c r="AB380" s="11">
        <v>0</v>
      </c>
      <c r="AC380" s="11">
        <f t="shared" si="65"/>
        <v>0</v>
      </c>
      <c r="AD380" s="11">
        <f>+T380/O380</f>
        <v>0</v>
      </c>
    </row>
    <row r="381" spans="1:30" ht="14.1" customHeight="1" x14ac:dyDescent="0.2">
      <c r="A381" s="15">
        <v>140056</v>
      </c>
      <c r="B381" s="16" t="s">
        <v>430</v>
      </c>
      <c r="C381" s="16" t="s">
        <v>51</v>
      </c>
      <c r="D381" s="15">
        <v>2</v>
      </c>
      <c r="E381" s="17">
        <v>2014</v>
      </c>
      <c r="F381" s="15" t="s">
        <v>36</v>
      </c>
      <c r="G381" s="18">
        <v>40700</v>
      </c>
      <c r="H381" s="19">
        <v>6.0666666666666664</v>
      </c>
      <c r="I381" s="16" t="s">
        <v>33</v>
      </c>
      <c r="J381" s="20">
        <v>0.90110000000000001</v>
      </c>
      <c r="K381" s="20">
        <f t="shared" si="61"/>
        <v>10.112805293217654</v>
      </c>
      <c r="L381" s="20">
        <v>4.2611999999999997</v>
      </c>
      <c r="M381" s="20">
        <v>1.5699999999999999E-2</v>
      </c>
      <c r="N381" s="21">
        <v>25249.45</v>
      </c>
      <c r="O381" s="21">
        <v>22752.67</v>
      </c>
      <c r="P381" s="21">
        <v>22752.67</v>
      </c>
      <c r="Q381" s="21">
        <v>0</v>
      </c>
      <c r="R381" s="21">
        <v>0</v>
      </c>
      <c r="S381" s="21">
        <f t="shared" si="62"/>
        <v>2496.7800000000025</v>
      </c>
      <c r="T381" s="21">
        <v>0</v>
      </c>
      <c r="U381" s="21">
        <v>1116.52</v>
      </c>
      <c r="V381" s="21">
        <v>1990.82</v>
      </c>
      <c r="W381" s="22">
        <f>+V381-R381</f>
        <v>1990.82</v>
      </c>
      <c r="X381" s="22">
        <f t="shared" si="63"/>
        <v>9.1128052932176544</v>
      </c>
      <c r="Y381" s="22">
        <f t="shared" si="64"/>
        <v>9.1128052932176544</v>
      </c>
      <c r="Z381" s="22">
        <f>+P381/O381</f>
        <v>1</v>
      </c>
      <c r="AA381" s="22">
        <f>+U381/O381</f>
        <v>4.9072042973418065E-2</v>
      </c>
      <c r="AB381" s="22">
        <v>0</v>
      </c>
      <c r="AC381" s="22">
        <f t="shared" si="65"/>
        <v>0</v>
      </c>
      <c r="AD381" s="22">
        <f>+T381/O381</f>
        <v>0</v>
      </c>
    </row>
    <row r="382" spans="1:30" ht="14.1" customHeight="1" x14ac:dyDescent="0.2">
      <c r="A382" s="27">
        <v>140056</v>
      </c>
      <c r="B382" s="28" t="s">
        <v>430</v>
      </c>
      <c r="C382" s="27" t="s">
        <v>51</v>
      </c>
      <c r="D382" s="29">
        <v>2</v>
      </c>
      <c r="E382" s="30">
        <v>2015</v>
      </c>
      <c r="F382" s="27" t="s">
        <v>36</v>
      </c>
      <c r="G382" s="31">
        <v>40700</v>
      </c>
      <c r="H382" s="32">
        <v>6.0666666666666664</v>
      </c>
      <c r="I382" s="28" t="s">
        <v>33</v>
      </c>
      <c r="J382" s="33">
        <v>0.93710000000000004</v>
      </c>
      <c r="K382" s="33">
        <f t="shared" si="61"/>
        <v>15.894756464221286</v>
      </c>
      <c r="L382" s="34">
        <v>3.4192</v>
      </c>
      <c r="M382" s="34">
        <v>0</v>
      </c>
      <c r="N382" s="35">
        <v>26432.98</v>
      </c>
      <c r="O382" s="35">
        <v>24769.98</v>
      </c>
      <c r="P382" s="35">
        <v>24769.98</v>
      </c>
      <c r="Q382" s="35">
        <v>0</v>
      </c>
      <c r="R382" s="35">
        <v>0</v>
      </c>
      <c r="S382" s="35">
        <f t="shared" si="62"/>
        <v>1663</v>
      </c>
      <c r="T382" s="35">
        <v>0</v>
      </c>
      <c r="U382" s="35">
        <v>1797.12</v>
      </c>
      <c r="V382" s="35">
        <v>-833.79</v>
      </c>
      <c r="W382" s="36">
        <f>+V382-R382</f>
        <v>-833.79</v>
      </c>
      <c r="X382" s="36">
        <f t="shared" si="63"/>
        <v>14.894756464221286</v>
      </c>
      <c r="Y382" s="36">
        <f t="shared" si="64"/>
        <v>14.894756464221286</v>
      </c>
      <c r="Z382" s="36">
        <f>+P382/O382</f>
        <v>1</v>
      </c>
      <c r="AA382" s="36">
        <f>+U382/O382</f>
        <v>7.2552339565877727E-2</v>
      </c>
      <c r="AB382" s="36">
        <v>0</v>
      </c>
      <c r="AC382" s="36">
        <f t="shared" si="65"/>
        <v>0</v>
      </c>
      <c r="AD382" s="36">
        <f>+T382/O382</f>
        <v>0</v>
      </c>
    </row>
    <row r="383" spans="1:30" ht="14.1" customHeight="1" x14ac:dyDescent="0.2">
      <c r="A383" s="3">
        <v>139692</v>
      </c>
      <c r="B383" s="4" t="s">
        <v>429</v>
      </c>
      <c r="C383" s="3" t="s">
        <v>31</v>
      </c>
      <c r="D383" s="3">
        <v>1</v>
      </c>
      <c r="E383" s="5">
        <v>2013</v>
      </c>
      <c r="F383" s="3" t="s">
        <v>32</v>
      </c>
      <c r="G383" s="6">
        <v>40689</v>
      </c>
      <c r="H383" s="7">
        <v>6.0944444444444441</v>
      </c>
      <c r="I383" s="4" t="s">
        <v>66</v>
      </c>
      <c r="J383" s="8">
        <v>0</v>
      </c>
      <c r="K383" s="8">
        <f t="shared" si="61"/>
        <v>1</v>
      </c>
      <c r="L383" s="8">
        <v>0</v>
      </c>
      <c r="M383" s="8">
        <v>0</v>
      </c>
      <c r="N383" s="9">
        <v>800</v>
      </c>
      <c r="O383" s="9">
        <v>0</v>
      </c>
      <c r="P383" s="9">
        <v>0</v>
      </c>
      <c r="Q383" s="9">
        <v>0</v>
      </c>
      <c r="R383" s="9">
        <v>0</v>
      </c>
      <c r="S383" s="9">
        <f t="shared" si="62"/>
        <v>800</v>
      </c>
      <c r="T383" s="9">
        <v>0</v>
      </c>
      <c r="U383" s="9">
        <v>0</v>
      </c>
      <c r="V383" s="9">
        <v>0</v>
      </c>
      <c r="W383" s="9">
        <v>0</v>
      </c>
      <c r="X383" s="11">
        <f t="shared" si="63"/>
        <v>0</v>
      </c>
      <c r="Y383" s="11">
        <f t="shared" si="64"/>
        <v>0</v>
      </c>
      <c r="Z383" s="11">
        <v>0</v>
      </c>
      <c r="AA383" s="11">
        <v>0</v>
      </c>
      <c r="AB383" s="11">
        <v>0</v>
      </c>
      <c r="AC383" s="11">
        <f t="shared" si="65"/>
        <v>0</v>
      </c>
      <c r="AD383" s="11">
        <v>0</v>
      </c>
    </row>
    <row r="384" spans="1:30" ht="14.1" customHeight="1" x14ac:dyDescent="0.2">
      <c r="A384" s="15">
        <v>139692</v>
      </c>
      <c r="B384" s="16" t="s">
        <v>429</v>
      </c>
      <c r="C384" s="16" t="s">
        <v>31</v>
      </c>
      <c r="D384" s="15">
        <v>1</v>
      </c>
      <c r="E384" s="17">
        <v>2014</v>
      </c>
      <c r="F384" s="15" t="s">
        <v>32</v>
      </c>
      <c r="G384" s="18">
        <v>40689</v>
      </c>
      <c r="H384" s="19">
        <v>6.0944444444444441</v>
      </c>
      <c r="I384" s="16" t="s">
        <v>66</v>
      </c>
      <c r="J384" s="20">
        <v>0</v>
      </c>
      <c r="K384" s="20">
        <f t="shared" si="61"/>
        <v>1</v>
      </c>
      <c r="L384" s="20">
        <v>0</v>
      </c>
      <c r="M384" s="20">
        <v>0</v>
      </c>
      <c r="N384" s="21">
        <v>63200</v>
      </c>
      <c r="O384" s="21">
        <v>0</v>
      </c>
      <c r="P384" s="21">
        <v>0</v>
      </c>
      <c r="Q384" s="21">
        <v>0</v>
      </c>
      <c r="R384" s="21">
        <v>0</v>
      </c>
      <c r="S384" s="21">
        <f t="shared" si="62"/>
        <v>63200</v>
      </c>
      <c r="T384" s="21">
        <v>0</v>
      </c>
      <c r="U384" s="21">
        <v>0</v>
      </c>
      <c r="V384" s="21">
        <v>0</v>
      </c>
      <c r="W384" s="22">
        <f>+V384-R384</f>
        <v>0</v>
      </c>
      <c r="X384" s="22">
        <f t="shared" si="63"/>
        <v>0</v>
      </c>
      <c r="Y384" s="22">
        <f t="shared" si="64"/>
        <v>0</v>
      </c>
      <c r="Z384" s="22">
        <v>0</v>
      </c>
      <c r="AA384" s="22">
        <v>0</v>
      </c>
      <c r="AB384" s="22">
        <v>0</v>
      </c>
      <c r="AC384" s="22">
        <f t="shared" si="65"/>
        <v>0</v>
      </c>
      <c r="AD384" s="22">
        <v>0</v>
      </c>
    </row>
    <row r="385" spans="1:30" ht="14.1" customHeight="1" x14ac:dyDescent="0.2">
      <c r="A385" s="27">
        <v>139692</v>
      </c>
      <c r="B385" s="28" t="s">
        <v>429</v>
      </c>
      <c r="C385" s="27" t="s">
        <v>31</v>
      </c>
      <c r="D385" s="29">
        <v>1</v>
      </c>
      <c r="E385" s="30">
        <v>2015</v>
      </c>
      <c r="F385" s="27" t="s">
        <v>32</v>
      </c>
      <c r="G385" s="31">
        <v>40689</v>
      </c>
      <c r="H385" s="32">
        <v>6.0944444444444441</v>
      </c>
      <c r="I385" s="28" t="s">
        <v>66</v>
      </c>
      <c r="J385" s="33">
        <v>0</v>
      </c>
      <c r="K385" s="33">
        <f t="shared" si="61"/>
        <v>1</v>
      </c>
      <c r="L385" s="34">
        <v>0</v>
      </c>
      <c r="M385" s="34">
        <v>0</v>
      </c>
      <c r="N385" s="35">
        <v>63200</v>
      </c>
      <c r="O385" s="35">
        <v>0</v>
      </c>
      <c r="P385" s="35">
        <v>0</v>
      </c>
      <c r="Q385" s="35">
        <v>0</v>
      </c>
      <c r="R385" s="35">
        <v>0</v>
      </c>
      <c r="S385" s="35">
        <f t="shared" si="62"/>
        <v>63200</v>
      </c>
      <c r="T385" s="35">
        <v>0</v>
      </c>
      <c r="U385" s="35">
        <v>0</v>
      </c>
      <c r="V385" s="35">
        <v>0</v>
      </c>
      <c r="W385" s="36">
        <f>+V385-R385</f>
        <v>0</v>
      </c>
      <c r="X385" s="36">
        <f t="shared" si="63"/>
        <v>0</v>
      </c>
      <c r="Y385" s="36">
        <f t="shared" si="64"/>
        <v>0</v>
      </c>
      <c r="Z385" s="36">
        <v>0</v>
      </c>
      <c r="AA385" s="36">
        <v>0</v>
      </c>
      <c r="AB385" s="36">
        <v>0</v>
      </c>
      <c r="AC385" s="36">
        <f t="shared" si="65"/>
        <v>0</v>
      </c>
      <c r="AD385" s="36">
        <v>0</v>
      </c>
    </row>
    <row r="386" spans="1:30" ht="14.1" customHeight="1" x14ac:dyDescent="0.2">
      <c r="A386" s="3">
        <v>138791</v>
      </c>
      <c r="B386" s="4" t="s">
        <v>426</v>
      </c>
      <c r="C386" s="3" t="s">
        <v>120</v>
      </c>
      <c r="D386" s="3">
        <v>2</v>
      </c>
      <c r="E386" s="5">
        <v>2013</v>
      </c>
      <c r="F386" s="3" t="s">
        <v>32</v>
      </c>
      <c r="G386" s="6">
        <v>40687</v>
      </c>
      <c r="H386" s="7">
        <v>6.1</v>
      </c>
      <c r="I386" s="4" t="s">
        <v>33</v>
      </c>
      <c r="J386" s="8">
        <v>2.7629999999999999</v>
      </c>
      <c r="K386" s="8">
        <f t="shared" ref="K386:K449" si="70">+N386/S386</f>
        <v>-0.56721545754499769</v>
      </c>
      <c r="L386" s="8">
        <v>1.2398</v>
      </c>
      <c r="M386" s="8">
        <v>-0.46200000000000002</v>
      </c>
      <c r="N386" s="9">
        <v>66195.53</v>
      </c>
      <c r="O386" s="9">
        <v>182898.15</v>
      </c>
      <c r="P386" s="9">
        <v>30362.45</v>
      </c>
      <c r="Q386" s="9">
        <v>152535.70000000001</v>
      </c>
      <c r="R386" s="9">
        <v>0</v>
      </c>
      <c r="S386" s="9">
        <f t="shared" ref="S386:S449" si="71">+N386-O386</f>
        <v>-116702.62</v>
      </c>
      <c r="T386" s="9">
        <v>0</v>
      </c>
      <c r="U386" s="9">
        <v>2757.77</v>
      </c>
      <c r="V386" s="9">
        <v>-37915.620000000003</v>
      </c>
      <c r="W386" s="9">
        <v>-37915.620000000003</v>
      </c>
      <c r="X386" s="11">
        <f t="shared" ref="X386:X449" si="72">+O386/S386</f>
        <v>-1.5672154575449977</v>
      </c>
      <c r="Y386" s="11">
        <f t="shared" ref="Y386:Y449" si="73">+P386/S386</f>
        <v>-0.26016939465455019</v>
      </c>
      <c r="Z386" s="11">
        <f t="shared" ref="Z386:Z433" si="74">+P386/O386</f>
        <v>0.16600741997663729</v>
      </c>
      <c r="AA386" s="11">
        <f t="shared" ref="AA386:AA433" si="75">+U386/O386</f>
        <v>1.5078173289341636E-2</v>
      </c>
      <c r="AB386" s="11">
        <v>0</v>
      </c>
      <c r="AC386" s="11">
        <f t="shared" ref="AC386:AC449" si="76">+T386/S386</f>
        <v>0</v>
      </c>
      <c r="AD386" s="11">
        <f t="shared" ref="AD386:AD433" si="77">+T386/O386</f>
        <v>0</v>
      </c>
    </row>
    <row r="387" spans="1:30" ht="14.1" customHeight="1" x14ac:dyDescent="0.2">
      <c r="A387" s="15">
        <v>138791</v>
      </c>
      <c r="B387" s="16" t="s">
        <v>426</v>
      </c>
      <c r="C387" s="16" t="s">
        <v>120</v>
      </c>
      <c r="D387" s="15">
        <v>2</v>
      </c>
      <c r="E387" s="17">
        <v>2014</v>
      </c>
      <c r="F387" s="15" t="s">
        <v>32</v>
      </c>
      <c r="G387" s="18">
        <v>40687</v>
      </c>
      <c r="H387" s="19">
        <v>6.1</v>
      </c>
      <c r="I387" s="16" t="s">
        <v>33</v>
      </c>
      <c r="J387" s="20">
        <v>3.1355461350457303</v>
      </c>
      <c r="K387" s="20">
        <f t="shared" si="70"/>
        <v>13.015606061343613</v>
      </c>
      <c r="L387" s="20">
        <v>3.0908764003762386</v>
      </c>
      <c r="M387" s="20">
        <v>1.9993118755553502E-2</v>
      </c>
      <c r="N387" s="21">
        <v>53476.7</v>
      </c>
      <c r="O387" s="21">
        <v>49368.04</v>
      </c>
      <c r="P387" s="21">
        <v>16493.87</v>
      </c>
      <c r="Q387" s="21">
        <v>32874.17</v>
      </c>
      <c r="R387" s="21">
        <v>0</v>
      </c>
      <c r="S387" s="21">
        <f t="shared" si="71"/>
        <v>4108.6599999999962</v>
      </c>
      <c r="T387" s="21">
        <v>0</v>
      </c>
      <c r="U387" s="21">
        <v>0</v>
      </c>
      <c r="V387" s="21">
        <v>0</v>
      </c>
      <c r="W387" s="22">
        <f>+V387-R387</f>
        <v>0</v>
      </c>
      <c r="X387" s="22">
        <f t="shared" si="72"/>
        <v>12.015606061343613</v>
      </c>
      <c r="Y387" s="22">
        <f t="shared" si="73"/>
        <v>4.0144158922860527</v>
      </c>
      <c r="Z387" s="22">
        <f t="shared" si="74"/>
        <v>0.33410015872617183</v>
      </c>
      <c r="AA387" s="22">
        <f t="shared" si="75"/>
        <v>0</v>
      </c>
      <c r="AB387" s="22">
        <v>0</v>
      </c>
      <c r="AC387" s="22">
        <f t="shared" si="76"/>
        <v>0</v>
      </c>
      <c r="AD387" s="22">
        <f t="shared" si="77"/>
        <v>0</v>
      </c>
    </row>
    <row r="388" spans="1:30" ht="14.1" customHeight="1" x14ac:dyDescent="0.2">
      <c r="A388" s="27">
        <v>138791</v>
      </c>
      <c r="B388" s="28" t="s">
        <v>426</v>
      </c>
      <c r="C388" s="27" t="s">
        <v>120</v>
      </c>
      <c r="D388" s="29">
        <v>2</v>
      </c>
      <c r="E388" s="30">
        <v>2015</v>
      </c>
      <c r="F388" s="27" t="s">
        <v>32</v>
      </c>
      <c r="G388" s="31">
        <v>40687</v>
      </c>
      <c r="H388" s="32">
        <v>6.1</v>
      </c>
      <c r="I388" s="28" t="s">
        <v>33</v>
      </c>
      <c r="J388" s="33">
        <v>0.92390000000000005</v>
      </c>
      <c r="K388" s="33">
        <f t="shared" si="70"/>
        <v>13.133794781695562</v>
      </c>
      <c r="L388" s="34">
        <v>4.0707000000000004</v>
      </c>
      <c r="M388" s="34">
        <v>2.64E-2</v>
      </c>
      <c r="N388" s="35">
        <v>52028.74</v>
      </c>
      <c r="O388" s="35">
        <v>48067.3</v>
      </c>
      <c r="P388" s="35">
        <v>13746.43</v>
      </c>
      <c r="Q388" s="35">
        <v>34320.870000000003</v>
      </c>
      <c r="R388" s="35">
        <v>0</v>
      </c>
      <c r="S388" s="35">
        <f t="shared" si="71"/>
        <v>3961.4399999999951</v>
      </c>
      <c r="T388" s="35">
        <v>0</v>
      </c>
      <c r="U388" s="35">
        <f>+P388</f>
        <v>13746.43</v>
      </c>
      <c r="V388" s="35">
        <v>-981</v>
      </c>
      <c r="W388" s="36">
        <f>+V388-R388</f>
        <v>-981</v>
      </c>
      <c r="X388" s="36">
        <f t="shared" si="72"/>
        <v>12.133794781695562</v>
      </c>
      <c r="Y388" s="36">
        <f t="shared" si="73"/>
        <v>3.4700588674825359</v>
      </c>
      <c r="Z388" s="36">
        <f t="shared" si="74"/>
        <v>0.28598298635454872</v>
      </c>
      <c r="AA388" s="36">
        <f t="shared" si="75"/>
        <v>0.28598298635454872</v>
      </c>
      <c r="AB388" s="36">
        <v>0</v>
      </c>
      <c r="AC388" s="36">
        <f t="shared" si="76"/>
        <v>0</v>
      </c>
      <c r="AD388" s="36">
        <f t="shared" si="77"/>
        <v>0</v>
      </c>
    </row>
    <row r="389" spans="1:30" ht="14.1" customHeight="1" x14ac:dyDescent="0.2">
      <c r="A389" s="3">
        <v>138586</v>
      </c>
      <c r="B389" s="4" t="s">
        <v>425</v>
      </c>
      <c r="C389" s="3" t="s">
        <v>44</v>
      </c>
      <c r="D389" s="3">
        <v>1</v>
      </c>
      <c r="E389" s="5">
        <v>2013</v>
      </c>
      <c r="F389" s="3" t="s">
        <v>36</v>
      </c>
      <c r="G389" s="6">
        <v>40668</v>
      </c>
      <c r="H389" s="7">
        <v>6.1527777777777777</v>
      </c>
      <c r="I389" s="4" t="s">
        <v>41</v>
      </c>
      <c r="J389" s="8">
        <v>0.65300000000000002</v>
      </c>
      <c r="K389" s="8">
        <f t="shared" si="70"/>
        <v>2.8816903199438886</v>
      </c>
      <c r="L389" s="8">
        <v>1.4910000000000001</v>
      </c>
      <c r="M389" s="8">
        <v>0.15049999999999999</v>
      </c>
      <c r="N389" s="9">
        <v>645864.03</v>
      </c>
      <c r="O389" s="9">
        <v>421737.23</v>
      </c>
      <c r="P389" s="9">
        <v>421737.23</v>
      </c>
      <c r="Q389" s="9">
        <v>0</v>
      </c>
      <c r="R389" s="9">
        <v>0</v>
      </c>
      <c r="S389" s="9">
        <f t="shared" si="71"/>
        <v>224126.80000000005</v>
      </c>
      <c r="T389" s="9">
        <v>0</v>
      </c>
      <c r="U389" s="9">
        <v>208870.92</v>
      </c>
      <c r="V389" s="9">
        <v>219357.88</v>
      </c>
      <c r="W389" s="9">
        <v>186454.2</v>
      </c>
      <c r="X389" s="11">
        <f t="shared" si="72"/>
        <v>1.8816903199438884</v>
      </c>
      <c r="Y389" s="11">
        <f t="shared" si="73"/>
        <v>1.8816903199438884</v>
      </c>
      <c r="Z389" s="11">
        <f t="shared" si="74"/>
        <v>1</v>
      </c>
      <c r="AA389" s="11">
        <f t="shared" si="75"/>
        <v>0.4952631760776729</v>
      </c>
      <c r="AB389" s="11">
        <v>0</v>
      </c>
      <c r="AC389" s="11">
        <f t="shared" si="76"/>
        <v>0</v>
      </c>
      <c r="AD389" s="11">
        <f t="shared" si="77"/>
        <v>0</v>
      </c>
    </row>
    <row r="390" spans="1:30" ht="14.1" customHeight="1" x14ac:dyDescent="0.2">
      <c r="A390" s="15">
        <v>138586</v>
      </c>
      <c r="B390" s="16" t="s">
        <v>425</v>
      </c>
      <c r="C390" s="16" t="s">
        <v>44</v>
      </c>
      <c r="D390" s="15">
        <v>1</v>
      </c>
      <c r="E390" s="17">
        <v>2014</v>
      </c>
      <c r="F390" s="15" t="s">
        <v>36</v>
      </c>
      <c r="G390" s="18">
        <v>40668</v>
      </c>
      <c r="H390" s="19">
        <v>6.1527777777777777</v>
      </c>
      <c r="I390" s="16" t="s">
        <v>33</v>
      </c>
      <c r="J390" s="20">
        <v>0.66459999999999997</v>
      </c>
      <c r="K390" s="20">
        <f t="shared" si="70"/>
        <v>2.9810961504052913</v>
      </c>
      <c r="L390" s="20">
        <v>0.63270000000000004</v>
      </c>
      <c r="M390" s="20">
        <v>0.13220000000000001</v>
      </c>
      <c r="N390" s="21">
        <v>761248.45</v>
      </c>
      <c r="O390" s="21">
        <v>505889.88</v>
      </c>
      <c r="P390" s="21">
        <v>436833.88</v>
      </c>
      <c r="Q390" s="21">
        <v>69056</v>
      </c>
      <c r="R390" s="21">
        <v>0</v>
      </c>
      <c r="S390" s="21">
        <f t="shared" si="71"/>
        <v>255358.56999999995</v>
      </c>
      <c r="T390" s="21">
        <v>0</v>
      </c>
      <c r="U390" s="21">
        <v>201003.94</v>
      </c>
      <c r="V390" s="21">
        <v>55025</v>
      </c>
      <c r="W390" s="22">
        <f>+V390-R390</f>
        <v>55025</v>
      </c>
      <c r="X390" s="22">
        <f t="shared" si="72"/>
        <v>1.9810961504052913</v>
      </c>
      <c r="Y390" s="22">
        <f t="shared" si="73"/>
        <v>1.7106685708648826</v>
      </c>
      <c r="Z390" s="22">
        <f t="shared" si="74"/>
        <v>0.86349598454114163</v>
      </c>
      <c r="AA390" s="22">
        <f t="shared" si="75"/>
        <v>0.39732745790447516</v>
      </c>
      <c r="AB390" s="22">
        <v>0</v>
      </c>
      <c r="AC390" s="22">
        <f t="shared" si="76"/>
        <v>0</v>
      </c>
      <c r="AD390" s="22">
        <f t="shared" si="77"/>
        <v>0</v>
      </c>
    </row>
    <row r="391" spans="1:30" ht="14.1" customHeight="1" x14ac:dyDescent="0.2">
      <c r="A391" s="27">
        <v>138586</v>
      </c>
      <c r="B391" s="28" t="s">
        <v>425</v>
      </c>
      <c r="C391" s="27" t="s">
        <v>44</v>
      </c>
      <c r="D391" s="29">
        <v>1</v>
      </c>
      <c r="E391" s="30">
        <v>2015</v>
      </c>
      <c r="F391" s="27" t="s">
        <v>36</v>
      </c>
      <c r="G391" s="31">
        <v>40668</v>
      </c>
      <c r="H391" s="32">
        <v>6.1527777777777777</v>
      </c>
      <c r="I391" s="28" t="s">
        <v>33</v>
      </c>
      <c r="J391" s="33">
        <v>0.77508504156106695</v>
      </c>
      <c r="K391" s="33">
        <f t="shared" si="70"/>
        <v>4.4461249129035192</v>
      </c>
      <c r="L391" s="34">
        <v>0.33117750810679353</v>
      </c>
      <c r="M391" s="34">
        <v>0</v>
      </c>
      <c r="N391" s="35">
        <v>963855.19</v>
      </c>
      <c r="O391" s="35">
        <v>747069.74</v>
      </c>
      <c r="P391" s="35">
        <v>747069.74</v>
      </c>
      <c r="Q391" s="35">
        <v>0</v>
      </c>
      <c r="R391" s="35">
        <v>0</v>
      </c>
      <c r="S391" s="35">
        <f t="shared" si="71"/>
        <v>216785.44999999995</v>
      </c>
      <c r="T391" s="35">
        <v>0</v>
      </c>
      <c r="U391" s="35">
        <v>0</v>
      </c>
      <c r="V391" s="35">
        <v>-38573.120000000003</v>
      </c>
      <c r="W391" s="36">
        <f>+V391-R391</f>
        <v>-38573.120000000003</v>
      </c>
      <c r="X391" s="36">
        <f t="shared" si="72"/>
        <v>3.4461249129035187</v>
      </c>
      <c r="Y391" s="36">
        <f t="shared" si="73"/>
        <v>3.4461249129035187</v>
      </c>
      <c r="Z391" s="36">
        <f t="shared" si="74"/>
        <v>1</v>
      </c>
      <c r="AA391" s="36">
        <f t="shared" si="75"/>
        <v>0</v>
      </c>
      <c r="AB391" s="36">
        <v>0</v>
      </c>
      <c r="AC391" s="36">
        <f t="shared" si="76"/>
        <v>0</v>
      </c>
      <c r="AD391" s="36">
        <f t="shared" si="77"/>
        <v>0</v>
      </c>
    </row>
    <row r="392" spans="1:30" ht="14.1" customHeight="1" x14ac:dyDescent="0.2">
      <c r="A392" s="3">
        <v>146033</v>
      </c>
      <c r="B392" s="4" t="s">
        <v>473</v>
      </c>
      <c r="C392" s="3" t="s">
        <v>44</v>
      </c>
      <c r="D392" s="3">
        <v>1</v>
      </c>
      <c r="E392" s="5">
        <v>2013</v>
      </c>
      <c r="F392" s="3" t="s">
        <v>36</v>
      </c>
      <c r="G392" s="6">
        <v>40662</v>
      </c>
      <c r="H392" s="7">
        <v>6.1694444444444443</v>
      </c>
      <c r="I392" s="4" t="s">
        <v>33</v>
      </c>
      <c r="J392" s="8">
        <v>0.99890000000000001</v>
      </c>
      <c r="K392" s="8">
        <f t="shared" si="70"/>
        <v>878.00397500000008</v>
      </c>
      <c r="L392" s="8">
        <v>0</v>
      </c>
      <c r="M392" s="8">
        <v>0</v>
      </c>
      <c r="N392" s="9">
        <v>351201.59</v>
      </c>
      <c r="O392" s="9">
        <v>350801.59</v>
      </c>
      <c r="P392" s="9">
        <v>882.56</v>
      </c>
      <c r="Q392" s="9">
        <v>349919.03</v>
      </c>
      <c r="R392" s="9">
        <v>0</v>
      </c>
      <c r="S392" s="9">
        <f t="shared" si="71"/>
        <v>400</v>
      </c>
      <c r="T392" s="9">
        <v>0</v>
      </c>
      <c r="U392" s="9">
        <v>18</v>
      </c>
      <c r="V392" s="9">
        <v>0</v>
      </c>
      <c r="W392" s="9">
        <v>0</v>
      </c>
      <c r="X392" s="11">
        <f t="shared" si="72"/>
        <v>877.00397500000008</v>
      </c>
      <c r="Y392" s="11">
        <f t="shared" si="73"/>
        <v>2.2063999999999999</v>
      </c>
      <c r="Z392" s="11">
        <f t="shared" si="74"/>
        <v>2.5158380838581716E-3</v>
      </c>
      <c r="AA392" s="11">
        <f t="shared" si="75"/>
        <v>5.1311055916251688E-5</v>
      </c>
      <c r="AB392" s="11">
        <v>0</v>
      </c>
      <c r="AC392" s="11">
        <f t="shared" si="76"/>
        <v>0</v>
      </c>
      <c r="AD392" s="11">
        <f t="shared" si="77"/>
        <v>0</v>
      </c>
    </row>
    <row r="393" spans="1:30" ht="14.1" customHeight="1" x14ac:dyDescent="0.2">
      <c r="A393" s="15">
        <v>146033</v>
      </c>
      <c r="B393" s="16" t="s">
        <v>473</v>
      </c>
      <c r="C393" s="16" t="s">
        <v>44</v>
      </c>
      <c r="D393" s="15">
        <v>1</v>
      </c>
      <c r="E393" s="17">
        <v>2014</v>
      </c>
      <c r="F393" s="15" t="s">
        <v>36</v>
      </c>
      <c r="G393" s="18">
        <v>40662</v>
      </c>
      <c r="H393" s="19">
        <v>6.1694444444444443</v>
      </c>
      <c r="I393" s="16" t="s">
        <v>66</v>
      </c>
      <c r="J393" s="20">
        <v>0.99960000000000004</v>
      </c>
      <c r="K393" s="20">
        <f t="shared" si="70"/>
        <v>2425.3947750000002</v>
      </c>
      <c r="L393" s="20">
        <v>0</v>
      </c>
      <c r="M393" s="20">
        <v>0</v>
      </c>
      <c r="N393" s="21">
        <v>970157.91</v>
      </c>
      <c r="O393" s="21">
        <v>969757.91</v>
      </c>
      <c r="P393" s="21">
        <v>14495.82</v>
      </c>
      <c r="Q393" s="21">
        <v>955262.09</v>
      </c>
      <c r="R393" s="21">
        <v>0</v>
      </c>
      <c r="S393" s="21">
        <f t="shared" si="71"/>
        <v>400</v>
      </c>
      <c r="T393" s="21">
        <v>0</v>
      </c>
      <c r="U393" s="21">
        <v>0</v>
      </c>
      <c r="V393" s="21">
        <v>0</v>
      </c>
      <c r="W393" s="22">
        <f>+V393-R393</f>
        <v>0</v>
      </c>
      <c r="X393" s="22">
        <f t="shared" si="72"/>
        <v>2424.3947750000002</v>
      </c>
      <c r="Y393" s="22">
        <f t="shared" si="73"/>
        <v>36.239550000000001</v>
      </c>
      <c r="Z393" s="22">
        <f t="shared" si="74"/>
        <v>1.4947874980468063E-2</v>
      </c>
      <c r="AA393" s="22">
        <f t="shared" si="75"/>
        <v>0</v>
      </c>
      <c r="AB393" s="22">
        <v>0</v>
      </c>
      <c r="AC393" s="22">
        <f t="shared" si="76"/>
        <v>0</v>
      </c>
      <c r="AD393" s="22">
        <f t="shared" si="77"/>
        <v>0</v>
      </c>
    </row>
    <row r="394" spans="1:30" ht="14.1" customHeight="1" x14ac:dyDescent="0.2">
      <c r="A394" s="27">
        <v>146033</v>
      </c>
      <c r="B394" s="28" t="s">
        <v>473</v>
      </c>
      <c r="C394" s="27" t="s">
        <v>44</v>
      </c>
      <c r="D394" s="29">
        <v>1</v>
      </c>
      <c r="E394" s="30">
        <v>2015</v>
      </c>
      <c r="F394" s="27" t="s">
        <v>36</v>
      </c>
      <c r="G394" s="31">
        <v>40662</v>
      </c>
      <c r="H394" s="32">
        <v>6.1694444444444443</v>
      </c>
      <c r="I394" s="28" t="s">
        <v>66</v>
      </c>
      <c r="J394" s="33">
        <v>0.99970000000000003</v>
      </c>
      <c r="K394" s="33">
        <f t="shared" si="70"/>
        <v>3033.2309749999999</v>
      </c>
      <c r="L394" s="34">
        <v>0</v>
      </c>
      <c r="M394" s="34">
        <v>0</v>
      </c>
      <c r="N394" s="35">
        <v>1213292.3899999999</v>
      </c>
      <c r="O394" s="35">
        <v>1212892.3899999999</v>
      </c>
      <c r="P394" s="35">
        <v>297630.3</v>
      </c>
      <c r="Q394" s="35">
        <v>915262.09</v>
      </c>
      <c r="R394" s="35">
        <v>0</v>
      </c>
      <c r="S394" s="35">
        <f t="shared" si="71"/>
        <v>400</v>
      </c>
      <c r="T394" s="35">
        <v>0</v>
      </c>
      <c r="U394" s="35">
        <v>4617.38</v>
      </c>
      <c r="V394" s="35">
        <v>-232891.38</v>
      </c>
      <c r="W394" s="36">
        <f>+V394-R394</f>
        <v>-232891.38</v>
      </c>
      <c r="X394" s="36">
        <f t="shared" si="72"/>
        <v>3032.2309749999999</v>
      </c>
      <c r="Y394" s="36">
        <f t="shared" si="73"/>
        <v>744.07574999999997</v>
      </c>
      <c r="Z394" s="36">
        <f t="shared" si="74"/>
        <v>0.24538887576003343</v>
      </c>
      <c r="AA394" s="36">
        <f t="shared" si="75"/>
        <v>3.8069164569496561E-3</v>
      </c>
      <c r="AB394" s="36">
        <v>0</v>
      </c>
      <c r="AC394" s="36">
        <f t="shared" si="76"/>
        <v>0</v>
      </c>
      <c r="AD394" s="36">
        <f t="shared" si="77"/>
        <v>0</v>
      </c>
    </row>
    <row r="395" spans="1:30" ht="14.1" customHeight="1" x14ac:dyDescent="0.2">
      <c r="A395" s="3">
        <v>138157</v>
      </c>
      <c r="B395" s="4" t="s">
        <v>423</v>
      </c>
      <c r="C395" s="3" t="s">
        <v>120</v>
      </c>
      <c r="D395" s="3">
        <v>2</v>
      </c>
      <c r="E395" s="5">
        <v>2013</v>
      </c>
      <c r="F395" s="3" t="s">
        <v>32</v>
      </c>
      <c r="G395" s="6">
        <v>40653</v>
      </c>
      <c r="H395" s="7">
        <v>6.1944444444444446</v>
      </c>
      <c r="I395" s="4" t="s">
        <v>33</v>
      </c>
      <c r="J395" s="8">
        <v>0.87029999999999996</v>
      </c>
      <c r="K395" s="8">
        <f t="shared" si="70"/>
        <v>7.7120127991586269</v>
      </c>
      <c r="L395" s="8">
        <v>2.4148999999999998</v>
      </c>
      <c r="M395" s="8">
        <v>2.1499999999999998E-2</v>
      </c>
      <c r="N395" s="9">
        <v>314429.78999999998</v>
      </c>
      <c r="O395" s="9">
        <v>273658.36</v>
      </c>
      <c r="P395" s="9">
        <v>273658.36</v>
      </c>
      <c r="Q395" s="9">
        <v>0</v>
      </c>
      <c r="R395" s="9">
        <v>32980.57</v>
      </c>
      <c r="S395" s="9">
        <f t="shared" si="71"/>
        <v>40771.429999999993</v>
      </c>
      <c r="T395" s="9">
        <v>0</v>
      </c>
      <c r="U395" s="9">
        <v>74735.06</v>
      </c>
      <c r="V395" s="9">
        <v>23912.9</v>
      </c>
      <c r="W395" s="9">
        <v>20325.96</v>
      </c>
      <c r="X395" s="11">
        <f t="shared" si="72"/>
        <v>6.7120127991586269</v>
      </c>
      <c r="Y395" s="11">
        <f t="shared" si="73"/>
        <v>6.7120127991586269</v>
      </c>
      <c r="Z395" s="11">
        <f t="shared" si="74"/>
        <v>1</v>
      </c>
      <c r="AA395" s="11">
        <f t="shared" si="75"/>
        <v>0.2730962065255379</v>
      </c>
      <c r="AB395" s="11">
        <f>W395/R395</f>
        <v>0.61630105240752353</v>
      </c>
      <c r="AC395" s="11">
        <f t="shared" si="76"/>
        <v>0</v>
      </c>
      <c r="AD395" s="11">
        <f t="shared" si="77"/>
        <v>0</v>
      </c>
    </row>
    <row r="396" spans="1:30" ht="14.1" customHeight="1" x14ac:dyDescent="0.2">
      <c r="A396" s="15">
        <v>138157</v>
      </c>
      <c r="B396" s="16" t="s">
        <v>423</v>
      </c>
      <c r="C396" s="16" t="s">
        <v>120</v>
      </c>
      <c r="D396" s="15">
        <v>2</v>
      </c>
      <c r="E396" s="17">
        <v>2014</v>
      </c>
      <c r="F396" s="15" t="s">
        <v>32</v>
      </c>
      <c r="G396" s="18">
        <v>40653</v>
      </c>
      <c r="H396" s="19">
        <v>6.1944444444444446</v>
      </c>
      <c r="I396" s="16" t="s">
        <v>33</v>
      </c>
      <c r="J396" s="20">
        <v>0.82189999999999996</v>
      </c>
      <c r="K396" s="20">
        <f t="shared" si="70"/>
        <v>5.6140456059872408</v>
      </c>
      <c r="L396" s="20">
        <v>2.7742</v>
      </c>
      <c r="M396" s="20">
        <v>0.12130000000000001</v>
      </c>
      <c r="N396" s="21">
        <v>327081.09000000003</v>
      </c>
      <c r="O396" s="21">
        <v>268819.88</v>
      </c>
      <c r="P396" s="21">
        <v>135381.57</v>
      </c>
      <c r="Q396" s="21">
        <v>133438.31</v>
      </c>
      <c r="R396" s="21">
        <v>0</v>
      </c>
      <c r="S396" s="21">
        <f t="shared" si="71"/>
        <v>58261.210000000021</v>
      </c>
      <c r="T396" s="21">
        <v>0</v>
      </c>
      <c r="U396" s="21">
        <v>71023</v>
      </c>
      <c r="V396" s="22">
        <v>49060.160000000003</v>
      </c>
      <c r="W396" s="22">
        <f>+V396-R396</f>
        <v>49060.160000000003</v>
      </c>
      <c r="X396" s="22">
        <f t="shared" si="72"/>
        <v>4.6140456059872408</v>
      </c>
      <c r="Y396" s="22">
        <f t="shared" si="73"/>
        <v>2.3236999368876816</v>
      </c>
      <c r="Z396" s="22">
        <f t="shared" si="74"/>
        <v>0.50361442762343323</v>
      </c>
      <c r="AA396" s="22">
        <f t="shared" si="75"/>
        <v>0.26420293022971364</v>
      </c>
      <c r="AB396" s="22">
        <v>0</v>
      </c>
      <c r="AC396" s="22">
        <f t="shared" si="76"/>
        <v>0</v>
      </c>
      <c r="AD396" s="22">
        <f t="shared" si="77"/>
        <v>0</v>
      </c>
    </row>
    <row r="397" spans="1:30" ht="14.1" customHeight="1" x14ac:dyDescent="0.2">
      <c r="A397" s="27">
        <v>138157</v>
      </c>
      <c r="B397" s="28" t="s">
        <v>423</v>
      </c>
      <c r="C397" s="27" t="s">
        <v>120</v>
      </c>
      <c r="D397" s="29">
        <v>2</v>
      </c>
      <c r="E397" s="30">
        <v>2015</v>
      </c>
      <c r="F397" s="27" t="s">
        <v>32</v>
      </c>
      <c r="G397" s="31">
        <v>40653</v>
      </c>
      <c r="H397" s="32">
        <v>6.1944444444444446</v>
      </c>
      <c r="I397" s="28" t="s">
        <v>33</v>
      </c>
      <c r="J397" s="33">
        <v>0.81179999999999997</v>
      </c>
      <c r="K397" s="33">
        <f t="shared" si="70"/>
        <v>5.3132673816748106</v>
      </c>
      <c r="L397" s="34">
        <v>2.0830000000000002</v>
      </c>
      <c r="M397" s="34">
        <v>2.1499999999999998E-2</v>
      </c>
      <c r="N397" s="35">
        <v>354654.7</v>
      </c>
      <c r="O397" s="35">
        <v>287905.81</v>
      </c>
      <c r="P397" s="35">
        <v>157785.5</v>
      </c>
      <c r="Q397" s="35">
        <v>130120.31</v>
      </c>
      <c r="R397" s="35">
        <v>0</v>
      </c>
      <c r="S397" s="35">
        <f t="shared" si="71"/>
        <v>66748.890000000014</v>
      </c>
      <c r="T397" s="35">
        <v>0</v>
      </c>
      <c r="U397" s="35">
        <f>+P397</f>
        <v>157785.5</v>
      </c>
      <c r="V397" s="40">
        <v>8487.68</v>
      </c>
      <c r="W397" s="36">
        <f>+V397-R397</f>
        <v>8487.68</v>
      </c>
      <c r="X397" s="36">
        <f t="shared" si="72"/>
        <v>4.3132673816748106</v>
      </c>
      <c r="Y397" s="36">
        <f t="shared" si="73"/>
        <v>2.3638670246052027</v>
      </c>
      <c r="Z397" s="36">
        <f t="shared" si="74"/>
        <v>0.5480455569826812</v>
      </c>
      <c r="AA397" s="36">
        <f t="shared" si="75"/>
        <v>0.5480455569826812</v>
      </c>
      <c r="AB397" s="36">
        <v>0</v>
      </c>
      <c r="AC397" s="36">
        <f t="shared" si="76"/>
        <v>0</v>
      </c>
      <c r="AD397" s="36">
        <f t="shared" si="77"/>
        <v>0</v>
      </c>
    </row>
    <row r="398" spans="1:30" ht="14.1" customHeight="1" x14ac:dyDescent="0.2">
      <c r="A398" s="3">
        <v>141191</v>
      </c>
      <c r="B398" s="4" t="s">
        <v>438</v>
      </c>
      <c r="C398" s="3" t="s">
        <v>285</v>
      </c>
      <c r="D398" s="3">
        <v>2</v>
      </c>
      <c r="E398" s="5">
        <v>2013</v>
      </c>
      <c r="F398" s="3" t="s">
        <v>36</v>
      </c>
      <c r="G398" s="6">
        <v>40652</v>
      </c>
      <c r="H398" s="7">
        <v>6.197222222222222</v>
      </c>
      <c r="I398" s="4" t="s">
        <v>33</v>
      </c>
      <c r="J398" s="8">
        <v>0.4466</v>
      </c>
      <c r="K398" s="8">
        <f t="shared" si="70"/>
        <v>1.8071293079884676</v>
      </c>
      <c r="L398" s="8">
        <v>3.3563000000000001</v>
      </c>
      <c r="M398" s="8">
        <v>5.6599999999999998E-2</v>
      </c>
      <c r="N398" s="9">
        <v>184191.98</v>
      </c>
      <c r="O398" s="9">
        <v>82266.8</v>
      </c>
      <c r="P398" s="9">
        <v>82266.8</v>
      </c>
      <c r="Q398" s="9">
        <v>0</v>
      </c>
      <c r="R398" s="9">
        <v>0</v>
      </c>
      <c r="S398" s="9">
        <f t="shared" si="71"/>
        <v>101925.18000000001</v>
      </c>
      <c r="T398" s="9">
        <v>0</v>
      </c>
      <c r="U398" s="9">
        <v>24181.23</v>
      </c>
      <c r="V398" s="9">
        <v>47913.15</v>
      </c>
      <c r="W398" s="9">
        <v>40726.18</v>
      </c>
      <c r="X398" s="11">
        <f t="shared" si="72"/>
        <v>0.8071293079884676</v>
      </c>
      <c r="Y398" s="11">
        <f t="shared" si="73"/>
        <v>0.8071293079884676</v>
      </c>
      <c r="Z398" s="11">
        <f t="shared" si="74"/>
        <v>1</v>
      </c>
      <c r="AA398" s="11">
        <f t="shared" si="75"/>
        <v>0.29393667919500938</v>
      </c>
      <c r="AB398" s="11">
        <v>0</v>
      </c>
      <c r="AC398" s="11">
        <f t="shared" si="76"/>
        <v>0</v>
      </c>
      <c r="AD398" s="11">
        <f t="shared" si="77"/>
        <v>0</v>
      </c>
    </row>
    <row r="399" spans="1:30" ht="14.1" customHeight="1" x14ac:dyDescent="0.2">
      <c r="A399" s="15">
        <v>141191</v>
      </c>
      <c r="B399" s="16" t="s">
        <v>438</v>
      </c>
      <c r="C399" s="16" t="s">
        <v>285</v>
      </c>
      <c r="D399" s="15">
        <v>2</v>
      </c>
      <c r="E399" s="17">
        <v>2014</v>
      </c>
      <c r="F399" s="15" t="s">
        <v>36</v>
      </c>
      <c r="G399" s="18">
        <v>40652</v>
      </c>
      <c r="H399" s="19">
        <v>6.197222222222222</v>
      </c>
      <c r="I399" s="16" t="s">
        <v>33</v>
      </c>
      <c r="J399" s="20">
        <v>0.42459999999999998</v>
      </c>
      <c r="K399" s="20">
        <f t="shared" si="70"/>
        <v>1.7379479400888638</v>
      </c>
      <c r="L399" s="20">
        <v>3.5785999999999998</v>
      </c>
      <c r="M399" s="20">
        <v>4.7199999999999999E-2</v>
      </c>
      <c r="N399" s="21">
        <v>234575.3</v>
      </c>
      <c r="O399" s="21">
        <v>99602.73</v>
      </c>
      <c r="P399" s="21">
        <v>99602.73</v>
      </c>
      <c r="Q399" s="21">
        <v>0</v>
      </c>
      <c r="R399" s="21">
        <v>0</v>
      </c>
      <c r="S399" s="21">
        <f t="shared" si="71"/>
        <v>134972.57</v>
      </c>
      <c r="T399" s="21">
        <v>0</v>
      </c>
      <c r="U399" s="21">
        <v>0</v>
      </c>
      <c r="V399" s="21">
        <v>46580</v>
      </c>
      <c r="W399" s="22">
        <f>+V399-R399</f>
        <v>46580</v>
      </c>
      <c r="X399" s="22">
        <f t="shared" si="72"/>
        <v>0.73794794008886389</v>
      </c>
      <c r="Y399" s="22">
        <f t="shared" si="73"/>
        <v>0.73794794008886389</v>
      </c>
      <c r="Z399" s="22">
        <f t="shared" si="74"/>
        <v>1</v>
      </c>
      <c r="AA399" s="22">
        <f t="shared" si="75"/>
        <v>0</v>
      </c>
      <c r="AB399" s="22">
        <v>0</v>
      </c>
      <c r="AC399" s="22">
        <f t="shared" si="76"/>
        <v>0</v>
      </c>
      <c r="AD399" s="22">
        <f t="shared" si="77"/>
        <v>0</v>
      </c>
    </row>
    <row r="400" spans="1:30" ht="14.1" customHeight="1" x14ac:dyDescent="0.2">
      <c r="A400" s="27">
        <v>141191</v>
      </c>
      <c r="B400" s="28" t="s">
        <v>438</v>
      </c>
      <c r="C400" s="27" t="s">
        <v>285</v>
      </c>
      <c r="D400" s="29">
        <v>2</v>
      </c>
      <c r="E400" s="30">
        <v>2015</v>
      </c>
      <c r="F400" s="27" t="s">
        <v>36</v>
      </c>
      <c r="G400" s="31">
        <v>40652</v>
      </c>
      <c r="H400" s="32">
        <v>6.197222222222222</v>
      </c>
      <c r="I400" s="28" t="s">
        <v>33</v>
      </c>
      <c r="J400" s="33">
        <v>0.33069999999999999</v>
      </c>
      <c r="K400" s="33">
        <f t="shared" si="70"/>
        <v>1.4941128161026216</v>
      </c>
      <c r="L400" s="34">
        <v>3.5589</v>
      </c>
      <c r="M400" s="34">
        <v>2.3800000000000002E-2</v>
      </c>
      <c r="N400" s="35">
        <v>223772.38</v>
      </c>
      <c r="O400" s="35">
        <v>74002.98</v>
      </c>
      <c r="P400" s="35">
        <v>74002.98</v>
      </c>
      <c r="Q400" s="35">
        <v>0</v>
      </c>
      <c r="R400" s="35">
        <v>302</v>
      </c>
      <c r="S400" s="35">
        <f t="shared" si="71"/>
        <v>149769.40000000002</v>
      </c>
      <c r="T400" s="35">
        <v>0</v>
      </c>
      <c r="U400" s="35">
        <f>+P400</f>
        <v>74002.98</v>
      </c>
      <c r="V400" s="35">
        <v>0</v>
      </c>
      <c r="W400" s="36">
        <f>+V400-R400</f>
        <v>-302</v>
      </c>
      <c r="X400" s="36">
        <f t="shared" si="72"/>
        <v>0.49411281610262164</v>
      </c>
      <c r="Y400" s="36">
        <f t="shared" si="73"/>
        <v>0.49411281610262164</v>
      </c>
      <c r="Z400" s="36">
        <f t="shared" si="74"/>
        <v>1</v>
      </c>
      <c r="AA400" s="36">
        <f t="shared" si="75"/>
        <v>1</v>
      </c>
      <c r="AB400" s="36">
        <f>V400/R400</f>
        <v>0</v>
      </c>
      <c r="AC400" s="36">
        <f t="shared" si="76"/>
        <v>0</v>
      </c>
      <c r="AD400" s="36">
        <f t="shared" si="77"/>
        <v>0</v>
      </c>
    </row>
    <row r="401" spans="1:30" ht="14.1" customHeight="1" x14ac:dyDescent="0.2">
      <c r="A401" s="3">
        <v>137821</v>
      </c>
      <c r="B401" s="4" t="s">
        <v>421</v>
      </c>
      <c r="C401" s="3" t="s">
        <v>44</v>
      </c>
      <c r="D401" s="3">
        <v>1</v>
      </c>
      <c r="E401" s="5">
        <v>2013</v>
      </c>
      <c r="F401" s="3" t="s">
        <v>36</v>
      </c>
      <c r="G401" s="6">
        <v>40638</v>
      </c>
      <c r="H401" s="7">
        <v>6.2361111111111107</v>
      </c>
      <c r="I401" s="4" t="s">
        <v>66</v>
      </c>
      <c r="J401" s="8">
        <v>3.2399999999999998E-2</v>
      </c>
      <c r="K401" s="8">
        <f t="shared" si="70"/>
        <v>1.0334354973530231</v>
      </c>
      <c r="L401" s="8">
        <v>7.5259</v>
      </c>
      <c r="M401" s="8">
        <v>0</v>
      </c>
      <c r="N401" s="9">
        <v>222.54</v>
      </c>
      <c r="O401" s="9">
        <v>7.2</v>
      </c>
      <c r="P401" s="9">
        <v>7.2</v>
      </c>
      <c r="Q401" s="9">
        <v>0</v>
      </c>
      <c r="R401" s="9">
        <v>0</v>
      </c>
      <c r="S401" s="9">
        <f t="shared" si="71"/>
        <v>215.34</v>
      </c>
      <c r="T401" s="9">
        <v>0</v>
      </c>
      <c r="U401" s="9">
        <v>0</v>
      </c>
      <c r="V401" s="9">
        <v>0</v>
      </c>
      <c r="W401" s="9">
        <v>0</v>
      </c>
      <c r="X401" s="11">
        <f t="shared" si="72"/>
        <v>3.3435497353023126E-2</v>
      </c>
      <c r="Y401" s="11">
        <f t="shared" si="73"/>
        <v>3.3435497353023126E-2</v>
      </c>
      <c r="Z401" s="11">
        <f t="shared" si="74"/>
        <v>1</v>
      </c>
      <c r="AA401" s="11">
        <f t="shared" si="75"/>
        <v>0</v>
      </c>
      <c r="AB401" s="11">
        <v>0</v>
      </c>
      <c r="AC401" s="11">
        <f t="shared" si="76"/>
        <v>0</v>
      </c>
      <c r="AD401" s="11">
        <f t="shared" si="77"/>
        <v>0</v>
      </c>
    </row>
    <row r="402" spans="1:30" ht="14.1" customHeight="1" x14ac:dyDescent="0.2">
      <c r="A402" s="15">
        <v>137821</v>
      </c>
      <c r="B402" s="16" t="s">
        <v>421</v>
      </c>
      <c r="C402" s="16" t="s">
        <v>44</v>
      </c>
      <c r="D402" s="15">
        <v>1</v>
      </c>
      <c r="E402" s="17">
        <v>2014</v>
      </c>
      <c r="F402" s="15" t="s">
        <v>36</v>
      </c>
      <c r="G402" s="18">
        <v>40638</v>
      </c>
      <c r="H402" s="19">
        <v>6.2361111111111107</v>
      </c>
      <c r="I402" s="16" t="s">
        <v>66</v>
      </c>
      <c r="J402" s="20">
        <v>7.4700000000000003E-2</v>
      </c>
      <c r="K402" s="20">
        <f t="shared" si="70"/>
        <v>1.0807598870674748</v>
      </c>
      <c r="L402" s="20">
        <v>2.1871</v>
      </c>
      <c r="M402" s="20">
        <v>0.26369999999999999</v>
      </c>
      <c r="N402" s="21">
        <v>987.62</v>
      </c>
      <c r="O402" s="21">
        <v>73.8</v>
      </c>
      <c r="P402" s="21">
        <v>73.8</v>
      </c>
      <c r="Q402" s="21">
        <v>0</v>
      </c>
      <c r="R402" s="21">
        <v>0</v>
      </c>
      <c r="S402" s="21">
        <f t="shared" si="71"/>
        <v>913.82</v>
      </c>
      <c r="T402" s="21">
        <v>0</v>
      </c>
      <c r="U402" s="21">
        <v>0</v>
      </c>
      <c r="V402" s="21">
        <v>670</v>
      </c>
      <c r="W402" s="22">
        <f>+V402-R402</f>
        <v>670</v>
      </c>
      <c r="X402" s="22">
        <f t="shared" si="72"/>
        <v>8.0759887067474986E-2</v>
      </c>
      <c r="Y402" s="22">
        <f t="shared" si="73"/>
        <v>8.0759887067474986E-2</v>
      </c>
      <c r="Z402" s="22">
        <f t="shared" si="74"/>
        <v>1</v>
      </c>
      <c r="AA402" s="22">
        <f t="shared" si="75"/>
        <v>0</v>
      </c>
      <c r="AB402" s="22">
        <v>0</v>
      </c>
      <c r="AC402" s="22">
        <f t="shared" si="76"/>
        <v>0</v>
      </c>
      <c r="AD402" s="22">
        <f t="shared" si="77"/>
        <v>0</v>
      </c>
    </row>
    <row r="403" spans="1:30" ht="14.1" customHeight="1" x14ac:dyDescent="0.2">
      <c r="A403" s="27">
        <v>137821</v>
      </c>
      <c r="B403" s="28" t="s">
        <v>421</v>
      </c>
      <c r="C403" s="27" t="s">
        <v>44</v>
      </c>
      <c r="D403" s="29">
        <v>1</v>
      </c>
      <c r="E403" s="30">
        <v>2015</v>
      </c>
      <c r="F403" s="27" t="s">
        <v>36</v>
      </c>
      <c r="G403" s="31">
        <v>40638</v>
      </c>
      <c r="H403" s="32">
        <v>6.2361111111111107</v>
      </c>
      <c r="I403" s="28" t="s">
        <v>66</v>
      </c>
      <c r="J403" s="33">
        <v>0.52849999999999997</v>
      </c>
      <c r="K403" s="33">
        <f t="shared" si="70"/>
        <v>2.121034461308783</v>
      </c>
      <c r="L403" s="34">
        <v>0.38019999999999998</v>
      </c>
      <c r="M403" s="34">
        <v>0</v>
      </c>
      <c r="N403" s="35">
        <v>1363.91</v>
      </c>
      <c r="O403" s="35">
        <v>720.87</v>
      </c>
      <c r="P403" s="35">
        <v>720.87</v>
      </c>
      <c r="Q403" s="35">
        <v>0</v>
      </c>
      <c r="R403" s="35">
        <v>0</v>
      </c>
      <c r="S403" s="35">
        <f t="shared" si="71"/>
        <v>643.04000000000008</v>
      </c>
      <c r="T403" s="35">
        <v>0</v>
      </c>
      <c r="U403" s="35">
        <v>0</v>
      </c>
      <c r="V403" s="35">
        <v>-170.28</v>
      </c>
      <c r="W403" s="36">
        <f>+V403-R403</f>
        <v>-170.28</v>
      </c>
      <c r="X403" s="36">
        <f t="shared" si="72"/>
        <v>1.1210344613087833</v>
      </c>
      <c r="Y403" s="36">
        <f t="shared" si="73"/>
        <v>1.1210344613087833</v>
      </c>
      <c r="Z403" s="36">
        <f t="shared" si="74"/>
        <v>1</v>
      </c>
      <c r="AA403" s="36">
        <f t="shared" si="75"/>
        <v>0</v>
      </c>
      <c r="AB403" s="36">
        <v>0</v>
      </c>
      <c r="AC403" s="36">
        <f t="shared" si="76"/>
        <v>0</v>
      </c>
      <c r="AD403" s="36">
        <f t="shared" si="77"/>
        <v>0</v>
      </c>
    </row>
    <row r="404" spans="1:30" ht="14.1" customHeight="1" x14ac:dyDescent="0.2">
      <c r="A404" s="3">
        <v>138001</v>
      </c>
      <c r="B404" s="4" t="s">
        <v>422</v>
      </c>
      <c r="C404" s="3" t="s">
        <v>31</v>
      </c>
      <c r="D404" s="3">
        <v>1</v>
      </c>
      <c r="E404" s="5">
        <v>2013</v>
      </c>
      <c r="F404" s="3" t="s">
        <v>36</v>
      </c>
      <c r="G404" s="6">
        <v>40634</v>
      </c>
      <c r="H404" s="7">
        <v>6.2472222222222218</v>
      </c>
      <c r="I404" s="4" t="s">
        <v>33</v>
      </c>
      <c r="J404" s="8">
        <v>0.66800000000000004</v>
      </c>
      <c r="K404" s="8">
        <f t="shared" si="70"/>
        <v>3.0121473348588914</v>
      </c>
      <c r="L404" s="8">
        <v>1.831</v>
      </c>
      <c r="M404" s="8">
        <v>0.16869999999999999</v>
      </c>
      <c r="N404" s="9">
        <v>62748.24</v>
      </c>
      <c r="O404" s="9">
        <v>41916.51</v>
      </c>
      <c r="P404" s="9">
        <v>12539.73</v>
      </c>
      <c r="Q404" s="9">
        <v>29376.78</v>
      </c>
      <c r="R404" s="9">
        <v>0</v>
      </c>
      <c r="S404" s="9">
        <f t="shared" si="71"/>
        <v>20831.729999999996</v>
      </c>
      <c r="T404" s="9">
        <v>0</v>
      </c>
      <c r="U404" s="9">
        <v>3165.85</v>
      </c>
      <c r="V404" s="9">
        <v>22799.16</v>
      </c>
      <c r="W404" s="9">
        <v>19379.28</v>
      </c>
      <c r="X404" s="11">
        <f t="shared" si="72"/>
        <v>2.0121473348588914</v>
      </c>
      <c r="Y404" s="11">
        <f t="shared" si="73"/>
        <v>0.60195336633107288</v>
      </c>
      <c r="Z404" s="11">
        <f t="shared" si="74"/>
        <v>0.29915968672010146</v>
      </c>
      <c r="AA404" s="11">
        <f t="shared" si="75"/>
        <v>7.5527518870249444E-2</v>
      </c>
      <c r="AB404" s="11">
        <v>0</v>
      </c>
      <c r="AC404" s="11">
        <f t="shared" si="76"/>
        <v>0</v>
      </c>
      <c r="AD404" s="11">
        <f t="shared" si="77"/>
        <v>0</v>
      </c>
    </row>
    <row r="405" spans="1:30" ht="14.1" customHeight="1" x14ac:dyDescent="0.2">
      <c r="A405" s="15">
        <v>138001</v>
      </c>
      <c r="B405" s="16" t="s">
        <v>422</v>
      </c>
      <c r="C405" s="16" t="s">
        <v>31</v>
      </c>
      <c r="D405" s="15">
        <v>1</v>
      </c>
      <c r="E405" s="17">
        <v>2014</v>
      </c>
      <c r="F405" s="15" t="s">
        <v>36</v>
      </c>
      <c r="G405" s="18">
        <v>40634</v>
      </c>
      <c r="H405" s="19">
        <v>6.2472222222222218</v>
      </c>
      <c r="I405" s="16" t="s">
        <v>33</v>
      </c>
      <c r="J405" s="20">
        <v>0.34789999999999999</v>
      </c>
      <c r="K405" s="20">
        <f t="shared" si="70"/>
        <v>1.5334214687237191</v>
      </c>
      <c r="L405" s="20">
        <v>3.1404999999999998</v>
      </c>
      <c r="M405" s="20">
        <v>0</v>
      </c>
      <c r="N405" s="21">
        <v>49887.23</v>
      </c>
      <c r="O405" s="21">
        <v>17353.95</v>
      </c>
      <c r="P405" s="21">
        <v>17353.95</v>
      </c>
      <c r="Q405" s="21">
        <v>0</v>
      </c>
      <c r="R405" s="21">
        <v>0</v>
      </c>
      <c r="S405" s="21">
        <f t="shared" si="71"/>
        <v>32533.280000000002</v>
      </c>
      <c r="T405" s="21">
        <v>0</v>
      </c>
      <c r="U405" s="21">
        <v>2811.52</v>
      </c>
      <c r="V405" s="21">
        <v>35157.56</v>
      </c>
      <c r="W405" s="22">
        <f>+V405-R405</f>
        <v>35157.56</v>
      </c>
      <c r="X405" s="22">
        <f t="shared" si="72"/>
        <v>0.53342146872371921</v>
      </c>
      <c r="Y405" s="22">
        <f t="shared" si="73"/>
        <v>0.53342146872371921</v>
      </c>
      <c r="Z405" s="22">
        <f t="shared" si="74"/>
        <v>1</v>
      </c>
      <c r="AA405" s="22">
        <f t="shared" si="75"/>
        <v>0.16201037804073423</v>
      </c>
      <c r="AB405" s="22">
        <v>0</v>
      </c>
      <c r="AC405" s="22">
        <f t="shared" si="76"/>
        <v>0</v>
      </c>
      <c r="AD405" s="22">
        <f t="shared" si="77"/>
        <v>0</v>
      </c>
    </row>
    <row r="406" spans="1:30" ht="14.1" customHeight="1" x14ac:dyDescent="0.2">
      <c r="A406" s="27">
        <v>138001</v>
      </c>
      <c r="B406" s="28" t="s">
        <v>422</v>
      </c>
      <c r="C406" s="27" t="s">
        <v>31</v>
      </c>
      <c r="D406" s="29">
        <v>1</v>
      </c>
      <c r="E406" s="30">
        <v>2015</v>
      </c>
      <c r="F406" s="27" t="s">
        <v>36</v>
      </c>
      <c r="G406" s="31">
        <v>40634</v>
      </c>
      <c r="H406" s="32">
        <v>6.2472222222222218</v>
      </c>
      <c r="I406" s="28" t="s">
        <v>33</v>
      </c>
      <c r="J406" s="33">
        <v>0.34760000000000002</v>
      </c>
      <c r="K406" s="33">
        <f t="shared" si="70"/>
        <v>1.5328874547862352</v>
      </c>
      <c r="L406" s="34">
        <v>5.8109000000000002</v>
      </c>
      <c r="M406" s="34">
        <v>0</v>
      </c>
      <c r="N406" s="35">
        <v>55838.43</v>
      </c>
      <c r="O406" s="35">
        <v>19411.47</v>
      </c>
      <c r="P406" s="35">
        <v>16652.759999999998</v>
      </c>
      <c r="Q406" s="35">
        <v>2758.71</v>
      </c>
      <c r="R406" s="35">
        <v>0</v>
      </c>
      <c r="S406" s="35">
        <f t="shared" si="71"/>
        <v>36426.959999999999</v>
      </c>
      <c r="T406" s="35">
        <v>0</v>
      </c>
      <c r="U406" s="35">
        <v>1972.24</v>
      </c>
      <c r="V406" s="35">
        <v>32706.880000000001</v>
      </c>
      <c r="W406" s="36">
        <f>+V406-R406</f>
        <v>32706.880000000001</v>
      </c>
      <c r="X406" s="36">
        <f t="shared" si="72"/>
        <v>0.53288745478623534</v>
      </c>
      <c r="Y406" s="36">
        <f t="shared" si="73"/>
        <v>0.45715481061279883</v>
      </c>
      <c r="Z406" s="36">
        <f t="shared" si="74"/>
        <v>0.85788247876126833</v>
      </c>
      <c r="AA406" s="36">
        <f t="shared" si="75"/>
        <v>0.10160178492406809</v>
      </c>
      <c r="AB406" s="36">
        <v>0</v>
      </c>
      <c r="AC406" s="36">
        <f t="shared" si="76"/>
        <v>0</v>
      </c>
      <c r="AD406" s="36">
        <f t="shared" si="77"/>
        <v>0</v>
      </c>
    </row>
    <row r="407" spans="1:30" ht="14.1" customHeight="1" x14ac:dyDescent="0.2">
      <c r="A407" s="3">
        <v>137813</v>
      </c>
      <c r="B407" s="4" t="s">
        <v>420</v>
      </c>
      <c r="C407" s="3" t="s">
        <v>53</v>
      </c>
      <c r="D407" s="3">
        <v>2</v>
      </c>
      <c r="E407" s="5">
        <v>2013</v>
      </c>
      <c r="F407" s="3" t="s">
        <v>32</v>
      </c>
      <c r="G407" s="6">
        <v>40625</v>
      </c>
      <c r="H407" s="7">
        <v>6.2694444444444448</v>
      </c>
      <c r="I407" s="4" t="s">
        <v>41</v>
      </c>
      <c r="J407" s="8">
        <v>0.9234</v>
      </c>
      <c r="K407" s="8">
        <f t="shared" si="70"/>
        <v>13.05535578340379</v>
      </c>
      <c r="L407" s="8">
        <v>6.5678000000000001</v>
      </c>
      <c r="M407" s="8">
        <v>1.5100000000000001E-2</v>
      </c>
      <c r="N407" s="9">
        <v>145079.73000000001</v>
      </c>
      <c r="O407" s="9">
        <v>133967.07</v>
      </c>
      <c r="P407" s="9">
        <v>133967.07</v>
      </c>
      <c r="Q407" s="9">
        <v>0</v>
      </c>
      <c r="R407" s="9">
        <v>0</v>
      </c>
      <c r="S407" s="9">
        <f t="shared" si="71"/>
        <v>11112.660000000003</v>
      </c>
      <c r="T407" s="9">
        <v>0</v>
      </c>
      <c r="U407" s="9">
        <v>71520.39</v>
      </c>
      <c r="V407" s="9">
        <v>14367.15</v>
      </c>
      <c r="W407" s="9">
        <v>14367.15</v>
      </c>
      <c r="X407" s="11">
        <f t="shared" si="72"/>
        <v>12.05535578340379</v>
      </c>
      <c r="Y407" s="11">
        <f t="shared" si="73"/>
        <v>12.05535578340379</v>
      </c>
      <c r="Z407" s="11">
        <f t="shared" si="74"/>
        <v>1</v>
      </c>
      <c r="AA407" s="11">
        <f t="shared" si="75"/>
        <v>0.53386544917344236</v>
      </c>
      <c r="AB407" s="11">
        <v>0</v>
      </c>
      <c r="AC407" s="11">
        <f t="shared" si="76"/>
        <v>0</v>
      </c>
      <c r="AD407" s="11">
        <f t="shared" si="77"/>
        <v>0</v>
      </c>
    </row>
    <row r="408" spans="1:30" ht="14.1" customHeight="1" x14ac:dyDescent="0.2">
      <c r="A408" s="15">
        <v>137813</v>
      </c>
      <c r="B408" s="16" t="s">
        <v>420</v>
      </c>
      <c r="C408" s="16" t="s">
        <v>53</v>
      </c>
      <c r="D408" s="15">
        <v>2</v>
      </c>
      <c r="E408" s="17">
        <v>2014</v>
      </c>
      <c r="F408" s="15" t="s">
        <v>32</v>
      </c>
      <c r="G408" s="18">
        <v>40625</v>
      </c>
      <c r="H408" s="19">
        <v>6.2694444444444448</v>
      </c>
      <c r="I408" s="16" t="s">
        <v>41</v>
      </c>
      <c r="J408" s="20">
        <v>0.83560000000000001</v>
      </c>
      <c r="K408" s="20">
        <f t="shared" si="70"/>
        <v>6.0827107228264037</v>
      </c>
      <c r="L408" s="20">
        <v>8.1024999999999991</v>
      </c>
      <c r="M408" s="20">
        <v>2.8000000000000001E-2</v>
      </c>
      <c r="N408" s="21">
        <v>124050.62</v>
      </c>
      <c r="O408" s="21">
        <v>103656.65</v>
      </c>
      <c r="P408" s="21">
        <v>37230.239999999998</v>
      </c>
      <c r="Q408" s="21">
        <v>66426.41</v>
      </c>
      <c r="R408" s="21">
        <v>0</v>
      </c>
      <c r="S408" s="21">
        <f t="shared" si="71"/>
        <v>20393.97</v>
      </c>
      <c r="T408" s="21">
        <v>0</v>
      </c>
      <c r="U408" s="21">
        <v>9963.09</v>
      </c>
      <c r="V408" s="21">
        <v>17019.78</v>
      </c>
      <c r="W408" s="22">
        <f>+V408-R408</f>
        <v>17019.78</v>
      </c>
      <c r="X408" s="22">
        <f t="shared" si="72"/>
        <v>5.0827107228264037</v>
      </c>
      <c r="Y408" s="22">
        <f t="shared" si="73"/>
        <v>1.8255513762156164</v>
      </c>
      <c r="Z408" s="22">
        <f t="shared" si="74"/>
        <v>0.3591688521672271</v>
      </c>
      <c r="AA408" s="22">
        <f t="shared" si="75"/>
        <v>9.6116264610133562E-2</v>
      </c>
      <c r="AB408" s="22">
        <v>0</v>
      </c>
      <c r="AC408" s="22">
        <f t="shared" si="76"/>
        <v>0</v>
      </c>
      <c r="AD408" s="22">
        <f t="shared" si="77"/>
        <v>0</v>
      </c>
    </row>
    <row r="409" spans="1:30" ht="14.1" customHeight="1" x14ac:dyDescent="0.2">
      <c r="A409" s="27">
        <v>137813</v>
      </c>
      <c r="B409" s="28" t="s">
        <v>420</v>
      </c>
      <c r="C409" s="27" t="s">
        <v>53</v>
      </c>
      <c r="D409" s="29">
        <v>2</v>
      </c>
      <c r="E409" s="30">
        <v>2015</v>
      </c>
      <c r="F409" s="27" t="s">
        <v>32</v>
      </c>
      <c r="G409" s="31">
        <v>40625</v>
      </c>
      <c r="H409" s="32">
        <v>6.2694444444444448</v>
      </c>
      <c r="I409" s="28" t="s">
        <v>41</v>
      </c>
      <c r="J409" s="33">
        <v>0.81089999999999995</v>
      </c>
      <c r="K409" s="33">
        <f t="shared" si="70"/>
        <v>5.2887626708718596</v>
      </c>
      <c r="L409" s="34">
        <v>6.2146999999999997</v>
      </c>
      <c r="M409" s="34">
        <v>1.5299999999999999E-2</v>
      </c>
      <c r="N409" s="35">
        <v>147298.81</v>
      </c>
      <c r="O409" s="35">
        <v>119447.53</v>
      </c>
      <c r="P409" s="35">
        <v>119447.53</v>
      </c>
      <c r="Q409" s="35">
        <v>0</v>
      </c>
      <c r="R409" s="35">
        <v>0</v>
      </c>
      <c r="S409" s="35">
        <f t="shared" si="71"/>
        <v>27851.279999999999</v>
      </c>
      <c r="T409" s="35">
        <v>0</v>
      </c>
      <c r="U409" s="35">
        <v>0</v>
      </c>
      <c r="V409" s="36">
        <v>16531.27</v>
      </c>
      <c r="W409" s="36">
        <f>+V409-R409</f>
        <v>16531.27</v>
      </c>
      <c r="X409" s="36">
        <f t="shared" si="72"/>
        <v>4.2887626708718596</v>
      </c>
      <c r="Y409" s="36">
        <f t="shared" si="73"/>
        <v>4.2887626708718596</v>
      </c>
      <c r="Z409" s="36">
        <f t="shared" si="74"/>
        <v>1</v>
      </c>
      <c r="AA409" s="36">
        <f t="shared" si="75"/>
        <v>0</v>
      </c>
      <c r="AB409" s="36">
        <v>0</v>
      </c>
      <c r="AC409" s="36">
        <f t="shared" si="76"/>
        <v>0</v>
      </c>
      <c r="AD409" s="36">
        <f t="shared" si="77"/>
        <v>0</v>
      </c>
    </row>
    <row r="410" spans="1:30" ht="14.1" customHeight="1" x14ac:dyDescent="0.2">
      <c r="A410" s="3">
        <v>137344</v>
      </c>
      <c r="B410" s="4" t="s">
        <v>414</v>
      </c>
      <c r="C410" s="3" t="s">
        <v>44</v>
      </c>
      <c r="D410" s="3">
        <v>1</v>
      </c>
      <c r="E410" s="5">
        <v>2013</v>
      </c>
      <c r="F410" s="3" t="s">
        <v>32</v>
      </c>
      <c r="G410" s="6">
        <v>40624</v>
      </c>
      <c r="H410" s="7">
        <v>6.2722222222222221</v>
      </c>
      <c r="I410" s="4" t="s">
        <v>66</v>
      </c>
      <c r="J410" s="8">
        <v>1.1653</v>
      </c>
      <c r="K410" s="8">
        <f t="shared" si="70"/>
        <v>-6.0503409457745487</v>
      </c>
      <c r="L410" s="8">
        <v>0</v>
      </c>
      <c r="M410" s="8">
        <v>0</v>
      </c>
      <c r="N410" s="9">
        <v>39546.42</v>
      </c>
      <c r="O410" s="9">
        <v>46082.65</v>
      </c>
      <c r="P410" s="9">
        <v>0</v>
      </c>
      <c r="Q410" s="9">
        <v>46082.65</v>
      </c>
      <c r="R410" s="9">
        <v>0</v>
      </c>
      <c r="S410" s="9">
        <f t="shared" si="71"/>
        <v>-6536.2300000000032</v>
      </c>
      <c r="T410" s="9">
        <v>0</v>
      </c>
      <c r="U410" s="9">
        <v>0</v>
      </c>
      <c r="V410" s="9">
        <v>-7336.23</v>
      </c>
      <c r="W410" s="9">
        <v>-7336.23</v>
      </c>
      <c r="X410" s="11">
        <f t="shared" si="72"/>
        <v>-7.0503409457745487</v>
      </c>
      <c r="Y410" s="11">
        <f t="shared" si="73"/>
        <v>0</v>
      </c>
      <c r="Z410" s="11">
        <f t="shared" si="74"/>
        <v>0</v>
      </c>
      <c r="AA410" s="11">
        <f t="shared" si="75"/>
        <v>0</v>
      </c>
      <c r="AB410" s="11">
        <v>0</v>
      </c>
      <c r="AC410" s="11">
        <f t="shared" si="76"/>
        <v>0</v>
      </c>
      <c r="AD410" s="11">
        <f t="shared" si="77"/>
        <v>0</v>
      </c>
    </row>
    <row r="411" spans="1:30" ht="14.1" customHeight="1" x14ac:dyDescent="0.2">
      <c r="A411" s="15">
        <v>137344</v>
      </c>
      <c r="B411" s="16" t="s">
        <v>414</v>
      </c>
      <c r="C411" s="16" t="s">
        <v>44</v>
      </c>
      <c r="D411" s="15">
        <v>1</v>
      </c>
      <c r="E411" s="17">
        <v>2014</v>
      </c>
      <c r="F411" s="15" t="s">
        <v>32</v>
      </c>
      <c r="G411" s="18">
        <v>40624</v>
      </c>
      <c r="H411" s="19">
        <v>6.2722222222222221</v>
      </c>
      <c r="I411" s="16" t="s">
        <v>66</v>
      </c>
      <c r="J411" s="20">
        <v>1.2754000000000001</v>
      </c>
      <c r="K411" s="20">
        <f t="shared" si="70"/>
        <v>-3.6311437198971825</v>
      </c>
      <c r="L411" s="20">
        <v>0</v>
      </c>
      <c r="M411" s="20">
        <v>0</v>
      </c>
      <c r="N411" s="21">
        <v>72751.78</v>
      </c>
      <c r="O411" s="21">
        <v>92787.28</v>
      </c>
      <c r="P411" s="21">
        <v>92787.28</v>
      </c>
      <c r="Q411" s="21">
        <v>0</v>
      </c>
      <c r="R411" s="21">
        <v>1138.24</v>
      </c>
      <c r="S411" s="21">
        <f t="shared" si="71"/>
        <v>-20035.5</v>
      </c>
      <c r="T411" s="21">
        <v>0</v>
      </c>
      <c r="U411" s="21">
        <v>0</v>
      </c>
      <c r="V411" s="21">
        <v>-13499.27</v>
      </c>
      <c r="W411" s="22">
        <f>+V411-R411</f>
        <v>-14637.51</v>
      </c>
      <c r="X411" s="22">
        <f t="shared" si="72"/>
        <v>-4.6311437198971825</v>
      </c>
      <c r="Y411" s="22">
        <f t="shared" si="73"/>
        <v>-4.6311437198971825</v>
      </c>
      <c r="Z411" s="22">
        <f t="shared" si="74"/>
        <v>1</v>
      </c>
      <c r="AA411" s="22">
        <f t="shared" si="75"/>
        <v>0</v>
      </c>
      <c r="AB411" s="22">
        <f>V411/R411</f>
        <v>-11.859774739949396</v>
      </c>
      <c r="AC411" s="22">
        <f t="shared" si="76"/>
        <v>0</v>
      </c>
      <c r="AD411" s="22">
        <f t="shared" si="77"/>
        <v>0</v>
      </c>
    </row>
    <row r="412" spans="1:30" ht="14.1" customHeight="1" x14ac:dyDescent="0.2">
      <c r="A412" s="27">
        <v>137344</v>
      </c>
      <c r="B412" s="28" t="s">
        <v>414</v>
      </c>
      <c r="C412" s="27" t="s">
        <v>44</v>
      </c>
      <c r="D412" s="29">
        <v>1</v>
      </c>
      <c r="E412" s="30">
        <v>2015</v>
      </c>
      <c r="F412" s="27" t="s">
        <v>32</v>
      </c>
      <c r="G412" s="31">
        <v>40624</v>
      </c>
      <c r="H412" s="32">
        <v>6.2722222222222221</v>
      </c>
      <c r="I412" s="28" t="s">
        <v>66</v>
      </c>
      <c r="J412" s="33">
        <v>1.9348000000000001</v>
      </c>
      <c r="K412" s="33">
        <f t="shared" si="70"/>
        <v>-1.0697116684009242</v>
      </c>
      <c r="L412" s="34">
        <v>0</v>
      </c>
      <c r="M412" s="34">
        <v>0</v>
      </c>
      <c r="N412" s="35">
        <v>50660.86</v>
      </c>
      <c r="O412" s="35">
        <v>98020.22</v>
      </c>
      <c r="P412" s="35">
        <v>98020.22</v>
      </c>
      <c r="Q412" s="35">
        <v>0</v>
      </c>
      <c r="R412" s="35">
        <v>0</v>
      </c>
      <c r="S412" s="35">
        <f t="shared" si="71"/>
        <v>-47359.360000000001</v>
      </c>
      <c r="T412" s="35">
        <v>0</v>
      </c>
      <c r="U412" s="35">
        <v>0</v>
      </c>
      <c r="V412" s="35">
        <v>-27174.86</v>
      </c>
      <c r="W412" s="36">
        <f>+V412-R412</f>
        <v>-27174.86</v>
      </c>
      <c r="X412" s="36">
        <f t="shared" si="72"/>
        <v>-2.0697116684009242</v>
      </c>
      <c r="Y412" s="36">
        <f t="shared" si="73"/>
        <v>-2.0697116684009242</v>
      </c>
      <c r="Z412" s="36">
        <f t="shared" si="74"/>
        <v>1</v>
      </c>
      <c r="AA412" s="36">
        <f t="shared" si="75"/>
        <v>0</v>
      </c>
      <c r="AB412" s="36">
        <v>0</v>
      </c>
      <c r="AC412" s="36">
        <f t="shared" si="76"/>
        <v>0</v>
      </c>
      <c r="AD412" s="36">
        <f t="shared" si="77"/>
        <v>0</v>
      </c>
    </row>
    <row r="413" spans="1:30" ht="14.1" customHeight="1" x14ac:dyDescent="0.2">
      <c r="A413" s="3">
        <v>137800</v>
      </c>
      <c r="B413" s="4" t="s">
        <v>418</v>
      </c>
      <c r="C413" s="3" t="s">
        <v>35</v>
      </c>
      <c r="D413" s="3">
        <v>2</v>
      </c>
      <c r="E413" s="5">
        <v>2013</v>
      </c>
      <c r="F413" s="3" t="s">
        <v>32</v>
      </c>
      <c r="G413" s="6">
        <v>40619</v>
      </c>
      <c r="H413" s="7">
        <v>6.2861111111111114</v>
      </c>
      <c r="I413" s="4" t="s">
        <v>66</v>
      </c>
      <c r="J413" s="8">
        <v>0.34660000000000002</v>
      </c>
      <c r="K413" s="8">
        <f t="shared" si="70"/>
        <v>1.5304125</v>
      </c>
      <c r="L413" s="8">
        <v>0</v>
      </c>
      <c r="M413" s="8">
        <v>0</v>
      </c>
      <c r="N413" s="9">
        <v>1224.33</v>
      </c>
      <c r="O413" s="9">
        <v>424.33</v>
      </c>
      <c r="P413" s="9">
        <v>424.33</v>
      </c>
      <c r="Q413" s="9">
        <v>0</v>
      </c>
      <c r="R413" s="9">
        <v>0</v>
      </c>
      <c r="S413" s="9">
        <f t="shared" si="71"/>
        <v>800</v>
      </c>
      <c r="T413" s="9">
        <v>0</v>
      </c>
      <c r="U413" s="9">
        <v>424.33</v>
      </c>
      <c r="V413" s="9">
        <v>0</v>
      </c>
      <c r="W413" s="9">
        <v>0</v>
      </c>
      <c r="X413" s="11">
        <f t="shared" si="72"/>
        <v>0.53041249999999995</v>
      </c>
      <c r="Y413" s="11">
        <f t="shared" si="73"/>
        <v>0.53041249999999995</v>
      </c>
      <c r="Z413" s="11">
        <f t="shared" si="74"/>
        <v>1</v>
      </c>
      <c r="AA413" s="11">
        <f t="shared" si="75"/>
        <v>1</v>
      </c>
      <c r="AB413" s="11">
        <v>0</v>
      </c>
      <c r="AC413" s="11">
        <f t="shared" si="76"/>
        <v>0</v>
      </c>
      <c r="AD413" s="11">
        <f t="shared" si="77"/>
        <v>0</v>
      </c>
    </row>
    <row r="414" spans="1:30" ht="14.1" customHeight="1" x14ac:dyDescent="0.2">
      <c r="A414" s="3">
        <v>137319</v>
      </c>
      <c r="B414" s="4" t="s">
        <v>412</v>
      </c>
      <c r="C414" s="3" t="s">
        <v>413</v>
      </c>
      <c r="D414" s="3">
        <v>1</v>
      </c>
      <c r="E414" s="5">
        <v>2013</v>
      </c>
      <c r="F414" s="3" t="s">
        <v>32</v>
      </c>
      <c r="G414" s="6">
        <v>40619</v>
      </c>
      <c r="H414" s="7">
        <v>6.2861111111111114</v>
      </c>
      <c r="I414" s="4" t="s">
        <v>33</v>
      </c>
      <c r="J414" s="8">
        <v>3.8100000000000002E-2</v>
      </c>
      <c r="K414" s="8">
        <f t="shared" si="70"/>
        <v>1.0395864115813143</v>
      </c>
      <c r="L414" s="8">
        <v>0.42249999999999999</v>
      </c>
      <c r="M414" s="8">
        <v>4.7999999999999996E-3</v>
      </c>
      <c r="N414" s="9">
        <v>142820.45000000001</v>
      </c>
      <c r="O414" s="9">
        <v>5438.46</v>
      </c>
      <c r="P414" s="9">
        <v>2035.46</v>
      </c>
      <c r="Q414" s="9">
        <v>3403</v>
      </c>
      <c r="R414" s="9">
        <v>0</v>
      </c>
      <c r="S414" s="9">
        <f t="shared" si="71"/>
        <v>137381.99000000002</v>
      </c>
      <c r="T414" s="9">
        <v>0</v>
      </c>
      <c r="U414" s="9">
        <v>0</v>
      </c>
      <c r="V414" s="9">
        <v>798</v>
      </c>
      <c r="W414" s="9">
        <v>678.3</v>
      </c>
      <c r="X414" s="11">
        <f t="shared" si="72"/>
        <v>3.9586411581314256E-2</v>
      </c>
      <c r="Y414" s="11">
        <f t="shared" si="73"/>
        <v>1.4816061406593395E-2</v>
      </c>
      <c r="Z414" s="11">
        <f t="shared" si="74"/>
        <v>0.37427139300463735</v>
      </c>
      <c r="AA414" s="11">
        <f t="shared" si="75"/>
        <v>0</v>
      </c>
      <c r="AB414" s="11">
        <v>0</v>
      </c>
      <c r="AC414" s="11">
        <f t="shared" si="76"/>
        <v>0</v>
      </c>
      <c r="AD414" s="11">
        <f t="shared" si="77"/>
        <v>0</v>
      </c>
    </row>
    <row r="415" spans="1:30" ht="14.1" customHeight="1" x14ac:dyDescent="0.2">
      <c r="A415" s="15">
        <v>137800</v>
      </c>
      <c r="B415" s="16" t="s">
        <v>418</v>
      </c>
      <c r="C415" s="16" t="s">
        <v>35</v>
      </c>
      <c r="D415" s="15">
        <v>2</v>
      </c>
      <c r="E415" s="17">
        <v>2014</v>
      </c>
      <c r="F415" s="15" t="s">
        <v>32</v>
      </c>
      <c r="G415" s="18">
        <v>40619</v>
      </c>
      <c r="H415" s="19">
        <v>6.2861111111111114</v>
      </c>
      <c r="I415" s="16" t="s">
        <v>66</v>
      </c>
      <c r="J415" s="20">
        <v>0.34660000000000002</v>
      </c>
      <c r="K415" s="20">
        <f t="shared" si="70"/>
        <v>1.5304125</v>
      </c>
      <c r="L415" s="20">
        <v>0</v>
      </c>
      <c r="M415" s="20">
        <v>0</v>
      </c>
      <c r="N415" s="21">
        <v>1224.33</v>
      </c>
      <c r="O415" s="21">
        <v>424.33</v>
      </c>
      <c r="P415" s="21">
        <v>424.33</v>
      </c>
      <c r="Q415" s="21">
        <v>0</v>
      </c>
      <c r="R415" s="21">
        <v>0</v>
      </c>
      <c r="S415" s="21">
        <f t="shared" si="71"/>
        <v>800</v>
      </c>
      <c r="T415" s="21">
        <v>0</v>
      </c>
      <c r="U415" s="21">
        <v>0</v>
      </c>
      <c r="V415" s="21">
        <v>0</v>
      </c>
      <c r="W415" s="22">
        <f>+V415-R415</f>
        <v>0</v>
      </c>
      <c r="X415" s="22">
        <f t="shared" si="72"/>
        <v>0.53041249999999995</v>
      </c>
      <c r="Y415" s="22">
        <f t="shared" si="73"/>
        <v>0.53041249999999995</v>
      </c>
      <c r="Z415" s="22">
        <f t="shared" si="74"/>
        <v>1</v>
      </c>
      <c r="AA415" s="22">
        <f t="shared" si="75"/>
        <v>0</v>
      </c>
      <c r="AB415" s="22">
        <v>0</v>
      </c>
      <c r="AC415" s="22">
        <f t="shared" si="76"/>
        <v>0</v>
      </c>
      <c r="AD415" s="22">
        <f t="shared" si="77"/>
        <v>0</v>
      </c>
    </row>
    <row r="416" spans="1:30" ht="14.1" customHeight="1" x14ac:dyDescent="0.2">
      <c r="A416" s="15">
        <v>137319</v>
      </c>
      <c r="B416" s="16" t="s">
        <v>412</v>
      </c>
      <c r="C416" s="16" t="s">
        <v>413</v>
      </c>
      <c r="D416" s="15">
        <v>1</v>
      </c>
      <c r="E416" s="17">
        <v>2014</v>
      </c>
      <c r="F416" s="15" t="s">
        <v>32</v>
      </c>
      <c r="G416" s="18">
        <v>40619</v>
      </c>
      <c r="H416" s="19">
        <v>6.2861111111111114</v>
      </c>
      <c r="I416" s="16" t="s">
        <v>33</v>
      </c>
      <c r="J416" s="20">
        <v>6.54E-2</v>
      </c>
      <c r="K416" s="20">
        <f t="shared" si="70"/>
        <v>1.0699555474696452</v>
      </c>
      <c r="L416" s="20">
        <v>0.49909999999999999</v>
      </c>
      <c r="M416" s="20">
        <v>-0.3926</v>
      </c>
      <c r="N416" s="21">
        <v>120208.5</v>
      </c>
      <c r="O416" s="21">
        <v>7859.44</v>
      </c>
      <c r="P416" s="21">
        <v>2985.44</v>
      </c>
      <c r="Q416" s="21">
        <v>4874</v>
      </c>
      <c r="R416" s="21">
        <v>0</v>
      </c>
      <c r="S416" s="21">
        <f t="shared" si="71"/>
        <v>112349.06</v>
      </c>
      <c r="T416" s="21">
        <v>0</v>
      </c>
      <c r="U416" s="21">
        <v>259.39999999999998</v>
      </c>
      <c r="V416" s="21">
        <v>-23923.39</v>
      </c>
      <c r="W416" s="22">
        <f>+V416-R416</f>
        <v>-23923.39</v>
      </c>
      <c r="X416" s="22">
        <f t="shared" si="72"/>
        <v>6.9955547469645052E-2</v>
      </c>
      <c r="Y416" s="22">
        <f t="shared" si="73"/>
        <v>2.6572897005101778E-2</v>
      </c>
      <c r="Z416" s="22">
        <f t="shared" si="74"/>
        <v>0.3798540354020134</v>
      </c>
      <c r="AA416" s="22">
        <f t="shared" si="75"/>
        <v>3.3004896023126326E-2</v>
      </c>
      <c r="AB416" s="22">
        <v>0</v>
      </c>
      <c r="AC416" s="22">
        <f t="shared" si="76"/>
        <v>0</v>
      </c>
      <c r="AD416" s="22">
        <f t="shared" si="77"/>
        <v>0</v>
      </c>
    </row>
    <row r="417" spans="1:30" ht="14.1" customHeight="1" x14ac:dyDescent="0.2">
      <c r="A417" s="27">
        <v>137800</v>
      </c>
      <c r="B417" s="28" t="s">
        <v>418</v>
      </c>
      <c r="C417" s="27" t="s">
        <v>35</v>
      </c>
      <c r="D417" s="29">
        <v>2</v>
      </c>
      <c r="E417" s="30">
        <v>2015</v>
      </c>
      <c r="F417" s="27" t="s">
        <v>32</v>
      </c>
      <c r="G417" s="31">
        <v>40619</v>
      </c>
      <c r="H417" s="32">
        <v>6.2861111111111114</v>
      </c>
      <c r="I417" s="28" t="s">
        <v>66</v>
      </c>
      <c r="J417" s="33">
        <v>0.34658139553878448</v>
      </c>
      <c r="K417" s="33">
        <f t="shared" si="70"/>
        <v>1.5304125</v>
      </c>
      <c r="L417" s="34">
        <v>0</v>
      </c>
      <c r="M417" s="34">
        <v>0</v>
      </c>
      <c r="N417" s="35">
        <v>1224.33</v>
      </c>
      <c r="O417" s="35">
        <v>424.33</v>
      </c>
      <c r="P417" s="35">
        <v>424.33</v>
      </c>
      <c r="Q417" s="35">
        <v>0</v>
      </c>
      <c r="R417" s="35">
        <v>0</v>
      </c>
      <c r="S417" s="35">
        <f t="shared" si="71"/>
        <v>800</v>
      </c>
      <c r="T417" s="35">
        <v>0</v>
      </c>
      <c r="U417" s="35">
        <v>0</v>
      </c>
      <c r="V417" s="35">
        <v>0</v>
      </c>
      <c r="W417" s="36">
        <f>+V417-R417</f>
        <v>0</v>
      </c>
      <c r="X417" s="36">
        <f t="shared" si="72"/>
        <v>0.53041249999999995</v>
      </c>
      <c r="Y417" s="36">
        <f t="shared" si="73"/>
        <v>0.53041249999999995</v>
      </c>
      <c r="Z417" s="36">
        <f t="shared" si="74"/>
        <v>1</v>
      </c>
      <c r="AA417" s="36">
        <f t="shared" si="75"/>
        <v>0</v>
      </c>
      <c r="AB417" s="36">
        <v>0</v>
      </c>
      <c r="AC417" s="36">
        <f t="shared" si="76"/>
        <v>0</v>
      </c>
      <c r="AD417" s="36">
        <f t="shared" si="77"/>
        <v>0</v>
      </c>
    </row>
    <row r="418" spans="1:30" ht="14.1" customHeight="1" x14ac:dyDescent="0.2">
      <c r="A418" s="27">
        <v>137319</v>
      </c>
      <c r="B418" s="28" t="s">
        <v>412</v>
      </c>
      <c r="C418" s="27" t="s">
        <v>413</v>
      </c>
      <c r="D418" s="29">
        <v>1</v>
      </c>
      <c r="E418" s="30">
        <v>2015</v>
      </c>
      <c r="F418" s="27" t="s">
        <v>32</v>
      </c>
      <c r="G418" s="31">
        <v>40619</v>
      </c>
      <c r="H418" s="32">
        <v>6.2861111111111114</v>
      </c>
      <c r="I418" s="28" t="s">
        <v>33</v>
      </c>
      <c r="J418" s="33">
        <v>8.9207749211223625E-2</v>
      </c>
      <c r="K418" s="33">
        <f t="shared" si="70"/>
        <v>1.0979452220129966</v>
      </c>
      <c r="L418" s="34">
        <v>0.51934468049525739</v>
      </c>
      <c r="M418" s="34">
        <v>0</v>
      </c>
      <c r="N418" s="35">
        <v>115530.21</v>
      </c>
      <c r="O418" s="35">
        <v>10306.19</v>
      </c>
      <c r="P418" s="35">
        <v>3474.19</v>
      </c>
      <c r="Q418" s="35">
        <v>6832</v>
      </c>
      <c r="R418" s="35">
        <v>0</v>
      </c>
      <c r="S418" s="35">
        <f t="shared" si="71"/>
        <v>105224.02</v>
      </c>
      <c r="T418" s="35">
        <v>0</v>
      </c>
      <c r="U418" s="35">
        <v>545.4</v>
      </c>
      <c r="V418" s="35">
        <v>-6094.82</v>
      </c>
      <c r="W418" s="36">
        <f>+V418-R418</f>
        <v>-6094.82</v>
      </c>
      <c r="X418" s="36">
        <f t="shared" si="72"/>
        <v>9.7945222012996658E-2</v>
      </c>
      <c r="Y418" s="36">
        <f t="shared" si="73"/>
        <v>3.3017081080916694E-2</v>
      </c>
      <c r="Z418" s="36">
        <f t="shared" si="74"/>
        <v>0.33709741427239359</v>
      </c>
      <c r="AA418" s="36">
        <f t="shared" si="75"/>
        <v>5.2919653140491289E-2</v>
      </c>
      <c r="AB418" s="36">
        <v>0</v>
      </c>
      <c r="AC418" s="36">
        <f t="shared" si="76"/>
        <v>0</v>
      </c>
      <c r="AD418" s="36">
        <f t="shared" si="77"/>
        <v>0</v>
      </c>
    </row>
    <row r="419" spans="1:30" ht="14.1" customHeight="1" x14ac:dyDescent="0.2">
      <c r="A419" s="3">
        <v>137799</v>
      </c>
      <c r="B419" s="4" t="s">
        <v>417</v>
      </c>
      <c r="C419" s="3" t="s">
        <v>35</v>
      </c>
      <c r="D419" s="3">
        <v>2</v>
      </c>
      <c r="E419" s="5">
        <v>2013</v>
      </c>
      <c r="F419" s="3" t="s">
        <v>32</v>
      </c>
      <c r="G419" s="6">
        <v>40616</v>
      </c>
      <c r="H419" s="7">
        <v>6.2944444444444443</v>
      </c>
      <c r="I419" s="4" t="s">
        <v>66</v>
      </c>
      <c r="J419" s="8">
        <v>0.3513</v>
      </c>
      <c r="K419" s="8">
        <f t="shared" si="70"/>
        <v>1.5416624999999999</v>
      </c>
      <c r="L419" s="8">
        <v>0</v>
      </c>
      <c r="M419" s="8">
        <v>0</v>
      </c>
      <c r="N419" s="9">
        <v>1233.33</v>
      </c>
      <c r="O419" s="9">
        <v>433.33</v>
      </c>
      <c r="P419" s="9">
        <v>0</v>
      </c>
      <c r="Q419" s="9">
        <v>433.33</v>
      </c>
      <c r="R419" s="9">
        <v>0</v>
      </c>
      <c r="S419" s="9">
        <f t="shared" si="71"/>
        <v>800</v>
      </c>
      <c r="T419" s="9">
        <v>0</v>
      </c>
      <c r="U419" s="9">
        <v>0</v>
      </c>
      <c r="V419" s="9">
        <v>0</v>
      </c>
      <c r="W419" s="9">
        <v>0</v>
      </c>
      <c r="X419" s="11">
        <f t="shared" si="72"/>
        <v>0.54166249999999994</v>
      </c>
      <c r="Y419" s="11">
        <f t="shared" si="73"/>
        <v>0</v>
      </c>
      <c r="Z419" s="11">
        <f t="shared" si="74"/>
        <v>0</v>
      </c>
      <c r="AA419" s="11">
        <f t="shared" si="75"/>
        <v>0</v>
      </c>
      <c r="AB419" s="11">
        <v>0</v>
      </c>
      <c r="AC419" s="11">
        <f t="shared" si="76"/>
        <v>0</v>
      </c>
      <c r="AD419" s="11">
        <f t="shared" si="77"/>
        <v>0</v>
      </c>
    </row>
    <row r="420" spans="1:30" ht="14.1" customHeight="1" x14ac:dyDescent="0.2">
      <c r="A420" s="3">
        <v>137797</v>
      </c>
      <c r="B420" s="4" t="s">
        <v>416</v>
      </c>
      <c r="C420" s="3" t="s">
        <v>101</v>
      </c>
      <c r="D420" s="3">
        <v>2</v>
      </c>
      <c r="E420" s="5">
        <v>2013</v>
      </c>
      <c r="F420" s="3" t="s">
        <v>32</v>
      </c>
      <c r="G420" s="6">
        <v>40616</v>
      </c>
      <c r="H420" s="7">
        <v>6.2944444444444443</v>
      </c>
      <c r="I420" s="4" t="s">
        <v>33</v>
      </c>
      <c r="J420" s="8">
        <v>0.95299999999999996</v>
      </c>
      <c r="K420" s="8">
        <f t="shared" si="70"/>
        <v>21.256452383226669</v>
      </c>
      <c r="L420" s="8">
        <v>3.0598999999999998</v>
      </c>
      <c r="M420" s="8">
        <v>8.0000000000000004E-4</v>
      </c>
      <c r="N420" s="9">
        <v>278167.25</v>
      </c>
      <c r="O420" s="9">
        <v>265081</v>
      </c>
      <c r="P420" s="9">
        <v>265081</v>
      </c>
      <c r="Q420" s="9">
        <v>0</v>
      </c>
      <c r="R420" s="9">
        <v>1402.13</v>
      </c>
      <c r="S420" s="9">
        <f t="shared" si="71"/>
        <v>13086.25</v>
      </c>
      <c r="T420" s="9">
        <v>0</v>
      </c>
      <c r="U420" s="9">
        <v>77939.45</v>
      </c>
      <c r="V420" s="9">
        <v>1079.8</v>
      </c>
      <c r="W420" s="9">
        <v>1079.8</v>
      </c>
      <c r="X420" s="11">
        <f t="shared" si="72"/>
        <v>20.256452383226669</v>
      </c>
      <c r="Y420" s="11">
        <f t="shared" si="73"/>
        <v>20.256452383226669</v>
      </c>
      <c r="Z420" s="11">
        <f t="shared" si="74"/>
        <v>1</v>
      </c>
      <c r="AA420" s="11">
        <f t="shared" si="75"/>
        <v>0.29402126142575286</v>
      </c>
      <c r="AB420" s="11">
        <f>W420/R420</f>
        <v>0.77011404078081191</v>
      </c>
      <c r="AC420" s="11">
        <f t="shared" si="76"/>
        <v>0</v>
      </c>
      <c r="AD420" s="11">
        <f t="shared" si="77"/>
        <v>0</v>
      </c>
    </row>
    <row r="421" spans="1:30" ht="14.1" customHeight="1" x14ac:dyDescent="0.2">
      <c r="A421" s="3">
        <v>137803</v>
      </c>
      <c r="B421" s="4" t="s">
        <v>419</v>
      </c>
      <c r="C421" s="3" t="s">
        <v>35</v>
      </c>
      <c r="D421" s="3">
        <v>2</v>
      </c>
      <c r="E421" s="5">
        <v>2013</v>
      </c>
      <c r="F421" s="3" t="s">
        <v>32</v>
      </c>
      <c r="G421" s="6">
        <v>40616</v>
      </c>
      <c r="H421" s="7">
        <v>6.2944444444444443</v>
      </c>
      <c r="I421" s="4" t="s">
        <v>33</v>
      </c>
      <c r="J421" s="8">
        <v>0.82969999999999999</v>
      </c>
      <c r="K421" s="8">
        <f t="shared" si="70"/>
        <v>5.872609145050939</v>
      </c>
      <c r="L421" s="8">
        <v>2.1261999999999999</v>
      </c>
      <c r="M421" s="8">
        <v>5.0000000000000001E-3</v>
      </c>
      <c r="N421" s="9">
        <v>83519.66</v>
      </c>
      <c r="O421" s="9">
        <v>69297.759999999995</v>
      </c>
      <c r="P421" s="9">
        <v>25366.91</v>
      </c>
      <c r="Q421" s="9">
        <v>43930.85</v>
      </c>
      <c r="R421" s="9">
        <v>6043.21</v>
      </c>
      <c r="S421" s="9">
        <f t="shared" si="71"/>
        <v>14221.900000000009</v>
      </c>
      <c r="T421" s="9">
        <v>33968.51</v>
      </c>
      <c r="U421" s="9">
        <v>8392.56</v>
      </c>
      <c r="V421" s="9">
        <v>1359.19</v>
      </c>
      <c r="W421" s="9">
        <v>1155.31</v>
      </c>
      <c r="X421" s="11">
        <f t="shared" si="72"/>
        <v>4.872609145050939</v>
      </c>
      <c r="Y421" s="11">
        <f t="shared" si="73"/>
        <v>1.7836512702240899</v>
      </c>
      <c r="Z421" s="11">
        <f t="shared" si="74"/>
        <v>0.36605670948094138</v>
      </c>
      <c r="AA421" s="11">
        <f t="shared" si="75"/>
        <v>0.12110867652864971</v>
      </c>
      <c r="AB421" s="11">
        <f>W421/R421</f>
        <v>0.19117488884218817</v>
      </c>
      <c r="AC421" s="11">
        <f t="shared" si="76"/>
        <v>2.388464973034544</v>
      </c>
      <c r="AD421" s="11">
        <f t="shared" si="77"/>
        <v>0.49018193373061414</v>
      </c>
    </row>
    <row r="422" spans="1:30" ht="14.1" customHeight="1" x14ac:dyDescent="0.2">
      <c r="A422" s="15">
        <v>137799</v>
      </c>
      <c r="B422" s="16" t="s">
        <v>417</v>
      </c>
      <c r="C422" s="16" t="s">
        <v>35</v>
      </c>
      <c r="D422" s="15">
        <v>2</v>
      </c>
      <c r="E422" s="17">
        <v>2014</v>
      </c>
      <c r="F422" s="15" t="s">
        <v>32</v>
      </c>
      <c r="G422" s="18">
        <v>40616</v>
      </c>
      <c r="H422" s="19">
        <v>6.2944444444444443</v>
      </c>
      <c r="I422" s="16" t="s">
        <v>66</v>
      </c>
      <c r="J422" s="20">
        <v>0.99529999999999996</v>
      </c>
      <c r="K422" s="20">
        <f t="shared" si="70"/>
        <v>211.75166249999998</v>
      </c>
      <c r="L422" s="20">
        <v>0</v>
      </c>
      <c r="M422" s="20">
        <v>0</v>
      </c>
      <c r="N422" s="21">
        <v>169401.33</v>
      </c>
      <c r="O422" s="21">
        <v>168601.33</v>
      </c>
      <c r="P422" s="21">
        <v>0</v>
      </c>
      <c r="Q422" s="21">
        <v>168601.33</v>
      </c>
      <c r="R422" s="21">
        <v>0</v>
      </c>
      <c r="S422" s="21">
        <f t="shared" si="71"/>
        <v>800</v>
      </c>
      <c r="T422" s="21">
        <v>0</v>
      </c>
      <c r="U422" s="21">
        <v>0</v>
      </c>
      <c r="V422" s="21">
        <v>0</v>
      </c>
      <c r="W422" s="22">
        <f t="shared" ref="W422:W427" si="78">+V422-R422</f>
        <v>0</v>
      </c>
      <c r="X422" s="22">
        <f t="shared" si="72"/>
        <v>210.75166249999998</v>
      </c>
      <c r="Y422" s="22">
        <f t="shared" si="73"/>
        <v>0</v>
      </c>
      <c r="Z422" s="22">
        <f t="shared" si="74"/>
        <v>0</v>
      </c>
      <c r="AA422" s="22">
        <f t="shared" si="75"/>
        <v>0</v>
      </c>
      <c r="AB422" s="22">
        <v>0</v>
      </c>
      <c r="AC422" s="22">
        <f t="shared" si="76"/>
        <v>0</v>
      </c>
      <c r="AD422" s="22">
        <f t="shared" si="77"/>
        <v>0</v>
      </c>
    </row>
    <row r="423" spans="1:30" ht="14.1" customHeight="1" x14ac:dyDescent="0.2">
      <c r="A423" s="15">
        <v>137797</v>
      </c>
      <c r="B423" s="16" t="s">
        <v>416</v>
      </c>
      <c r="C423" s="16" t="s">
        <v>101</v>
      </c>
      <c r="D423" s="15">
        <v>2</v>
      </c>
      <c r="E423" s="17">
        <v>2014</v>
      </c>
      <c r="F423" s="15" t="s">
        <v>32</v>
      </c>
      <c r="G423" s="18">
        <v>40616</v>
      </c>
      <c r="H423" s="19">
        <v>6.2944444444444443</v>
      </c>
      <c r="I423" s="16" t="s">
        <v>33</v>
      </c>
      <c r="J423" s="20">
        <v>0.95199999999999996</v>
      </c>
      <c r="K423" s="20">
        <f t="shared" si="70"/>
        <v>20.817070060806628</v>
      </c>
      <c r="L423" s="20">
        <v>3.4007000000000001</v>
      </c>
      <c r="M423" s="20">
        <v>0</v>
      </c>
      <c r="N423" s="21">
        <v>220404.06</v>
      </c>
      <c r="O423" s="21">
        <v>209816.4</v>
      </c>
      <c r="P423" s="21">
        <v>209816.4</v>
      </c>
      <c r="Q423" s="21">
        <v>0</v>
      </c>
      <c r="R423" s="21">
        <v>1241.97</v>
      </c>
      <c r="S423" s="21">
        <f t="shared" si="71"/>
        <v>10587.660000000003</v>
      </c>
      <c r="T423" s="21">
        <v>0</v>
      </c>
      <c r="U423" s="21">
        <v>154226.94</v>
      </c>
      <c r="V423" s="21">
        <v>0</v>
      </c>
      <c r="W423" s="22">
        <f t="shared" si="78"/>
        <v>-1241.97</v>
      </c>
      <c r="X423" s="22">
        <f t="shared" si="72"/>
        <v>19.817070060806628</v>
      </c>
      <c r="Y423" s="22">
        <f t="shared" si="73"/>
        <v>19.817070060806628</v>
      </c>
      <c r="Z423" s="22">
        <f t="shared" si="74"/>
        <v>1</v>
      </c>
      <c r="AA423" s="22">
        <f t="shared" si="75"/>
        <v>0.73505664952787297</v>
      </c>
      <c r="AB423" s="22">
        <f>V423/R423</f>
        <v>0</v>
      </c>
      <c r="AC423" s="22">
        <f t="shared" si="76"/>
        <v>0</v>
      </c>
      <c r="AD423" s="22">
        <f t="shared" si="77"/>
        <v>0</v>
      </c>
    </row>
    <row r="424" spans="1:30" ht="14.1" customHeight="1" x14ac:dyDescent="0.2">
      <c r="A424" s="15">
        <v>137803</v>
      </c>
      <c r="B424" s="16" t="s">
        <v>419</v>
      </c>
      <c r="C424" s="16" t="s">
        <v>35</v>
      </c>
      <c r="D424" s="15">
        <v>2</v>
      </c>
      <c r="E424" s="17">
        <v>2014</v>
      </c>
      <c r="F424" s="15" t="s">
        <v>32</v>
      </c>
      <c r="G424" s="18">
        <v>40616</v>
      </c>
      <c r="H424" s="19">
        <v>6.2944444444444443</v>
      </c>
      <c r="I424" s="16" t="s">
        <v>33</v>
      </c>
      <c r="J424" s="20">
        <v>0.81689999999999996</v>
      </c>
      <c r="K424" s="20">
        <f t="shared" si="70"/>
        <v>5.4605540284059852</v>
      </c>
      <c r="L424" s="20">
        <v>2.1177999999999999</v>
      </c>
      <c r="M424" s="20">
        <v>0</v>
      </c>
      <c r="N424" s="21">
        <v>72387.070000000007</v>
      </c>
      <c r="O424" s="21">
        <v>59130.71</v>
      </c>
      <c r="P424" s="21">
        <v>32074.78</v>
      </c>
      <c r="Q424" s="21">
        <v>27055.93</v>
      </c>
      <c r="R424" s="21">
        <v>6690.29</v>
      </c>
      <c r="S424" s="21">
        <f t="shared" si="71"/>
        <v>13256.360000000008</v>
      </c>
      <c r="T424" s="21">
        <v>0</v>
      </c>
      <c r="U424" s="21">
        <v>7213.77</v>
      </c>
      <c r="V424" s="21">
        <v>0</v>
      </c>
      <c r="W424" s="22">
        <f t="shared" si="78"/>
        <v>-6690.29</v>
      </c>
      <c r="X424" s="22">
        <f t="shared" si="72"/>
        <v>4.4605540284059852</v>
      </c>
      <c r="Y424" s="22">
        <f t="shared" si="73"/>
        <v>2.4195767163836814</v>
      </c>
      <c r="Z424" s="22">
        <f t="shared" si="74"/>
        <v>0.54243860762030427</v>
      </c>
      <c r="AA424" s="22">
        <f t="shared" si="75"/>
        <v>0.12199701305802012</v>
      </c>
      <c r="AB424" s="22">
        <f>V424/R424</f>
        <v>0</v>
      </c>
      <c r="AC424" s="22">
        <f t="shared" si="76"/>
        <v>0</v>
      </c>
      <c r="AD424" s="22">
        <f t="shared" si="77"/>
        <v>0</v>
      </c>
    </row>
    <row r="425" spans="1:30" ht="14.1" customHeight="1" x14ac:dyDescent="0.2">
      <c r="A425" s="27">
        <v>137799</v>
      </c>
      <c r="B425" s="28" t="s">
        <v>417</v>
      </c>
      <c r="C425" s="27" t="s">
        <v>35</v>
      </c>
      <c r="D425" s="29">
        <v>2</v>
      </c>
      <c r="E425" s="30">
        <v>2015</v>
      </c>
      <c r="F425" s="27" t="s">
        <v>32</v>
      </c>
      <c r="G425" s="31">
        <v>40616</v>
      </c>
      <c r="H425" s="32">
        <v>6.2944444444444443</v>
      </c>
      <c r="I425" s="28" t="s">
        <v>66</v>
      </c>
      <c r="J425" s="33">
        <v>0.99529999999999996</v>
      </c>
      <c r="K425" s="33">
        <f t="shared" si="70"/>
        <v>211.75166249999998</v>
      </c>
      <c r="L425" s="34">
        <v>0</v>
      </c>
      <c r="M425" s="34">
        <v>0</v>
      </c>
      <c r="N425" s="35">
        <v>169401.33</v>
      </c>
      <c r="O425" s="35">
        <v>168601.33</v>
      </c>
      <c r="P425" s="35">
        <v>0</v>
      </c>
      <c r="Q425" s="35">
        <v>168601.33</v>
      </c>
      <c r="R425" s="35">
        <v>0</v>
      </c>
      <c r="S425" s="35">
        <f t="shared" si="71"/>
        <v>800</v>
      </c>
      <c r="T425" s="35">
        <v>0</v>
      </c>
      <c r="U425" s="35">
        <v>0</v>
      </c>
      <c r="V425" s="35">
        <v>0</v>
      </c>
      <c r="W425" s="36">
        <f t="shared" si="78"/>
        <v>0</v>
      </c>
      <c r="X425" s="36">
        <f t="shared" si="72"/>
        <v>210.75166249999998</v>
      </c>
      <c r="Y425" s="36">
        <f t="shared" si="73"/>
        <v>0</v>
      </c>
      <c r="Z425" s="36">
        <f t="shared" si="74"/>
        <v>0</v>
      </c>
      <c r="AA425" s="36">
        <f t="shared" si="75"/>
        <v>0</v>
      </c>
      <c r="AB425" s="36">
        <v>0</v>
      </c>
      <c r="AC425" s="36">
        <f t="shared" si="76"/>
        <v>0</v>
      </c>
      <c r="AD425" s="36">
        <f t="shared" si="77"/>
        <v>0</v>
      </c>
    </row>
    <row r="426" spans="1:30" ht="14.1" customHeight="1" x14ac:dyDescent="0.2">
      <c r="A426" s="27">
        <v>137797</v>
      </c>
      <c r="B426" s="28" t="s">
        <v>416</v>
      </c>
      <c r="C426" s="27" t="s">
        <v>101</v>
      </c>
      <c r="D426" s="29">
        <v>2</v>
      </c>
      <c r="E426" s="30">
        <v>2015</v>
      </c>
      <c r="F426" s="27" t="s">
        <v>32</v>
      </c>
      <c r="G426" s="31">
        <v>40616</v>
      </c>
      <c r="H426" s="32">
        <v>6.2944444444444443</v>
      </c>
      <c r="I426" s="28" t="s">
        <v>33</v>
      </c>
      <c r="J426" s="33">
        <v>0.97709999999999997</v>
      </c>
      <c r="K426" s="33">
        <f t="shared" si="70"/>
        <v>43.634974700014453</v>
      </c>
      <c r="L426" s="34">
        <v>2.7797999999999998</v>
      </c>
      <c r="M426" s="34">
        <v>2.9999999999999997E-4</v>
      </c>
      <c r="N426" s="35">
        <v>226367.34</v>
      </c>
      <c r="O426" s="35">
        <v>221179.59</v>
      </c>
      <c r="P426" s="35">
        <v>206860.6</v>
      </c>
      <c r="Q426" s="35">
        <v>14318.99</v>
      </c>
      <c r="R426" s="35">
        <v>1389.12</v>
      </c>
      <c r="S426" s="35">
        <f t="shared" si="71"/>
        <v>5187.75</v>
      </c>
      <c r="T426" s="35">
        <v>14318.99</v>
      </c>
      <c r="U426" s="35">
        <v>111572.27</v>
      </c>
      <c r="V426" s="35">
        <v>0</v>
      </c>
      <c r="W426" s="36">
        <f t="shared" si="78"/>
        <v>-1389.12</v>
      </c>
      <c r="X426" s="36">
        <f t="shared" si="72"/>
        <v>42.634974700014453</v>
      </c>
      <c r="Y426" s="36">
        <f t="shared" si="73"/>
        <v>39.87482049057877</v>
      </c>
      <c r="Z426" s="36">
        <f t="shared" si="74"/>
        <v>0.93526079870208645</v>
      </c>
      <c r="AA426" s="36">
        <f t="shared" si="75"/>
        <v>0.50444197857496709</v>
      </c>
      <c r="AB426" s="36">
        <f>V426/R426</f>
        <v>0</v>
      </c>
      <c r="AC426" s="36">
        <f t="shared" si="76"/>
        <v>2.7601542094356897</v>
      </c>
      <c r="AD426" s="36">
        <f t="shared" si="77"/>
        <v>6.4739201297913607E-2</v>
      </c>
    </row>
    <row r="427" spans="1:30" ht="14.1" customHeight="1" x14ac:dyDescent="0.2">
      <c r="A427" s="27">
        <v>137803</v>
      </c>
      <c r="B427" s="28" t="s">
        <v>419</v>
      </c>
      <c r="C427" s="27" t="s">
        <v>35</v>
      </c>
      <c r="D427" s="29">
        <v>2</v>
      </c>
      <c r="E427" s="30">
        <v>2015</v>
      </c>
      <c r="F427" s="27" t="s">
        <v>32</v>
      </c>
      <c r="G427" s="31">
        <v>40616</v>
      </c>
      <c r="H427" s="32">
        <v>6.2944444444444443</v>
      </c>
      <c r="I427" s="28" t="s">
        <v>33</v>
      </c>
      <c r="J427" s="33">
        <v>0.77590000000000003</v>
      </c>
      <c r="K427" s="33">
        <f t="shared" si="70"/>
        <v>4.4629506138940105</v>
      </c>
      <c r="L427" s="34">
        <v>0.40920000000000001</v>
      </c>
      <c r="M427" s="34">
        <v>0</v>
      </c>
      <c r="N427" s="35">
        <v>59162.48</v>
      </c>
      <c r="O427" s="35">
        <v>45906.12</v>
      </c>
      <c r="P427" s="35">
        <v>12524.76</v>
      </c>
      <c r="Q427" s="35">
        <v>33381.360000000001</v>
      </c>
      <c r="R427" s="35">
        <v>3536.35</v>
      </c>
      <c r="S427" s="35">
        <f t="shared" si="71"/>
        <v>13256.36</v>
      </c>
      <c r="T427" s="35">
        <v>26543.29</v>
      </c>
      <c r="U427" s="35">
        <v>444.31</v>
      </c>
      <c r="V427" s="35">
        <v>0</v>
      </c>
      <c r="W427" s="36">
        <f t="shared" si="78"/>
        <v>-3536.35</v>
      </c>
      <c r="X427" s="36">
        <f t="shared" si="72"/>
        <v>3.46295061389401</v>
      </c>
      <c r="Y427" s="36">
        <f t="shared" si="73"/>
        <v>0.94481139619020604</v>
      </c>
      <c r="Z427" s="36">
        <f t="shared" si="74"/>
        <v>0.27283421034058203</v>
      </c>
      <c r="AA427" s="36">
        <f t="shared" si="75"/>
        <v>9.6786659382234862E-3</v>
      </c>
      <c r="AB427" s="36">
        <f>V427/R427</f>
        <v>0</v>
      </c>
      <c r="AC427" s="36">
        <f t="shared" si="76"/>
        <v>2.0023060629011282</v>
      </c>
      <c r="AD427" s="36">
        <f t="shared" si="77"/>
        <v>0.57820809077308211</v>
      </c>
    </row>
    <row r="428" spans="1:30" ht="14.1" customHeight="1" x14ac:dyDescent="0.2">
      <c r="A428" s="3">
        <v>137795</v>
      </c>
      <c r="B428" s="4" t="s">
        <v>415</v>
      </c>
      <c r="C428" s="3" t="s">
        <v>35</v>
      </c>
      <c r="D428" s="3">
        <v>2</v>
      </c>
      <c r="E428" s="5">
        <v>2013</v>
      </c>
      <c r="F428" s="3" t="s">
        <v>32</v>
      </c>
      <c r="G428" s="6">
        <v>40613</v>
      </c>
      <c r="H428" s="7">
        <v>6.302777777777778</v>
      </c>
      <c r="I428" s="4" t="s">
        <v>33</v>
      </c>
      <c r="J428" s="8">
        <v>0.87629999999999997</v>
      </c>
      <c r="K428" s="8">
        <f t="shared" si="70"/>
        <v>8.0852765976275478</v>
      </c>
      <c r="L428" s="8">
        <v>2.0943999999999998</v>
      </c>
      <c r="M428" s="8">
        <v>1.6999999999999999E-3</v>
      </c>
      <c r="N428" s="9">
        <v>102328.15</v>
      </c>
      <c r="O428" s="9">
        <v>89672.04</v>
      </c>
      <c r="P428" s="9">
        <v>55703.53</v>
      </c>
      <c r="Q428" s="9">
        <v>33968.51</v>
      </c>
      <c r="R428" s="9">
        <v>6099.77</v>
      </c>
      <c r="S428" s="9">
        <f t="shared" si="71"/>
        <v>12656.11</v>
      </c>
      <c r="T428" s="9">
        <v>33968.51</v>
      </c>
      <c r="U428" s="9">
        <v>29789.45</v>
      </c>
      <c r="V428" s="9">
        <v>555.71</v>
      </c>
      <c r="W428" s="9">
        <v>472.35</v>
      </c>
      <c r="X428" s="11">
        <f t="shared" si="72"/>
        <v>7.0852765976275478</v>
      </c>
      <c r="Y428" s="11">
        <f t="shared" si="73"/>
        <v>4.4013152540551559</v>
      </c>
      <c r="Z428" s="11">
        <f t="shared" si="74"/>
        <v>0.62119173378903836</v>
      </c>
      <c r="AA428" s="11">
        <f t="shared" si="75"/>
        <v>0.33220444187508169</v>
      </c>
      <c r="AB428" s="11">
        <f>W428/R428</f>
        <v>7.7437345998291732E-2</v>
      </c>
      <c r="AC428" s="11">
        <f t="shared" si="76"/>
        <v>2.6839613435723932</v>
      </c>
      <c r="AD428" s="11">
        <f t="shared" si="77"/>
        <v>0.3788082662109617</v>
      </c>
    </row>
    <row r="429" spans="1:30" ht="14.1" customHeight="1" x14ac:dyDescent="0.2">
      <c r="A429" s="15">
        <v>137795</v>
      </c>
      <c r="B429" s="16" t="s">
        <v>415</v>
      </c>
      <c r="C429" s="16" t="s">
        <v>35</v>
      </c>
      <c r="D429" s="15">
        <v>2</v>
      </c>
      <c r="E429" s="17">
        <v>2014</v>
      </c>
      <c r="F429" s="15" t="s">
        <v>32</v>
      </c>
      <c r="G429" s="18">
        <v>40613</v>
      </c>
      <c r="H429" s="19">
        <v>6.302777777777778</v>
      </c>
      <c r="I429" s="16" t="s">
        <v>33</v>
      </c>
      <c r="J429" s="20">
        <v>0.84379999999999999</v>
      </c>
      <c r="K429" s="20">
        <f t="shared" si="70"/>
        <v>6.400662349406014</v>
      </c>
      <c r="L429" s="20">
        <v>2.0672999999999999</v>
      </c>
      <c r="M429" s="20">
        <v>-1E-4</v>
      </c>
      <c r="N429" s="21">
        <v>82391.63</v>
      </c>
      <c r="O429" s="21">
        <v>69519.27</v>
      </c>
      <c r="P429" s="21">
        <v>42463.34</v>
      </c>
      <c r="Q429" s="21">
        <v>27055.93</v>
      </c>
      <c r="R429" s="21">
        <v>7575.56</v>
      </c>
      <c r="S429" s="21">
        <f t="shared" si="71"/>
        <v>12872.36</v>
      </c>
      <c r="T429" s="21">
        <v>0</v>
      </c>
      <c r="U429" s="21">
        <v>7385.2</v>
      </c>
      <c r="V429" s="21">
        <v>-12.17</v>
      </c>
      <c r="W429" s="22">
        <f>+V429-R429</f>
        <v>-7587.7300000000005</v>
      </c>
      <c r="X429" s="22">
        <f t="shared" si="72"/>
        <v>5.400662349406014</v>
      </c>
      <c r="Y429" s="22">
        <f t="shared" si="73"/>
        <v>3.2987999092629474</v>
      </c>
      <c r="Z429" s="22">
        <f t="shared" si="74"/>
        <v>0.61081395129724458</v>
      </c>
      <c r="AA429" s="22">
        <f t="shared" si="75"/>
        <v>0.10623241584671414</v>
      </c>
      <c r="AB429" s="22">
        <f>V429/R429</f>
        <v>-1.6064818970478749E-3</v>
      </c>
      <c r="AC429" s="22">
        <f t="shared" si="76"/>
        <v>0</v>
      </c>
      <c r="AD429" s="22">
        <f t="shared" si="77"/>
        <v>0</v>
      </c>
    </row>
    <row r="430" spans="1:30" ht="14.1" customHeight="1" x14ac:dyDescent="0.2">
      <c r="A430" s="27">
        <v>137795</v>
      </c>
      <c r="B430" s="28" t="s">
        <v>415</v>
      </c>
      <c r="C430" s="27" t="s">
        <v>35</v>
      </c>
      <c r="D430" s="29">
        <v>2</v>
      </c>
      <c r="E430" s="30">
        <v>2015</v>
      </c>
      <c r="F430" s="27" t="s">
        <v>32</v>
      </c>
      <c r="G430" s="31">
        <v>40613</v>
      </c>
      <c r="H430" s="32">
        <v>6.302777777777778</v>
      </c>
      <c r="I430" s="28" t="s">
        <v>33</v>
      </c>
      <c r="J430" s="33">
        <v>0.82940000000000003</v>
      </c>
      <c r="K430" s="33">
        <f t="shared" si="70"/>
        <v>5.8630480249738142</v>
      </c>
      <c r="L430" s="34">
        <v>0.40970000000000001</v>
      </c>
      <c r="M430" s="34">
        <v>0</v>
      </c>
      <c r="N430" s="35">
        <v>68063.89</v>
      </c>
      <c r="O430" s="35">
        <v>56454.93</v>
      </c>
      <c r="P430" s="35">
        <v>31596.959999999999</v>
      </c>
      <c r="Q430" s="35">
        <v>24857.97</v>
      </c>
      <c r="R430" s="35">
        <v>3744.96</v>
      </c>
      <c r="S430" s="35">
        <f t="shared" si="71"/>
        <v>11608.96</v>
      </c>
      <c r="T430" s="35">
        <v>24857.97</v>
      </c>
      <c r="U430" s="35">
        <v>446.63</v>
      </c>
      <c r="V430" s="35">
        <v>0</v>
      </c>
      <c r="W430" s="36">
        <f>+V430-R430</f>
        <v>-3744.96</v>
      </c>
      <c r="X430" s="36">
        <f t="shared" si="72"/>
        <v>4.8630480249738142</v>
      </c>
      <c r="Y430" s="36">
        <f t="shared" si="73"/>
        <v>2.7217735266552734</v>
      </c>
      <c r="Z430" s="36">
        <f t="shared" si="74"/>
        <v>0.55968469007046862</v>
      </c>
      <c r="AA430" s="36">
        <f t="shared" si="75"/>
        <v>7.911266562548213E-3</v>
      </c>
      <c r="AB430" s="36">
        <f>V430/R430</f>
        <v>0</v>
      </c>
      <c r="AC430" s="36">
        <f t="shared" si="76"/>
        <v>2.1412744983185403</v>
      </c>
      <c r="AD430" s="36">
        <f t="shared" si="77"/>
        <v>0.44031530992953144</v>
      </c>
    </row>
    <row r="431" spans="1:30" ht="14.1" customHeight="1" x14ac:dyDescent="0.2">
      <c r="A431" s="3">
        <v>136954</v>
      </c>
      <c r="B431" s="4" t="s">
        <v>410</v>
      </c>
      <c r="C431" s="3" t="s">
        <v>31</v>
      </c>
      <c r="D431" s="3">
        <v>1</v>
      </c>
      <c r="E431" s="5">
        <v>2013</v>
      </c>
      <c r="F431" s="3" t="s">
        <v>32</v>
      </c>
      <c r="G431" s="6">
        <v>40590</v>
      </c>
      <c r="H431" s="7">
        <v>6.3722222222222218</v>
      </c>
      <c r="I431" s="4" t="s">
        <v>66</v>
      </c>
      <c r="J431" s="8">
        <v>2.1034000000000002</v>
      </c>
      <c r="K431" s="8">
        <f t="shared" si="70"/>
        <v>-0.90629723202882295</v>
      </c>
      <c r="L431" s="8">
        <v>0.23849999999999999</v>
      </c>
      <c r="M431" s="8">
        <v>-4.8834</v>
      </c>
      <c r="N431" s="9">
        <v>6500</v>
      </c>
      <c r="O431" s="9">
        <v>13672.04</v>
      </c>
      <c r="P431" s="9">
        <v>5700</v>
      </c>
      <c r="Q431" s="9">
        <v>7972.04</v>
      </c>
      <c r="R431" s="9">
        <v>0</v>
      </c>
      <c r="S431" s="9">
        <f t="shared" si="71"/>
        <v>-7172.0400000000009</v>
      </c>
      <c r="T431" s="9">
        <v>0</v>
      </c>
      <c r="U431" s="9">
        <v>2500</v>
      </c>
      <c r="V431" s="9">
        <v>-7569.27</v>
      </c>
      <c r="W431" s="9">
        <v>-7569.27</v>
      </c>
      <c r="X431" s="11">
        <f t="shared" si="72"/>
        <v>-1.906297232028823</v>
      </c>
      <c r="Y431" s="11">
        <f t="shared" si="73"/>
        <v>-0.79475295731758322</v>
      </c>
      <c r="Z431" s="11">
        <f t="shared" si="74"/>
        <v>0.41690925421517194</v>
      </c>
      <c r="AA431" s="11">
        <f t="shared" si="75"/>
        <v>0.18285493605928596</v>
      </c>
      <c r="AB431" s="11">
        <v>0</v>
      </c>
      <c r="AC431" s="11">
        <f t="shared" si="76"/>
        <v>0</v>
      </c>
      <c r="AD431" s="11">
        <f t="shared" si="77"/>
        <v>0</v>
      </c>
    </row>
    <row r="432" spans="1:30" ht="14.1" customHeight="1" x14ac:dyDescent="0.2">
      <c r="A432" s="15">
        <v>136954</v>
      </c>
      <c r="B432" s="16" t="s">
        <v>410</v>
      </c>
      <c r="C432" s="16" t="s">
        <v>31</v>
      </c>
      <c r="D432" s="15">
        <v>1</v>
      </c>
      <c r="E432" s="17">
        <v>2014</v>
      </c>
      <c r="F432" s="15" t="s">
        <v>32</v>
      </c>
      <c r="G432" s="18">
        <v>40590</v>
      </c>
      <c r="H432" s="19">
        <v>6.3722222222222218</v>
      </c>
      <c r="I432" s="16" t="s">
        <v>66</v>
      </c>
      <c r="J432" s="20">
        <v>0.38729999999999998</v>
      </c>
      <c r="K432" s="20">
        <f t="shared" si="70"/>
        <v>1.632118575153207</v>
      </c>
      <c r="L432" s="20">
        <v>1.5968</v>
      </c>
      <c r="M432" s="20">
        <v>0.1074</v>
      </c>
      <c r="N432" s="21">
        <v>1946.84</v>
      </c>
      <c r="O432" s="21">
        <v>754.01</v>
      </c>
      <c r="P432" s="21">
        <v>754.01</v>
      </c>
      <c r="Q432" s="21">
        <v>0</v>
      </c>
      <c r="R432" s="21">
        <v>0</v>
      </c>
      <c r="S432" s="21">
        <f t="shared" si="71"/>
        <v>1192.83</v>
      </c>
      <c r="T432" s="21">
        <v>0</v>
      </c>
      <c r="U432" s="21">
        <v>390</v>
      </c>
      <c r="V432" s="21">
        <v>392.83</v>
      </c>
      <c r="W432" s="22">
        <f>+V432-R432</f>
        <v>392.83</v>
      </c>
      <c r="X432" s="22">
        <f t="shared" si="72"/>
        <v>0.63211857515320713</v>
      </c>
      <c r="Y432" s="22">
        <f t="shared" si="73"/>
        <v>0.63211857515320713</v>
      </c>
      <c r="Z432" s="22">
        <f t="shared" si="74"/>
        <v>1</v>
      </c>
      <c r="AA432" s="22">
        <f t="shared" si="75"/>
        <v>0.51723451943608179</v>
      </c>
      <c r="AB432" s="22">
        <v>0</v>
      </c>
      <c r="AC432" s="22">
        <f t="shared" si="76"/>
        <v>0</v>
      </c>
      <c r="AD432" s="22">
        <f t="shared" si="77"/>
        <v>0</v>
      </c>
    </row>
    <row r="433" spans="1:30" ht="14.1" customHeight="1" x14ac:dyDescent="0.2">
      <c r="A433" s="27">
        <v>136954</v>
      </c>
      <c r="B433" s="28" t="s">
        <v>410</v>
      </c>
      <c r="C433" s="27" t="s">
        <v>31</v>
      </c>
      <c r="D433" s="29">
        <v>1</v>
      </c>
      <c r="E433" s="30">
        <v>2015</v>
      </c>
      <c r="F433" s="27" t="s">
        <v>32</v>
      </c>
      <c r="G433" s="31">
        <v>40590</v>
      </c>
      <c r="H433" s="32">
        <v>6.3722222222222218</v>
      </c>
      <c r="I433" s="28" t="s">
        <v>66</v>
      </c>
      <c r="J433" s="33">
        <v>0.77359999999999995</v>
      </c>
      <c r="K433" s="33">
        <f t="shared" si="70"/>
        <v>4.4166629243757844</v>
      </c>
      <c r="L433" s="34">
        <v>1.0273000000000001</v>
      </c>
      <c r="M433" s="34">
        <v>1.2800000000000001E-2</v>
      </c>
      <c r="N433" s="35">
        <v>3934.01</v>
      </c>
      <c r="O433" s="35">
        <v>3043.29</v>
      </c>
      <c r="P433" s="35">
        <v>3043.29</v>
      </c>
      <c r="Q433" s="35">
        <v>0</v>
      </c>
      <c r="R433" s="35">
        <v>0</v>
      </c>
      <c r="S433" s="35">
        <f t="shared" si="71"/>
        <v>890.72000000000025</v>
      </c>
      <c r="T433" s="35">
        <v>0</v>
      </c>
      <c r="U433" s="35">
        <v>0</v>
      </c>
      <c r="V433" s="35">
        <v>90.72</v>
      </c>
      <c r="W433" s="36">
        <f>+V433-R433</f>
        <v>90.72</v>
      </c>
      <c r="X433" s="36">
        <f t="shared" si="72"/>
        <v>3.4166629243757849</v>
      </c>
      <c r="Y433" s="36">
        <f t="shared" si="73"/>
        <v>3.4166629243757849</v>
      </c>
      <c r="Z433" s="36">
        <f t="shared" si="74"/>
        <v>1</v>
      </c>
      <c r="AA433" s="36">
        <f t="shared" si="75"/>
        <v>0</v>
      </c>
      <c r="AB433" s="36">
        <v>0</v>
      </c>
      <c r="AC433" s="36">
        <f t="shared" si="76"/>
        <v>0</v>
      </c>
      <c r="AD433" s="36">
        <f t="shared" si="77"/>
        <v>0</v>
      </c>
    </row>
    <row r="434" spans="1:30" ht="14.1" customHeight="1" x14ac:dyDescent="0.2">
      <c r="A434" s="3">
        <v>137000</v>
      </c>
      <c r="B434" s="4" t="s">
        <v>411</v>
      </c>
      <c r="C434" s="3" t="s">
        <v>53</v>
      </c>
      <c r="D434" s="3">
        <v>2</v>
      </c>
      <c r="E434" s="5">
        <v>2013</v>
      </c>
      <c r="F434" s="3" t="s">
        <v>32</v>
      </c>
      <c r="G434" s="6">
        <v>40585</v>
      </c>
      <c r="H434" s="7">
        <v>6.3861111111111111</v>
      </c>
      <c r="I434" s="4" t="s">
        <v>66</v>
      </c>
      <c r="J434" s="8">
        <v>0</v>
      </c>
      <c r="K434" s="8">
        <f t="shared" si="70"/>
        <v>1</v>
      </c>
      <c r="L434" s="8">
        <v>0</v>
      </c>
      <c r="M434" s="8">
        <v>0</v>
      </c>
      <c r="N434" s="9">
        <v>800</v>
      </c>
      <c r="O434" s="9">
        <v>0</v>
      </c>
      <c r="P434" s="9">
        <v>0</v>
      </c>
      <c r="Q434" s="9">
        <v>0</v>
      </c>
      <c r="R434" s="9">
        <v>0</v>
      </c>
      <c r="S434" s="9">
        <f t="shared" si="71"/>
        <v>800</v>
      </c>
      <c r="T434" s="9">
        <v>0</v>
      </c>
      <c r="U434" s="9">
        <v>0</v>
      </c>
      <c r="V434" s="9">
        <v>0</v>
      </c>
      <c r="W434" s="9">
        <v>0</v>
      </c>
      <c r="X434" s="11">
        <f t="shared" si="72"/>
        <v>0</v>
      </c>
      <c r="Y434" s="11">
        <f t="shared" si="73"/>
        <v>0</v>
      </c>
      <c r="Z434" s="11">
        <v>0</v>
      </c>
      <c r="AA434" s="11">
        <v>0</v>
      </c>
      <c r="AB434" s="11">
        <v>0</v>
      </c>
      <c r="AC434" s="11">
        <f t="shared" si="76"/>
        <v>0</v>
      </c>
      <c r="AD434" s="11">
        <v>0</v>
      </c>
    </row>
    <row r="435" spans="1:30" ht="14.1" customHeight="1" x14ac:dyDescent="0.2">
      <c r="A435" s="15">
        <v>137000</v>
      </c>
      <c r="B435" s="16" t="s">
        <v>411</v>
      </c>
      <c r="C435" s="16" t="s">
        <v>53</v>
      </c>
      <c r="D435" s="15">
        <v>2</v>
      </c>
      <c r="E435" s="17">
        <v>2014</v>
      </c>
      <c r="F435" s="15" t="s">
        <v>32</v>
      </c>
      <c r="G435" s="18">
        <v>40585</v>
      </c>
      <c r="H435" s="19">
        <v>6.3861111111111111</v>
      </c>
      <c r="I435" s="16" t="s">
        <v>66</v>
      </c>
      <c r="J435" s="20">
        <v>0</v>
      </c>
      <c r="K435" s="20">
        <f t="shared" si="70"/>
        <v>1</v>
      </c>
      <c r="L435" s="20">
        <v>0</v>
      </c>
      <c r="M435" s="20">
        <v>0</v>
      </c>
      <c r="N435" s="21">
        <v>800</v>
      </c>
      <c r="O435" s="21">
        <v>0</v>
      </c>
      <c r="P435" s="21">
        <v>0</v>
      </c>
      <c r="Q435" s="21">
        <v>0</v>
      </c>
      <c r="R435" s="21">
        <v>0</v>
      </c>
      <c r="S435" s="21">
        <f t="shared" si="71"/>
        <v>800</v>
      </c>
      <c r="T435" s="21">
        <v>0</v>
      </c>
      <c r="U435" s="21">
        <v>0</v>
      </c>
      <c r="V435" s="21">
        <v>0</v>
      </c>
      <c r="W435" s="22">
        <f>+V435-R435</f>
        <v>0</v>
      </c>
      <c r="X435" s="22">
        <f t="shared" si="72"/>
        <v>0</v>
      </c>
      <c r="Y435" s="22">
        <f t="shared" si="73"/>
        <v>0</v>
      </c>
      <c r="Z435" s="22">
        <v>0</v>
      </c>
      <c r="AA435" s="22">
        <v>0</v>
      </c>
      <c r="AB435" s="22">
        <v>0</v>
      </c>
      <c r="AC435" s="22">
        <f t="shared" si="76"/>
        <v>0</v>
      </c>
      <c r="AD435" s="22">
        <v>0</v>
      </c>
    </row>
    <row r="436" spans="1:30" ht="14.1" customHeight="1" x14ac:dyDescent="0.2">
      <c r="A436" s="27">
        <v>137000</v>
      </c>
      <c r="B436" s="28" t="s">
        <v>411</v>
      </c>
      <c r="C436" s="27" t="s">
        <v>53</v>
      </c>
      <c r="D436" s="29">
        <v>2</v>
      </c>
      <c r="E436" s="30">
        <v>2015</v>
      </c>
      <c r="F436" s="27" t="s">
        <v>32</v>
      </c>
      <c r="G436" s="31">
        <v>40585</v>
      </c>
      <c r="H436" s="32">
        <v>6.3861111111111111</v>
      </c>
      <c r="I436" s="28" t="s">
        <v>66</v>
      </c>
      <c r="J436" s="33">
        <v>0</v>
      </c>
      <c r="K436" s="33">
        <f t="shared" si="70"/>
        <v>1</v>
      </c>
      <c r="L436" s="34">
        <v>0</v>
      </c>
      <c r="M436" s="34">
        <v>0</v>
      </c>
      <c r="N436" s="35">
        <v>800</v>
      </c>
      <c r="O436" s="35">
        <v>0</v>
      </c>
      <c r="P436" s="35">
        <v>0</v>
      </c>
      <c r="Q436" s="35">
        <v>0</v>
      </c>
      <c r="R436" s="35">
        <v>0</v>
      </c>
      <c r="S436" s="35">
        <f t="shared" si="71"/>
        <v>800</v>
      </c>
      <c r="T436" s="35">
        <v>0</v>
      </c>
      <c r="U436" s="35">
        <v>0</v>
      </c>
      <c r="V436" s="35">
        <v>0</v>
      </c>
      <c r="W436" s="36">
        <f>+V436-R436</f>
        <v>0</v>
      </c>
      <c r="X436" s="36">
        <f t="shared" si="72"/>
        <v>0</v>
      </c>
      <c r="Y436" s="36">
        <f t="shared" si="73"/>
        <v>0</v>
      </c>
      <c r="Z436" s="36">
        <v>0</v>
      </c>
      <c r="AA436" s="36">
        <v>0</v>
      </c>
      <c r="AB436" s="36">
        <v>0</v>
      </c>
      <c r="AC436" s="36">
        <f t="shared" si="76"/>
        <v>0</v>
      </c>
      <c r="AD436" s="36">
        <v>0</v>
      </c>
    </row>
    <row r="437" spans="1:30" ht="14.1" customHeight="1" x14ac:dyDescent="0.2">
      <c r="A437" s="3">
        <v>136781</v>
      </c>
      <c r="B437" s="4" t="s">
        <v>408</v>
      </c>
      <c r="C437" s="3" t="s">
        <v>101</v>
      </c>
      <c r="D437" s="3">
        <v>2</v>
      </c>
      <c r="E437" s="5">
        <v>2013</v>
      </c>
      <c r="F437" s="3" t="s">
        <v>36</v>
      </c>
      <c r="G437" s="6">
        <v>40582</v>
      </c>
      <c r="H437" s="7">
        <v>6.3944444444444448</v>
      </c>
      <c r="I437" s="4" t="s">
        <v>66</v>
      </c>
      <c r="J437" s="8">
        <v>0.56659999999999999</v>
      </c>
      <c r="K437" s="8">
        <f t="shared" si="70"/>
        <v>2.3071852340145025</v>
      </c>
      <c r="L437" s="8">
        <v>0</v>
      </c>
      <c r="M437" s="8">
        <v>0</v>
      </c>
      <c r="N437" s="9">
        <v>70000</v>
      </c>
      <c r="O437" s="9">
        <v>39660</v>
      </c>
      <c r="P437" s="9">
        <v>0</v>
      </c>
      <c r="Q437" s="9">
        <v>39660</v>
      </c>
      <c r="R437" s="9">
        <v>0</v>
      </c>
      <c r="S437" s="9">
        <f t="shared" si="71"/>
        <v>30340</v>
      </c>
      <c r="T437" s="9">
        <v>0</v>
      </c>
      <c r="U437" s="9">
        <v>0</v>
      </c>
      <c r="V437" s="9">
        <v>0</v>
      </c>
      <c r="W437" s="9">
        <v>0</v>
      </c>
      <c r="X437" s="11">
        <f t="shared" si="72"/>
        <v>1.3071852340145023</v>
      </c>
      <c r="Y437" s="11">
        <f t="shared" si="73"/>
        <v>0</v>
      </c>
      <c r="Z437" s="11">
        <f t="shared" ref="Z437:Z448" si="79">+P437/O437</f>
        <v>0</v>
      </c>
      <c r="AA437" s="11">
        <f t="shared" ref="AA437:AA448" si="80">+U437/O437</f>
        <v>0</v>
      </c>
      <c r="AB437" s="11">
        <v>0</v>
      </c>
      <c r="AC437" s="11">
        <f t="shared" si="76"/>
        <v>0</v>
      </c>
      <c r="AD437" s="11">
        <f t="shared" ref="AD437:AD448" si="81">+T437/O437</f>
        <v>0</v>
      </c>
    </row>
    <row r="438" spans="1:30" ht="14.1" customHeight="1" x14ac:dyDescent="0.2">
      <c r="A438" s="15">
        <v>136781</v>
      </c>
      <c r="B438" s="16" t="s">
        <v>408</v>
      </c>
      <c r="C438" s="16" t="s">
        <v>101</v>
      </c>
      <c r="D438" s="15">
        <v>2</v>
      </c>
      <c r="E438" s="17">
        <v>2014</v>
      </c>
      <c r="F438" s="15" t="s">
        <v>36</v>
      </c>
      <c r="G438" s="18">
        <v>40582</v>
      </c>
      <c r="H438" s="19">
        <v>6.3944444444444448</v>
      </c>
      <c r="I438" s="16" t="s">
        <v>66</v>
      </c>
      <c r="J438" s="20">
        <v>0.56659999999999999</v>
      </c>
      <c r="K438" s="20">
        <f t="shared" si="70"/>
        <v>2.3071852340145025</v>
      </c>
      <c r="L438" s="20">
        <v>0</v>
      </c>
      <c r="M438" s="20">
        <v>0</v>
      </c>
      <c r="N438" s="21">
        <v>70000</v>
      </c>
      <c r="O438" s="21">
        <v>39660</v>
      </c>
      <c r="P438" s="21">
        <v>0</v>
      </c>
      <c r="Q438" s="21">
        <v>39660</v>
      </c>
      <c r="R438" s="21">
        <v>0</v>
      </c>
      <c r="S438" s="21">
        <f t="shared" si="71"/>
        <v>30340</v>
      </c>
      <c r="T438" s="21">
        <v>0</v>
      </c>
      <c r="U438" s="21">
        <v>0</v>
      </c>
      <c r="V438" s="21">
        <v>0</v>
      </c>
      <c r="W438" s="22">
        <f>+V438-R438</f>
        <v>0</v>
      </c>
      <c r="X438" s="22">
        <f t="shared" si="72"/>
        <v>1.3071852340145023</v>
      </c>
      <c r="Y438" s="22">
        <f t="shared" si="73"/>
        <v>0</v>
      </c>
      <c r="Z438" s="22">
        <f t="shared" si="79"/>
        <v>0</v>
      </c>
      <c r="AA438" s="22">
        <f t="shared" si="80"/>
        <v>0</v>
      </c>
      <c r="AB438" s="22">
        <v>0</v>
      </c>
      <c r="AC438" s="22">
        <f t="shared" si="76"/>
        <v>0</v>
      </c>
      <c r="AD438" s="22">
        <f t="shared" si="81"/>
        <v>0</v>
      </c>
    </row>
    <row r="439" spans="1:30" ht="14.1" customHeight="1" x14ac:dyDescent="0.2">
      <c r="A439" s="27">
        <v>136781</v>
      </c>
      <c r="B439" s="28" t="s">
        <v>408</v>
      </c>
      <c r="C439" s="27" t="s">
        <v>101</v>
      </c>
      <c r="D439" s="29">
        <v>2</v>
      </c>
      <c r="E439" s="30">
        <v>2015</v>
      </c>
      <c r="F439" s="27" t="s">
        <v>36</v>
      </c>
      <c r="G439" s="31">
        <v>40582</v>
      </c>
      <c r="H439" s="32">
        <v>6.3944444444444448</v>
      </c>
      <c r="I439" s="28" t="s">
        <v>66</v>
      </c>
      <c r="J439" s="33">
        <v>0.99429999999999996</v>
      </c>
      <c r="K439" s="33">
        <f t="shared" si="70"/>
        <v>175</v>
      </c>
      <c r="L439" s="34">
        <v>0</v>
      </c>
      <c r="M439" s="34">
        <v>0</v>
      </c>
      <c r="N439" s="35">
        <v>70000</v>
      </c>
      <c r="O439" s="35">
        <v>69600</v>
      </c>
      <c r="P439" s="35">
        <v>0</v>
      </c>
      <c r="Q439" s="35">
        <v>69600</v>
      </c>
      <c r="R439" s="35">
        <v>0</v>
      </c>
      <c r="S439" s="35">
        <f t="shared" si="71"/>
        <v>400</v>
      </c>
      <c r="T439" s="35">
        <v>0</v>
      </c>
      <c r="U439" s="35">
        <v>0</v>
      </c>
      <c r="V439" s="35">
        <v>0</v>
      </c>
      <c r="W439" s="36">
        <f>+V439-R439</f>
        <v>0</v>
      </c>
      <c r="X439" s="36">
        <f t="shared" si="72"/>
        <v>174</v>
      </c>
      <c r="Y439" s="36">
        <f t="shared" si="73"/>
        <v>0</v>
      </c>
      <c r="Z439" s="36">
        <f t="shared" si="79"/>
        <v>0</v>
      </c>
      <c r="AA439" s="36">
        <f t="shared" si="80"/>
        <v>0</v>
      </c>
      <c r="AB439" s="36">
        <v>0</v>
      </c>
      <c r="AC439" s="36">
        <f t="shared" si="76"/>
        <v>0</v>
      </c>
      <c r="AD439" s="36">
        <f t="shared" si="81"/>
        <v>0</v>
      </c>
    </row>
    <row r="440" spans="1:30" ht="14.1" customHeight="1" x14ac:dyDescent="0.2">
      <c r="A440" s="3">
        <v>98466</v>
      </c>
      <c r="B440" s="4" t="s">
        <v>283</v>
      </c>
      <c r="C440" s="3" t="s">
        <v>44</v>
      </c>
      <c r="D440" s="3">
        <v>1</v>
      </c>
      <c r="E440" s="5">
        <v>2013</v>
      </c>
      <c r="F440" s="3" t="s">
        <v>36</v>
      </c>
      <c r="G440" s="6">
        <v>40574</v>
      </c>
      <c r="H440" s="7">
        <v>6.416666666666667</v>
      </c>
      <c r="I440" s="4" t="s">
        <v>33</v>
      </c>
      <c r="J440" s="8">
        <v>0.7258</v>
      </c>
      <c r="K440" s="8">
        <f t="shared" si="70"/>
        <v>3.6465599617773532</v>
      </c>
      <c r="L440" s="8">
        <v>7.9683000000000002</v>
      </c>
      <c r="M440" s="8">
        <v>2.41E-2</v>
      </c>
      <c r="N440" s="9">
        <v>30529</v>
      </c>
      <c r="O440" s="9">
        <v>22157</v>
      </c>
      <c r="P440" s="9">
        <v>22157</v>
      </c>
      <c r="Q440" s="9">
        <v>0</v>
      </c>
      <c r="R440" s="9">
        <v>0</v>
      </c>
      <c r="S440" s="9">
        <f t="shared" si="71"/>
        <v>8372</v>
      </c>
      <c r="T440" s="9">
        <v>0</v>
      </c>
      <c r="U440" s="9">
        <v>1359</v>
      </c>
      <c r="V440" s="9">
        <v>5867</v>
      </c>
      <c r="W440" s="9">
        <v>5867</v>
      </c>
      <c r="X440" s="11">
        <f t="shared" si="72"/>
        <v>2.6465599617773532</v>
      </c>
      <c r="Y440" s="11">
        <f t="shared" si="73"/>
        <v>2.6465599617773532</v>
      </c>
      <c r="Z440" s="11">
        <f t="shared" si="79"/>
        <v>1</v>
      </c>
      <c r="AA440" s="11">
        <f t="shared" si="80"/>
        <v>6.1335018278647832E-2</v>
      </c>
      <c r="AB440" s="11">
        <v>0</v>
      </c>
      <c r="AC440" s="11">
        <f t="shared" si="76"/>
        <v>0</v>
      </c>
      <c r="AD440" s="11">
        <f t="shared" si="81"/>
        <v>0</v>
      </c>
    </row>
    <row r="441" spans="1:30" ht="14.1" customHeight="1" x14ac:dyDescent="0.2">
      <c r="A441" s="15">
        <v>98466</v>
      </c>
      <c r="B441" s="16" t="s">
        <v>283</v>
      </c>
      <c r="C441" s="16" t="s">
        <v>44</v>
      </c>
      <c r="D441" s="15">
        <v>1</v>
      </c>
      <c r="E441" s="17">
        <v>2014</v>
      </c>
      <c r="F441" s="15" t="s">
        <v>36</v>
      </c>
      <c r="G441" s="18">
        <v>40574</v>
      </c>
      <c r="H441" s="19">
        <v>6.416666666666667</v>
      </c>
      <c r="I441" s="16" t="s">
        <v>33</v>
      </c>
      <c r="J441" s="20">
        <v>0.745</v>
      </c>
      <c r="K441" s="20">
        <f t="shared" si="70"/>
        <v>3.9220054496292813</v>
      </c>
      <c r="L441" s="20">
        <v>5.0757000000000003</v>
      </c>
      <c r="M441" s="20">
        <v>6.4500000000000002E-2</v>
      </c>
      <c r="N441" s="21">
        <v>44994.58</v>
      </c>
      <c r="O441" s="21">
        <v>33522.239999999998</v>
      </c>
      <c r="P441" s="21">
        <v>33522.239999999998</v>
      </c>
      <c r="Q441" s="21">
        <v>0</v>
      </c>
      <c r="R441" s="21">
        <v>0</v>
      </c>
      <c r="S441" s="21">
        <f t="shared" si="71"/>
        <v>11472.340000000004</v>
      </c>
      <c r="T441" s="21">
        <v>0</v>
      </c>
      <c r="U441" s="21">
        <v>2005.7</v>
      </c>
      <c r="V441" s="21">
        <v>3377</v>
      </c>
      <c r="W441" s="22">
        <f>+V441-R441</f>
        <v>3377</v>
      </c>
      <c r="X441" s="22">
        <f t="shared" si="72"/>
        <v>2.9220054496292813</v>
      </c>
      <c r="Y441" s="22">
        <f t="shared" si="73"/>
        <v>2.9220054496292813</v>
      </c>
      <c r="Z441" s="22">
        <f t="shared" si="79"/>
        <v>1</v>
      </c>
      <c r="AA441" s="22">
        <f t="shared" si="80"/>
        <v>5.9831920539916192E-2</v>
      </c>
      <c r="AB441" s="22">
        <v>0</v>
      </c>
      <c r="AC441" s="22">
        <f t="shared" si="76"/>
        <v>0</v>
      </c>
      <c r="AD441" s="22">
        <f t="shared" si="81"/>
        <v>0</v>
      </c>
    </row>
    <row r="442" spans="1:30" ht="14.1" customHeight="1" x14ac:dyDescent="0.2">
      <c r="A442" s="27">
        <v>98466</v>
      </c>
      <c r="B442" s="28" t="s">
        <v>283</v>
      </c>
      <c r="C442" s="27" t="s">
        <v>44</v>
      </c>
      <c r="D442" s="29">
        <v>1</v>
      </c>
      <c r="E442" s="30">
        <v>2015</v>
      </c>
      <c r="F442" s="27" t="s">
        <v>36</v>
      </c>
      <c r="G442" s="31">
        <v>40574</v>
      </c>
      <c r="H442" s="32">
        <v>6.416666666666667</v>
      </c>
      <c r="I442" s="28" t="s">
        <v>33</v>
      </c>
      <c r="J442" s="33">
        <v>0.68049999999999999</v>
      </c>
      <c r="K442" s="33">
        <f t="shared" si="70"/>
        <v>3.1296615331583779</v>
      </c>
      <c r="L442" s="34">
        <v>6.7362000000000002</v>
      </c>
      <c r="M442" s="34">
        <v>2.63E-2</v>
      </c>
      <c r="N442" s="35">
        <v>42490.82</v>
      </c>
      <c r="O442" s="35">
        <v>28914.01</v>
      </c>
      <c r="P442" s="35">
        <v>12486.94</v>
      </c>
      <c r="Q442" s="35">
        <v>16427.07</v>
      </c>
      <c r="R442" s="35">
        <v>6769</v>
      </c>
      <c r="S442" s="35">
        <f t="shared" si="71"/>
        <v>13576.810000000001</v>
      </c>
      <c r="T442" s="35">
        <v>0</v>
      </c>
      <c r="U442" s="35">
        <v>0</v>
      </c>
      <c r="V442" s="35">
        <v>4248</v>
      </c>
      <c r="W442" s="36">
        <f>+V442-R442</f>
        <v>-2521</v>
      </c>
      <c r="X442" s="36">
        <f t="shared" si="72"/>
        <v>2.1296615331583779</v>
      </c>
      <c r="Y442" s="36">
        <f t="shared" si="73"/>
        <v>0.91972562037768812</v>
      </c>
      <c r="Z442" s="36">
        <f t="shared" si="79"/>
        <v>0.43186469119987164</v>
      </c>
      <c r="AA442" s="36">
        <f t="shared" si="80"/>
        <v>0</v>
      </c>
      <c r="AB442" s="36">
        <f>V442/R442</f>
        <v>0.62756684886984782</v>
      </c>
      <c r="AC442" s="36">
        <f t="shared" si="76"/>
        <v>0</v>
      </c>
      <c r="AD442" s="36">
        <f t="shared" si="81"/>
        <v>0</v>
      </c>
    </row>
    <row r="443" spans="1:30" ht="14.1" customHeight="1" x14ac:dyDescent="0.2">
      <c r="A443" s="3">
        <v>98448</v>
      </c>
      <c r="B443" s="12" t="s">
        <v>282</v>
      </c>
      <c r="C443" s="3" t="s">
        <v>51</v>
      </c>
      <c r="D443" s="3">
        <v>2</v>
      </c>
      <c r="E443" s="5">
        <v>2013</v>
      </c>
      <c r="F443" s="3" t="s">
        <v>32</v>
      </c>
      <c r="G443" s="6">
        <v>40563</v>
      </c>
      <c r="H443" s="7">
        <v>6.4444444444444446</v>
      </c>
      <c r="I443" s="12" t="s">
        <v>37</v>
      </c>
      <c r="J443" s="8">
        <v>0.83989999999999998</v>
      </c>
      <c r="K443" s="8">
        <f t="shared" si="70"/>
        <v>6.2442363791944171</v>
      </c>
      <c r="L443" s="8">
        <v>11.734299999999999</v>
      </c>
      <c r="M443" s="8">
        <v>1.2999999999999999E-2</v>
      </c>
      <c r="N443" s="9">
        <v>679888.13</v>
      </c>
      <c r="O443" s="9">
        <v>571005.62</v>
      </c>
      <c r="P443" s="9">
        <v>446248.79</v>
      </c>
      <c r="Q443" s="9">
        <v>124756.83</v>
      </c>
      <c r="R443" s="9">
        <v>0</v>
      </c>
      <c r="S443" s="9">
        <f t="shared" si="71"/>
        <v>108882.51000000001</v>
      </c>
      <c r="T443" s="9">
        <v>83333.36</v>
      </c>
      <c r="U443" s="9">
        <v>2824.11</v>
      </c>
      <c r="V443" s="9">
        <v>176266.71</v>
      </c>
      <c r="W443" s="9">
        <v>149826.70000000001</v>
      </c>
      <c r="X443" s="11">
        <f t="shared" si="72"/>
        <v>5.2442363791944171</v>
      </c>
      <c r="Y443" s="11">
        <f t="shared" si="73"/>
        <v>4.0984432669673021</v>
      </c>
      <c r="Z443" s="11">
        <f t="shared" si="79"/>
        <v>0.78151383168522925</v>
      </c>
      <c r="AA443" s="11">
        <f t="shared" si="80"/>
        <v>4.9458532474689135E-3</v>
      </c>
      <c r="AB443" s="11">
        <v>0</v>
      </c>
      <c r="AC443" s="11">
        <f t="shared" si="76"/>
        <v>0.76535120286995584</v>
      </c>
      <c r="AD443" s="11">
        <f t="shared" si="81"/>
        <v>0.1459414007168616</v>
      </c>
    </row>
    <row r="444" spans="1:30" ht="14.1" customHeight="1" x14ac:dyDescent="0.2">
      <c r="A444" s="15">
        <v>98448</v>
      </c>
      <c r="B444" s="16" t="s">
        <v>282</v>
      </c>
      <c r="C444" s="16" t="s">
        <v>51</v>
      </c>
      <c r="D444" s="15">
        <v>2</v>
      </c>
      <c r="E444" s="17">
        <v>2014</v>
      </c>
      <c r="F444" s="15" t="s">
        <v>32</v>
      </c>
      <c r="G444" s="18">
        <v>40563</v>
      </c>
      <c r="H444" s="19">
        <v>6.4444444444444446</v>
      </c>
      <c r="I444" s="16" t="s">
        <v>37</v>
      </c>
      <c r="J444" s="20">
        <v>0.98529999999999995</v>
      </c>
      <c r="K444" s="20">
        <f t="shared" si="70"/>
        <v>67.850535709128039</v>
      </c>
      <c r="L444" s="20">
        <v>9.8478999999999992</v>
      </c>
      <c r="M444" s="20">
        <v>1.9E-3</v>
      </c>
      <c r="N444" s="21">
        <v>1080751.83</v>
      </c>
      <c r="O444" s="21">
        <v>1064823.4099999999</v>
      </c>
      <c r="P444" s="21">
        <v>847081.77</v>
      </c>
      <c r="Q444" s="21">
        <v>217741.64</v>
      </c>
      <c r="R444" s="21">
        <v>22051.02</v>
      </c>
      <c r="S444" s="21">
        <f t="shared" si="71"/>
        <v>15928.420000000158</v>
      </c>
      <c r="T444" s="21">
        <v>0</v>
      </c>
      <c r="U444" s="21">
        <v>467116.38</v>
      </c>
      <c r="V444" s="21">
        <v>6107.64</v>
      </c>
      <c r="W444" s="22">
        <f>+V444-R444</f>
        <v>-15943.380000000001</v>
      </c>
      <c r="X444" s="22">
        <f t="shared" si="72"/>
        <v>66.850535709128039</v>
      </c>
      <c r="Y444" s="22">
        <f t="shared" si="73"/>
        <v>53.180527007700171</v>
      </c>
      <c r="Z444" s="22">
        <f t="shared" si="79"/>
        <v>0.79551384956872806</v>
      </c>
      <c r="AA444" s="22">
        <f t="shared" si="80"/>
        <v>0.43867966802119801</v>
      </c>
      <c r="AB444" s="22">
        <f>V444/R444</f>
        <v>0.27697766361828163</v>
      </c>
      <c r="AC444" s="22">
        <f t="shared" si="76"/>
        <v>0</v>
      </c>
      <c r="AD444" s="22">
        <f t="shared" si="81"/>
        <v>0</v>
      </c>
    </row>
    <row r="445" spans="1:30" ht="14.1" customHeight="1" x14ac:dyDescent="0.2">
      <c r="A445" s="27">
        <v>98448</v>
      </c>
      <c r="B445" s="37" t="s">
        <v>282</v>
      </c>
      <c r="C445" s="27" t="s">
        <v>51</v>
      </c>
      <c r="D445" s="29">
        <v>2</v>
      </c>
      <c r="E445" s="30">
        <v>2015</v>
      </c>
      <c r="F445" s="27" t="s">
        <v>32</v>
      </c>
      <c r="G445" s="31">
        <v>40563</v>
      </c>
      <c r="H445" s="32">
        <v>6.4444444444444446</v>
      </c>
      <c r="I445" s="37" t="s">
        <v>37</v>
      </c>
      <c r="J445" s="33">
        <v>0.85560000000000003</v>
      </c>
      <c r="K445" s="33">
        <f t="shared" si="70"/>
        <v>6.927567660225967</v>
      </c>
      <c r="L445" s="34">
        <v>20.4528</v>
      </c>
      <c r="M445" s="34">
        <v>7.4999999999999997E-3</v>
      </c>
      <c r="N445" s="35">
        <v>1003057.97</v>
      </c>
      <c r="O445" s="35">
        <v>858265.74</v>
      </c>
      <c r="P445" s="35">
        <v>695328.41</v>
      </c>
      <c r="Q445" s="35">
        <v>162937.32999999999</v>
      </c>
      <c r="R445" s="35">
        <v>31785.95</v>
      </c>
      <c r="S445" s="35">
        <f t="shared" si="71"/>
        <v>144792.22999999998</v>
      </c>
      <c r="T445" s="35">
        <v>70000</v>
      </c>
      <c r="U445" s="35">
        <v>7507.99</v>
      </c>
      <c r="V445" s="35">
        <v>132533.48000000001</v>
      </c>
      <c r="W445" s="36">
        <f>+V445-R445</f>
        <v>100747.53000000001</v>
      </c>
      <c r="X445" s="36">
        <f t="shared" si="72"/>
        <v>5.927567660225967</v>
      </c>
      <c r="Y445" s="36">
        <f t="shared" si="73"/>
        <v>4.8022494715358697</v>
      </c>
      <c r="Z445" s="36">
        <f t="shared" si="79"/>
        <v>0.81015515078115552</v>
      </c>
      <c r="AA445" s="36">
        <f t="shared" si="80"/>
        <v>8.7478617053967454E-3</v>
      </c>
      <c r="AB445" s="36">
        <f>V445/R445</f>
        <v>4.1695617088682262</v>
      </c>
      <c r="AC445" s="36">
        <f t="shared" si="76"/>
        <v>0.4834513564712693</v>
      </c>
      <c r="AD445" s="36">
        <f t="shared" si="81"/>
        <v>8.1559820854552573E-2</v>
      </c>
    </row>
    <row r="446" spans="1:30" ht="14.1" customHeight="1" x14ac:dyDescent="0.2">
      <c r="A446" s="3">
        <v>97856</v>
      </c>
      <c r="B446" s="4" t="s">
        <v>277</v>
      </c>
      <c r="C446" s="3" t="s">
        <v>35</v>
      </c>
      <c r="D446" s="3">
        <v>2</v>
      </c>
      <c r="E446" s="5">
        <v>2013</v>
      </c>
      <c r="F446" s="3" t="s">
        <v>32</v>
      </c>
      <c r="G446" s="6">
        <v>40525</v>
      </c>
      <c r="H446" s="7">
        <v>6.5472222222222225</v>
      </c>
      <c r="I446" s="4" t="s">
        <v>33</v>
      </c>
      <c r="J446" s="8">
        <v>0.88029999999999997</v>
      </c>
      <c r="K446" s="8">
        <f t="shared" si="70"/>
        <v>8.3511279090165278</v>
      </c>
      <c r="L446" s="8">
        <v>1.1468</v>
      </c>
      <c r="M446" s="8">
        <v>2.2000000000000001E-3</v>
      </c>
      <c r="N446" s="9">
        <v>340384.04</v>
      </c>
      <c r="O446" s="9">
        <v>299624.99</v>
      </c>
      <c r="P446" s="9">
        <v>139451.20000000001</v>
      </c>
      <c r="Q446" s="9">
        <v>160173.79</v>
      </c>
      <c r="R446" s="9">
        <v>21386.1</v>
      </c>
      <c r="S446" s="9">
        <f t="shared" si="71"/>
        <v>40759.049999999988</v>
      </c>
      <c r="T446" s="9">
        <v>160173.79</v>
      </c>
      <c r="U446" s="9">
        <v>20953.47</v>
      </c>
      <c r="V446" s="9">
        <v>1319.9</v>
      </c>
      <c r="W446" s="9">
        <v>1121.9100000000001</v>
      </c>
      <c r="X446" s="11">
        <f t="shared" si="72"/>
        <v>7.3511279090165269</v>
      </c>
      <c r="Y446" s="11">
        <f t="shared" si="73"/>
        <v>3.4213555026429727</v>
      </c>
      <c r="Z446" s="11">
        <f t="shared" si="79"/>
        <v>0.4654191227507426</v>
      </c>
      <c r="AA446" s="11">
        <f t="shared" si="80"/>
        <v>6.9932317728237561E-2</v>
      </c>
      <c r="AB446" s="11">
        <f>W446/R446</f>
        <v>5.245977527459425E-2</v>
      </c>
      <c r="AC446" s="11">
        <f t="shared" si="76"/>
        <v>3.9297724063735551</v>
      </c>
      <c r="AD446" s="11">
        <f t="shared" si="81"/>
        <v>0.53458087724925751</v>
      </c>
    </row>
    <row r="447" spans="1:30" ht="14.1" customHeight="1" x14ac:dyDescent="0.2">
      <c r="A447" s="15">
        <v>97856</v>
      </c>
      <c r="B447" s="16" t="s">
        <v>277</v>
      </c>
      <c r="C447" s="16" t="s">
        <v>35</v>
      </c>
      <c r="D447" s="15">
        <v>2</v>
      </c>
      <c r="E447" s="17">
        <v>2014</v>
      </c>
      <c r="F447" s="15" t="s">
        <v>32</v>
      </c>
      <c r="G447" s="18">
        <v>40525</v>
      </c>
      <c r="H447" s="19">
        <v>6.5472222222222225</v>
      </c>
      <c r="I447" s="16" t="s">
        <v>33</v>
      </c>
      <c r="J447" s="20">
        <v>0.86660000000000004</v>
      </c>
      <c r="K447" s="20">
        <f t="shared" si="70"/>
        <v>7.4978519299407784</v>
      </c>
      <c r="L447" s="20">
        <v>1.0242</v>
      </c>
      <c r="M447" s="20">
        <v>6.1999999999999998E-3</v>
      </c>
      <c r="N447" s="21">
        <v>302417.46000000002</v>
      </c>
      <c r="O447" s="21">
        <v>262083.58</v>
      </c>
      <c r="P447" s="21">
        <v>137084.79999999999</v>
      </c>
      <c r="Q447" s="21">
        <v>124998.78</v>
      </c>
      <c r="R447" s="21">
        <v>26089.68</v>
      </c>
      <c r="S447" s="21">
        <f t="shared" si="71"/>
        <v>40333.880000000034</v>
      </c>
      <c r="T447" s="21">
        <v>0</v>
      </c>
      <c r="U447" s="21">
        <v>20273.82</v>
      </c>
      <c r="V447" s="21">
        <v>0</v>
      </c>
      <c r="W447" s="22">
        <f>+V447-R447</f>
        <v>-26089.68</v>
      </c>
      <c r="X447" s="22">
        <f t="shared" si="72"/>
        <v>6.4978519299407784</v>
      </c>
      <c r="Y447" s="22">
        <f t="shared" si="73"/>
        <v>3.3987506285038749</v>
      </c>
      <c r="Z447" s="22">
        <f t="shared" si="79"/>
        <v>0.5230575681238786</v>
      </c>
      <c r="AA447" s="22">
        <f t="shared" si="80"/>
        <v>7.7356315111385465E-2</v>
      </c>
      <c r="AB447" s="22">
        <f>V447/R447</f>
        <v>0</v>
      </c>
      <c r="AC447" s="22">
        <f t="shared" si="76"/>
        <v>0</v>
      </c>
      <c r="AD447" s="22">
        <f t="shared" si="81"/>
        <v>0</v>
      </c>
    </row>
    <row r="448" spans="1:30" ht="14.1" customHeight="1" x14ac:dyDescent="0.2">
      <c r="A448" s="27">
        <v>97856</v>
      </c>
      <c r="B448" s="28" t="s">
        <v>277</v>
      </c>
      <c r="C448" s="27" t="s">
        <v>35</v>
      </c>
      <c r="D448" s="29">
        <v>2</v>
      </c>
      <c r="E448" s="30">
        <v>2015</v>
      </c>
      <c r="F448" s="27" t="s">
        <v>32</v>
      </c>
      <c r="G448" s="31">
        <v>40525</v>
      </c>
      <c r="H448" s="32">
        <v>6.5472222222222225</v>
      </c>
      <c r="I448" s="28" t="s">
        <v>33</v>
      </c>
      <c r="J448" s="33">
        <v>0.89710000000000001</v>
      </c>
      <c r="K448" s="33">
        <f t="shared" si="70"/>
        <v>9.7144289696896013</v>
      </c>
      <c r="L448" s="34">
        <v>1.1768000000000001</v>
      </c>
      <c r="M448" s="34">
        <v>0</v>
      </c>
      <c r="N448" s="35">
        <v>327725.49</v>
      </c>
      <c r="O448" s="35">
        <v>293989.53999999998</v>
      </c>
      <c r="P448" s="35">
        <v>172868.1</v>
      </c>
      <c r="Q448" s="35">
        <v>121121.44</v>
      </c>
      <c r="R448" s="35">
        <v>15720.59</v>
      </c>
      <c r="S448" s="35">
        <f t="shared" si="71"/>
        <v>33735.950000000012</v>
      </c>
      <c r="T448" s="35">
        <v>121121.44</v>
      </c>
      <c r="U448" s="35">
        <v>42098.67</v>
      </c>
      <c r="V448" s="35">
        <v>0</v>
      </c>
      <c r="W448" s="36">
        <f>+V448-R448</f>
        <v>-15720.59</v>
      </c>
      <c r="X448" s="36">
        <f t="shared" si="72"/>
        <v>8.7144289696896013</v>
      </c>
      <c r="Y448" s="36">
        <f t="shared" si="73"/>
        <v>5.1241509428369421</v>
      </c>
      <c r="Z448" s="36">
        <f t="shared" si="79"/>
        <v>0.58800765496622776</v>
      </c>
      <c r="AA448" s="36">
        <f t="shared" si="80"/>
        <v>0.14319784982826261</v>
      </c>
      <c r="AB448" s="36">
        <f>V448/R448</f>
        <v>0</v>
      </c>
      <c r="AC448" s="36">
        <f t="shared" si="76"/>
        <v>3.5902780268526588</v>
      </c>
      <c r="AD448" s="36">
        <f t="shared" si="81"/>
        <v>0.4119923450337723</v>
      </c>
    </row>
    <row r="449" spans="1:30" ht="14.1" customHeight="1" x14ac:dyDescent="0.2">
      <c r="A449" s="3">
        <v>97978</v>
      </c>
      <c r="B449" s="4" t="s">
        <v>280</v>
      </c>
      <c r="C449" s="3" t="s">
        <v>31</v>
      </c>
      <c r="D449" s="3">
        <v>1</v>
      </c>
      <c r="E449" s="5">
        <v>2013</v>
      </c>
      <c r="F449" s="3" t="s">
        <v>32</v>
      </c>
      <c r="G449" s="6">
        <v>40519</v>
      </c>
      <c r="H449" s="7">
        <v>6.5638888888888891</v>
      </c>
      <c r="I449" s="4" t="s">
        <v>66</v>
      </c>
      <c r="J449" s="8">
        <v>0</v>
      </c>
      <c r="K449" s="8">
        <f t="shared" si="70"/>
        <v>1</v>
      </c>
      <c r="L449" s="8">
        <v>0</v>
      </c>
      <c r="M449" s="8">
        <v>0</v>
      </c>
      <c r="N449" s="9">
        <v>800</v>
      </c>
      <c r="O449" s="9">
        <v>0</v>
      </c>
      <c r="P449" s="9">
        <v>0</v>
      </c>
      <c r="Q449" s="9">
        <v>0</v>
      </c>
      <c r="R449" s="9">
        <v>0</v>
      </c>
      <c r="S449" s="9">
        <f t="shared" si="71"/>
        <v>800</v>
      </c>
      <c r="T449" s="9">
        <v>0</v>
      </c>
      <c r="U449" s="9">
        <v>0</v>
      </c>
      <c r="V449" s="9">
        <v>0</v>
      </c>
      <c r="W449" s="9">
        <v>0</v>
      </c>
      <c r="X449" s="11">
        <f t="shared" si="72"/>
        <v>0</v>
      </c>
      <c r="Y449" s="11">
        <f t="shared" si="73"/>
        <v>0</v>
      </c>
      <c r="Z449" s="11">
        <v>0</v>
      </c>
      <c r="AA449" s="11">
        <v>0</v>
      </c>
      <c r="AB449" s="11">
        <v>0</v>
      </c>
      <c r="AC449" s="11">
        <f t="shared" si="76"/>
        <v>0</v>
      </c>
      <c r="AD449" s="11">
        <v>0</v>
      </c>
    </row>
    <row r="450" spans="1:30" ht="14.1" customHeight="1" x14ac:dyDescent="0.2">
      <c r="A450" s="15">
        <v>97978</v>
      </c>
      <c r="B450" s="16" t="s">
        <v>280</v>
      </c>
      <c r="C450" s="16" t="s">
        <v>31</v>
      </c>
      <c r="D450" s="15">
        <v>1</v>
      </c>
      <c r="E450" s="17">
        <v>2014</v>
      </c>
      <c r="F450" s="15" t="s">
        <v>32</v>
      </c>
      <c r="G450" s="18">
        <v>40519</v>
      </c>
      <c r="H450" s="19">
        <v>6.5638888888888891</v>
      </c>
      <c r="I450" s="16" t="s">
        <v>66</v>
      </c>
      <c r="J450" s="20">
        <v>0</v>
      </c>
      <c r="K450" s="20">
        <f t="shared" ref="K450:K513" si="82">+N450/S450</f>
        <v>1</v>
      </c>
      <c r="L450" s="20">
        <v>0</v>
      </c>
      <c r="M450" s="20">
        <v>0</v>
      </c>
      <c r="N450" s="21">
        <v>800</v>
      </c>
      <c r="O450" s="21">
        <v>0</v>
      </c>
      <c r="P450" s="21">
        <v>0</v>
      </c>
      <c r="Q450" s="21">
        <v>0</v>
      </c>
      <c r="R450" s="21">
        <v>0</v>
      </c>
      <c r="S450" s="21">
        <f t="shared" ref="S450:S513" si="83">+N450-O450</f>
        <v>800</v>
      </c>
      <c r="T450" s="21">
        <v>0</v>
      </c>
      <c r="U450" s="21">
        <v>0</v>
      </c>
      <c r="V450" s="21">
        <v>0</v>
      </c>
      <c r="W450" s="22">
        <f>+V450-R450</f>
        <v>0</v>
      </c>
      <c r="X450" s="22">
        <f t="shared" ref="X450:X513" si="84">+O450/S450</f>
        <v>0</v>
      </c>
      <c r="Y450" s="22">
        <f t="shared" ref="Y450:Y513" si="85">+P450/S450</f>
        <v>0</v>
      </c>
      <c r="Z450" s="22">
        <v>0</v>
      </c>
      <c r="AA450" s="22">
        <v>0</v>
      </c>
      <c r="AB450" s="22">
        <v>0</v>
      </c>
      <c r="AC450" s="22">
        <f t="shared" ref="AC450:AC513" si="86">+T450/S450</f>
        <v>0</v>
      </c>
      <c r="AD450" s="22">
        <v>0</v>
      </c>
    </row>
    <row r="451" spans="1:30" ht="14.1" customHeight="1" x14ac:dyDescent="0.2">
      <c r="A451" s="27">
        <v>97978</v>
      </c>
      <c r="B451" s="28" t="s">
        <v>280</v>
      </c>
      <c r="C451" s="27" t="s">
        <v>31</v>
      </c>
      <c r="D451" s="29">
        <v>1</v>
      </c>
      <c r="E451" s="30">
        <v>2015</v>
      </c>
      <c r="F451" s="27" t="s">
        <v>32</v>
      </c>
      <c r="G451" s="31">
        <v>40519</v>
      </c>
      <c r="H451" s="32">
        <v>6.5638888888888891</v>
      </c>
      <c r="I451" s="28" t="s">
        <v>66</v>
      </c>
      <c r="J451" s="33">
        <v>0</v>
      </c>
      <c r="K451" s="33">
        <f t="shared" si="82"/>
        <v>1</v>
      </c>
      <c r="L451" s="34">
        <v>0</v>
      </c>
      <c r="M451" s="34">
        <v>0</v>
      </c>
      <c r="N451" s="35">
        <v>800</v>
      </c>
      <c r="O451" s="35">
        <v>0</v>
      </c>
      <c r="P451" s="35">
        <v>0</v>
      </c>
      <c r="Q451" s="35">
        <v>0</v>
      </c>
      <c r="R451" s="35">
        <v>0</v>
      </c>
      <c r="S451" s="35">
        <f t="shared" si="83"/>
        <v>800</v>
      </c>
      <c r="T451" s="35">
        <v>0</v>
      </c>
      <c r="U451" s="35">
        <v>0</v>
      </c>
      <c r="V451" s="35">
        <v>0</v>
      </c>
      <c r="W451" s="36">
        <f>+V451-R451</f>
        <v>0</v>
      </c>
      <c r="X451" s="36">
        <f t="shared" si="84"/>
        <v>0</v>
      </c>
      <c r="Y451" s="36">
        <f t="shared" si="85"/>
        <v>0</v>
      </c>
      <c r="Z451" s="36">
        <v>0</v>
      </c>
      <c r="AA451" s="36">
        <v>0</v>
      </c>
      <c r="AB451" s="36">
        <v>0</v>
      </c>
      <c r="AC451" s="36">
        <f t="shared" si="86"/>
        <v>0</v>
      </c>
      <c r="AD451" s="36">
        <v>0</v>
      </c>
    </row>
    <row r="452" spans="1:30" ht="14.1" customHeight="1" x14ac:dyDescent="0.2">
      <c r="A452" s="3">
        <v>97889</v>
      </c>
      <c r="B452" s="4" t="s">
        <v>278</v>
      </c>
      <c r="C452" s="3" t="s">
        <v>53</v>
      </c>
      <c r="D452" s="3">
        <v>2</v>
      </c>
      <c r="E452" s="5">
        <v>2013</v>
      </c>
      <c r="F452" s="3" t="s">
        <v>32</v>
      </c>
      <c r="G452" s="6">
        <v>40514</v>
      </c>
      <c r="H452" s="7">
        <v>6.5777777777777775</v>
      </c>
      <c r="I452" s="4" t="s">
        <v>33</v>
      </c>
      <c r="J452" s="8">
        <v>0.48060000000000003</v>
      </c>
      <c r="K452" s="8">
        <f t="shared" si="82"/>
        <v>1.9253815689078979</v>
      </c>
      <c r="L452" s="8">
        <v>2.5531999999999999</v>
      </c>
      <c r="M452" s="8">
        <v>1.5800000000000002E-2</v>
      </c>
      <c r="N452" s="9">
        <v>125515.74</v>
      </c>
      <c r="O452" s="9">
        <v>60325.68</v>
      </c>
      <c r="P452" s="9">
        <v>60325.68</v>
      </c>
      <c r="Q452" s="9">
        <v>0</v>
      </c>
      <c r="R452" s="9">
        <v>1377.33</v>
      </c>
      <c r="S452" s="9">
        <f t="shared" si="83"/>
        <v>65190.060000000005</v>
      </c>
      <c r="T452" s="9">
        <v>0</v>
      </c>
      <c r="U452" s="9">
        <v>11664.59</v>
      </c>
      <c r="V452" s="9">
        <v>13102.1</v>
      </c>
      <c r="W452" s="9">
        <v>11136.79</v>
      </c>
      <c r="X452" s="11">
        <f t="shared" si="84"/>
        <v>0.92538156890789791</v>
      </c>
      <c r="Y452" s="11">
        <f t="shared" si="85"/>
        <v>0.92538156890789791</v>
      </c>
      <c r="Z452" s="11">
        <f t="shared" ref="Z452:Z463" si="87">+P452/O452</f>
        <v>1</v>
      </c>
      <c r="AA452" s="11">
        <f t="shared" ref="AA452:AA463" si="88">+U452/O452</f>
        <v>0.19336027376732429</v>
      </c>
      <c r="AB452" s="11">
        <f>W452/R452</f>
        <v>8.0857819113792644</v>
      </c>
      <c r="AC452" s="11">
        <f t="shared" si="86"/>
        <v>0</v>
      </c>
      <c r="AD452" s="11">
        <f t="shared" ref="AD452:AD463" si="89">+T452/O452</f>
        <v>0</v>
      </c>
    </row>
    <row r="453" spans="1:30" ht="14.1" customHeight="1" x14ac:dyDescent="0.2">
      <c r="A453" s="15">
        <v>97889</v>
      </c>
      <c r="B453" s="16" t="s">
        <v>278</v>
      </c>
      <c r="C453" s="16" t="s">
        <v>53</v>
      </c>
      <c r="D453" s="15">
        <v>2</v>
      </c>
      <c r="E453" s="17">
        <v>2014</v>
      </c>
      <c r="F453" s="15" t="s">
        <v>32</v>
      </c>
      <c r="G453" s="18">
        <v>40514</v>
      </c>
      <c r="H453" s="19">
        <v>6.5777777777777775</v>
      </c>
      <c r="I453" s="16" t="s">
        <v>33</v>
      </c>
      <c r="J453" s="20">
        <v>0.27750000000000002</v>
      </c>
      <c r="K453" s="20">
        <f t="shared" si="82"/>
        <v>1.3840045538872514</v>
      </c>
      <c r="L453" s="20">
        <v>0.56840000000000002</v>
      </c>
      <c r="M453" s="20">
        <v>-9.9199999999999997E-2</v>
      </c>
      <c r="N453" s="21">
        <v>83516.44</v>
      </c>
      <c r="O453" s="21">
        <v>23172.39</v>
      </c>
      <c r="P453" s="21">
        <v>23172.39</v>
      </c>
      <c r="Q453" s="21">
        <v>0</v>
      </c>
      <c r="R453" s="21">
        <v>878.86</v>
      </c>
      <c r="S453" s="21">
        <f t="shared" si="83"/>
        <v>60344.05</v>
      </c>
      <c r="T453" s="21">
        <v>0</v>
      </c>
      <c r="U453" s="21">
        <v>5467.17</v>
      </c>
      <c r="V453" s="21">
        <v>-4846.01</v>
      </c>
      <c r="W453" s="22">
        <f>+V453-R453</f>
        <v>-5724.87</v>
      </c>
      <c r="X453" s="22">
        <f t="shared" si="84"/>
        <v>0.38400455388725147</v>
      </c>
      <c r="Y453" s="22">
        <f t="shared" si="85"/>
        <v>0.38400455388725147</v>
      </c>
      <c r="Z453" s="22">
        <f t="shared" si="87"/>
        <v>1</v>
      </c>
      <c r="AA453" s="22">
        <f t="shared" si="88"/>
        <v>0.2359346618971975</v>
      </c>
      <c r="AB453" s="22">
        <f>V453/R453</f>
        <v>-5.5139726463828147</v>
      </c>
      <c r="AC453" s="22">
        <f t="shared" si="86"/>
        <v>0</v>
      </c>
      <c r="AD453" s="22">
        <f t="shared" si="89"/>
        <v>0</v>
      </c>
    </row>
    <row r="454" spans="1:30" ht="14.1" customHeight="1" x14ac:dyDescent="0.2">
      <c r="A454" s="27">
        <v>97889</v>
      </c>
      <c r="B454" s="28" t="s">
        <v>278</v>
      </c>
      <c r="C454" s="27" t="s">
        <v>53</v>
      </c>
      <c r="D454" s="29">
        <v>2</v>
      </c>
      <c r="E454" s="30">
        <v>2015</v>
      </c>
      <c r="F454" s="27" t="s">
        <v>32</v>
      </c>
      <c r="G454" s="31">
        <v>40514</v>
      </c>
      <c r="H454" s="32">
        <v>6.5777777777777775</v>
      </c>
      <c r="I454" s="28" t="s">
        <v>33</v>
      </c>
      <c r="J454" s="33">
        <v>0.80120000000000002</v>
      </c>
      <c r="K454" s="33">
        <f t="shared" si="82"/>
        <v>5.0306614328939672</v>
      </c>
      <c r="L454" s="34">
        <v>1.2955000000000001</v>
      </c>
      <c r="M454" s="34">
        <v>3.5900000000000001E-2</v>
      </c>
      <c r="N454" s="35">
        <v>67667.929999999993</v>
      </c>
      <c r="O454" s="35">
        <v>54216.83</v>
      </c>
      <c r="P454" s="35">
        <v>54216.83</v>
      </c>
      <c r="Q454" s="35">
        <v>0</v>
      </c>
      <c r="R454" s="35">
        <v>447</v>
      </c>
      <c r="S454" s="35">
        <f t="shared" si="83"/>
        <v>13451.099999999991</v>
      </c>
      <c r="T454" s="35">
        <v>0</v>
      </c>
      <c r="U454" s="36">
        <v>5738.27</v>
      </c>
      <c r="V454" s="36">
        <v>1333.37</v>
      </c>
      <c r="W454" s="36">
        <f>+V454-R454</f>
        <v>886.36999999999989</v>
      </c>
      <c r="X454" s="36">
        <f t="shared" si="84"/>
        <v>4.0306614328939672</v>
      </c>
      <c r="Y454" s="36">
        <f t="shared" si="85"/>
        <v>4.0306614328939672</v>
      </c>
      <c r="Z454" s="36">
        <f t="shared" si="87"/>
        <v>1</v>
      </c>
      <c r="AA454" s="36">
        <f t="shared" si="88"/>
        <v>0.10583927536892143</v>
      </c>
      <c r="AB454" s="36">
        <f>V454/R454</f>
        <v>2.9829306487695746</v>
      </c>
      <c r="AC454" s="36">
        <f t="shared" si="86"/>
        <v>0</v>
      </c>
      <c r="AD454" s="36">
        <f t="shared" si="89"/>
        <v>0</v>
      </c>
    </row>
    <row r="455" spans="1:30" ht="14.1" customHeight="1" x14ac:dyDescent="0.2">
      <c r="A455" s="3">
        <v>64608</v>
      </c>
      <c r="B455" s="4" t="s">
        <v>203</v>
      </c>
      <c r="C455" s="3" t="s">
        <v>120</v>
      </c>
      <c r="D455" s="3">
        <v>2</v>
      </c>
      <c r="E455" s="5">
        <v>2013</v>
      </c>
      <c r="F455" s="3" t="s">
        <v>32</v>
      </c>
      <c r="G455" s="6">
        <v>40505</v>
      </c>
      <c r="H455" s="7">
        <v>6.6027777777777779</v>
      </c>
      <c r="I455" s="4" t="s">
        <v>33</v>
      </c>
      <c r="J455" s="8">
        <v>0.49230000000000002</v>
      </c>
      <c r="K455" s="8">
        <f t="shared" si="82"/>
        <v>1.9695169187841113</v>
      </c>
      <c r="L455" s="8">
        <v>23.053100000000001</v>
      </c>
      <c r="M455" s="8">
        <v>-0.24529999999999999</v>
      </c>
      <c r="N455" s="9">
        <v>21330.400000000001</v>
      </c>
      <c r="O455" s="9">
        <v>10500.13</v>
      </c>
      <c r="P455" s="9">
        <v>0</v>
      </c>
      <c r="Q455" s="9">
        <v>10500.13</v>
      </c>
      <c r="R455" s="9">
        <v>0</v>
      </c>
      <c r="S455" s="9">
        <f t="shared" si="83"/>
        <v>10830.270000000002</v>
      </c>
      <c r="T455" s="9">
        <v>0</v>
      </c>
      <c r="U455" s="9">
        <v>0</v>
      </c>
      <c r="V455" s="9">
        <v>-120629.57</v>
      </c>
      <c r="W455" s="9">
        <v>-120629.57</v>
      </c>
      <c r="X455" s="11">
        <f t="shared" si="84"/>
        <v>0.96951691878411128</v>
      </c>
      <c r="Y455" s="11">
        <f t="shared" si="85"/>
        <v>0</v>
      </c>
      <c r="Z455" s="11">
        <f t="shared" si="87"/>
        <v>0</v>
      </c>
      <c r="AA455" s="11">
        <f t="shared" si="88"/>
        <v>0</v>
      </c>
      <c r="AB455" s="11">
        <v>0</v>
      </c>
      <c r="AC455" s="11">
        <f t="shared" si="86"/>
        <v>0</v>
      </c>
      <c r="AD455" s="11">
        <f t="shared" si="89"/>
        <v>0</v>
      </c>
    </row>
    <row r="456" spans="1:30" ht="14.1" customHeight="1" x14ac:dyDescent="0.2">
      <c r="A456" s="15">
        <v>64608</v>
      </c>
      <c r="B456" s="16" t="s">
        <v>203</v>
      </c>
      <c r="C456" s="16" t="s">
        <v>120</v>
      </c>
      <c r="D456" s="15">
        <v>2</v>
      </c>
      <c r="E456" s="17">
        <v>2014</v>
      </c>
      <c r="F456" s="15" t="s">
        <v>32</v>
      </c>
      <c r="G456" s="18">
        <v>40505</v>
      </c>
      <c r="H456" s="19">
        <v>6.6027777777777779</v>
      </c>
      <c r="I456" s="16" t="s">
        <v>33</v>
      </c>
      <c r="J456" s="20">
        <v>0.2278</v>
      </c>
      <c r="K456" s="20">
        <f t="shared" si="82"/>
        <v>1.295008444823962</v>
      </c>
      <c r="L456" s="20">
        <v>3.3999000000000001</v>
      </c>
      <c r="M456" s="20">
        <v>0</v>
      </c>
      <c r="N456" s="21">
        <v>196333.2</v>
      </c>
      <c r="O456" s="21">
        <v>44725.54</v>
      </c>
      <c r="P456" s="21">
        <v>44725.54</v>
      </c>
      <c r="Q456" s="21">
        <v>0</v>
      </c>
      <c r="R456" s="21">
        <v>0</v>
      </c>
      <c r="S456" s="21">
        <f t="shared" si="83"/>
        <v>151607.66</v>
      </c>
      <c r="T456" s="21">
        <v>0</v>
      </c>
      <c r="U456" s="21">
        <v>20049.2</v>
      </c>
      <c r="V456" s="21">
        <v>11.55</v>
      </c>
      <c r="W456" s="22">
        <f>+V456-R456</f>
        <v>11.55</v>
      </c>
      <c r="X456" s="22">
        <f t="shared" si="84"/>
        <v>0.29500844482396205</v>
      </c>
      <c r="Y456" s="22">
        <f t="shared" si="85"/>
        <v>0.29500844482396205</v>
      </c>
      <c r="Z456" s="22">
        <f t="shared" si="87"/>
        <v>1</v>
      </c>
      <c r="AA456" s="22">
        <f t="shared" si="88"/>
        <v>0.44827183752281136</v>
      </c>
      <c r="AB456" s="22">
        <v>0</v>
      </c>
      <c r="AC456" s="22">
        <f t="shared" si="86"/>
        <v>0</v>
      </c>
      <c r="AD456" s="22">
        <f t="shared" si="89"/>
        <v>0</v>
      </c>
    </row>
    <row r="457" spans="1:30" ht="14.1" customHeight="1" x14ac:dyDescent="0.2">
      <c r="A457" s="27">
        <v>64608</v>
      </c>
      <c r="B457" s="28" t="s">
        <v>203</v>
      </c>
      <c r="C457" s="27" t="s">
        <v>120</v>
      </c>
      <c r="D457" s="29">
        <v>2</v>
      </c>
      <c r="E457" s="30">
        <v>2015</v>
      </c>
      <c r="F457" s="27" t="s">
        <v>32</v>
      </c>
      <c r="G457" s="31">
        <v>40505</v>
      </c>
      <c r="H457" s="32">
        <v>6.6027777777777779</v>
      </c>
      <c r="I457" s="28" t="s">
        <v>33</v>
      </c>
      <c r="J457" s="33">
        <v>0.99070000000000003</v>
      </c>
      <c r="K457" s="33">
        <f t="shared" si="82"/>
        <v>107.72177599785236</v>
      </c>
      <c r="L457" s="34">
        <v>6.1456999999999997</v>
      </c>
      <c r="M457" s="34">
        <v>1E-4</v>
      </c>
      <c r="N457" s="35">
        <v>96294.65</v>
      </c>
      <c r="O457" s="35">
        <v>95400.73</v>
      </c>
      <c r="P457" s="35">
        <v>95400.73</v>
      </c>
      <c r="Q457" s="35">
        <v>0</v>
      </c>
      <c r="R457" s="35">
        <v>581</v>
      </c>
      <c r="S457" s="35">
        <f t="shared" si="83"/>
        <v>893.91999999999825</v>
      </c>
      <c r="T457" s="35">
        <v>0</v>
      </c>
      <c r="U457" s="35">
        <v>17137</v>
      </c>
      <c r="V457" s="35">
        <v>0</v>
      </c>
      <c r="W457" s="36">
        <f>+V457-R457</f>
        <v>-581</v>
      </c>
      <c r="X457" s="36">
        <f t="shared" si="84"/>
        <v>106.72177599785236</v>
      </c>
      <c r="Y457" s="36">
        <f t="shared" si="85"/>
        <v>106.72177599785236</v>
      </c>
      <c r="Z457" s="36">
        <f t="shared" si="87"/>
        <v>1</v>
      </c>
      <c r="AA457" s="36">
        <f t="shared" si="88"/>
        <v>0.17963174914908933</v>
      </c>
      <c r="AB457" s="36">
        <f>V457/R457</f>
        <v>0</v>
      </c>
      <c r="AC457" s="36">
        <f t="shared" si="86"/>
        <v>0</v>
      </c>
      <c r="AD457" s="36">
        <f t="shared" si="89"/>
        <v>0</v>
      </c>
    </row>
    <row r="458" spans="1:30" ht="14.1" customHeight="1" x14ac:dyDescent="0.2">
      <c r="A458" s="3">
        <v>64320</v>
      </c>
      <c r="B458" s="4" t="s">
        <v>202</v>
      </c>
      <c r="C458" s="3" t="s">
        <v>120</v>
      </c>
      <c r="D458" s="3">
        <v>2</v>
      </c>
      <c r="E458" s="5">
        <v>2013</v>
      </c>
      <c r="F458" s="3" t="s">
        <v>36</v>
      </c>
      <c r="G458" s="6">
        <v>40501</v>
      </c>
      <c r="H458" s="7">
        <v>6.6138888888888889</v>
      </c>
      <c r="I458" s="4" t="s">
        <v>33</v>
      </c>
      <c r="J458" s="8">
        <v>0.34510000000000002</v>
      </c>
      <c r="K458" s="8">
        <f t="shared" si="82"/>
        <v>1.5269607900341715</v>
      </c>
      <c r="L458" s="8">
        <v>0.93899999999999995</v>
      </c>
      <c r="M458" s="8">
        <v>5.1000000000000004E-3</v>
      </c>
      <c r="N458" s="9">
        <v>117763.4</v>
      </c>
      <c r="O458" s="9">
        <v>40640.660000000003</v>
      </c>
      <c r="P458" s="9">
        <v>40640.660000000003</v>
      </c>
      <c r="Q458" s="9">
        <v>0</v>
      </c>
      <c r="R458" s="9">
        <v>0</v>
      </c>
      <c r="S458" s="9">
        <f t="shared" si="83"/>
        <v>77122.739999999991</v>
      </c>
      <c r="T458" s="9">
        <v>0</v>
      </c>
      <c r="U458" s="9">
        <v>37739.040000000001</v>
      </c>
      <c r="V458" s="9">
        <v>856.71</v>
      </c>
      <c r="W458" s="9">
        <v>728.2</v>
      </c>
      <c r="X458" s="11">
        <f t="shared" si="84"/>
        <v>0.52696079003417162</v>
      </c>
      <c r="Y458" s="11">
        <f t="shared" si="85"/>
        <v>0.52696079003417162</v>
      </c>
      <c r="Z458" s="11">
        <f t="shared" si="87"/>
        <v>1</v>
      </c>
      <c r="AA458" s="11">
        <f t="shared" si="88"/>
        <v>0.92860302957678342</v>
      </c>
      <c r="AB458" s="11">
        <v>0</v>
      </c>
      <c r="AC458" s="11">
        <f t="shared" si="86"/>
        <v>0</v>
      </c>
      <c r="AD458" s="11">
        <f t="shared" si="89"/>
        <v>0</v>
      </c>
    </row>
    <row r="459" spans="1:30" ht="14.1" customHeight="1" x14ac:dyDescent="0.2">
      <c r="A459" s="15">
        <v>64320</v>
      </c>
      <c r="B459" s="16" t="s">
        <v>202</v>
      </c>
      <c r="C459" s="16" t="s">
        <v>120</v>
      </c>
      <c r="D459" s="15">
        <v>2</v>
      </c>
      <c r="E459" s="17">
        <v>2014</v>
      </c>
      <c r="F459" s="15" t="s">
        <v>36</v>
      </c>
      <c r="G459" s="18">
        <v>40501</v>
      </c>
      <c r="H459" s="19">
        <v>6.6138888888888889</v>
      </c>
      <c r="I459" s="16" t="s">
        <v>33</v>
      </c>
      <c r="J459" s="20">
        <v>7.0000000000000007E-2</v>
      </c>
      <c r="K459" s="20">
        <f t="shared" si="82"/>
        <v>1.075257174909815</v>
      </c>
      <c r="L459" s="20">
        <v>1.3081</v>
      </c>
      <c r="M459" s="20">
        <v>7.1000000000000004E-3</v>
      </c>
      <c r="N459" s="21">
        <v>83578.880000000005</v>
      </c>
      <c r="O459" s="21">
        <v>5849.68</v>
      </c>
      <c r="P459" s="21">
        <v>5849.68</v>
      </c>
      <c r="Q459" s="21">
        <v>0</v>
      </c>
      <c r="R459" s="21">
        <v>0</v>
      </c>
      <c r="S459" s="21">
        <f t="shared" si="83"/>
        <v>77729.200000000012</v>
      </c>
      <c r="T459" s="21">
        <v>0</v>
      </c>
      <c r="U459" s="21">
        <v>824.21</v>
      </c>
      <c r="V459" s="21">
        <v>914.72</v>
      </c>
      <c r="W459" s="22">
        <f>+V459-R459</f>
        <v>914.72</v>
      </c>
      <c r="X459" s="22">
        <f t="shared" si="84"/>
        <v>7.5257174909815094E-2</v>
      </c>
      <c r="Y459" s="22">
        <f t="shared" si="85"/>
        <v>7.5257174909815094E-2</v>
      </c>
      <c r="Z459" s="22">
        <f t="shared" si="87"/>
        <v>1</v>
      </c>
      <c r="AA459" s="22">
        <f t="shared" si="88"/>
        <v>0.14089830554833768</v>
      </c>
      <c r="AB459" s="22">
        <v>0</v>
      </c>
      <c r="AC459" s="22">
        <f t="shared" si="86"/>
        <v>0</v>
      </c>
      <c r="AD459" s="22">
        <f t="shared" si="89"/>
        <v>0</v>
      </c>
    </row>
    <row r="460" spans="1:30" ht="14.1" customHeight="1" x14ac:dyDescent="0.2">
      <c r="A460" s="27">
        <v>64320</v>
      </c>
      <c r="B460" s="28" t="s">
        <v>202</v>
      </c>
      <c r="C460" s="27" t="s">
        <v>120</v>
      </c>
      <c r="D460" s="29">
        <v>2</v>
      </c>
      <c r="E460" s="30">
        <v>2015</v>
      </c>
      <c r="F460" s="27" t="s">
        <v>36</v>
      </c>
      <c r="G460" s="31">
        <v>40501</v>
      </c>
      <c r="H460" s="32">
        <v>6.6138888888888889</v>
      </c>
      <c r="I460" s="28" t="s">
        <v>33</v>
      </c>
      <c r="J460" s="33">
        <v>7.7700000000000005E-2</v>
      </c>
      <c r="K460" s="33">
        <f t="shared" si="82"/>
        <v>1.0842123738213529</v>
      </c>
      <c r="L460" s="34">
        <v>1.3360000000000001</v>
      </c>
      <c r="M460" s="34">
        <v>8.8000000000000005E-3</v>
      </c>
      <c r="N460" s="35">
        <v>85124.43</v>
      </c>
      <c r="O460" s="35">
        <v>6611.74</v>
      </c>
      <c r="P460" s="35">
        <v>6611.74</v>
      </c>
      <c r="Q460" s="35">
        <v>0</v>
      </c>
      <c r="R460" s="35">
        <v>0</v>
      </c>
      <c r="S460" s="35">
        <f t="shared" si="83"/>
        <v>78512.689999999988</v>
      </c>
      <c r="T460" s="35">
        <v>0</v>
      </c>
      <c r="U460" s="35">
        <v>5452</v>
      </c>
      <c r="V460" s="36">
        <v>412.85</v>
      </c>
      <c r="W460" s="36">
        <f>+V460-R460</f>
        <v>412.85</v>
      </c>
      <c r="X460" s="36">
        <f t="shared" si="84"/>
        <v>8.4212373821352965E-2</v>
      </c>
      <c r="Y460" s="36">
        <f t="shared" si="85"/>
        <v>8.4212373821352965E-2</v>
      </c>
      <c r="Z460" s="36">
        <f t="shared" si="87"/>
        <v>1</v>
      </c>
      <c r="AA460" s="36">
        <f t="shared" si="88"/>
        <v>0.82459382855345187</v>
      </c>
      <c r="AB460" s="36">
        <v>0</v>
      </c>
      <c r="AC460" s="36">
        <f t="shared" si="86"/>
        <v>0</v>
      </c>
      <c r="AD460" s="36">
        <f t="shared" si="89"/>
        <v>0</v>
      </c>
    </row>
    <row r="461" spans="1:30" ht="14.1" customHeight="1" x14ac:dyDescent="0.2">
      <c r="A461" s="3">
        <v>64299</v>
      </c>
      <c r="B461" s="4" t="s">
        <v>200</v>
      </c>
      <c r="C461" s="3" t="s">
        <v>35</v>
      </c>
      <c r="D461" s="3">
        <v>2</v>
      </c>
      <c r="E461" s="5">
        <v>2013</v>
      </c>
      <c r="F461" s="3" t="s">
        <v>32</v>
      </c>
      <c r="G461" s="6">
        <v>40491</v>
      </c>
      <c r="H461" s="7">
        <v>6.6416666666666666</v>
      </c>
      <c r="I461" s="4" t="s">
        <v>33</v>
      </c>
      <c r="J461" s="8">
        <v>0.97160000000000002</v>
      </c>
      <c r="K461" s="8">
        <f t="shared" si="82"/>
        <v>35.229223202170864</v>
      </c>
      <c r="L461" s="8">
        <v>1.45</v>
      </c>
      <c r="M461" s="8">
        <v>1.84E-2</v>
      </c>
      <c r="N461" s="9">
        <v>465273.76</v>
      </c>
      <c r="O461" s="9">
        <v>452066.72</v>
      </c>
      <c r="P461" s="9">
        <v>36841.94</v>
      </c>
      <c r="Q461" s="9">
        <v>415224.78</v>
      </c>
      <c r="R461" s="9">
        <v>4433.33</v>
      </c>
      <c r="S461" s="9">
        <f t="shared" si="83"/>
        <v>13207.040000000037</v>
      </c>
      <c r="T461" s="9">
        <v>50000</v>
      </c>
      <c r="U461" s="9">
        <v>15930.02</v>
      </c>
      <c r="V461" s="9">
        <v>18713.48</v>
      </c>
      <c r="W461" s="9">
        <v>15906.46</v>
      </c>
      <c r="X461" s="11">
        <f t="shared" si="84"/>
        <v>34.229223202170864</v>
      </c>
      <c r="Y461" s="11">
        <f t="shared" si="85"/>
        <v>2.7895682908509323</v>
      </c>
      <c r="Z461" s="11">
        <f t="shared" si="87"/>
        <v>8.1496687037700993E-2</v>
      </c>
      <c r="AA461" s="11">
        <f t="shared" si="88"/>
        <v>3.5238205546296357E-2</v>
      </c>
      <c r="AB461" s="11">
        <f>W461/R461</f>
        <v>3.5879260059594027</v>
      </c>
      <c r="AC461" s="11">
        <f t="shared" si="86"/>
        <v>3.7858596627253238</v>
      </c>
      <c r="AD461" s="11">
        <f t="shared" si="89"/>
        <v>0.1106031428281206</v>
      </c>
    </row>
    <row r="462" spans="1:30" ht="14.1" customHeight="1" x14ac:dyDescent="0.2">
      <c r="A462" s="15">
        <v>64299</v>
      </c>
      <c r="B462" s="16" t="s">
        <v>200</v>
      </c>
      <c r="C462" s="16" t="s">
        <v>35</v>
      </c>
      <c r="D462" s="15">
        <v>2</v>
      </c>
      <c r="E462" s="17">
        <v>2014</v>
      </c>
      <c r="F462" s="15" t="s">
        <v>32</v>
      </c>
      <c r="G462" s="18">
        <v>40491</v>
      </c>
      <c r="H462" s="19">
        <v>6.6416666666666666</v>
      </c>
      <c r="I462" s="16" t="s">
        <v>33</v>
      </c>
      <c r="J462" s="20">
        <v>0.90510000000000002</v>
      </c>
      <c r="K462" s="20">
        <f t="shared" si="82"/>
        <v>10.533701238876107</v>
      </c>
      <c r="L462" s="20">
        <v>1.6271</v>
      </c>
      <c r="M462" s="20">
        <v>5.3100000000000001E-2</v>
      </c>
      <c r="N462" s="21">
        <v>511645.57</v>
      </c>
      <c r="O462" s="21">
        <v>463073.32</v>
      </c>
      <c r="P462" s="21">
        <v>62517.18</v>
      </c>
      <c r="Q462" s="21">
        <v>400556.14</v>
      </c>
      <c r="R462" s="21">
        <v>0</v>
      </c>
      <c r="S462" s="21">
        <f t="shared" si="83"/>
        <v>48572.25</v>
      </c>
      <c r="T462" s="21">
        <v>0</v>
      </c>
      <c r="U462" s="21">
        <v>25465.23</v>
      </c>
      <c r="V462" s="21">
        <v>30833.15</v>
      </c>
      <c r="W462" s="22">
        <f>+V462-R462</f>
        <v>30833.15</v>
      </c>
      <c r="X462" s="22">
        <f t="shared" si="84"/>
        <v>9.5337012388761071</v>
      </c>
      <c r="Y462" s="22">
        <f t="shared" si="85"/>
        <v>1.2870966446890972</v>
      </c>
      <c r="Z462" s="22">
        <f t="shared" si="87"/>
        <v>0.13500492751342272</v>
      </c>
      <c r="AA462" s="22">
        <f t="shared" si="88"/>
        <v>5.4991788341422911E-2</v>
      </c>
      <c r="AB462" s="22">
        <v>0</v>
      </c>
      <c r="AC462" s="22">
        <f t="shared" si="86"/>
        <v>0</v>
      </c>
      <c r="AD462" s="22">
        <f t="shared" si="89"/>
        <v>0</v>
      </c>
    </row>
    <row r="463" spans="1:30" ht="14.1" customHeight="1" x14ac:dyDescent="0.2">
      <c r="A463" s="27">
        <v>64299</v>
      </c>
      <c r="B463" s="28" t="s">
        <v>200</v>
      </c>
      <c r="C463" s="27" t="s">
        <v>35</v>
      </c>
      <c r="D463" s="29">
        <v>2</v>
      </c>
      <c r="E463" s="30">
        <v>2015</v>
      </c>
      <c r="F463" s="27" t="s">
        <v>32</v>
      </c>
      <c r="G463" s="31">
        <v>40491</v>
      </c>
      <c r="H463" s="32">
        <v>6.6416666666666666</v>
      </c>
      <c r="I463" s="28" t="s">
        <v>33</v>
      </c>
      <c r="J463" s="33">
        <v>0.83</v>
      </c>
      <c r="K463" s="33">
        <f t="shared" si="82"/>
        <v>5.8825939651888213</v>
      </c>
      <c r="L463" s="34">
        <v>1.6477999999999999</v>
      </c>
      <c r="M463" s="34">
        <v>7.8799999999999995E-2</v>
      </c>
      <c r="N463" s="35">
        <v>462463.36</v>
      </c>
      <c r="O463" s="35">
        <v>383847.81</v>
      </c>
      <c r="P463" s="35">
        <v>71155.27</v>
      </c>
      <c r="Q463" s="35">
        <v>312692.53999999998</v>
      </c>
      <c r="R463" s="35">
        <v>0</v>
      </c>
      <c r="S463" s="35">
        <f t="shared" si="83"/>
        <v>78615.549999999988</v>
      </c>
      <c r="T463" s="35">
        <v>42000</v>
      </c>
      <c r="U463" s="35">
        <v>32199.61</v>
      </c>
      <c r="V463" s="35">
        <v>44388.7</v>
      </c>
      <c r="W463" s="36">
        <f>+V463-R463</f>
        <v>44388.7</v>
      </c>
      <c r="X463" s="36">
        <f t="shared" si="84"/>
        <v>4.8825939651888213</v>
      </c>
      <c r="Y463" s="36">
        <f t="shared" si="85"/>
        <v>0.9051042700839721</v>
      </c>
      <c r="Z463" s="36">
        <f t="shared" si="87"/>
        <v>0.1853736510832249</v>
      </c>
      <c r="AA463" s="36">
        <f t="shared" si="88"/>
        <v>8.3886397580332686E-2</v>
      </c>
      <c r="AB463" s="36">
        <v>0</v>
      </c>
      <c r="AC463" s="36">
        <f t="shared" si="86"/>
        <v>0.53424545144058655</v>
      </c>
      <c r="AD463" s="36">
        <f t="shared" si="89"/>
        <v>0.10941836557566917</v>
      </c>
    </row>
    <row r="464" spans="1:30" ht="14.1" customHeight="1" x14ac:dyDescent="0.2">
      <c r="A464" s="3">
        <v>97996</v>
      </c>
      <c r="B464" s="4" t="s">
        <v>281</v>
      </c>
      <c r="C464" s="3" t="s">
        <v>31</v>
      </c>
      <c r="D464" s="3">
        <v>1</v>
      </c>
      <c r="E464" s="5">
        <v>2013</v>
      </c>
      <c r="F464" s="3" t="s">
        <v>32</v>
      </c>
      <c r="G464" s="6">
        <v>40478</v>
      </c>
      <c r="H464" s="7">
        <v>6.6749999999999998</v>
      </c>
      <c r="I464" s="4" t="s">
        <v>66</v>
      </c>
      <c r="J464" s="8">
        <v>0</v>
      </c>
      <c r="K464" s="8">
        <f t="shared" si="82"/>
        <v>1</v>
      </c>
      <c r="L464" s="8">
        <v>0</v>
      </c>
      <c r="M464" s="8">
        <v>0</v>
      </c>
      <c r="N464" s="9">
        <v>800</v>
      </c>
      <c r="O464" s="9">
        <v>0</v>
      </c>
      <c r="P464" s="9">
        <v>0</v>
      </c>
      <c r="Q464" s="9">
        <v>0</v>
      </c>
      <c r="R464" s="9">
        <v>0</v>
      </c>
      <c r="S464" s="9">
        <f t="shared" si="83"/>
        <v>800</v>
      </c>
      <c r="T464" s="9">
        <v>0</v>
      </c>
      <c r="U464" s="9">
        <v>0</v>
      </c>
      <c r="V464" s="9">
        <v>0</v>
      </c>
      <c r="W464" s="9">
        <v>0</v>
      </c>
      <c r="X464" s="11">
        <f t="shared" si="84"/>
        <v>0</v>
      </c>
      <c r="Y464" s="11">
        <f t="shared" si="85"/>
        <v>0</v>
      </c>
      <c r="Z464" s="11">
        <v>0</v>
      </c>
      <c r="AA464" s="11">
        <v>0</v>
      </c>
      <c r="AB464" s="11">
        <v>0</v>
      </c>
      <c r="AC464" s="11">
        <f t="shared" si="86"/>
        <v>0</v>
      </c>
      <c r="AD464" s="11">
        <v>0</v>
      </c>
    </row>
    <row r="465" spans="1:30" ht="14.1" customHeight="1" x14ac:dyDescent="0.2">
      <c r="A465" s="15">
        <v>97996</v>
      </c>
      <c r="B465" s="16" t="s">
        <v>281</v>
      </c>
      <c r="C465" s="16" t="s">
        <v>31</v>
      </c>
      <c r="D465" s="15">
        <v>1</v>
      </c>
      <c r="E465" s="17">
        <v>2014</v>
      </c>
      <c r="F465" s="15" t="s">
        <v>32</v>
      </c>
      <c r="G465" s="18">
        <v>40478</v>
      </c>
      <c r="H465" s="19">
        <v>6.6749999999999998</v>
      </c>
      <c r="I465" s="16" t="s">
        <v>66</v>
      </c>
      <c r="J465" s="20">
        <v>0</v>
      </c>
      <c r="K465" s="20">
        <f t="shared" si="82"/>
        <v>1</v>
      </c>
      <c r="L465" s="20">
        <v>0</v>
      </c>
      <c r="M465" s="20">
        <v>0</v>
      </c>
      <c r="N465" s="21">
        <v>800</v>
      </c>
      <c r="O465" s="21">
        <v>0</v>
      </c>
      <c r="P465" s="21">
        <v>0</v>
      </c>
      <c r="Q465" s="21">
        <v>0</v>
      </c>
      <c r="R465" s="21">
        <v>0</v>
      </c>
      <c r="S465" s="21">
        <f t="shared" si="83"/>
        <v>800</v>
      </c>
      <c r="T465" s="21">
        <v>0</v>
      </c>
      <c r="U465" s="21">
        <v>0</v>
      </c>
      <c r="V465" s="21">
        <v>0</v>
      </c>
      <c r="W465" s="22">
        <f>+V465-R465</f>
        <v>0</v>
      </c>
      <c r="X465" s="22">
        <f t="shared" si="84"/>
        <v>0</v>
      </c>
      <c r="Y465" s="22">
        <f t="shared" si="85"/>
        <v>0</v>
      </c>
      <c r="Z465" s="22">
        <v>0</v>
      </c>
      <c r="AA465" s="22">
        <v>0</v>
      </c>
      <c r="AB465" s="22">
        <v>0</v>
      </c>
      <c r="AC465" s="22">
        <f t="shared" si="86"/>
        <v>0</v>
      </c>
      <c r="AD465" s="22">
        <v>0</v>
      </c>
    </row>
    <row r="466" spans="1:30" ht="14.1" customHeight="1" x14ac:dyDescent="0.2">
      <c r="A466" s="27">
        <v>97996</v>
      </c>
      <c r="B466" s="28" t="s">
        <v>281</v>
      </c>
      <c r="C466" s="27" t="s">
        <v>31</v>
      </c>
      <c r="D466" s="29">
        <v>1</v>
      </c>
      <c r="E466" s="30">
        <v>2015</v>
      </c>
      <c r="F466" s="27" t="s">
        <v>32</v>
      </c>
      <c r="G466" s="31">
        <v>40478</v>
      </c>
      <c r="H466" s="32">
        <v>6.6749999999999998</v>
      </c>
      <c r="I466" s="28" t="s">
        <v>66</v>
      </c>
      <c r="J466" s="33">
        <v>0</v>
      </c>
      <c r="K466" s="33">
        <f t="shared" si="82"/>
        <v>1</v>
      </c>
      <c r="L466" s="34">
        <v>0</v>
      </c>
      <c r="M466" s="34">
        <v>0</v>
      </c>
      <c r="N466" s="35">
        <v>800</v>
      </c>
      <c r="O466" s="35">
        <v>0</v>
      </c>
      <c r="P466" s="35">
        <v>0</v>
      </c>
      <c r="Q466" s="35">
        <v>0</v>
      </c>
      <c r="R466" s="35">
        <v>0</v>
      </c>
      <c r="S466" s="35">
        <f t="shared" si="83"/>
        <v>800</v>
      </c>
      <c r="T466" s="35">
        <v>0</v>
      </c>
      <c r="U466" s="35">
        <v>0</v>
      </c>
      <c r="V466" s="35">
        <v>0</v>
      </c>
      <c r="W466" s="36">
        <f>+V466-R466</f>
        <v>0</v>
      </c>
      <c r="X466" s="36">
        <f t="shared" si="84"/>
        <v>0</v>
      </c>
      <c r="Y466" s="36">
        <f t="shared" si="85"/>
        <v>0</v>
      </c>
      <c r="Z466" s="36">
        <v>0</v>
      </c>
      <c r="AA466" s="36">
        <v>0</v>
      </c>
      <c r="AB466" s="36">
        <v>0</v>
      </c>
      <c r="AC466" s="36">
        <f t="shared" si="86"/>
        <v>0</v>
      </c>
      <c r="AD466" s="36">
        <v>0</v>
      </c>
    </row>
    <row r="467" spans="1:30" ht="14.1" customHeight="1" x14ac:dyDescent="0.2">
      <c r="A467" s="3">
        <v>138546</v>
      </c>
      <c r="B467" s="4" t="s">
        <v>424</v>
      </c>
      <c r="C467" s="3" t="s">
        <v>101</v>
      </c>
      <c r="D467" s="3">
        <v>2</v>
      </c>
      <c r="E467" s="5">
        <v>2013</v>
      </c>
      <c r="F467" s="3" t="s">
        <v>32</v>
      </c>
      <c r="G467" s="6">
        <v>40473</v>
      </c>
      <c r="H467" s="7">
        <v>6.6888888888888891</v>
      </c>
      <c r="I467" s="4" t="s">
        <v>66</v>
      </c>
      <c r="J467" s="8">
        <v>0.51259999999999994</v>
      </c>
      <c r="K467" s="8">
        <f t="shared" si="82"/>
        <v>2.0517430207847278</v>
      </c>
      <c r="L467" s="8">
        <v>0.51200000000000001</v>
      </c>
      <c r="M467" s="8">
        <v>0.43719999999999998</v>
      </c>
      <c r="N467" s="9">
        <v>8486.44</v>
      </c>
      <c r="O467" s="9">
        <v>4350.2299999999996</v>
      </c>
      <c r="P467" s="9">
        <v>4350.2299999999996</v>
      </c>
      <c r="Q467" s="9">
        <v>0</v>
      </c>
      <c r="R467" s="9">
        <v>0</v>
      </c>
      <c r="S467" s="9">
        <f t="shared" si="83"/>
        <v>4136.2100000000009</v>
      </c>
      <c r="T467" s="9">
        <v>0</v>
      </c>
      <c r="U467" s="9">
        <v>0</v>
      </c>
      <c r="V467" s="9">
        <v>1899.46</v>
      </c>
      <c r="W467" s="9">
        <v>1899.46</v>
      </c>
      <c r="X467" s="11">
        <f t="shared" si="84"/>
        <v>1.0517430207847278</v>
      </c>
      <c r="Y467" s="11">
        <f t="shared" si="85"/>
        <v>1.0517430207847278</v>
      </c>
      <c r="Z467" s="11">
        <f t="shared" ref="Z467:Z485" si="90">+P467/O467</f>
        <v>1</v>
      </c>
      <c r="AA467" s="11">
        <f t="shared" ref="AA467:AA485" si="91">+U467/O467</f>
        <v>0</v>
      </c>
      <c r="AB467" s="11">
        <v>0</v>
      </c>
      <c r="AC467" s="11">
        <f t="shared" si="86"/>
        <v>0</v>
      </c>
      <c r="AD467" s="11">
        <f t="shared" ref="AD467:AD485" si="92">+T467/O467</f>
        <v>0</v>
      </c>
    </row>
    <row r="468" spans="1:30" ht="14.1" customHeight="1" x14ac:dyDescent="0.2">
      <c r="A468" s="15">
        <v>138546</v>
      </c>
      <c r="B468" s="16" t="s">
        <v>424</v>
      </c>
      <c r="C468" s="16" t="s">
        <v>101</v>
      </c>
      <c r="D468" s="15">
        <v>2</v>
      </c>
      <c r="E468" s="17">
        <v>2014</v>
      </c>
      <c r="F468" s="15" t="s">
        <v>32</v>
      </c>
      <c r="G468" s="18">
        <v>40473</v>
      </c>
      <c r="H468" s="19">
        <v>6.6888888888888891</v>
      </c>
      <c r="I468" s="16" t="s">
        <v>66</v>
      </c>
      <c r="J468" s="20">
        <v>0.28899999999999998</v>
      </c>
      <c r="K468" s="20">
        <f t="shared" si="82"/>
        <v>1.4065525326883663</v>
      </c>
      <c r="L468" s="20">
        <v>1.08</v>
      </c>
      <c r="M468" s="20">
        <v>0.40379999999999999</v>
      </c>
      <c r="N468" s="21">
        <v>15050.52</v>
      </c>
      <c r="O468" s="21">
        <v>4350.2299999999996</v>
      </c>
      <c r="P468" s="21">
        <v>4350.2299999999996</v>
      </c>
      <c r="Q468" s="21">
        <v>0</v>
      </c>
      <c r="R468" s="21">
        <v>0</v>
      </c>
      <c r="S468" s="21">
        <f t="shared" si="83"/>
        <v>10700.29</v>
      </c>
      <c r="T468" s="21">
        <v>0</v>
      </c>
      <c r="U468" s="21">
        <v>129.30000000000001</v>
      </c>
      <c r="V468" s="21">
        <v>6564.08</v>
      </c>
      <c r="W468" s="22">
        <f>+V468-R468</f>
        <v>6564.08</v>
      </c>
      <c r="X468" s="22">
        <f t="shared" si="84"/>
        <v>0.40655253268836633</v>
      </c>
      <c r="Y468" s="22">
        <f t="shared" si="85"/>
        <v>0.40655253268836633</v>
      </c>
      <c r="Z468" s="22">
        <f t="shared" si="90"/>
        <v>1</v>
      </c>
      <c r="AA468" s="22">
        <f t="shared" si="91"/>
        <v>2.9722566393041293E-2</v>
      </c>
      <c r="AB468" s="22">
        <v>0</v>
      </c>
      <c r="AC468" s="22">
        <f t="shared" si="86"/>
        <v>0</v>
      </c>
      <c r="AD468" s="22">
        <f t="shared" si="92"/>
        <v>0</v>
      </c>
    </row>
    <row r="469" spans="1:30" ht="14.1" customHeight="1" x14ac:dyDescent="0.2">
      <c r="A469" s="27">
        <v>138546</v>
      </c>
      <c r="B469" s="28" t="s">
        <v>424</v>
      </c>
      <c r="C469" s="27" t="s">
        <v>101</v>
      </c>
      <c r="D469" s="29">
        <v>2</v>
      </c>
      <c r="E469" s="30">
        <v>2015</v>
      </c>
      <c r="F469" s="27" t="s">
        <v>32</v>
      </c>
      <c r="G469" s="31">
        <v>40473</v>
      </c>
      <c r="H469" s="32">
        <v>6.6888888888888891</v>
      </c>
      <c r="I469" s="28" t="s">
        <v>66</v>
      </c>
      <c r="J469" s="33">
        <v>2.1299999999999999E-2</v>
      </c>
      <c r="K469" s="33">
        <f t="shared" si="82"/>
        <v>1.021813727122018</v>
      </c>
      <c r="L469" s="34">
        <v>0.68410000000000004</v>
      </c>
      <c r="M469" s="34">
        <v>0</v>
      </c>
      <c r="N469" s="35">
        <v>7673.77</v>
      </c>
      <c r="O469" s="35">
        <v>163.82</v>
      </c>
      <c r="P469" s="35">
        <v>163.82</v>
      </c>
      <c r="Q469" s="35">
        <v>0</v>
      </c>
      <c r="R469" s="35">
        <v>0</v>
      </c>
      <c r="S469" s="35">
        <f t="shared" si="83"/>
        <v>7509.9500000000007</v>
      </c>
      <c r="T469" s="35">
        <v>0</v>
      </c>
      <c r="U469" s="35">
        <v>0</v>
      </c>
      <c r="V469" s="35">
        <v>-1151.3499999999999</v>
      </c>
      <c r="W469" s="36">
        <f>+V469-R469</f>
        <v>-1151.3499999999999</v>
      </c>
      <c r="X469" s="36">
        <f t="shared" si="84"/>
        <v>2.1813727122018119E-2</v>
      </c>
      <c r="Y469" s="36">
        <f t="shared" si="85"/>
        <v>2.1813727122018119E-2</v>
      </c>
      <c r="Z469" s="36">
        <f t="shared" si="90"/>
        <v>1</v>
      </c>
      <c r="AA469" s="36">
        <f t="shared" si="91"/>
        <v>0</v>
      </c>
      <c r="AB469" s="36">
        <v>0</v>
      </c>
      <c r="AC469" s="36">
        <f t="shared" si="86"/>
        <v>0</v>
      </c>
      <c r="AD469" s="36">
        <f t="shared" si="92"/>
        <v>0</v>
      </c>
    </row>
    <row r="470" spans="1:30" ht="14.1" customHeight="1" x14ac:dyDescent="0.2">
      <c r="A470" s="3">
        <v>64099</v>
      </c>
      <c r="B470" s="4" t="s">
        <v>198</v>
      </c>
      <c r="C470" s="3" t="s">
        <v>35</v>
      </c>
      <c r="D470" s="3">
        <v>2</v>
      </c>
      <c r="E470" s="5">
        <v>2013</v>
      </c>
      <c r="F470" s="3" t="s">
        <v>32</v>
      </c>
      <c r="G470" s="6">
        <v>40471</v>
      </c>
      <c r="H470" s="7">
        <v>6.6944444444444446</v>
      </c>
      <c r="I470" s="4" t="s">
        <v>33</v>
      </c>
      <c r="J470" s="8">
        <v>0.82799999999999996</v>
      </c>
      <c r="K470" s="8">
        <f t="shared" si="82"/>
        <v>5.8144801008772387</v>
      </c>
      <c r="L470" s="8">
        <v>1.1323000000000001</v>
      </c>
      <c r="M470" s="8">
        <v>1.9E-3</v>
      </c>
      <c r="N470" s="9">
        <v>352982.26</v>
      </c>
      <c r="O470" s="9">
        <v>292274.81</v>
      </c>
      <c r="P470" s="9">
        <v>91064.78</v>
      </c>
      <c r="Q470" s="9">
        <v>201210.03</v>
      </c>
      <c r="R470" s="9">
        <v>27936.25</v>
      </c>
      <c r="S470" s="9">
        <f t="shared" si="83"/>
        <v>60707.450000000012</v>
      </c>
      <c r="T470" s="9">
        <v>201210.03</v>
      </c>
      <c r="U470" s="9">
        <v>11430.34</v>
      </c>
      <c r="V470" s="9">
        <v>1182.8399999999999</v>
      </c>
      <c r="W470" s="9">
        <v>1005.41</v>
      </c>
      <c r="X470" s="11">
        <f t="shared" si="84"/>
        <v>4.8144801008772387</v>
      </c>
      <c r="Y470" s="11">
        <f t="shared" si="85"/>
        <v>1.5000593831564326</v>
      </c>
      <c r="Z470" s="11">
        <f t="shared" si="90"/>
        <v>0.3115724547045296</v>
      </c>
      <c r="AA470" s="11">
        <f t="shared" si="91"/>
        <v>3.9108194099929446E-2</v>
      </c>
      <c r="AB470" s="11">
        <f>W470/R470</f>
        <v>3.5989440243411337E-2</v>
      </c>
      <c r="AC470" s="11">
        <f t="shared" si="86"/>
        <v>3.3144207177208065</v>
      </c>
      <c r="AD470" s="11">
        <f t="shared" si="92"/>
        <v>0.68842754529547034</v>
      </c>
    </row>
    <row r="471" spans="1:30" ht="14.1" customHeight="1" x14ac:dyDescent="0.2">
      <c r="A471" s="15">
        <v>64099</v>
      </c>
      <c r="B471" s="16" t="s">
        <v>198</v>
      </c>
      <c r="C471" s="16" t="s">
        <v>35</v>
      </c>
      <c r="D471" s="15">
        <v>2</v>
      </c>
      <c r="E471" s="17">
        <v>2014</v>
      </c>
      <c r="F471" s="15" t="s">
        <v>32</v>
      </c>
      <c r="G471" s="18">
        <v>40471</v>
      </c>
      <c r="H471" s="19">
        <v>6.6944444444444446</v>
      </c>
      <c r="I471" s="16" t="s">
        <v>33</v>
      </c>
      <c r="J471" s="20">
        <v>0.81930000000000003</v>
      </c>
      <c r="K471" s="20">
        <f t="shared" si="82"/>
        <v>5.5344873613413244</v>
      </c>
      <c r="L471" s="20">
        <v>0.94710000000000005</v>
      </c>
      <c r="M471" s="20">
        <v>-2.3999999999999998E-3</v>
      </c>
      <c r="N471" s="21">
        <v>333365.64</v>
      </c>
      <c r="O471" s="21">
        <v>273131.40000000002</v>
      </c>
      <c r="P471" s="21">
        <v>117470.65</v>
      </c>
      <c r="Q471" s="21">
        <v>155660.75</v>
      </c>
      <c r="R471" s="21">
        <v>32033.119999999999</v>
      </c>
      <c r="S471" s="21">
        <f t="shared" si="83"/>
        <v>60234.239999999991</v>
      </c>
      <c r="T471" s="21">
        <v>0</v>
      </c>
      <c r="U471" s="21">
        <v>16890.72</v>
      </c>
      <c r="V471" s="21">
        <v>0</v>
      </c>
      <c r="W471" s="22">
        <f>+V471-R471</f>
        <v>-32033.119999999999</v>
      </c>
      <c r="X471" s="22">
        <f t="shared" si="84"/>
        <v>4.5344873613413244</v>
      </c>
      <c r="Y471" s="22">
        <f t="shared" si="85"/>
        <v>1.9502304669237964</v>
      </c>
      <c r="Z471" s="22">
        <f t="shared" si="90"/>
        <v>0.43008841165827139</v>
      </c>
      <c r="AA471" s="22">
        <f t="shared" si="91"/>
        <v>6.1841004000272398E-2</v>
      </c>
      <c r="AB471" s="22">
        <f>V471/R471</f>
        <v>0</v>
      </c>
      <c r="AC471" s="22">
        <f t="shared" si="86"/>
        <v>0</v>
      </c>
      <c r="AD471" s="22">
        <f t="shared" si="92"/>
        <v>0</v>
      </c>
    </row>
    <row r="472" spans="1:30" ht="14.1" customHeight="1" x14ac:dyDescent="0.2">
      <c r="A472" s="27">
        <v>64099</v>
      </c>
      <c r="B472" s="28" t="s">
        <v>198</v>
      </c>
      <c r="C472" s="27" t="s">
        <v>35</v>
      </c>
      <c r="D472" s="29">
        <v>2</v>
      </c>
      <c r="E472" s="30">
        <v>2015</v>
      </c>
      <c r="F472" s="27" t="s">
        <v>32</v>
      </c>
      <c r="G472" s="31">
        <v>40471</v>
      </c>
      <c r="H472" s="32">
        <v>6.6944444444444446</v>
      </c>
      <c r="I472" s="28" t="s">
        <v>33</v>
      </c>
      <c r="J472" s="33">
        <v>0.92700000000000005</v>
      </c>
      <c r="K472" s="33">
        <f t="shared" si="82"/>
        <v>13.700284618556243</v>
      </c>
      <c r="L472" s="34">
        <v>0.88060000000000005</v>
      </c>
      <c r="M472" s="34">
        <v>0</v>
      </c>
      <c r="N472" s="35">
        <v>321979.02</v>
      </c>
      <c r="O472" s="35">
        <v>298477.39</v>
      </c>
      <c r="P472" s="35">
        <v>99763.85</v>
      </c>
      <c r="Q472" s="35">
        <v>198713.54</v>
      </c>
      <c r="R472" s="35">
        <v>24263.02</v>
      </c>
      <c r="S472" s="35">
        <f t="shared" si="83"/>
        <v>23501.630000000005</v>
      </c>
      <c r="T472" s="35">
        <v>151127.56</v>
      </c>
      <c r="U472" s="35">
        <v>33725.9</v>
      </c>
      <c r="V472" s="35">
        <v>0</v>
      </c>
      <c r="W472" s="36">
        <f>+V472-R472</f>
        <v>-24263.02</v>
      </c>
      <c r="X472" s="36">
        <f t="shared" si="84"/>
        <v>12.700284618556243</v>
      </c>
      <c r="Y472" s="36">
        <f t="shared" si="85"/>
        <v>4.2449757740207801</v>
      </c>
      <c r="Z472" s="36">
        <f t="shared" si="90"/>
        <v>0.33424257026637766</v>
      </c>
      <c r="AA472" s="36">
        <f t="shared" si="91"/>
        <v>0.11299314832523831</v>
      </c>
      <c r="AB472" s="36">
        <f>V472/R472</f>
        <v>0</v>
      </c>
      <c r="AC472" s="36">
        <f t="shared" si="86"/>
        <v>6.4305139686055801</v>
      </c>
      <c r="AD472" s="36">
        <f t="shared" si="92"/>
        <v>0.50632833528864607</v>
      </c>
    </row>
    <row r="473" spans="1:30" ht="14.1" customHeight="1" x14ac:dyDescent="0.2">
      <c r="A473" s="3">
        <v>97963</v>
      </c>
      <c r="B473" s="4" t="s">
        <v>279</v>
      </c>
      <c r="C473" s="3" t="s">
        <v>35</v>
      </c>
      <c r="D473" s="3">
        <v>2</v>
      </c>
      <c r="E473" s="5">
        <v>2013</v>
      </c>
      <c r="F473" s="3" t="s">
        <v>32</v>
      </c>
      <c r="G473" s="6">
        <v>40465</v>
      </c>
      <c r="H473" s="7">
        <v>6.7111111111111112</v>
      </c>
      <c r="I473" s="4" t="s">
        <v>33</v>
      </c>
      <c r="J473" s="8">
        <v>0.61250000000000004</v>
      </c>
      <c r="K473" s="8">
        <f t="shared" si="82"/>
        <v>2.5807992296969551</v>
      </c>
      <c r="L473" s="8">
        <v>3.1949000000000001</v>
      </c>
      <c r="M473" s="8">
        <v>6.9000000000000006E-2</v>
      </c>
      <c r="N473" s="9">
        <v>140929.91</v>
      </c>
      <c r="O473" s="9">
        <v>86322.83</v>
      </c>
      <c r="P473" s="9">
        <v>86322.83</v>
      </c>
      <c r="Q473" s="9">
        <v>0</v>
      </c>
      <c r="R473" s="9">
        <v>4248.3900000000003</v>
      </c>
      <c r="S473" s="9">
        <f t="shared" si="83"/>
        <v>54607.08</v>
      </c>
      <c r="T473" s="9">
        <v>0</v>
      </c>
      <c r="U473" s="9">
        <v>68285.38</v>
      </c>
      <c r="V473" s="9">
        <v>41839.160000000003</v>
      </c>
      <c r="W473" s="9">
        <v>35563.279999999999</v>
      </c>
      <c r="X473" s="11">
        <f t="shared" si="84"/>
        <v>1.5807992296969551</v>
      </c>
      <c r="Y473" s="11">
        <f t="shared" si="85"/>
        <v>1.5807992296969551</v>
      </c>
      <c r="Z473" s="11">
        <f t="shared" si="90"/>
        <v>1</v>
      </c>
      <c r="AA473" s="11">
        <f t="shared" si="91"/>
        <v>0.7910465864013031</v>
      </c>
      <c r="AB473" s="11">
        <f>W473/R473</f>
        <v>8.3710017206518224</v>
      </c>
      <c r="AC473" s="11">
        <f t="shared" si="86"/>
        <v>0</v>
      </c>
      <c r="AD473" s="11">
        <f t="shared" si="92"/>
        <v>0</v>
      </c>
    </row>
    <row r="474" spans="1:30" ht="14.1" customHeight="1" x14ac:dyDescent="0.2">
      <c r="A474" s="15">
        <v>97963</v>
      </c>
      <c r="B474" s="16" t="s">
        <v>279</v>
      </c>
      <c r="C474" s="16" t="s">
        <v>35</v>
      </c>
      <c r="D474" s="15">
        <v>2</v>
      </c>
      <c r="E474" s="17">
        <v>2014</v>
      </c>
      <c r="F474" s="15" t="s">
        <v>32</v>
      </c>
      <c r="G474" s="18">
        <v>40465</v>
      </c>
      <c r="H474" s="19">
        <v>6.7111111111111112</v>
      </c>
      <c r="I474" s="16" t="s">
        <v>33</v>
      </c>
      <c r="J474" s="20">
        <v>0.46629999999999999</v>
      </c>
      <c r="K474" s="20">
        <f t="shared" si="82"/>
        <v>1.8736494359901668</v>
      </c>
      <c r="L474" s="20">
        <v>3.2953999999999999</v>
      </c>
      <c r="M474" s="20">
        <v>5.5999999999999999E-3</v>
      </c>
      <c r="N474" s="21">
        <v>115802.14</v>
      </c>
      <c r="O474" s="21">
        <v>53996.480000000003</v>
      </c>
      <c r="P474" s="21">
        <v>53996.480000000003</v>
      </c>
      <c r="Q474" s="21">
        <v>0</v>
      </c>
      <c r="R474" s="21">
        <v>0</v>
      </c>
      <c r="S474" s="21">
        <f t="shared" si="83"/>
        <v>61805.659999999996</v>
      </c>
      <c r="T474" s="21">
        <v>0</v>
      </c>
      <c r="U474" s="21">
        <v>38735.57</v>
      </c>
      <c r="V474" s="21">
        <v>608.98</v>
      </c>
      <c r="W474" s="22">
        <f>+V474-R474</f>
        <v>608.98</v>
      </c>
      <c r="X474" s="22">
        <f t="shared" si="84"/>
        <v>0.87364943599016676</v>
      </c>
      <c r="Y474" s="22">
        <f t="shared" si="85"/>
        <v>0.87364943599016676</v>
      </c>
      <c r="Z474" s="22">
        <f t="shared" si="90"/>
        <v>1</v>
      </c>
      <c r="AA474" s="22">
        <f t="shared" si="91"/>
        <v>0.71737213240566788</v>
      </c>
      <c r="AB474" s="22">
        <v>0</v>
      </c>
      <c r="AC474" s="22">
        <f t="shared" si="86"/>
        <v>0</v>
      </c>
      <c r="AD474" s="22">
        <f t="shared" si="92"/>
        <v>0</v>
      </c>
    </row>
    <row r="475" spans="1:30" ht="14.1" customHeight="1" x14ac:dyDescent="0.2">
      <c r="A475" s="27">
        <v>97963</v>
      </c>
      <c r="B475" s="28" t="s">
        <v>279</v>
      </c>
      <c r="C475" s="27" t="s">
        <v>35</v>
      </c>
      <c r="D475" s="29">
        <v>2</v>
      </c>
      <c r="E475" s="30">
        <v>2015</v>
      </c>
      <c r="F475" s="27" t="s">
        <v>32</v>
      </c>
      <c r="G475" s="31">
        <v>40465</v>
      </c>
      <c r="H475" s="32">
        <v>6.7111111111111112</v>
      </c>
      <c r="I475" s="28" t="s">
        <v>33</v>
      </c>
      <c r="J475" s="33">
        <v>0.71689999999999998</v>
      </c>
      <c r="K475" s="33">
        <f t="shared" si="82"/>
        <v>3.5322363205435225</v>
      </c>
      <c r="L475" s="34">
        <v>2.2911000000000001</v>
      </c>
      <c r="M475" s="34">
        <v>0</v>
      </c>
      <c r="N475" s="35">
        <v>171983.88</v>
      </c>
      <c r="O475" s="35">
        <v>123294.08</v>
      </c>
      <c r="P475" s="35">
        <v>102827.72</v>
      </c>
      <c r="Q475" s="35">
        <v>20466.36</v>
      </c>
      <c r="R475" s="35">
        <v>0</v>
      </c>
      <c r="S475" s="35">
        <f t="shared" si="83"/>
        <v>48689.8</v>
      </c>
      <c r="T475" s="35">
        <v>20466.36</v>
      </c>
      <c r="U475" s="35">
        <v>88196.26</v>
      </c>
      <c r="V475" s="35">
        <v>-10236.75</v>
      </c>
      <c r="W475" s="36">
        <f>+V475-R475</f>
        <v>-10236.75</v>
      </c>
      <c r="X475" s="36">
        <f t="shared" si="84"/>
        <v>2.5322363205435225</v>
      </c>
      <c r="Y475" s="36">
        <f t="shared" si="85"/>
        <v>2.1118944830334074</v>
      </c>
      <c r="Z475" s="36">
        <f t="shared" si="90"/>
        <v>0.83400370885609432</v>
      </c>
      <c r="AA475" s="36">
        <f t="shared" si="91"/>
        <v>0.71533247987251292</v>
      </c>
      <c r="AB475" s="36">
        <v>0</v>
      </c>
      <c r="AC475" s="36">
        <f t="shared" si="86"/>
        <v>0.42034183751011506</v>
      </c>
      <c r="AD475" s="36">
        <f t="shared" si="92"/>
        <v>0.16599629114390568</v>
      </c>
    </row>
    <row r="476" spans="1:30" ht="14.1" customHeight="1" x14ac:dyDescent="0.2">
      <c r="A476" s="3">
        <v>63483</v>
      </c>
      <c r="B476" s="4" t="s">
        <v>197</v>
      </c>
      <c r="C476" s="3" t="s">
        <v>35</v>
      </c>
      <c r="D476" s="3">
        <v>2</v>
      </c>
      <c r="E476" s="5">
        <v>2013</v>
      </c>
      <c r="F476" s="3" t="s">
        <v>32</v>
      </c>
      <c r="G476" s="6">
        <v>40457</v>
      </c>
      <c r="H476" s="7">
        <v>6.7333333333333334</v>
      </c>
      <c r="I476" s="4" t="s">
        <v>33</v>
      </c>
      <c r="J476" s="8">
        <v>0.75829999999999997</v>
      </c>
      <c r="K476" s="8">
        <f t="shared" si="82"/>
        <v>4.1369530821973637</v>
      </c>
      <c r="L476" s="8">
        <v>2.0962999999999998</v>
      </c>
      <c r="M476" s="8">
        <v>4.1999999999999997E-3</v>
      </c>
      <c r="N476" s="9">
        <v>131990.15</v>
      </c>
      <c r="O476" s="9">
        <v>100084.99</v>
      </c>
      <c r="P476" s="9">
        <v>53717.06</v>
      </c>
      <c r="Q476" s="9">
        <v>46367.93</v>
      </c>
      <c r="R476" s="9">
        <v>0</v>
      </c>
      <c r="S476" s="9">
        <f t="shared" si="83"/>
        <v>31905.159999999989</v>
      </c>
      <c r="T476" s="9">
        <v>11653.32</v>
      </c>
      <c r="U476" s="9">
        <v>16307.46</v>
      </c>
      <c r="V476" s="9">
        <v>4414.0600000000004</v>
      </c>
      <c r="W476" s="9">
        <v>3751.95</v>
      </c>
      <c r="X476" s="11">
        <f t="shared" si="84"/>
        <v>3.1369530821973637</v>
      </c>
      <c r="Y476" s="11">
        <f t="shared" si="85"/>
        <v>1.6836480368692719</v>
      </c>
      <c r="Z476" s="11">
        <f t="shared" si="90"/>
        <v>0.53671444639201138</v>
      </c>
      <c r="AA476" s="11">
        <f t="shared" si="91"/>
        <v>0.1629361205911096</v>
      </c>
      <c r="AB476" s="11">
        <v>0</v>
      </c>
      <c r="AC476" s="11">
        <f t="shared" si="86"/>
        <v>0.36524875600059686</v>
      </c>
      <c r="AD476" s="11">
        <f t="shared" si="92"/>
        <v>0.11643424253726757</v>
      </c>
    </row>
    <row r="477" spans="1:30" ht="14.1" customHeight="1" x14ac:dyDescent="0.2">
      <c r="A477" s="15">
        <v>63483</v>
      </c>
      <c r="B477" s="16" t="s">
        <v>197</v>
      </c>
      <c r="C477" s="16" t="s">
        <v>35</v>
      </c>
      <c r="D477" s="15">
        <v>2</v>
      </c>
      <c r="E477" s="17">
        <v>2014</v>
      </c>
      <c r="F477" s="15" t="s">
        <v>32</v>
      </c>
      <c r="G477" s="18">
        <v>40457</v>
      </c>
      <c r="H477" s="19">
        <v>6.7333333333333334</v>
      </c>
      <c r="I477" s="16" t="s">
        <v>33</v>
      </c>
      <c r="J477" s="20">
        <v>0.77490000000000003</v>
      </c>
      <c r="K477" s="20">
        <f t="shared" si="82"/>
        <v>4.44151548084377</v>
      </c>
      <c r="L477" s="20">
        <v>1.6761999999999999</v>
      </c>
      <c r="M477" s="20">
        <v>1.21E-2</v>
      </c>
      <c r="N477" s="21">
        <v>140832.54999999999</v>
      </c>
      <c r="O477" s="21">
        <v>109124.33</v>
      </c>
      <c r="P477" s="21">
        <v>72171.41</v>
      </c>
      <c r="Q477" s="21">
        <v>36952.92</v>
      </c>
      <c r="R477" s="21">
        <v>0</v>
      </c>
      <c r="S477" s="21">
        <f t="shared" si="83"/>
        <v>31708.219999999987</v>
      </c>
      <c r="T477" s="21">
        <v>0</v>
      </c>
      <c r="U477" s="21">
        <v>16136.74</v>
      </c>
      <c r="V477" s="21">
        <v>-18.329999999999998</v>
      </c>
      <c r="W477" s="22">
        <f>+V477-R477</f>
        <v>-18.329999999999998</v>
      </c>
      <c r="X477" s="22">
        <f t="shared" si="84"/>
        <v>3.44151548084377</v>
      </c>
      <c r="Y477" s="22">
        <f t="shared" si="85"/>
        <v>2.276110421840142</v>
      </c>
      <c r="Z477" s="22">
        <f t="shared" si="90"/>
        <v>0.66136864253828642</v>
      </c>
      <c r="AA477" s="22">
        <f t="shared" si="91"/>
        <v>0.14787481398511221</v>
      </c>
      <c r="AB477" s="22">
        <v>0</v>
      </c>
      <c r="AC477" s="22">
        <f t="shared" si="86"/>
        <v>0</v>
      </c>
      <c r="AD477" s="22">
        <f t="shared" si="92"/>
        <v>0</v>
      </c>
    </row>
    <row r="478" spans="1:30" ht="14.1" customHeight="1" x14ac:dyDescent="0.2">
      <c r="A478" s="27">
        <v>63483</v>
      </c>
      <c r="B478" s="28" t="s">
        <v>197</v>
      </c>
      <c r="C478" s="27" t="s">
        <v>35</v>
      </c>
      <c r="D478" s="29">
        <v>2</v>
      </c>
      <c r="E478" s="30">
        <v>2015</v>
      </c>
      <c r="F478" s="27" t="s">
        <v>32</v>
      </c>
      <c r="G478" s="31">
        <v>40457</v>
      </c>
      <c r="H478" s="32">
        <v>6.7333333333333334</v>
      </c>
      <c r="I478" s="28" t="s">
        <v>33</v>
      </c>
      <c r="J478" s="33">
        <v>0.87150000000000005</v>
      </c>
      <c r="K478" s="33">
        <f t="shared" si="82"/>
        <v>7.7793701972009748</v>
      </c>
      <c r="L478" s="34">
        <v>2.5960000000000001</v>
      </c>
      <c r="M478" s="34">
        <v>2.3999999999999998E-3</v>
      </c>
      <c r="N478" s="35">
        <v>108382.03</v>
      </c>
      <c r="O478" s="35">
        <v>94450.05</v>
      </c>
      <c r="P478" s="35">
        <v>91907.26</v>
      </c>
      <c r="Q478" s="35">
        <v>2542.79</v>
      </c>
      <c r="R478" s="35">
        <v>0</v>
      </c>
      <c r="S478" s="35">
        <f t="shared" si="83"/>
        <v>13931.979999999996</v>
      </c>
      <c r="T478" s="35">
        <v>0</v>
      </c>
      <c r="U478" s="35">
        <v>37540.550000000003</v>
      </c>
      <c r="V478" s="35">
        <v>533.11</v>
      </c>
      <c r="W478" s="36">
        <f>+V478-R478</f>
        <v>533.11</v>
      </c>
      <c r="X478" s="36">
        <f t="shared" si="84"/>
        <v>6.7793701972009748</v>
      </c>
      <c r="Y478" s="36">
        <f t="shared" si="85"/>
        <v>6.5968555797524848</v>
      </c>
      <c r="Z478" s="36">
        <f t="shared" si="90"/>
        <v>0.97307793907996865</v>
      </c>
      <c r="AA478" s="36">
        <f t="shared" si="91"/>
        <v>0.39746458577840882</v>
      </c>
      <c r="AB478" s="36">
        <v>0</v>
      </c>
      <c r="AC478" s="36">
        <f t="shared" si="86"/>
        <v>0</v>
      </c>
      <c r="AD478" s="36">
        <f t="shared" si="92"/>
        <v>0</v>
      </c>
    </row>
    <row r="479" spans="1:30" ht="14.1" customHeight="1" x14ac:dyDescent="0.2">
      <c r="A479" s="3">
        <v>62966</v>
      </c>
      <c r="B479" s="4" t="s">
        <v>193</v>
      </c>
      <c r="C479" s="3" t="s">
        <v>51</v>
      </c>
      <c r="D479" s="3">
        <v>2</v>
      </c>
      <c r="E479" s="5">
        <v>2013</v>
      </c>
      <c r="F479" s="3" t="s">
        <v>36</v>
      </c>
      <c r="G479" s="6">
        <v>40438</v>
      </c>
      <c r="H479" s="7">
        <v>6.7861111111111114</v>
      </c>
      <c r="I479" s="4" t="s">
        <v>33</v>
      </c>
      <c r="J479" s="8">
        <v>0.96760000000000002</v>
      </c>
      <c r="K479" s="8">
        <f t="shared" si="82"/>
        <v>30.850217400571189</v>
      </c>
      <c r="L479" s="8">
        <v>8.8417999999999992</v>
      </c>
      <c r="M479" s="8">
        <v>-3.7000000000000002E-3</v>
      </c>
      <c r="N479" s="9">
        <v>28948.61</v>
      </c>
      <c r="O479" s="9">
        <v>28010.25</v>
      </c>
      <c r="P479" s="9">
        <v>23924.77</v>
      </c>
      <c r="Q479" s="9">
        <v>4085.48</v>
      </c>
      <c r="R479" s="9">
        <v>84.18</v>
      </c>
      <c r="S479" s="9">
        <f t="shared" si="83"/>
        <v>938.36000000000058</v>
      </c>
      <c r="T479" s="9">
        <v>0</v>
      </c>
      <c r="U479" s="9">
        <v>4395.43</v>
      </c>
      <c r="V479" s="9">
        <v>814.69</v>
      </c>
      <c r="W479" s="9">
        <v>692.49</v>
      </c>
      <c r="X479" s="11">
        <f t="shared" si="84"/>
        <v>29.850217400571189</v>
      </c>
      <c r="Y479" s="11">
        <f t="shared" si="85"/>
        <v>25.496366000255751</v>
      </c>
      <c r="Z479" s="11">
        <f t="shared" si="90"/>
        <v>0.85414339393614835</v>
      </c>
      <c r="AA479" s="11">
        <f t="shared" si="91"/>
        <v>0.15692219812390107</v>
      </c>
      <c r="AB479" s="11">
        <f>W479/R479</f>
        <v>8.2263007840342119</v>
      </c>
      <c r="AC479" s="11">
        <f t="shared" si="86"/>
        <v>0</v>
      </c>
      <c r="AD479" s="11">
        <f t="shared" si="92"/>
        <v>0</v>
      </c>
    </row>
    <row r="480" spans="1:30" ht="14.1" customHeight="1" x14ac:dyDescent="0.2">
      <c r="A480" s="3">
        <v>63027</v>
      </c>
      <c r="B480" s="4" t="s">
        <v>194</v>
      </c>
      <c r="C480" s="3" t="s">
        <v>35</v>
      </c>
      <c r="D480" s="3">
        <v>2</v>
      </c>
      <c r="E480" s="5">
        <v>2013</v>
      </c>
      <c r="F480" s="3" t="s">
        <v>32</v>
      </c>
      <c r="G480" s="6">
        <v>40438</v>
      </c>
      <c r="H480" s="7">
        <v>6.7861111111111114</v>
      </c>
      <c r="I480" s="4" t="s">
        <v>33</v>
      </c>
      <c r="J480" s="8">
        <v>0.52490000000000003</v>
      </c>
      <c r="K480" s="8">
        <f t="shared" si="82"/>
        <v>2.1048126516616814</v>
      </c>
      <c r="L480" s="8">
        <v>2.7660999999999998</v>
      </c>
      <c r="M480" s="8">
        <v>4.2500000000000003E-2</v>
      </c>
      <c r="N480" s="9">
        <v>57707.88</v>
      </c>
      <c r="O480" s="9">
        <v>30290.77</v>
      </c>
      <c r="P480" s="9">
        <v>30290.77</v>
      </c>
      <c r="Q480" s="9">
        <v>0</v>
      </c>
      <c r="R480" s="9">
        <v>0</v>
      </c>
      <c r="S480" s="9">
        <f t="shared" si="83"/>
        <v>27417.109999999997</v>
      </c>
      <c r="T480" s="9">
        <v>0</v>
      </c>
      <c r="U480" s="9">
        <v>2613.04</v>
      </c>
      <c r="V480" s="9">
        <v>10238.49</v>
      </c>
      <c r="W480" s="9">
        <v>10238.49</v>
      </c>
      <c r="X480" s="11">
        <f t="shared" si="84"/>
        <v>1.1048126516616814</v>
      </c>
      <c r="Y480" s="11">
        <f t="shared" si="85"/>
        <v>1.1048126516616814</v>
      </c>
      <c r="Z480" s="11">
        <f t="shared" si="90"/>
        <v>1</v>
      </c>
      <c r="AA480" s="11">
        <f t="shared" si="91"/>
        <v>8.6265222046187667E-2</v>
      </c>
      <c r="AB480" s="11">
        <v>0</v>
      </c>
      <c r="AC480" s="11">
        <f t="shared" si="86"/>
        <v>0</v>
      </c>
      <c r="AD480" s="11">
        <f t="shared" si="92"/>
        <v>0</v>
      </c>
    </row>
    <row r="481" spans="1:30" ht="14.1" customHeight="1" x14ac:dyDescent="0.2">
      <c r="A481" s="15">
        <v>62966</v>
      </c>
      <c r="B481" s="16" t="s">
        <v>193</v>
      </c>
      <c r="C481" s="16" t="s">
        <v>51</v>
      </c>
      <c r="D481" s="15">
        <v>2</v>
      </c>
      <c r="E481" s="17">
        <v>2014</v>
      </c>
      <c r="F481" s="15" t="s">
        <v>36</v>
      </c>
      <c r="G481" s="18">
        <v>40438</v>
      </c>
      <c r="H481" s="19">
        <v>6.7861111111111114</v>
      </c>
      <c r="I481" s="16" t="s">
        <v>33</v>
      </c>
      <c r="J481" s="20">
        <v>0.95840000000000003</v>
      </c>
      <c r="K481" s="20">
        <f t="shared" si="82"/>
        <v>24.062398958467419</v>
      </c>
      <c r="L481" s="20">
        <v>7.1721000000000004</v>
      </c>
      <c r="M481" s="20">
        <v>1.6899999999999998E-2</v>
      </c>
      <c r="N481" s="21">
        <v>33637.79</v>
      </c>
      <c r="O481" s="21">
        <v>32239.85</v>
      </c>
      <c r="P481" s="21">
        <v>29430.52</v>
      </c>
      <c r="Q481" s="21">
        <v>2809.33</v>
      </c>
      <c r="R481" s="21">
        <v>0</v>
      </c>
      <c r="S481" s="21">
        <f t="shared" si="83"/>
        <v>1397.9400000000023</v>
      </c>
      <c r="T481" s="21">
        <v>0</v>
      </c>
      <c r="U481" s="21">
        <v>4596.78</v>
      </c>
      <c r="V481" s="21">
        <v>2461.44</v>
      </c>
      <c r="W481" s="22">
        <f>+V481-R481</f>
        <v>2461.44</v>
      </c>
      <c r="X481" s="22">
        <f t="shared" si="84"/>
        <v>23.062398958467419</v>
      </c>
      <c r="Y481" s="22">
        <f t="shared" si="85"/>
        <v>21.052777658554696</v>
      </c>
      <c r="Z481" s="22">
        <f t="shared" si="90"/>
        <v>0.91286156728396695</v>
      </c>
      <c r="AA481" s="22">
        <f t="shared" si="91"/>
        <v>0.14258068818558398</v>
      </c>
      <c r="AB481" s="22">
        <v>0</v>
      </c>
      <c r="AC481" s="22">
        <f t="shared" si="86"/>
        <v>0</v>
      </c>
      <c r="AD481" s="22">
        <f t="shared" si="92"/>
        <v>0</v>
      </c>
    </row>
    <row r="482" spans="1:30" ht="14.1" customHeight="1" x14ac:dyDescent="0.2">
      <c r="A482" s="15">
        <v>63027</v>
      </c>
      <c r="B482" s="16" t="s">
        <v>194</v>
      </c>
      <c r="C482" s="16" t="s">
        <v>35</v>
      </c>
      <c r="D482" s="15">
        <v>2</v>
      </c>
      <c r="E482" s="17">
        <v>2014</v>
      </c>
      <c r="F482" s="15" t="s">
        <v>32</v>
      </c>
      <c r="G482" s="18">
        <v>40438</v>
      </c>
      <c r="H482" s="19">
        <v>6.7861111111111114</v>
      </c>
      <c r="I482" s="16" t="s">
        <v>33</v>
      </c>
      <c r="J482" s="20">
        <v>0.94389999999999996</v>
      </c>
      <c r="K482" s="20">
        <f t="shared" si="82"/>
        <v>17.823332548419373</v>
      </c>
      <c r="L482" s="20">
        <v>2.7201</v>
      </c>
      <c r="M482" s="20">
        <v>-2.07E-2</v>
      </c>
      <c r="N482" s="21">
        <v>60552.99</v>
      </c>
      <c r="O482" s="21">
        <v>57155.59</v>
      </c>
      <c r="P482" s="21">
        <v>7188.51</v>
      </c>
      <c r="Q482" s="21">
        <v>49967.08</v>
      </c>
      <c r="R482" s="21">
        <v>0</v>
      </c>
      <c r="S482" s="21">
        <f t="shared" si="83"/>
        <v>3397.4000000000015</v>
      </c>
      <c r="T482" s="21">
        <v>0</v>
      </c>
      <c r="U482" s="21">
        <v>1557.8</v>
      </c>
      <c r="V482" s="21">
        <v>-3402.6</v>
      </c>
      <c r="W482" s="22">
        <f>+V482-R482</f>
        <v>-3402.6</v>
      </c>
      <c r="X482" s="22">
        <f t="shared" si="84"/>
        <v>16.823332548419373</v>
      </c>
      <c r="Y482" s="22">
        <f t="shared" si="85"/>
        <v>2.1158856772826269</v>
      </c>
      <c r="Z482" s="22">
        <f t="shared" si="90"/>
        <v>0.1257709000991854</v>
      </c>
      <c r="AA482" s="22">
        <f t="shared" si="91"/>
        <v>2.7255426809521168E-2</v>
      </c>
      <c r="AB482" s="22">
        <v>0</v>
      </c>
      <c r="AC482" s="22">
        <f t="shared" si="86"/>
        <v>0</v>
      </c>
      <c r="AD482" s="22">
        <f t="shared" si="92"/>
        <v>0</v>
      </c>
    </row>
    <row r="483" spans="1:30" ht="14.1" customHeight="1" x14ac:dyDescent="0.2">
      <c r="A483" s="27">
        <v>62966</v>
      </c>
      <c r="B483" s="28" t="s">
        <v>193</v>
      </c>
      <c r="C483" s="27" t="s">
        <v>51</v>
      </c>
      <c r="D483" s="29">
        <v>2</v>
      </c>
      <c r="E483" s="30">
        <v>2015</v>
      </c>
      <c r="F483" s="27" t="s">
        <v>36</v>
      </c>
      <c r="G483" s="31">
        <v>40438</v>
      </c>
      <c r="H483" s="32">
        <v>6.7861111111111114</v>
      </c>
      <c r="I483" s="28" t="s">
        <v>33</v>
      </c>
      <c r="J483" s="33">
        <v>0.77180000000000004</v>
      </c>
      <c r="K483" s="33">
        <f t="shared" si="82"/>
        <v>4.3816277666129411</v>
      </c>
      <c r="L483" s="34">
        <v>8.0137</v>
      </c>
      <c r="M483" s="34">
        <v>5.4100000000000002E-2</v>
      </c>
      <c r="N483" s="35">
        <v>33031.120000000003</v>
      </c>
      <c r="O483" s="35">
        <v>25492.57</v>
      </c>
      <c r="P483" s="35">
        <v>21198.37</v>
      </c>
      <c r="Q483" s="35">
        <v>4294.2</v>
      </c>
      <c r="R483" s="35">
        <v>0</v>
      </c>
      <c r="S483" s="35">
        <f t="shared" si="83"/>
        <v>7538.5500000000029</v>
      </c>
      <c r="T483" s="35">
        <v>0</v>
      </c>
      <c r="U483" s="35">
        <v>5768.49</v>
      </c>
      <c r="V483" s="35">
        <v>10932.77</v>
      </c>
      <c r="W483" s="36">
        <f>+V483-R483</f>
        <v>10932.77</v>
      </c>
      <c r="X483" s="36">
        <f t="shared" si="84"/>
        <v>3.3816277666129415</v>
      </c>
      <c r="Y483" s="36">
        <f t="shared" si="85"/>
        <v>2.811995675560949</v>
      </c>
      <c r="Z483" s="36">
        <f t="shared" si="90"/>
        <v>0.83155091856176133</v>
      </c>
      <c r="AA483" s="36">
        <f t="shared" si="91"/>
        <v>0.22628122625533637</v>
      </c>
      <c r="AB483" s="36">
        <v>0</v>
      </c>
      <c r="AC483" s="36">
        <f t="shared" si="86"/>
        <v>0</v>
      </c>
      <c r="AD483" s="36">
        <f t="shared" si="92"/>
        <v>0</v>
      </c>
    </row>
    <row r="484" spans="1:30" ht="14.1" customHeight="1" x14ac:dyDescent="0.2">
      <c r="A484" s="27">
        <v>63027</v>
      </c>
      <c r="B484" s="28" t="s">
        <v>194</v>
      </c>
      <c r="C484" s="27" t="s">
        <v>35</v>
      </c>
      <c r="D484" s="29">
        <v>2</v>
      </c>
      <c r="E484" s="30">
        <v>2015</v>
      </c>
      <c r="F484" s="27" t="s">
        <v>32</v>
      </c>
      <c r="G484" s="31">
        <v>40438</v>
      </c>
      <c r="H484" s="32">
        <v>6.7861111111111114</v>
      </c>
      <c r="I484" s="28" t="s">
        <v>33</v>
      </c>
      <c r="J484" s="33">
        <v>1.0094000000000001</v>
      </c>
      <c r="K484" s="33">
        <f t="shared" si="82"/>
        <v>-106.07984492649743</v>
      </c>
      <c r="L484" s="34">
        <v>3.2465999999999999</v>
      </c>
      <c r="M484" s="34">
        <v>0</v>
      </c>
      <c r="N484" s="35">
        <v>47337.07</v>
      </c>
      <c r="O484" s="35">
        <v>47783.31</v>
      </c>
      <c r="P484" s="35">
        <v>47783.31</v>
      </c>
      <c r="Q484" s="35">
        <v>0</v>
      </c>
      <c r="R484" s="35">
        <v>0</v>
      </c>
      <c r="S484" s="35">
        <f t="shared" si="83"/>
        <v>-446.23999999999796</v>
      </c>
      <c r="T484" s="35">
        <v>0</v>
      </c>
      <c r="U484" s="35">
        <v>0</v>
      </c>
      <c r="V484" s="35">
        <v>-3843.64</v>
      </c>
      <c r="W484" s="36">
        <f>+V484-R484</f>
        <v>-3843.64</v>
      </c>
      <c r="X484" s="36">
        <f t="shared" si="84"/>
        <v>-107.07984492649743</v>
      </c>
      <c r="Y484" s="36">
        <f t="shared" si="85"/>
        <v>-107.07984492649743</v>
      </c>
      <c r="Z484" s="36">
        <f t="shared" si="90"/>
        <v>1</v>
      </c>
      <c r="AA484" s="36">
        <f t="shared" si="91"/>
        <v>0</v>
      </c>
      <c r="AB484" s="36">
        <v>0</v>
      </c>
      <c r="AC484" s="36">
        <f t="shared" si="86"/>
        <v>0</v>
      </c>
      <c r="AD484" s="36">
        <f t="shared" si="92"/>
        <v>0</v>
      </c>
    </row>
    <row r="485" spans="1:30" ht="14.1" customHeight="1" x14ac:dyDescent="0.2">
      <c r="A485" s="3">
        <v>62688</v>
      </c>
      <c r="B485" s="4" t="s">
        <v>192</v>
      </c>
      <c r="C485" s="3" t="s">
        <v>35</v>
      </c>
      <c r="D485" s="3">
        <v>2</v>
      </c>
      <c r="E485" s="5">
        <v>2013</v>
      </c>
      <c r="F485" s="3" t="s">
        <v>32</v>
      </c>
      <c r="G485" s="6">
        <v>40423</v>
      </c>
      <c r="H485" s="7">
        <v>6.8277777777777775</v>
      </c>
      <c r="I485" s="4" t="s">
        <v>41</v>
      </c>
      <c r="J485" s="8">
        <v>0.9546</v>
      </c>
      <c r="K485" s="8">
        <f t="shared" si="82"/>
        <v>22.011908685209562</v>
      </c>
      <c r="L485" s="8">
        <v>0.2792</v>
      </c>
      <c r="M485" s="8">
        <v>-0.24340000000000001</v>
      </c>
      <c r="N485" s="9">
        <v>853605.53</v>
      </c>
      <c r="O485" s="9">
        <v>814826.27</v>
      </c>
      <c r="P485" s="9">
        <v>192697.48</v>
      </c>
      <c r="Q485" s="9">
        <v>622128.79</v>
      </c>
      <c r="R485" s="9">
        <v>33280.339999999997</v>
      </c>
      <c r="S485" s="9">
        <f t="shared" si="83"/>
        <v>38779.260000000009</v>
      </c>
      <c r="T485" s="9">
        <v>152808.13</v>
      </c>
      <c r="U485" s="9">
        <v>22424.15</v>
      </c>
      <c r="V485" s="9">
        <v>-54329.61</v>
      </c>
      <c r="W485" s="9">
        <v>-54329.61</v>
      </c>
      <c r="X485" s="11">
        <f t="shared" si="84"/>
        <v>21.011908685209562</v>
      </c>
      <c r="Y485" s="11">
        <f t="shared" si="85"/>
        <v>4.9690860526993026</v>
      </c>
      <c r="Z485" s="11">
        <f t="shared" si="90"/>
        <v>0.23648903710480518</v>
      </c>
      <c r="AA485" s="11">
        <f t="shared" si="91"/>
        <v>2.7520160831338934E-2</v>
      </c>
      <c r="AB485" s="11">
        <f>W485/R485</f>
        <v>-1.6324836224629919</v>
      </c>
      <c r="AC485" s="11">
        <f t="shared" si="86"/>
        <v>3.9404601841293507</v>
      </c>
      <c r="AD485" s="11">
        <f t="shared" si="92"/>
        <v>0.18753461397360199</v>
      </c>
    </row>
    <row r="486" spans="1:30" ht="14.1" customHeight="1" x14ac:dyDescent="0.2">
      <c r="A486" s="3">
        <v>62552</v>
      </c>
      <c r="B486" s="4" t="s">
        <v>191</v>
      </c>
      <c r="C486" s="3" t="s">
        <v>51</v>
      </c>
      <c r="D486" s="3">
        <v>2</v>
      </c>
      <c r="E486" s="5">
        <v>2013</v>
      </c>
      <c r="F486" s="3" t="s">
        <v>32</v>
      </c>
      <c r="G486" s="6">
        <v>40423</v>
      </c>
      <c r="H486" s="7">
        <v>6.8277777777777775</v>
      </c>
      <c r="I486" s="4" t="s">
        <v>66</v>
      </c>
      <c r="J486" s="8">
        <v>0</v>
      </c>
      <c r="K486" s="8">
        <f t="shared" si="82"/>
        <v>1</v>
      </c>
      <c r="L486" s="8">
        <v>0</v>
      </c>
      <c r="M486" s="8">
        <v>0</v>
      </c>
      <c r="N486" s="9">
        <v>800</v>
      </c>
      <c r="O486" s="9">
        <v>0</v>
      </c>
      <c r="P486" s="9">
        <v>0</v>
      </c>
      <c r="Q486" s="9">
        <v>0</v>
      </c>
      <c r="R486" s="9">
        <v>0</v>
      </c>
      <c r="S486" s="9">
        <f t="shared" si="83"/>
        <v>800</v>
      </c>
      <c r="T486" s="9">
        <v>0</v>
      </c>
      <c r="U486" s="9">
        <v>0</v>
      </c>
      <c r="V486" s="9">
        <v>0</v>
      </c>
      <c r="W486" s="9">
        <v>0</v>
      </c>
      <c r="X486" s="11">
        <f t="shared" si="84"/>
        <v>0</v>
      </c>
      <c r="Y486" s="11">
        <f t="shared" si="85"/>
        <v>0</v>
      </c>
      <c r="Z486" s="11">
        <v>0</v>
      </c>
      <c r="AA486" s="11">
        <v>0</v>
      </c>
      <c r="AB486" s="11">
        <v>0</v>
      </c>
      <c r="AC486" s="11">
        <f t="shared" si="86"/>
        <v>0</v>
      </c>
      <c r="AD486" s="11">
        <v>0</v>
      </c>
    </row>
    <row r="487" spans="1:30" ht="14.1" customHeight="1" x14ac:dyDescent="0.2">
      <c r="A487" s="15">
        <v>62552</v>
      </c>
      <c r="B487" s="16" t="s">
        <v>191</v>
      </c>
      <c r="C487" s="16" t="s">
        <v>51</v>
      </c>
      <c r="D487" s="15">
        <v>2</v>
      </c>
      <c r="E487" s="17">
        <v>2014</v>
      </c>
      <c r="F487" s="15" t="s">
        <v>32</v>
      </c>
      <c r="G487" s="18">
        <v>40423</v>
      </c>
      <c r="H487" s="19">
        <v>6.8277777777777775</v>
      </c>
      <c r="I487" s="16" t="s">
        <v>66</v>
      </c>
      <c r="J487" s="20">
        <v>0</v>
      </c>
      <c r="K487" s="20">
        <f t="shared" si="82"/>
        <v>1</v>
      </c>
      <c r="L487" s="20">
        <v>0</v>
      </c>
      <c r="M487" s="20">
        <v>0</v>
      </c>
      <c r="N487" s="21">
        <v>800</v>
      </c>
      <c r="O487" s="21">
        <v>0</v>
      </c>
      <c r="P487" s="21">
        <v>0</v>
      </c>
      <c r="Q487" s="21">
        <v>0</v>
      </c>
      <c r="R487" s="21">
        <v>0</v>
      </c>
      <c r="S487" s="21">
        <f t="shared" si="83"/>
        <v>800</v>
      </c>
      <c r="T487" s="21">
        <v>0</v>
      </c>
      <c r="U487" s="21">
        <v>0</v>
      </c>
      <c r="V487" s="21">
        <v>0</v>
      </c>
      <c r="W487" s="22">
        <f>+V487-R487</f>
        <v>0</v>
      </c>
      <c r="X487" s="22">
        <f t="shared" si="84"/>
        <v>0</v>
      </c>
      <c r="Y487" s="22">
        <f t="shared" si="85"/>
        <v>0</v>
      </c>
      <c r="Z487" s="22">
        <v>0</v>
      </c>
      <c r="AA487" s="22">
        <v>0</v>
      </c>
      <c r="AB487" s="22">
        <v>0</v>
      </c>
      <c r="AC487" s="22">
        <f t="shared" si="86"/>
        <v>0</v>
      </c>
      <c r="AD487" s="22">
        <v>0</v>
      </c>
    </row>
    <row r="488" spans="1:30" ht="14.1" customHeight="1" x14ac:dyDescent="0.2">
      <c r="A488" s="15">
        <v>62688</v>
      </c>
      <c r="B488" s="16" t="s">
        <v>192</v>
      </c>
      <c r="C488" s="16" t="s">
        <v>35</v>
      </c>
      <c r="D488" s="15">
        <v>2</v>
      </c>
      <c r="E488" s="17">
        <v>2014</v>
      </c>
      <c r="F488" s="15" t="s">
        <v>32</v>
      </c>
      <c r="G488" s="18">
        <v>40423</v>
      </c>
      <c r="H488" s="19">
        <v>6.8277777777777775</v>
      </c>
      <c r="I488" s="16" t="s">
        <v>33</v>
      </c>
      <c r="J488" s="20">
        <v>0.8669</v>
      </c>
      <c r="K488" s="20">
        <f t="shared" si="82"/>
        <v>7.5105406446498435</v>
      </c>
      <c r="L488" s="20">
        <v>0.20399999999999999</v>
      </c>
      <c r="M488" s="20">
        <v>-0.16619999999999999</v>
      </c>
      <c r="N488" s="21">
        <v>807198.36</v>
      </c>
      <c r="O488" s="21">
        <v>699722.96</v>
      </c>
      <c r="P488" s="21">
        <v>334231.15999999997</v>
      </c>
      <c r="Q488" s="21">
        <v>365491.8</v>
      </c>
      <c r="R488" s="21">
        <v>0</v>
      </c>
      <c r="S488" s="21">
        <f t="shared" si="83"/>
        <v>107475.40000000002</v>
      </c>
      <c r="T488" s="21">
        <v>0</v>
      </c>
      <c r="U488" s="21">
        <v>3029.58</v>
      </c>
      <c r="V488" s="21">
        <v>-35617.31</v>
      </c>
      <c r="W488" s="22">
        <f>+V488-R488</f>
        <v>-35617.31</v>
      </c>
      <c r="X488" s="22">
        <f t="shared" si="84"/>
        <v>6.5105406446498435</v>
      </c>
      <c r="Y488" s="22">
        <f t="shared" si="85"/>
        <v>3.1098387165807235</v>
      </c>
      <c r="Z488" s="22">
        <f>+P488/O488</f>
        <v>0.4776621307381424</v>
      </c>
      <c r="AA488" s="22">
        <f>+U488/O488</f>
        <v>4.3296849941868425E-3</v>
      </c>
      <c r="AB488" s="22">
        <v>0</v>
      </c>
      <c r="AC488" s="22">
        <f t="shared" si="86"/>
        <v>0</v>
      </c>
      <c r="AD488" s="22">
        <f>+T488/O488</f>
        <v>0</v>
      </c>
    </row>
    <row r="489" spans="1:30" ht="14.1" customHeight="1" x14ac:dyDescent="0.2">
      <c r="A489" s="27">
        <v>62552</v>
      </c>
      <c r="B489" s="28" t="s">
        <v>191</v>
      </c>
      <c r="C489" s="27" t="s">
        <v>51</v>
      </c>
      <c r="D489" s="29">
        <v>2</v>
      </c>
      <c r="E489" s="30">
        <v>2015</v>
      </c>
      <c r="F489" s="27" t="s">
        <v>32</v>
      </c>
      <c r="G489" s="31">
        <v>40423</v>
      </c>
      <c r="H489" s="32">
        <v>6.8277777777777775</v>
      </c>
      <c r="I489" s="28" t="s">
        <v>66</v>
      </c>
      <c r="J489" s="33">
        <v>0</v>
      </c>
      <c r="K489" s="33">
        <f t="shared" si="82"/>
        <v>1</v>
      </c>
      <c r="L489" s="34">
        <v>0</v>
      </c>
      <c r="M489" s="34">
        <v>0</v>
      </c>
      <c r="N489" s="35">
        <v>800</v>
      </c>
      <c r="O489" s="35">
        <v>0</v>
      </c>
      <c r="P489" s="35">
        <v>0</v>
      </c>
      <c r="Q489" s="35">
        <v>0</v>
      </c>
      <c r="R489" s="35">
        <v>0</v>
      </c>
      <c r="S489" s="35">
        <f t="shared" si="83"/>
        <v>800</v>
      </c>
      <c r="T489" s="35">
        <v>0</v>
      </c>
      <c r="U489" s="35">
        <v>0</v>
      </c>
      <c r="V489" s="35">
        <v>0</v>
      </c>
      <c r="W489" s="36">
        <f>+V489-R489</f>
        <v>0</v>
      </c>
      <c r="X489" s="36">
        <f t="shared" si="84"/>
        <v>0</v>
      </c>
      <c r="Y489" s="36">
        <f t="shared" si="85"/>
        <v>0</v>
      </c>
      <c r="Z489" s="36">
        <v>0</v>
      </c>
      <c r="AA489" s="36">
        <v>0</v>
      </c>
      <c r="AB489" s="36">
        <v>0</v>
      </c>
      <c r="AC489" s="36">
        <f t="shared" si="86"/>
        <v>0</v>
      </c>
      <c r="AD489" s="36">
        <v>0</v>
      </c>
    </row>
    <row r="490" spans="1:30" ht="14.1" customHeight="1" x14ac:dyDescent="0.2">
      <c r="A490" s="27">
        <v>62688</v>
      </c>
      <c r="B490" s="28" t="s">
        <v>192</v>
      </c>
      <c r="C490" s="27" t="s">
        <v>35</v>
      </c>
      <c r="D490" s="29">
        <v>2</v>
      </c>
      <c r="E490" s="30">
        <v>2015</v>
      </c>
      <c r="F490" s="27" t="s">
        <v>32</v>
      </c>
      <c r="G490" s="31">
        <v>40423</v>
      </c>
      <c r="H490" s="32">
        <v>6.8277777777777775</v>
      </c>
      <c r="I490" s="28" t="s">
        <v>33</v>
      </c>
      <c r="J490" s="33">
        <v>0.86839999999999995</v>
      </c>
      <c r="K490" s="33">
        <f t="shared" si="82"/>
        <v>7.5986136403380415</v>
      </c>
      <c r="L490" s="34">
        <v>0.22059999999999999</v>
      </c>
      <c r="M490" s="34">
        <v>7.2400000000000006E-2</v>
      </c>
      <c r="N490" s="35">
        <v>780831.79</v>
      </c>
      <c r="O490" s="35">
        <v>678072.02</v>
      </c>
      <c r="P490" s="35">
        <v>88570.82</v>
      </c>
      <c r="Q490" s="35">
        <v>589501.19999999995</v>
      </c>
      <c r="R490" s="35">
        <v>0</v>
      </c>
      <c r="S490" s="35">
        <f t="shared" si="83"/>
        <v>102759.77000000002</v>
      </c>
      <c r="T490" s="35">
        <v>17423.240000000002</v>
      </c>
      <c r="U490" s="35">
        <v>14994.23</v>
      </c>
      <c r="V490" s="35">
        <v>-373.27</v>
      </c>
      <c r="W490" s="36">
        <f>+V490-R490</f>
        <v>-373.27</v>
      </c>
      <c r="X490" s="36">
        <f t="shared" si="84"/>
        <v>6.5986136403380415</v>
      </c>
      <c r="Y490" s="36">
        <f t="shared" si="85"/>
        <v>0.86192115844556672</v>
      </c>
      <c r="Z490" s="36">
        <f t="shared" ref="Z490:Z521" si="93">+P490/O490</f>
        <v>0.13062155256015431</v>
      </c>
      <c r="AA490" s="36">
        <f t="shared" ref="AA490:AA521" si="94">+U490/O490</f>
        <v>2.211303454167007E-2</v>
      </c>
      <c r="AB490" s="36">
        <v>0</v>
      </c>
      <c r="AC490" s="36">
        <f t="shared" si="86"/>
        <v>0.16955312375650508</v>
      </c>
      <c r="AD490" s="36">
        <f t="shared" ref="AD490:AD521" si="95">+T490/O490</f>
        <v>2.5695264641652667E-2</v>
      </c>
    </row>
    <row r="491" spans="1:30" ht="14.1" customHeight="1" x14ac:dyDescent="0.2">
      <c r="A491" s="3">
        <v>64313</v>
      </c>
      <c r="B491" s="4" t="s">
        <v>201</v>
      </c>
      <c r="C491" s="3" t="s">
        <v>35</v>
      </c>
      <c r="D491" s="3">
        <v>2</v>
      </c>
      <c r="E491" s="5">
        <v>2013</v>
      </c>
      <c r="F491" s="3" t="s">
        <v>36</v>
      </c>
      <c r="G491" s="6">
        <v>40417</v>
      </c>
      <c r="H491" s="7">
        <v>6.8416666666666668</v>
      </c>
      <c r="I491" s="4" t="s">
        <v>66</v>
      </c>
      <c r="J491" s="8">
        <v>1.2372000000000001</v>
      </c>
      <c r="K491" s="8">
        <f t="shared" si="82"/>
        <v>-4.2151043725074562</v>
      </c>
      <c r="L491" s="8">
        <v>1.6924999999999999</v>
      </c>
      <c r="M491" s="8">
        <v>-0.70799999999999996</v>
      </c>
      <c r="N491" s="9">
        <v>12905.09</v>
      </c>
      <c r="O491" s="9">
        <v>15966.72</v>
      </c>
      <c r="P491" s="9">
        <v>15966.72</v>
      </c>
      <c r="Q491" s="9">
        <v>0</v>
      </c>
      <c r="R491" s="9">
        <v>0</v>
      </c>
      <c r="S491" s="9">
        <f t="shared" si="83"/>
        <v>-3061.6299999999992</v>
      </c>
      <c r="T491" s="9">
        <v>0</v>
      </c>
      <c r="U491" s="9">
        <v>406.85</v>
      </c>
      <c r="V491" s="9">
        <v>-15464.43</v>
      </c>
      <c r="W491" s="9">
        <v>-15464.43</v>
      </c>
      <c r="X491" s="11">
        <f t="shared" si="84"/>
        <v>-5.2151043725074562</v>
      </c>
      <c r="Y491" s="11">
        <f t="shared" si="85"/>
        <v>-5.2151043725074562</v>
      </c>
      <c r="Z491" s="11">
        <f t="shared" si="93"/>
        <v>1</v>
      </c>
      <c r="AA491" s="11">
        <f t="shared" si="94"/>
        <v>2.5481125741542411E-2</v>
      </c>
      <c r="AB491" s="11">
        <v>0</v>
      </c>
      <c r="AC491" s="11">
        <f t="shared" si="86"/>
        <v>0</v>
      </c>
      <c r="AD491" s="11">
        <f t="shared" si="95"/>
        <v>0</v>
      </c>
    </row>
    <row r="492" spans="1:30" ht="14.1" customHeight="1" x14ac:dyDescent="0.2">
      <c r="A492" s="15">
        <v>64313</v>
      </c>
      <c r="B492" s="16" t="s">
        <v>201</v>
      </c>
      <c r="C492" s="16" t="s">
        <v>35</v>
      </c>
      <c r="D492" s="15">
        <v>2</v>
      </c>
      <c r="E492" s="17">
        <v>2014</v>
      </c>
      <c r="F492" s="15" t="s">
        <v>36</v>
      </c>
      <c r="G492" s="18">
        <v>40417</v>
      </c>
      <c r="H492" s="19">
        <v>6.8416666666666668</v>
      </c>
      <c r="I492" s="16" t="s">
        <v>66</v>
      </c>
      <c r="J492" s="20">
        <v>0.38159999999999999</v>
      </c>
      <c r="K492" s="20">
        <f t="shared" si="82"/>
        <v>1.6170942321535495</v>
      </c>
      <c r="L492" s="20">
        <v>1.7654000000000001</v>
      </c>
      <c r="M492" s="20">
        <v>9.2399999999999996E-2</v>
      </c>
      <c r="N492" s="21">
        <v>27249.38</v>
      </c>
      <c r="O492" s="21">
        <v>10398.549999999999</v>
      </c>
      <c r="P492" s="21">
        <v>10398.549999999999</v>
      </c>
      <c r="Q492" s="21">
        <v>0</v>
      </c>
      <c r="R492" s="21">
        <v>0</v>
      </c>
      <c r="S492" s="21">
        <f t="shared" si="83"/>
        <v>16850.830000000002</v>
      </c>
      <c r="T492" s="21">
        <v>0</v>
      </c>
      <c r="U492" s="21">
        <v>461.56</v>
      </c>
      <c r="V492" s="21">
        <v>4446.0600000000004</v>
      </c>
      <c r="W492" s="22">
        <f>+V492-R492</f>
        <v>4446.0600000000004</v>
      </c>
      <c r="X492" s="22">
        <f t="shared" si="84"/>
        <v>0.61709423215354964</v>
      </c>
      <c r="Y492" s="22">
        <f t="shared" si="85"/>
        <v>0.61709423215354964</v>
      </c>
      <c r="Z492" s="22">
        <f t="shared" si="93"/>
        <v>1</v>
      </c>
      <c r="AA492" s="22">
        <f t="shared" si="94"/>
        <v>4.4386957797000547E-2</v>
      </c>
      <c r="AB492" s="22">
        <v>0</v>
      </c>
      <c r="AC492" s="22">
        <f t="shared" si="86"/>
        <v>0</v>
      </c>
      <c r="AD492" s="22">
        <f t="shared" si="95"/>
        <v>0</v>
      </c>
    </row>
    <row r="493" spans="1:30" ht="14.1" customHeight="1" x14ac:dyDescent="0.2">
      <c r="A493" s="27">
        <v>64313</v>
      </c>
      <c r="B493" s="28" t="s">
        <v>201</v>
      </c>
      <c r="C493" s="27" t="s">
        <v>35</v>
      </c>
      <c r="D493" s="29">
        <v>2</v>
      </c>
      <c r="E493" s="30">
        <v>2015</v>
      </c>
      <c r="F493" s="27" t="s">
        <v>36</v>
      </c>
      <c r="G493" s="31">
        <v>40417</v>
      </c>
      <c r="H493" s="32">
        <v>6.8416666666666668</v>
      </c>
      <c r="I493" s="28" t="s">
        <v>66</v>
      </c>
      <c r="J493" s="33">
        <v>0.33689999999999998</v>
      </c>
      <c r="K493" s="33">
        <f t="shared" si="82"/>
        <v>1.5080383896409537</v>
      </c>
      <c r="L493" s="34">
        <v>1.7667999999999999</v>
      </c>
      <c r="M493" s="34">
        <v>0.17100000000000001</v>
      </c>
      <c r="N493" s="35">
        <v>36447.81</v>
      </c>
      <c r="O493" s="35">
        <v>12278.79</v>
      </c>
      <c r="P493" s="35">
        <v>12278.79</v>
      </c>
      <c r="Q493" s="35">
        <v>0</v>
      </c>
      <c r="R493" s="35">
        <v>0</v>
      </c>
      <c r="S493" s="35">
        <f t="shared" si="83"/>
        <v>24169.019999999997</v>
      </c>
      <c r="T493" s="35">
        <v>0</v>
      </c>
      <c r="U493" s="35">
        <v>0</v>
      </c>
      <c r="V493" s="35">
        <v>11014.09</v>
      </c>
      <c r="W493" s="36">
        <f>+V493-R493</f>
        <v>11014.09</v>
      </c>
      <c r="X493" s="36">
        <f t="shared" si="84"/>
        <v>0.50803838964095371</v>
      </c>
      <c r="Y493" s="36">
        <f t="shared" si="85"/>
        <v>0.50803838964095371</v>
      </c>
      <c r="Z493" s="36">
        <f t="shared" si="93"/>
        <v>1</v>
      </c>
      <c r="AA493" s="36">
        <f t="shared" si="94"/>
        <v>0</v>
      </c>
      <c r="AB493" s="36">
        <v>0</v>
      </c>
      <c r="AC493" s="36">
        <f t="shared" si="86"/>
        <v>0</v>
      </c>
      <c r="AD493" s="36">
        <f t="shared" si="95"/>
        <v>0</v>
      </c>
    </row>
    <row r="494" spans="1:30" ht="14.1" customHeight="1" x14ac:dyDescent="0.2">
      <c r="A494" s="3">
        <v>64173</v>
      </c>
      <c r="B494" s="4" t="s">
        <v>199</v>
      </c>
      <c r="C494" s="3" t="s">
        <v>128</v>
      </c>
      <c r="D494" s="3">
        <v>2</v>
      </c>
      <c r="E494" s="5">
        <v>2013</v>
      </c>
      <c r="F494" s="3" t="s">
        <v>36</v>
      </c>
      <c r="G494" s="6">
        <v>40402</v>
      </c>
      <c r="H494" s="7">
        <v>6.8833333333333337</v>
      </c>
      <c r="I494" s="4" t="s">
        <v>41</v>
      </c>
      <c r="J494" s="8">
        <v>0.41399999999999998</v>
      </c>
      <c r="K494" s="8">
        <f t="shared" si="82"/>
        <v>1.7064612182958936</v>
      </c>
      <c r="L494" s="8">
        <v>1.2518</v>
      </c>
      <c r="M494" s="8">
        <v>4.24E-2</v>
      </c>
      <c r="N494" s="9">
        <v>1858522.8</v>
      </c>
      <c r="O494" s="9">
        <v>769413.49</v>
      </c>
      <c r="P494" s="9">
        <v>769413.49</v>
      </c>
      <c r="Q494" s="9">
        <v>0</v>
      </c>
      <c r="R494" s="9">
        <v>0</v>
      </c>
      <c r="S494" s="9">
        <f t="shared" si="83"/>
        <v>1089109.31</v>
      </c>
      <c r="T494" s="9">
        <v>0</v>
      </c>
      <c r="U494" s="9">
        <v>61872.57</v>
      </c>
      <c r="V494" s="9">
        <v>98638</v>
      </c>
      <c r="W494" s="9">
        <v>98638</v>
      </c>
      <c r="X494" s="11">
        <f t="shared" si="84"/>
        <v>0.70646121829589348</v>
      </c>
      <c r="Y494" s="11">
        <f t="shared" si="85"/>
        <v>0.70646121829589348</v>
      </c>
      <c r="Z494" s="11">
        <f t="shared" si="93"/>
        <v>1</v>
      </c>
      <c r="AA494" s="11">
        <f t="shared" si="94"/>
        <v>8.0415239405277394E-2</v>
      </c>
      <c r="AB494" s="11">
        <v>0</v>
      </c>
      <c r="AC494" s="11">
        <f t="shared" si="86"/>
        <v>0</v>
      </c>
      <c r="AD494" s="11">
        <f t="shared" si="95"/>
        <v>0</v>
      </c>
    </row>
    <row r="495" spans="1:30" ht="14.1" customHeight="1" x14ac:dyDescent="0.2">
      <c r="A495" s="15">
        <v>64173</v>
      </c>
      <c r="B495" s="16" t="s">
        <v>199</v>
      </c>
      <c r="C495" s="16" t="s">
        <v>128</v>
      </c>
      <c r="D495" s="15">
        <v>2</v>
      </c>
      <c r="E495" s="17">
        <v>2014</v>
      </c>
      <c r="F495" s="15" t="s">
        <v>36</v>
      </c>
      <c r="G495" s="18">
        <v>40402</v>
      </c>
      <c r="H495" s="19">
        <v>6.8833333333333337</v>
      </c>
      <c r="I495" s="16" t="s">
        <v>41</v>
      </c>
      <c r="J495" s="20">
        <v>0.44990000000000002</v>
      </c>
      <c r="K495" s="20">
        <f t="shared" si="82"/>
        <v>1.8178318930405302</v>
      </c>
      <c r="L495" s="20">
        <v>1.3487</v>
      </c>
      <c r="M495" s="20">
        <v>5.5500000000000001E-2</v>
      </c>
      <c r="N495" s="21">
        <v>1984269.2</v>
      </c>
      <c r="O495" s="21">
        <v>892711.06</v>
      </c>
      <c r="P495" s="21">
        <v>537877.26</v>
      </c>
      <c r="Q495" s="21">
        <v>354833.8</v>
      </c>
      <c r="R495" s="21">
        <v>0</v>
      </c>
      <c r="S495" s="21">
        <f t="shared" si="83"/>
        <v>1091558.1399999999</v>
      </c>
      <c r="T495" s="21">
        <v>0</v>
      </c>
      <c r="U495" s="21">
        <v>15467.87</v>
      </c>
      <c r="V495" s="21">
        <v>82754.720000000001</v>
      </c>
      <c r="W495" s="22">
        <f>+V495-R495</f>
        <v>82754.720000000001</v>
      </c>
      <c r="X495" s="22">
        <f t="shared" si="84"/>
        <v>0.81783189304053028</v>
      </c>
      <c r="Y495" s="22">
        <f t="shared" si="85"/>
        <v>0.49276098110541328</v>
      </c>
      <c r="Z495" s="22">
        <f t="shared" si="93"/>
        <v>0.60252111136608966</v>
      </c>
      <c r="AA495" s="22">
        <f t="shared" si="94"/>
        <v>1.7326849294328223E-2</v>
      </c>
      <c r="AB495" s="22">
        <v>0</v>
      </c>
      <c r="AC495" s="22">
        <f t="shared" si="86"/>
        <v>0</v>
      </c>
      <c r="AD495" s="22">
        <f t="shared" si="95"/>
        <v>0</v>
      </c>
    </row>
    <row r="496" spans="1:30" ht="14.1" customHeight="1" x14ac:dyDescent="0.2">
      <c r="A496" s="27">
        <v>64173</v>
      </c>
      <c r="B496" s="28" t="s">
        <v>199</v>
      </c>
      <c r="C496" s="27" t="s">
        <v>128</v>
      </c>
      <c r="D496" s="29">
        <v>2</v>
      </c>
      <c r="E496" s="30">
        <v>2015</v>
      </c>
      <c r="F496" s="27" t="s">
        <v>36</v>
      </c>
      <c r="G496" s="31">
        <v>40402</v>
      </c>
      <c r="H496" s="32">
        <v>6.8833333333333337</v>
      </c>
      <c r="I496" s="28" t="s">
        <v>41</v>
      </c>
      <c r="J496" s="33">
        <v>0.56100000000000005</v>
      </c>
      <c r="K496" s="33">
        <f t="shared" si="82"/>
        <v>2.2777484620794497</v>
      </c>
      <c r="L496" s="34">
        <v>0.97950000000000004</v>
      </c>
      <c r="M496" s="34">
        <v>5.9799999999999999E-2</v>
      </c>
      <c r="N496" s="35">
        <v>2757647.24</v>
      </c>
      <c r="O496" s="35">
        <v>1546957.26</v>
      </c>
      <c r="P496" s="35">
        <v>1165887.42</v>
      </c>
      <c r="Q496" s="35">
        <v>381069.84</v>
      </c>
      <c r="R496" s="35">
        <v>0</v>
      </c>
      <c r="S496" s="35">
        <f t="shared" si="83"/>
        <v>1210689.9800000002</v>
      </c>
      <c r="T496" s="35">
        <v>351420.94</v>
      </c>
      <c r="U496" s="35">
        <v>127995.83</v>
      </c>
      <c r="V496" s="35">
        <v>181966.37</v>
      </c>
      <c r="W496" s="36">
        <f>+V496-R496</f>
        <v>181966.37</v>
      </c>
      <c r="X496" s="36">
        <f t="shared" si="84"/>
        <v>1.2777484620794497</v>
      </c>
      <c r="Y496" s="36">
        <f t="shared" si="85"/>
        <v>0.96299419278253195</v>
      </c>
      <c r="Z496" s="36">
        <f t="shared" si="93"/>
        <v>0.75366492025771925</v>
      </c>
      <c r="AA496" s="36">
        <f t="shared" si="94"/>
        <v>8.2740379006980447E-2</v>
      </c>
      <c r="AB496" s="36">
        <v>0</v>
      </c>
      <c r="AC496" s="36">
        <f t="shared" si="86"/>
        <v>0.29026501070075755</v>
      </c>
      <c r="AD496" s="36">
        <f t="shared" si="95"/>
        <v>0.22716913329589986</v>
      </c>
    </row>
    <row r="497" spans="1:30" ht="14.1" customHeight="1" x14ac:dyDescent="0.2">
      <c r="A497" s="3">
        <v>61761</v>
      </c>
      <c r="B497" s="4" t="s">
        <v>188</v>
      </c>
      <c r="C497" s="3" t="s">
        <v>35</v>
      </c>
      <c r="D497" s="3">
        <v>2</v>
      </c>
      <c r="E497" s="5">
        <v>2013</v>
      </c>
      <c r="F497" s="3" t="s">
        <v>32</v>
      </c>
      <c r="G497" s="6">
        <v>40374</v>
      </c>
      <c r="H497" s="7">
        <v>6.958333333333333</v>
      </c>
      <c r="I497" s="4" t="s">
        <v>33</v>
      </c>
      <c r="J497" s="8">
        <v>0.8992</v>
      </c>
      <c r="K497" s="8">
        <f t="shared" si="82"/>
        <v>9.9218624665207322</v>
      </c>
      <c r="L497" s="8">
        <v>15.438499999999999</v>
      </c>
      <c r="M497" s="8">
        <v>4.7999999999999996E-3</v>
      </c>
      <c r="N497" s="9">
        <v>29191.31</v>
      </c>
      <c r="O497" s="9">
        <v>26249.19</v>
      </c>
      <c r="P497" s="9">
        <v>26249.19</v>
      </c>
      <c r="Q497" s="9">
        <v>0</v>
      </c>
      <c r="R497" s="9">
        <v>0</v>
      </c>
      <c r="S497" s="9">
        <f t="shared" si="83"/>
        <v>2942.1200000000026</v>
      </c>
      <c r="T497" s="9">
        <v>0</v>
      </c>
      <c r="U497" s="9">
        <v>26249.19</v>
      </c>
      <c r="V497" s="9">
        <v>9044.51</v>
      </c>
      <c r="W497" s="9">
        <v>4284.24</v>
      </c>
      <c r="X497" s="11">
        <f t="shared" si="84"/>
        <v>8.9218624665207322</v>
      </c>
      <c r="Y497" s="11">
        <f t="shared" si="85"/>
        <v>8.9218624665207322</v>
      </c>
      <c r="Z497" s="11">
        <f t="shared" si="93"/>
        <v>1</v>
      </c>
      <c r="AA497" s="11">
        <f t="shared" si="94"/>
        <v>1</v>
      </c>
      <c r="AB497" s="11">
        <v>0</v>
      </c>
      <c r="AC497" s="11">
        <f t="shared" si="86"/>
        <v>0</v>
      </c>
      <c r="AD497" s="11">
        <f t="shared" si="95"/>
        <v>0</v>
      </c>
    </row>
    <row r="498" spans="1:30" ht="14.1" customHeight="1" x14ac:dyDescent="0.2">
      <c r="A498" s="15">
        <v>61761</v>
      </c>
      <c r="B498" s="16" t="s">
        <v>188</v>
      </c>
      <c r="C498" s="16" t="s">
        <v>35</v>
      </c>
      <c r="D498" s="15">
        <v>2</v>
      </c>
      <c r="E498" s="17">
        <v>2014</v>
      </c>
      <c r="F498" s="15" t="s">
        <v>32</v>
      </c>
      <c r="G498" s="18">
        <v>40374</v>
      </c>
      <c r="H498" s="19">
        <v>6.958333333333333</v>
      </c>
      <c r="I498" s="16" t="s">
        <v>33</v>
      </c>
      <c r="J498" s="20">
        <v>0.98470000000000002</v>
      </c>
      <c r="K498" s="20">
        <f t="shared" si="82"/>
        <v>65.164100000000005</v>
      </c>
      <c r="L498" s="20">
        <v>4.2611999999999997</v>
      </c>
      <c r="M498" s="20">
        <v>-0.21390000000000001</v>
      </c>
      <c r="N498" s="21">
        <v>52131.28</v>
      </c>
      <c r="O498" s="21">
        <v>51331.28</v>
      </c>
      <c r="P498" s="21">
        <v>51331.28</v>
      </c>
      <c r="Q498" s="21">
        <v>0</v>
      </c>
      <c r="R498" s="21">
        <v>0</v>
      </c>
      <c r="S498" s="21">
        <f t="shared" si="83"/>
        <v>800</v>
      </c>
      <c r="T498" s="21">
        <v>0</v>
      </c>
      <c r="U498" s="21">
        <v>32578.19</v>
      </c>
      <c r="V498" s="21">
        <v>0</v>
      </c>
      <c r="W498" s="22">
        <f>+V498-R498</f>
        <v>0</v>
      </c>
      <c r="X498" s="22">
        <f t="shared" si="84"/>
        <v>64.164100000000005</v>
      </c>
      <c r="Y498" s="22">
        <f t="shared" si="85"/>
        <v>64.164100000000005</v>
      </c>
      <c r="Z498" s="22">
        <f t="shared" si="93"/>
        <v>1</v>
      </c>
      <c r="AA498" s="22">
        <f t="shared" si="94"/>
        <v>0.63466545155312704</v>
      </c>
      <c r="AB498" s="22">
        <v>0</v>
      </c>
      <c r="AC498" s="22">
        <f t="shared" si="86"/>
        <v>0</v>
      </c>
      <c r="AD498" s="22">
        <f t="shared" si="95"/>
        <v>0</v>
      </c>
    </row>
    <row r="499" spans="1:30" ht="14.1" customHeight="1" x14ac:dyDescent="0.2">
      <c r="A499" s="27">
        <v>61761</v>
      </c>
      <c r="B499" s="28" t="s">
        <v>188</v>
      </c>
      <c r="C499" s="27" t="s">
        <v>35</v>
      </c>
      <c r="D499" s="29">
        <v>2</v>
      </c>
      <c r="E499" s="30">
        <v>2015</v>
      </c>
      <c r="F499" s="27" t="s">
        <v>32</v>
      </c>
      <c r="G499" s="31">
        <v>40374</v>
      </c>
      <c r="H499" s="32">
        <v>6.958333333333333</v>
      </c>
      <c r="I499" s="28" t="s">
        <v>33</v>
      </c>
      <c r="J499" s="33">
        <v>0.98222456857916973</v>
      </c>
      <c r="K499" s="33">
        <f t="shared" si="82"/>
        <v>56.257425000000005</v>
      </c>
      <c r="L499" s="34">
        <v>4.551779609535985</v>
      </c>
      <c r="M499" s="34">
        <v>0</v>
      </c>
      <c r="N499" s="35">
        <v>45005.94</v>
      </c>
      <c r="O499" s="35">
        <v>44205.94</v>
      </c>
      <c r="P499" s="35">
        <v>12414.13</v>
      </c>
      <c r="Q499" s="35">
        <v>31791.81</v>
      </c>
      <c r="R499" s="35">
        <v>0</v>
      </c>
      <c r="S499" s="35">
        <f t="shared" si="83"/>
        <v>800</v>
      </c>
      <c r="T499" s="35">
        <v>0</v>
      </c>
      <c r="U499" s="35">
        <f>+P499</f>
        <v>12414.13</v>
      </c>
      <c r="V499" s="35">
        <v>-347.68</v>
      </c>
      <c r="W499" s="36">
        <f>+V499-R499</f>
        <v>-347.68</v>
      </c>
      <c r="X499" s="36">
        <f t="shared" si="84"/>
        <v>55.257425000000005</v>
      </c>
      <c r="Y499" s="36">
        <f t="shared" si="85"/>
        <v>15.517662499999998</v>
      </c>
      <c r="Z499" s="36">
        <f t="shared" si="93"/>
        <v>0.2808249298623669</v>
      </c>
      <c r="AA499" s="36">
        <f t="shared" si="94"/>
        <v>0.2808249298623669</v>
      </c>
      <c r="AB499" s="36">
        <v>0</v>
      </c>
      <c r="AC499" s="36">
        <f t="shared" si="86"/>
        <v>0</v>
      </c>
      <c r="AD499" s="36">
        <f t="shared" si="95"/>
        <v>0</v>
      </c>
    </row>
    <row r="500" spans="1:30" ht="14.1" customHeight="1" x14ac:dyDescent="0.2">
      <c r="A500" s="3">
        <v>61867</v>
      </c>
      <c r="B500" s="4" t="s">
        <v>189</v>
      </c>
      <c r="C500" s="3" t="s">
        <v>35</v>
      </c>
      <c r="D500" s="3">
        <v>2</v>
      </c>
      <c r="E500" s="5">
        <v>2013</v>
      </c>
      <c r="F500" s="3" t="s">
        <v>32</v>
      </c>
      <c r="G500" s="6">
        <v>40373</v>
      </c>
      <c r="H500" s="7">
        <v>6.9611111111111112</v>
      </c>
      <c r="I500" s="4" t="s">
        <v>33</v>
      </c>
      <c r="J500" s="8">
        <v>0.33189999999999997</v>
      </c>
      <c r="K500" s="8">
        <f t="shared" si="82"/>
        <v>1.4966933719262459</v>
      </c>
      <c r="L500" s="8">
        <v>4.6580000000000004</v>
      </c>
      <c r="M500" s="8">
        <v>0.04</v>
      </c>
      <c r="N500" s="9">
        <v>93634.2</v>
      </c>
      <c r="O500" s="9">
        <v>31073.49</v>
      </c>
      <c r="P500" s="9">
        <v>31073.49</v>
      </c>
      <c r="Q500" s="9">
        <v>0</v>
      </c>
      <c r="R500" s="9">
        <v>0</v>
      </c>
      <c r="S500" s="9">
        <f t="shared" si="83"/>
        <v>62560.709999999992</v>
      </c>
      <c r="T500" s="9">
        <v>0</v>
      </c>
      <c r="U500" s="9">
        <v>19119.650000000001</v>
      </c>
      <c r="V500" s="9">
        <v>26282.65</v>
      </c>
      <c r="W500" s="9">
        <v>22340.25</v>
      </c>
      <c r="X500" s="11">
        <f t="shared" si="84"/>
        <v>0.4966933719262458</v>
      </c>
      <c r="Y500" s="11">
        <f t="shared" si="85"/>
        <v>0.4966933719262458</v>
      </c>
      <c r="Z500" s="11">
        <f t="shared" si="93"/>
        <v>1</v>
      </c>
      <c r="AA500" s="11">
        <f t="shared" si="94"/>
        <v>0.61530423521786581</v>
      </c>
      <c r="AB500" s="11">
        <v>0</v>
      </c>
      <c r="AC500" s="11">
        <f t="shared" si="86"/>
        <v>0</v>
      </c>
      <c r="AD500" s="11">
        <f t="shared" si="95"/>
        <v>0</v>
      </c>
    </row>
    <row r="501" spans="1:30" ht="14.1" customHeight="1" x14ac:dyDescent="0.2">
      <c r="A501" s="15">
        <v>61867</v>
      </c>
      <c r="B501" s="16" t="s">
        <v>189</v>
      </c>
      <c r="C501" s="16" t="s">
        <v>35</v>
      </c>
      <c r="D501" s="15">
        <v>2</v>
      </c>
      <c r="E501" s="17">
        <v>2014</v>
      </c>
      <c r="F501" s="15" t="s">
        <v>32</v>
      </c>
      <c r="G501" s="18">
        <v>40373</v>
      </c>
      <c r="H501" s="19">
        <v>6.9611111111111112</v>
      </c>
      <c r="I501" s="16" t="s">
        <v>33</v>
      </c>
      <c r="J501" s="20">
        <v>0.19489999999999999</v>
      </c>
      <c r="K501" s="20">
        <f t="shared" si="82"/>
        <v>1.2421484878419793</v>
      </c>
      <c r="L501" s="20">
        <v>4.0576999999999996</v>
      </c>
      <c r="M501" s="20">
        <v>5.0599999999999999E-2</v>
      </c>
      <c r="N501" s="21">
        <v>97010.12</v>
      </c>
      <c r="O501" s="21">
        <v>18911.47</v>
      </c>
      <c r="P501" s="21">
        <v>14112.72</v>
      </c>
      <c r="Q501" s="21">
        <v>4798.75</v>
      </c>
      <c r="R501" s="21">
        <v>0</v>
      </c>
      <c r="S501" s="21">
        <f t="shared" si="83"/>
        <v>78098.649999999994</v>
      </c>
      <c r="T501" s="21">
        <v>0</v>
      </c>
      <c r="U501" s="21">
        <v>854.66</v>
      </c>
      <c r="V501" s="21">
        <v>23435.82</v>
      </c>
      <c r="W501" s="22">
        <f>+V501-R501</f>
        <v>23435.82</v>
      </c>
      <c r="X501" s="22">
        <f t="shared" si="84"/>
        <v>0.24214848784197937</v>
      </c>
      <c r="Y501" s="22">
        <f t="shared" si="85"/>
        <v>0.18070376376544281</v>
      </c>
      <c r="Z501" s="22">
        <f t="shared" si="93"/>
        <v>0.74625187782864044</v>
      </c>
      <c r="AA501" s="22">
        <f t="shared" si="94"/>
        <v>4.5192679363370479E-2</v>
      </c>
      <c r="AB501" s="22">
        <v>0</v>
      </c>
      <c r="AC501" s="22">
        <f t="shared" si="86"/>
        <v>0</v>
      </c>
      <c r="AD501" s="22">
        <f t="shared" si="95"/>
        <v>0</v>
      </c>
    </row>
    <row r="502" spans="1:30" ht="14.1" customHeight="1" x14ac:dyDescent="0.2">
      <c r="A502" s="27">
        <v>61867</v>
      </c>
      <c r="B502" s="28" t="s">
        <v>189</v>
      </c>
      <c r="C502" s="27" t="s">
        <v>35</v>
      </c>
      <c r="D502" s="29">
        <v>2</v>
      </c>
      <c r="E502" s="30">
        <v>2015</v>
      </c>
      <c r="F502" s="27" t="s">
        <v>32</v>
      </c>
      <c r="G502" s="31">
        <v>40373</v>
      </c>
      <c r="H502" s="32">
        <v>6.9611111111111112</v>
      </c>
      <c r="I502" s="28" t="s">
        <v>33</v>
      </c>
      <c r="J502" s="33">
        <v>0.153</v>
      </c>
      <c r="K502" s="33">
        <f t="shared" si="82"/>
        <v>1.1806848342714595</v>
      </c>
      <c r="L502" s="34">
        <v>3.5308000000000002</v>
      </c>
      <c r="M502" s="34">
        <v>5.1999999999999998E-2</v>
      </c>
      <c r="N502" s="35">
        <v>110979.51</v>
      </c>
      <c r="O502" s="35">
        <v>16983.63</v>
      </c>
      <c r="P502" s="35">
        <v>16983.63</v>
      </c>
      <c r="Q502" s="35">
        <v>0</v>
      </c>
      <c r="R502" s="35">
        <v>0</v>
      </c>
      <c r="S502" s="35">
        <f t="shared" si="83"/>
        <v>93995.87999999999</v>
      </c>
      <c r="T502" s="35">
        <v>0</v>
      </c>
      <c r="U502" s="35">
        <v>170</v>
      </c>
      <c r="V502" s="35">
        <v>23977.73</v>
      </c>
      <c r="W502" s="36">
        <f>+V502-R502</f>
        <v>23977.73</v>
      </c>
      <c r="X502" s="36">
        <f t="shared" si="84"/>
        <v>0.18068483427145959</v>
      </c>
      <c r="Y502" s="36">
        <f t="shared" si="85"/>
        <v>0.18068483427145959</v>
      </c>
      <c r="Z502" s="36">
        <f t="shared" si="93"/>
        <v>1</v>
      </c>
      <c r="AA502" s="36">
        <f t="shared" si="94"/>
        <v>1.0009638693259331E-2</v>
      </c>
      <c r="AB502" s="36">
        <v>0</v>
      </c>
      <c r="AC502" s="36">
        <f t="shared" si="86"/>
        <v>0</v>
      </c>
      <c r="AD502" s="36">
        <f t="shared" si="95"/>
        <v>0</v>
      </c>
    </row>
    <row r="503" spans="1:30" ht="14.1" customHeight="1" x14ac:dyDescent="0.2">
      <c r="A503" s="3">
        <v>61305</v>
      </c>
      <c r="B503" s="4" t="s">
        <v>186</v>
      </c>
      <c r="C503" s="3" t="s">
        <v>44</v>
      </c>
      <c r="D503" s="3">
        <v>1</v>
      </c>
      <c r="E503" s="5">
        <v>2013</v>
      </c>
      <c r="F503" s="3" t="s">
        <v>32</v>
      </c>
      <c r="G503" s="6">
        <v>40371</v>
      </c>
      <c r="H503" s="7">
        <v>6.9666666666666668</v>
      </c>
      <c r="I503" s="4" t="s">
        <v>66</v>
      </c>
      <c r="J503" s="8">
        <v>0.98960000000000004</v>
      </c>
      <c r="K503" s="8">
        <f t="shared" si="82"/>
        <v>95.799012500000003</v>
      </c>
      <c r="L503" s="8">
        <v>0</v>
      </c>
      <c r="M503" s="8">
        <v>0</v>
      </c>
      <c r="N503" s="9">
        <v>76639.210000000006</v>
      </c>
      <c r="O503" s="9">
        <v>75839.210000000006</v>
      </c>
      <c r="P503" s="9">
        <v>75839.210000000006</v>
      </c>
      <c r="Q503" s="9">
        <v>0</v>
      </c>
      <c r="R503" s="9">
        <v>0</v>
      </c>
      <c r="S503" s="9">
        <f t="shared" si="83"/>
        <v>800</v>
      </c>
      <c r="T503" s="9">
        <v>0</v>
      </c>
      <c r="U503" s="9">
        <v>60000</v>
      </c>
      <c r="V503" s="9">
        <v>0</v>
      </c>
      <c r="W503" s="9">
        <v>0</v>
      </c>
      <c r="X503" s="11">
        <f t="shared" si="84"/>
        <v>94.799012500000003</v>
      </c>
      <c r="Y503" s="11">
        <f t="shared" si="85"/>
        <v>94.799012500000003</v>
      </c>
      <c r="Z503" s="11">
        <f t="shared" si="93"/>
        <v>1</v>
      </c>
      <c r="AA503" s="11">
        <f t="shared" si="94"/>
        <v>0.79114748162592929</v>
      </c>
      <c r="AB503" s="11">
        <v>0</v>
      </c>
      <c r="AC503" s="11">
        <f t="shared" si="86"/>
        <v>0</v>
      </c>
      <c r="AD503" s="11">
        <f t="shared" si="95"/>
        <v>0</v>
      </c>
    </row>
    <row r="504" spans="1:30" ht="14.1" customHeight="1" x14ac:dyDescent="0.2">
      <c r="A504" s="15">
        <v>61305</v>
      </c>
      <c r="B504" s="16" t="s">
        <v>186</v>
      </c>
      <c r="C504" s="16" t="s">
        <v>44</v>
      </c>
      <c r="D504" s="15">
        <v>1</v>
      </c>
      <c r="E504" s="17">
        <v>2014</v>
      </c>
      <c r="F504" s="15" t="s">
        <v>32</v>
      </c>
      <c r="G504" s="18">
        <v>40371</v>
      </c>
      <c r="H504" s="19">
        <v>6.9666666666666668</v>
      </c>
      <c r="I504" s="16" t="s">
        <v>66</v>
      </c>
      <c r="J504" s="20">
        <v>0.99050000000000005</v>
      </c>
      <c r="K504" s="20">
        <f t="shared" si="82"/>
        <v>105.0721125</v>
      </c>
      <c r="L504" s="20">
        <v>0</v>
      </c>
      <c r="M504" s="20">
        <v>0</v>
      </c>
      <c r="N504" s="21">
        <v>84057.69</v>
      </c>
      <c r="O504" s="21">
        <v>83257.69</v>
      </c>
      <c r="P504" s="21">
        <v>0</v>
      </c>
      <c r="Q504" s="21">
        <v>83257.69</v>
      </c>
      <c r="R504" s="21">
        <v>0</v>
      </c>
      <c r="S504" s="21">
        <f t="shared" si="83"/>
        <v>800</v>
      </c>
      <c r="T504" s="21">
        <v>0</v>
      </c>
      <c r="U504" s="21">
        <v>0</v>
      </c>
      <c r="V504" s="21">
        <v>0</v>
      </c>
      <c r="W504" s="22">
        <f>+V504-R504</f>
        <v>0</v>
      </c>
      <c r="X504" s="22">
        <f t="shared" si="84"/>
        <v>104.0721125</v>
      </c>
      <c r="Y504" s="22">
        <f t="shared" si="85"/>
        <v>0</v>
      </c>
      <c r="Z504" s="22">
        <f t="shared" si="93"/>
        <v>0</v>
      </c>
      <c r="AA504" s="22">
        <f t="shared" si="94"/>
        <v>0</v>
      </c>
      <c r="AB504" s="22">
        <v>0</v>
      </c>
      <c r="AC504" s="22">
        <f t="shared" si="86"/>
        <v>0</v>
      </c>
      <c r="AD504" s="22">
        <f t="shared" si="95"/>
        <v>0</v>
      </c>
    </row>
    <row r="505" spans="1:30" ht="14.1" customHeight="1" x14ac:dyDescent="0.2">
      <c r="A505" s="27">
        <v>61305</v>
      </c>
      <c r="B505" s="28" t="s">
        <v>186</v>
      </c>
      <c r="C505" s="27" t="s">
        <v>44</v>
      </c>
      <c r="D505" s="29">
        <v>1</v>
      </c>
      <c r="E505" s="30">
        <v>2015</v>
      </c>
      <c r="F505" s="27" t="s">
        <v>32</v>
      </c>
      <c r="G505" s="31">
        <v>40371</v>
      </c>
      <c r="H505" s="32">
        <v>6.9666666666666668</v>
      </c>
      <c r="I505" s="28" t="s">
        <v>66</v>
      </c>
      <c r="J505" s="33">
        <v>0.99194326041144765</v>
      </c>
      <c r="K505" s="33">
        <f t="shared" si="82"/>
        <v>124.1196875</v>
      </c>
      <c r="L505" s="34">
        <v>0</v>
      </c>
      <c r="M505" s="34">
        <v>0</v>
      </c>
      <c r="N505" s="35">
        <v>99295.75</v>
      </c>
      <c r="O505" s="35">
        <v>98495.75</v>
      </c>
      <c r="P505" s="35">
        <v>70067.73</v>
      </c>
      <c r="Q505" s="35">
        <v>28428.02</v>
      </c>
      <c r="R505" s="35">
        <v>0</v>
      </c>
      <c r="S505" s="35">
        <f t="shared" si="83"/>
        <v>800</v>
      </c>
      <c r="T505" s="35">
        <v>0</v>
      </c>
      <c r="U505" s="35">
        <v>64650.45</v>
      </c>
      <c r="V505" s="35">
        <v>0</v>
      </c>
      <c r="W505" s="36">
        <f>+V505-R505</f>
        <v>0</v>
      </c>
      <c r="X505" s="36">
        <f t="shared" si="84"/>
        <v>123.1196875</v>
      </c>
      <c r="Y505" s="36">
        <f t="shared" si="85"/>
        <v>87.584662499999993</v>
      </c>
      <c r="Z505" s="36">
        <f t="shared" si="93"/>
        <v>0.71137820667389196</v>
      </c>
      <c r="AA505" s="36">
        <f t="shared" si="94"/>
        <v>0.65637806707396007</v>
      </c>
      <c r="AB505" s="36">
        <v>0</v>
      </c>
      <c r="AC505" s="36">
        <f t="shared" si="86"/>
        <v>0</v>
      </c>
      <c r="AD505" s="36">
        <f t="shared" si="95"/>
        <v>0</v>
      </c>
    </row>
    <row r="506" spans="1:30" ht="14.1" customHeight="1" x14ac:dyDescent="0.2">
      <c r="A506" s="3">
        <v>62323</v>
      </c>
      <c r="B506" s="4" t="s">
        <v>190</v>
      </c>
      <c r="C506" s="3" t="s">
        <v>120</v>
      </c>
      <c r="D506" s="3">
        <v>2</v>
      </c>
      <c r="E506" s="5">
        <v>2013</v>
      </c>
      <c r="F506" s="3" t="s">
        <v>36</v>
      </c>
      <c r="G506" s="6">
        <v>40368</v>
      </c>
      <c r="H506" s="7">
        <v>6.9749999999999996</v>
      </c>
      <c r="I506" s="4" t="s">
        <v>33</v>
      </c>
      <c r="J506" s="8">
        <v>0.84719999999999995</v>
      </c>
      <c r="K506" s="8">
        <f t="shared" si="82"/>
        <v>6.5456315666827152</v>
      </c>
      <c r="L506" s="8">
        <v>3.2951000000000001</v>
      </c>
      <c r="M506" s="8">
        <v>3.5000000000000003E-2</v>
      </c>
      <c r="N506" s="9">
        <v>192412.44</v>
      </c>
      <c r="O506" s="9">
        <v>163016.89000000001</v>
      </c>
      <c r="P506" s="9">
        <v>104912.91</v>
      </c>
      <c r="Q506" s="9">
        <v>58103.98</v>
      </c>
      <c r="R506" s="9">
        <v>0</v>
      </c>
      <c r="S506" s="9">
        <f t="shared" si="83"/>
        <v>29395.549999999988</v>
      </c>
      <c r="T506" s="9">
        <v>0</v>
      </c>
      <c r="U506" s="9">
        <v>77141.02</v>
      </c>
      <c r="V506" s="9">
        <v>33559.81</v>
      </c>
      <c r="W506" s="9">
        <v>28525.84</v>
      </c>
      <c r="X506" s="11">
        <f t="shared" si="84"/>
        <v>5.5456315666827152</v>
      </c>
      <c r="Y506" s="11">
        <f t="shared" si="85"/>
        <v>3.5690065333018106</v>
      </c>
      <c r="Z506" s="11">
        <f t="shared" si="93"/>
        <v>0.64357079809337547</v>
      </c>
      <c r="AA506" s="11">
        <f t="shared" si="94"/>
        <v>0.47320875769375798</v>
      </c>
      <c r="AB506" s="11">
        <v>0</v>
      </c>
      <c r="AC506" s="11">
        <f t="shared" si="86"/>
        <v>0</v>
      </c>
      <c r="AD506" s="11">
        <f t="shared" si="95"/>
        <v>0</v>
      </c>
    </row>
    <row r="507" spans="1:30" ht="14.1" customHeight="1" x14ac:dyDescent="0.2">
      <c r="A507" s="15">
        <v>62323</v>
      </c>
      <c r="B507" s="16" t="s">
        <v>190</v>
      </c>
      <c r="C507" s="16" t="s">
        <v>120</v>
      </c>
      <c r="D507" s="15">
        <v>2</v>
      </c>
      <c r="E507" s="17">
        <v>2014</v>
      </c>
      <c r="F507" s="15" t="s">
        <v>36</v>
      </c>
      <c r="G507" s="18">
        <v>40368</v>
      </c>
      <c r="H507" s="19">
        <v>6.9749999999999996</v>
      </c>
      <c r="I507" s="16" t="s">
        <v>33</v>
      </c>
      <c r="J507" s="20">
        <v>0.80310000000000004</v>
      </c>
      <c r="K507" s="20">
        <f t="shared" si="82"/>
        <v>5.0786415750444514</v>
      </c>
      <c r="L507" s="20">
        <v>3.9379</v>
      </c>
      <c r="M507" s="20">
        <v>1.6999999999999999E-3</v>
      </c>
      <c r="N507" s="21">
        <v>211595.71</v>
      </c>
      <c r="O507" s="21">
        <v>169931.87</v>
      </c>
      <c r="P507" s="21">
        <v>56713.22</v>
      </c>
      <c r="Q507" s="21">
        <v>113218.65</v>
      </c>
      <c r="R507" s="21">
        <v>0</v>
      </c>
      <c r="S507" s="21">
        <f t="shared" si="83"/>
        <v>41663.839999999997</v>
      </c>
      <c r="T507" s="21">
        <v>0</v>
      </c>
      <c r="U507" s="21">
        <v>34042.36</v>
      </c>
      <c r="V507" s="21">
        <v>315.63</v>
      </c>
      <c r="W507" s="22">
        <f>+V507-R507</f>
        <v>315.63</v>
      </c>
      <c r="X507" s="22">
        <f t="shared" si="84"/>
        <v>4.0786415750444514</v>
      </c>
      <c r="Y507" s="22">
        <f t="shared" si="85"/>
        <v>1.3612096244609235</v>
      </c>
      <c r="Z507" s="22">
        <f t="shared" si="93"/>
        <v>0.33374092805546129</v>
      </c>
      <c r="AA507" s="22">
        <f t="shared" si="94"/>
        <v>0.20032946144828515</v>
      </c>
      <c r="AB507" s="22">
        <v>0</v>
      </c>
      <c r="AC507" s="22">
        <f t="shared" si="86"/>
        <v>0</v>
      </c>
      <c r="AD507" s="22">
        <f t="shared" si="95"/>
        <v>0</v>
      </c>
    </row>
    <row r="508" spans="1:30" ht="14.1" customHeight="1" x14ac:dyDescent="0.2">
      <c r="A508" s="27">
        <v>62323</v>
      </c>
      <c r="B508" s="28" t="s">
        <v>190</v>
      </c>
      <c r="C508" s="27" t="s">
        <v>120</v>
      </c>
      <c r="D508" s="29">
        <v>2</v>
      </c>
      <c r="E508" s="30">
        <v>2015</v>
      </c>
      <c r="F508" s="27" t="s">
        <v>36</v>
      </c>
      <c r="G508" s="31">
        <v>40368</v>
      </c>
      <c r="H508" s="32">
        <v>6.9749999999999996</v>
      </c>
      <c r="I508" s="28" t="s">
        <v>33</v>
      </c>
      <c r="J508" s="33">
        <v>0.35149999999999998</v>
      </c>
      <c r="K508" s="33">
        <f t="shared" si="82"/>
        <v>1.5420629215975334</v>
      </c>
      <c r="L508" s="34">
        <v>3.3742000000000001</v>
      </c>
      <c r="M508" s="34">
        <v>0.12790000000000001</v>
      </c>
      <c r="N508" s="35">
        <v>296725.86</v>
      </c>
      <c r="O508" s="35">
        <v>104304.49</v>
      </c>
      <c r="P508" s="35">
        <v>41085.839999999997</v>
      </c>
      <c r="Q508" s="35">
        <v>63218.65</v>
      </c>
      <c r="R508" s="35">
        <v>0</v>
      </c>
      <c r="S508" s="35">
        <f t="shared" si="83"/>
        <v>192421.37</v>
      </c>
      <c r="T508" s="35">
        <v>0</v>
      </c>
      <c r="U508" s="35">
        <v>22075</v>
      </c>
      <c r="V508" s="36">
        <v>52856.3</v>
      </c>
      <c r="W508" s="36">
        <f>+V508-R508</f>
        <v>52856.3</v>
      </c>
      <c r="X508" s="36">
        <f t="shared" si="84"/>
        <v>0.54206292159753366</v>
      </c>
      <c r="Y508" s="36">
        <f t="shared" si="85"/>
        <v>0.21352015111419276</v>
      </c>
      <c r="Z508" s="36">
        <f t="shared" si="93"/>
        <v>0.393902889511276</v>
      </c>
      <c r="AA508" s="36">
        <f t="shared" si="94"/>
        <v>0.21163997829815379</v>
      </c>
      <c r="AB508" s="36">
        <v>0</v>
      </c>
      <c r="AC508" s="36">
        <f t="shared" si="86"/>
        <v>0</v>
      </c>
      <c r="AD508" s="36">
        <f t="shared" si="95"/>
        <v>0</v>
      </c>
    </row>
    <row r="509" spans="1:30" ht="14.1" customHeight="1" x14ac:dyDescent="0.2">
      <c r="A509" s="3">
        <v>61516</v>
      </c>
      <c r="B509" s="4" t="s">
        <v>187</v>
      </c>
      <c r="C509" s="3" t="s">
        <v>35</v>
      </c>
      <c r="D509" s="3">
        <v>2</v>
      </c>
      <c r="E509" s="5">
        <v>2013</v>
      </c>
      <c r="F509" s="3" t="s">
        <v>32</v>
      </c>
      <c r="G509" s="6">
        <v>40360</v>
      </c>
      <c r="H509" s="7">
        <v>6.9972222222222218</v>
      </c>
      <c r="I509" s="4" t="s">
        <v>33</v>
      </c>
      <c r="J509" s="8">
        <v>0.30330000000000001</v>
      </c>
      <c r="K509" s="8">
        <f t="shared" si="82"/>
        <v>1.4354018200052396</v>
      </c>
      <c r="L509" s="8">
        <v>5.7160000000000002</v>
      </c>
      <c r="M509" s="8">
        <v>3.1899999999999998E-2</v>
      </c>
      <c r="N509" s="9">
        <v>64321.59</v>
      </c>
      <c r="O509" s="9">
        <v>19510.73</v>
      </c>
      <c r="P509" s="9">
        <v>19510.73</v>
      </c>
      <c r="Q509" s="9">
        <v>0</v>
      </c>
      <c r="R509" s="9">
        <v>0</v>
      </c>
      <c r="S509" s="9">
        <f t="shared" si="83"/>
        <v>44810.86</v>
      </c>
      <c r="T509" s="9">
        <v>0</v>
      </c>
      <c r="U509" s="9">
        <v>10412.19</v>
      </c>
      <c r="V509" s="9">
        <v>17696.07</v>
      </c>
      <c r="W509" s="9">
        <v>15041.66</v>
      </c>
      <c r="X509" s="11">
        <f t="shared" si="84"/>
        <v>0.4354018200052398</v>
      </c>
      <c r="Y509" s="11">
        <f t="shared" si="85"/>
        <v>0.4354018200052398</v>
      </c>
      <c r="Z509" s="11">
        <f t="shared" si="93"/>
        <v>1</v>
      </c>
      <c r="AA509" s="11">
        <f t="shared" si="94"/>
        <v>0.53366480905635005</v>
      </c>
      <c r="AB509" s="11">
        <v>0</v>
      </c>
      <c r="AC509" s="11">
        <f t="shared" si="86"/>
        <v>0</v>
      </c>
      <c r="AD509" s="11">
        <f t="shared" si="95"/>
        <v>0</v>
      </c>
    </row>
    <row r="510" spans="1:30" ht="14.1" customHeight="1" x14ac:dyDescent="0.2">
      <c r="A510" s="15">
        <v>61516</v>
      </c>
      <c r="B510" s="16" t="s">
        <v>187</v>
      </c>
      <c r="C510" s="16" t="s">
        <v>35</v>
      </c>
      <c r="D510" s="15">
        <v>2</v>
      </c>
      <c r="E510" s="17">
        <v>2014</v>
      </c>
      <c r="F510" s="15" t="s">
        <v>32</v>
      </c>
      <c r="G510" s="18">
        <v>40360</v>
      </c>
      <c r="H510" s="19">
        <v>6.9972222222222218</v>
      </c>
      <c r="I510" s="16" t="s">
        <v>33</v>
      </c>
      <c r="J510" s="20">
        <v>0.25059999999999999</v>
      </c>
      <c r="K510" s="20">
        <f t="shared" si="82"/>
        <v>1.334337181878982</v>
      </c>
      <c r="L510" s="20">
        <v>4.0749000000000004</v>
      </c>
      <c r="M510" s="20">
        <v>4.9799999999999997E-2</v>
      </c>
      <c r="N510" s="21">
        <v>75814.37</v>
      </c>
      <c r="O510" s="21">
        <v>18996.37</v>
      </c>
      <c r="P510" s="21">
        <v>18996.37</v>
      </c>
      <c r="Q510" s="21">
        <v>0</v>
      </c>
      <c r="R510" s="21">
        <v>0</v>
      </c>
      <c r="S510" s="21">
        <f t="shared" si="83"/>
        <v>56818</v>
      </c>
      <c r="T510" s="21">
        <v>0</v>
      </c>
      <c r="U510" s="21">
        <v>585.16</v>
      </c>
      <c r="V510" s="21">
        <v>18110.330000000002</v>
      </c>
      <c r="W510" s="22">
        <f>+V510-R510</f>
        <v>18110.330000000002</v>
      </c>
      <c r="X510" s="22">
        <f t="shared" si="84"/>
        <v>0.33433718187898198</v>
      </c>
      <c r="Y510" s="22">
        <f t="shared" si="85"/>
        <v>0.33433718187898198</v>
      </c>
      <c r="Z510" s="22">
        <f t="shared" si="93"/>
        <v>1</v>
      </c>
      <c r="AA510" s="22">
        <f t="shared" si="94"/>
        <v>3.0803779880050768E-2</v>
      </c>
      <c r="AB510" s="22">
        <v>0</v>
      </c>
      <c r="AC510" s="22">
        <f t="shared" si="86"/>
        <v>0</v>
      </c>
      <c r="AD510" s="22">
        <f t="shared" si="95"/>
        <v>0</v>
      </c>
    </row>
    <row r="511" spans="1:30" ht="14.1" customHeight="1" x14ac:dyDescent="0.2">
      <c r="A511" s="27">
        <v>61516</v>
      </c>
      <c r="B511" s="28" t="s">
        <v>187</v>
      </c>
      <c r="C511" s="27" t="s">
        <v>35</v>
      </c>
      <c r="D511" s="29">
        <v>2</v>
      </c>
      <c r="E511" s="30">
        <v>2015</v>
      </c>
      <c r="F511" s="27" t="s">
        <v>32</v>
      </c>
      <c r="G511" s="31">
        <v>40360</v>
      </c>
      <c r="H511" s="32">
        <v>6.9972222222222218</v>
      </c>
      <c r="I511" s="28" t="s">
        <v>33</v>
      </c>
      <c r="J511" s="33">
        <v>0.2397</v>
      </c>
      <c r="K511" s="33">
        <f t="shared" si="82"/>
        <v>1.3152439029678522</v>
      </c>
      <c r="L511" s="34">
        <v>3.6288999999999998</v>
      </c>
      <c r="M511" s="34">
        <v>4.8000000000000001E-2</v>
      </c>
      <c r="N511" s="35">
        <v>90991.23</v>
      </c>
      <c r="O511" s="35">
        <v>21809.21</v>
      </c>
      <c r="P511" s="35">
        <v>21809.21</v>
      </c>
      <c r="Q511" s="35">
        <v>0</v>
      </c>
      <c r="R511" s="35">
        <v>0</v>
      </c>
      <c r="S511" s="35">
        <f t="shared" si="83"/>
        <v>69182.01999999999</v>
      </c>
      <c r="T511" s="35">
        <v>0</v>
      </c>
      <c r="U511" s="35">
        <v>6611.25</v>
      </c>
      <c r="V511" s="35">
        <v>18648.59</v>
      </c>
      <c r="W511" s="36">
        <f>+V511-R511</f>
        <v>18648.59</v>
      </c>
      <c r="X511" s="36">
        <f t="shared" si="84"/>
        <v>0.3152439029678521</v>
      </c>
      <c r="Y511" s="36">
        <f t="shared" si="85"/>
        <v>0.3152439029678521</v>
      </c>
      <c r="Z511" s="36">
        <f t="shared" si="93"/>
        <v>1</v>
      </c>
      <c r="AA511" s="36">
        <f t="shared" si="94"/>
        <v>0.30314027880881517</v>
      </c>
      <c r="AB511" s="36">
        <v>0</v>
      </c>
      <c r="AC511" s="36">
        <f t="shared" si="86"/>
        <v>0</v>
      </c>
      <c r="AD511" s="36">
        <f t="shared" si="95"/>
        <v>0</v>
      </c>
    </row>
    <row r="512" spans="1:30" ht="14.1" customHeight="1" x14ac:dyDescent="0.2">
      <c r="A512" s="3">
        <v>60788</v>
      </c>
      <c r="B512" s="4" t="s">
        <v>184</v>
      </c>
      <c r="C512" s="3" t="s">
        <v>35</v>
      </c>
      <c r="D512" s="3">
        <v>2</v>
      </c>
      <c r="E512" s="5">
        <v>2013</v>
      </c>
      <c r="F512" s="3" t="s">
        <v>32</v>
      </c>
      <c r="G512" s="6">
        <v>40353</v>
      </c>
      <c r="H512" s="7">
        <v>7.0166666666666666</v>
      </c>
      <c r="I512" s="4" t="s">
        <v>33</v>
      </c>
      <c r="J512" s="8">
        <v>1.2446999999999999</v>
      </c>
      <c r="K512" s="8">
        <f t="shared" si="82"/>
        <v>-4.0866730933629185</v>
      </c>
      <c r="L512" s="8">
        <v>2.7618999999999998</v>
      </c>
      <c r="M512" s="8">
        <v>1.43E-2</v>
      </c>
      <c r="N512" s="9">
        <v>157276.84</v>
      </c>
      <c r="O512" s="9">
        <v>195762.14</v>
      </c>
      <c r="P512" s="9">
        <v>195762.14</v>
      </c>
      <c r="Q512" s="9">
        <v>0</v>
      </c>
      <c r="R512" s="9">
        <v>3993.42</v>
      </c>
      <c r="S512" s="9">
        <f t="shared" si="83"/>
        <v>-38485.300000000017</v>
      </c>
      <c r="T512" s="9">
        <v>0</v>
      </c>
      <c r="U512" s="9">
        <v>18876.240000000002</v>
      </c>
      <c r="V512" s="9">
        <v>8832.77</v>
      </c>
      <c r="W512" s="9">
        <v>7507.85</v>
      </c>
      <c r="X512" s="11">
        <f t="shared" si="84"/>
        <v>-5.0866730933629185</v>
      </c>
      <c r="Y512" s="11">
        <f t="shared" si="85"/>
        <v>-5.0866730933629185</v>
      </c>
      <c r="Z512" s="11">
        <f t="shared" si="93"/>
        <v>1</v>
      </c>
      <c r="AA512" s="11">
        <f t="shared" si="94"/>
        <v>9.6424364792906336E-2</v>
      </c>
      <c r="AB512" s="11">
        <f>W512/R512</f>
        <v>1.8800551907888476</v>
      </c>
      <c r="AC512" s="11">
        <f t="shared" si="86"/>
        <v>0</v>
      </c>
      <c r="AD512" s="11">
        <f t="shared" si="95"/>
        <v>0</v>
      </c>
    </row>
    <row r="513" spans="1:30" ht="14.1" customHeight="1" x14ac:dyDescent="0.2">
      <c r="A513" s="15">
        <v>60788</v>
      </c>
      <c r="B513" s="16" t="s">
        <v>184</v>
      </c>
      <c r="C513" s="16" t="s">
        <v>35</v>
      </c>
      <c r="D513" s="15">
        <v>2</v>
      </c>
      <c r="E513" s="17">
        <v>2014</v>
      </c>
      <c r="F513" s="15" t="s">
        <v>32</v>
      </c>
      <c r="G513" s="18">
        <v>40353</v>
      </c>
      <c r="H513" s="19">
        <v>7.0166666666666666</v>
      </c>
      <c r="I513" s="16" t="s">
        <v>33</v>
      </c>
      <c r="J513" s="20">
        <v>0.99890000000000001</v>
      </c>
      <c r="K513" s="20">
        <f t="shared" si="82"/>
        <v>878.27341233319748</v>
      </c>
      <c r="L513" s="20">
        <v>2.7543000000000002</v>
      </c>
      <c r="M513" s="20">
        <v>3.0800000000000001E-2</v>
      </c>
      <c r="N513" s="21">
        <v>152679.04999999999</v>
      </c>
      <c r="O513" s="21">
        <v>152505.21</v>
      </c>
      <c r="P513" s="21">
        <v>152505.21</v>
      </c>
      <c r="Q513" s="21">
        <v>0</v>
      </c>
      <c r="R513" s="21">
        <v>0</v>
      </c>
      <c r="S513" s="21">
        <f t="shared" si="83"/>
        <v>173.83999999999651</v>
      </c>
      <c r="T513" s="21">
        <v>0</v>
      </c>
      <c r="U513" s="21">
        <v>14083.87</v>
      </c>
      <c r="V513" s="21">
        <v>20211.79</v>
      </c>
      <c r="W513" s="22">
        <f>+V513-R513</f>
        <v>20211.79</v>
      </c>
      <c r="X513" s="22">
        <f t="shared" si="84"/>
        <v>877.27341233319748</v>
      </c>
      <c r="Y513" s="22">
        <f t="shared" si="85"/>
        <v>877.27341233319748</v>
      </c>
      <c r="Z513" s="22">
        <f t="shared" si="93"/>
        <v>1</v>
      </c>
      <c r="AA513" s="22">
        <f t="shared" si="94"/>
        <v>9.2350090859190978E-2</v>
      </c>
      <c r="AB513" s="22">
        <v>0</v>
      </c>
      <c r="AC513" s="22">
        <f t="shared" si="86"/>
        <v>0</v>
      </c>
      <c r="AD513" s="22">
        <f t="shared" si="95"/>
        <v>0</v>
      </c>
    </row>
    <row r="514" spans="1:30" ht="14.1" customHeight="1" x14ac:dyDescent="0.2">
      <c r="A514" s="27">
        <v>60788</v>
      </c>
      <c r="B514" s="28" t="s">
        <v>184</v>
      </c>
      <c r="C514" s="27" t="s">
        <v>35</v>
      </c>
      <c r="D514" s="29">
        <v>2</v>
      </c>
      <c r="E514" s="30">
        <v>2015</v>
      </c>
      <c r="F514" s="27" t="s">
        <v>32</v>
      </c>
      <c r="G514" s="31">
        <v>40353</v>
      </c>
      <c r="H514" s="32">
        <v>7.0166666666666666</v>
      </c>
      <c r="I514" s="28" t="s">
        <v>33</v>
      </c>
      <c r="J514" s="33">
        <v>0.97729999999999995</v>
      </c>
      <c r="K514" s="33">
        <f t="shared" ref="K514:K577" si="96">+N514/S514</f>
        <v>43.95811480274709</v>
      </c>
      <c r="L514" s="34">
        <v>1.9349000000000001</v>
      </c>
      <c r="M514" s="34">
        <v>4.5999999999999999E-3</v>
      </c>
      <c r="N514" s="35">
        <v>254039.66</v>
      </c>
      <c r="O514" s="35">
        <v>248260.53</v>
      </c>
      <c r="P514" s="35">
        <v>248260.53</v>
      </c>
      <c r="Q514" s="35">
        <v>0</v>
      </c>
      <c r="R514" s="35">
        <v>0</v>
      </c>
      <c r="S514" s="35">
        <f t="shared" ref="S514:S577" si="97">+N514-O514</f>
        <v>5779.1300000000047</v>
      </c>
      <c r="T514" s="35">
        <v>0</v>
      </c>
      <c r="U514" s="35">
        <v>21689.38</v>
      </c>
      <c r="V514" s="35">
        <v>2035.8</v>
      </c>
      <c r="W514" s="36">
        <f>+V514-R514</f>
        <v>2035.8</v>
      </c>
      <c r="X514" s="36">
        <f t="shared" ref="X514:X577" si="98">+O514/S514</f>
        <v>42.95811480274709</v>
      </c>
      <c r="Y514" s="36">
        <f t="shared" ref="Y514:Y577" si="99">+P514/S514</f>
        <v>42.95811480274709</v>
      </c>
      <c r="Z514" s="36">
        <f t="shared" si="93"/>
        <v>1</v>
      </c>
      <c r="AA514" s="36">
        <f t="shared" si="94"/>
        <v>8.7365397955124005E-2</v>
      </c>
      <c r="AB514" s="36">
        <v>0</v>
      </c>
      <c r="AC514" s="36">
        <f t="shared" ref="AC514:AC577" si="100">+T514/S514</f>
        <v>0</v>
      </c>
      <c r="AD514" s="36">
        <f t="shared" si="95"/>
        <v>0</v>
      </c>
    </row>
    <row r="515" spans="1:30" ht="14.1" customHeight="1" x14ac:dyDescent="0.2">
      <c r="A515" s="3">
        <v>61175</v>
      </c>
      <c r="B515" s="4" t="s">
        <v>185</v>
      </c>
      <c r="C515" s="3" t="s">
        <v>51</v>
      </c>
      <c r="D515" s="3">
        <v>2</v>
      </c>
      <c r="E515" s="5">
        <v>2013</v>
      </c>
      <c r="F515" s="3" t="s">
        <v>32</v>
      </c>
      <c r="G515" s="6">
        <v>40351</v>
      </c>
      <c r="H515" s="7">
        <v>7.0222222222222221</v>
      </c>
      <c r="I515" s="4" t="s">
        <v>33</v>
      </c>
      <c r="J515" s="8">
        <v>0.85870000000000002</v>
      </c>
      <c r="K515" s="8">
        <f t="shared" si="96"/>
        <v>7.0749562290457222</v>
      </c>
      <c r="L515" s="8">
        <v>2.9933999999999998</v>
      </c>
      <c r="M515" s="8">
        <v>4.5600000000000002E-2</v>
      </c>
      <c r="N515" s="9">
        <v>202287.29</v>
      </c>
      <c r="O515" s="9">
        <v>173695.27</v>
      </c>
      <c r="P515" s="9">
        <v>88916.89</v>
      </c>
      <c r="Q515" s="9">
        <v>84778.38</v>
      </c>
      <c r="R515" s="9">
        <v>0</v>
      </c>
      <c r="S515" s="9">
        <f t="shared" si="97"/>
        <v>28592.020000000019</v>
      </c>
      <c r="T515" s="9">
        <v>3987.22</v>
      </c>
      <c r="U515" s="9">
        <v>29217.200000000001</v>
      </c>
      <c r="V515" s="9">
        <v>42442.66</v>
      </c>
      <c r="W515" s="9">
        <v>36076.26</v>
      </c>
      <c r="X515" s="11">
        <f t="shared" si="98"/>
        <v>6.0749562290457222</v>
      </c>
      <c r="Y515" s="11">
        <f t="shared" si="99"/>
        <v>3.1098498811906237</v>
      </c>
      <c r="Z515" s="11">
        <f t="shared" si="93"/>
        <v>0.51191313384641968</v>
      </c>
      <c r="AA515" s="11">
        <f t="shared" si="94"/>
        <v>0.16820953155488921</v>
      </c>
      <c r="AB515" s="11">
        <v>0</v>
      </c>
      <c r="AC515" s="11">
        <f t="shared" si="100"/>
        <v>0.13945219680176488</v>
      </c>
      <c r="AD515" s="11">
        <f t="shared" si="95"/>
        <v>2.2955259518581017E-2</v>
      </c>
    </row>
    <row r="516" spans="1:30" ht="14.1" customHeight="1" x14ac:dyDescent="0.2">
      <c r="A516" s="15">
        <v>61175</v>
      </c>
      <c r="B516" s="16" t="s">
        <v>185</v>
      </c>
      <c r="C516" s="16" t="s">
        <v>51</v>
      </c>
      <c r="D516" s="15">
        <v>2</v>
      </c>
      <c r="E516" s="17">
        <v>2014</v>
      </c>
      <c r="F516" s="15" t="s">
        <v>32</v>
      </c>
      <c r="G516" s="18">
        <v>40351</v>
      </c>
      <c r="H516" s="19">
        <v>7.0222222222222221</v>
      </c>
      <c r="I516" s="16" t="s">
        <v>33</v>
      </c>
      <c r="J516" s="20">
        <v>0.7016</v>
      </c>
      <c r="K516" s="20">
        <f t="shared" si="96"/>
        <v>3.350683566726937</v>
      </c>
      <c r="L516" s="20">
        <v>3.1777000000000002</v>
      </c>
      <c r="M516" s="20">
        <v>7.5499999999999998E-2</v>
      </c>
      <c r="N516" s="21">
        <v>241206.06</v>
      </c>
      <c r="O516" s="21">
        <v>169218.94</v>
      </c>
      <c r="P516" s="21">
        <v>169218.94</v>
      </c>
      <c r="Q516" s="21">
        <v>0</v>
      </c>
      <c r="R516" s="21">
        <v>0</v>
      </c>
      <c r="S516" s="21">
        <f t="shared" si="97"/>
        <v>71987.12</v>
      </c>
      <c r="T516" s="21">
        <v>0</v>
      </c>
      <c r="U516" s="21">
        <v>7384.99</v>
      </c>
      <c r="V516" s="21">
        <v>66033.78</v>
      </c>
      <c r="W516" s="22">
        <f>+V516-R516</f>
        <v>66033.78</v>
      </c>
      <c r="X516" s="22">
        <f t="shared" si="98"/>
        <v>2.350683566726937</v>
      </c>
      <c r="Y516" s="22">
        <f t="shared" si="99"/>
        <v>2.350683566726937</v>
      </c>
      <c r="Z516" s="22">
        <f t="shared" si="93"/>
        <v>1</v>
      </c>
      <c r="AA516" s="22">
        <f t="shared" si="94"/>
        <v>4.3641627822512068E-2</v>
      </c>
      <c r="AB516" s="22">
        <v>0</v>
      </c>
      <c r="AC516" s="22">
        <f t="shared" si="100"/>
        <v>0</v>
      </c>
      <c r="AD516" s="22">
        <f t="shared" si="95"/>
        <v>0</v>
      </c>
    </row>
    <row r="517" spans="1:30" ht="14.1" customHeight="1" x14ac:dyDescent="0.2">
      <c r="A517" s="27">
        <v>61175</v>
      </c>
      <c r="B517" s="28" t="s">
        <v>185</v>
      </c>
      <c r="C517" s="27" t="s">
        <v>51</v>
      </c>
      <c r="D517" s="29">
        <v>2</v>
      </c>
      <c r="E517" s="30">
        <v>2015</v>
      </c>
      <c r="F517" s="27" t="s">
        <v>32</v>
      </c>
      <c r="G517" s="31">
        <v>40351</v>
      </c>
      <c r="H517" s="32">
        <v>7.0222222222222221</v>
      </c>
      <c r="I517" s="28" t="s">
        <v>33</v>
      </c>
      <c r="J517" s="33">
        <v>0.68930000000000002</v>
      </c>
      <c r="K517" s="33">
        <f t="shared" si="96"/>
        <v>3.2187551489862516</v>
      </c>
      <c r="L517" s="34">
        <v>3.1076999999999999</v>
      </c>
      <c r="M517" s="34">
        <v>1.32E-2</v>
      </c>
      <c r="N517" s="35">
        <v>240672.76</v>
      </c>
      <c r="O517" s="35">
        <v>165900.76</v>
      </c>
      <c r="P517" s="35">
        <v>85109.6</v>
      </c>
      <c r="Q517" s="35">
        <v>80791.16</v>
      </c>
      <c r="R517" s="35">
        <v>0</v>
      </c>
      <c r="S517" s="35">
        <f t="shared" si="97"/>
        <v>74772</v>
      </c>
      <c r="T517" s="35">
        <v>0</v>
      </c>
      <c r="U517" s="35">
        <v>67710.210000000006</v>
      </c>
      <c r="V517" s="35">
        <v>9835.85</v>
      </c>
      <c r="W517" s="36">
        <f>+V517-R517</f>
        <v>9835.85</v>
      </c>
      <c r="X517" s="36">
        <f t="shared" si="98"/>
        <v>2.2187551489862516</v>
      </c>
      <c r="Y517" s="36">
        <f t="shared" si="99"/>
        <v>1.1382549617503879</v>
      </c>
      <c r="Z517" s="36">
        <f t="shared" si="93"/>
        <v>0.51301513025015677</v>
      </c>
      <c r="AA517" s="36">
        <f t="shared" si="94"/>
        <v>0.40813682830627179</v>
      </c>
      <c r="AB517" s="36">
        <v>0</v>
      </c>
      <c r="AC517" s="36">
        <f t="shared" si="100"/>
        <v>0</v>
      </c>
      <c r="AD517" s="36">
        <f t="shared" si="95"/>
        <v>0</v>
      </c>
    </row>
    <row r="518" spans="1:30" ht="14.1" customHeight="1" x14ac:dyDescent="0.2">
      <c r="A518" s="3">
        <v>60655</v>
      </c>
      <c r="B518" s="12" t="s">
        <v>183</v>
      </c>
      <c r="C518" s="3" t="s">
        <v>35</v>
      </c>
      <c r="D518" s="3">
        <v>2</v>
      </c>
      <c r="E518" s="5">
        <v>2013</v>
      </c>
      <c r="F518" s="3" t="s">
        <v>32</v>
      </c>
      <c r="G518" s="6">
        <v>40347</v>
      </c>
      <c r="H518" s="7">
        <v>7.0333333333333332</v>
      </c>
      <c r="I518" s="12" t="s">
        <v>37</v>
      </c>
      <c r="J518" s="8">
        <v>0.59899999999999998</v>
      </c>
      <c r="K518" s="8">
        <f t="shared" si="96"/>
        <v>2.4934977855882501</v>
      </c>
      <c r="L518" s="8">
        <v>3.6522999999999999</v>
      </c>
      <c r="M518" s="8">
        <v>4.0099999999999997E-2</v>
      </c>
      <c r="N518" s="9">
        <v>5368361.67</v>
      </c>
      <c r="O518" s="9">
        <v>3215417.44</v>
      </c>
      <c r="P518" s="9">
        <v>1906195.53</v>
      </c>
      <c r="Q518" s="9">
        <v>1309221.9099999999</v>
      </c>
      <c r="R518" s="9">
        <v>112790.06</v>
      </c>
      <c r="S518" s="9">
        <f t="shared" si="97"/>
        <v>2152944.23</v>
      </c>
      <c r="T518" s="9">
        <v>996788.37</v>
      </c>
      <c r="U518" s="9">
        <v>646277.67000000004</v>
      </c>
      <c r="V518" s="9">
        <v>1214686.26</v>
      </c>
      <c r="W518" s="9">
        <v>1032483.32</v>
      </c>
      <c r="X518" s="11">
        <f t="shared" si="98"/>
        <v>1.4934977855882501</v>
      </c>
      <c r="Y518" s="11">
        <f t="shared" si="99"/>
        <v>0.88539011063932671</v>
      </c>
      <c r="Z518" s="11">
        <f t="shared" si="93"/>
        <v>0.5928298784123035</v>
      </c>
      <c r="AA518" s="11">
        <f t="shared" si="94"/>
        <v>0.20099339574397532</v>
      </c>
      <c r="AB518" s="11">
        <f>W518/R518</f>
        <v>9.1540275800899469</v>
      </c>
      <c r="AC518" s="11">
        <f t="shared" si="100"/>
        <v>0.46298847694721751</v>
      </c>
      <c r="AD518" s="11">
        <f t="shared" si="95"/>
        <v>0.31000278769402956</v>
      </c>
    </row>
    <row r="519" spans="1:30" ht="14.1" customHeight="1" x14ac:dyDescent="0.2">
      <c r="A519" s="15">
        <v>60655</v>
      </c>
      <c r="B519" s="16" t="s">
        <v>183</v>
      </c>
      <c r="C519" s="16" t="s">
        <v>35</v>
      </c>
      <c r="D519" s="15">
        <v>2</v>
      </c>
      <c r="E519" s="17">
        <v>2014</v>
      </c>
      <c r="F519" s="15" t="s">
        <v>32</v>
      </c>
      <c r="G519" s="18">
        <v>40347</v>
      </c>
      <c r="H519" s="19">
        <v>7.0333333333333332</v>
      </c>
      <c r="I519" s="16" t="s">
        <v>37</v>
      </c>
      <c r="J519" s="20">
        <v>0.75670000000000004</v>
      </c>
      <c r="K519" s="20">
        <f t="shared" si="96"/>
        <v>4.1093319088673841</v>
      </c>
      <c r="L519" s="20">
        <v>3.629</v>
      </c>
      <c r="M519" s="20">
        <v>1.8700000000000001E-2</v>
      </c>
      <c r="N519" s="21">
        <v>6120132.4299999997</v>
      </c>
      <c r="O519" s="21">
        <v>4630807.0199999996</v>
      </c>
      <c r="P519" s="21">
        <v>4119734.23</v>
      </c>
      <c r="Q519" s="21">
        <v>511072.79</v>
      </c>
      <c r="R519" s="21">
        <v>116478.03</v>
      </c>
      <c r="S519" s="21">
        <f t="shared" si="97"/>
        <v>1489325.4100000001</v>
      </c>
      <c r="T519" s="21">
        <v>0</v>
      </c>
      <c r="U519" s="21">
        <v>1268008.25</v>
      </c>
      <c r="V519" s="21">
        <v>227635.06</v>
      </c>
      <c r="W519" s="22">
        <f>+V519-R519</f>
        <v>111157.03</v>
      </c>
      <c r="X519" s="22">
        <f t="shared" si="98"/>
        <v>3.1093319088673836</v>
      </c>
      <c r="Y519" s="22">
        <f t="shared" si="99"/>
        <v>2.76617467367323</v>
      </c>
      <c r="Z519" s="22">
        <f t="shared" si="93"/>
        <v>0.88963634463869334</v>
      </c>
      <c r="AA519" s="22">
        <f t="shared" si="94"/>
        <v>0.27382014506836438</v>
      </c>
      <c r="AB519" s="22">
        <f>V519/R519</f>
        <v>1.9543175652953608</v>
      </c>
      <c r="AC519" s="22">
        <f t="shared" si="100"/>
        <v>0</v>
      </c>
      <c r="AD519" s="22">
        <f t="shared" si="95"/>
        <v>0</v>
      </c>
    </row>
    <row r="520" spans="1:30" ht="14.1" customHeight="1" x14ac:dyDescent="0.2">
      <c r="A520" s="27">
        <v>60655</v>
      </c>
      <c r="B520" s="37" t="s">
        <v>183</v>
      </c>
      <c r="C520" s="27" t="s">
        <v>35</v>
      </c>
      <c r="D520" s="29">
        <v>2</v>
      </c>
      <c r="E520" s="30">
        <v>2015</v>
      </c>
      <c r="F520" s="27" t="s">
        <v>32</v>
      </c>
      <c r="G520" s="31">
        <v>40347</v>
      </c>
      <c r="H520" s="32">
        <v>7.0333333333333332</v>
      </c>
      <c r="I520" s="37" t="s">
        <v>37</v>
      </c>
      <c r="J520" s="33">
        <v>0.78049999999999997</v>
      </c>
      <c r="K520" s="33">
        <f t="shared" si="96"/>
        <v>4.5550118662074457</v>
      </c>
      <c r="L520" s="34">
        <v>3.0333999999999999</v>
      </c>
      <c r="M520" s="34">
        <v>4.1300000000000003E-2</v>
      </c>
      <c r="N520" s="35">
        <v>7600836.8399999999</v>
      </c>
      <c r="O520" s="35">
        <v>5932161.3099999996</v>
      </c>
      <c r="P520" s="35">
        <v>5191852.91</v>
      </c>
      <c r="Q520" s="35">
        <v>740308.4</v>
      </c>
      <c r="R520" s="35">
        <v>162785</v>
      </c>
      <c r="S520" s="35">
        <f t="shared" si="97"/>
        <v>1668675.5300000003</v>
      </c>
      <c r="T520" s="35">
        <v>45061.34</v>
      </c>
      <c r="U520" s="35">
        <v>2051948.27</v>
      </c>
      <c r="V520" s="35">
        <v>205347</v>
      </c>
      <c r="W520" s="36">
        <f>+V520-R520</f>
        <v>42562</v>
      </c>
      <c r="X520" s="36">
        <f t="shared" si="98"/>
        <v>3.5550118662074457</v>
      </c>
      <c r="Y520" s="36">
        <f t="shared" si="99"/>
        <v>3.1113615659001121</v>
      </c>
      <c r="Z520" s="36">
        <f t="shared" si="93"/>
        <v>0.87520427019541058</v>
      </c>
      <c r="AA520" s="36">
        <f t="shared" si="94"/>
        <v>0.34590230487174667</v>
      </c>
      <c r="AB520" s="36">
        <f>V520/R520</f>
        <v>1.261461436864576</v>
      </c>
      <c r="AC520" s="36">
        <f t="shared" si="100"/>
        <v>2.7004255285028353E-2</v>
      </c>
      <c r="AD520" s="36">
        <f t="shared" si="95"/>
        <v>7.5961083398118183E-3</v>
      </c>
    </row>
    <row r="521" spans="1:30" ht="14.1" customHeight="1" x14ac:dyDescent="0.2">
      <c r="A521" s="3">
        <v>60630</v>
      </c>
      <c r="B521" s="4" t="s">
        <v>182</v>
      </c>
      <c r="C521" s="3" t="s">
        <v>31</v>
      </c>
      <c r="D521" s="3">
        <v>1</v>
      </c>
      <c r="E521" s="5">
        <v>2013</v>
      </c>
      <c r="F521" s="3" t="s">
        <v>36</v>
      </c>
      <c r="G521" s="6">
        <v>40344</v>
      </c>
      <c r="H521" s="7">
        <v>7.041666666666667</v>
      </c>
      <c r="I521" s="4" t="s">
        <v>33</v>
      </c>
      <c r="J521" s="8">
        <v>2.12E-2</v>
      </c>
      <c r="K521" s="8">
        <f t="shared" si="96"/>
        <v>1.0216640955708873</v>
      </c>
      <c r="L521" s="8">
        <v>0</v>
      </c>
      <c r="M521" s="8">
        <v>0</v>
      </c>
      <c r="N521" s="9">
        <v>152124.66</v>
      </c>
      <c r="O521" s="9">
        <v>3225.76</v>
      </c>
      <c r="P521" s="9">
        <v>3225.76</v>
      </c>
      <c r="Q521" s="9">
        <v>0</v>
      </c>
      <c r="R521" s="9">
        <v>0</v>
      </c>
      <c r="S521" s="9">
        <f t="shared" si="97"/>
        <v>148898.9</v>
      </c>
      <c r="T521" s="9">
        <v>0</v>
      </c>
      <c r="U521" s="9">
        <v>3225.76</v>
      </c>
      <c r="V521" s="9">
        <v>-8002.64</v>
      </c>
      <c r="W521" s="9">
        <v>-8002.64</v>
      </c>
      <c r="X521" s="11">
        <f t="shared" si="98"/>
        <v>2.1664095570887363E-2</v>
      </c>
      <c r="Y521" s="11">
        <f t="shared" si="99"/>
        <v>2.1664095570887363E-2</v>
      </c>
      <c r="Z521" s="11">
        <f t="shared" si="93"/>
        <v>1</v>
      </c>
      <c r="AA521" s="11">
        <f t="shared" si="94"/>
        <v>1</v>
      </c>
      <c r="AB521" s="11">
        <v>0</v>
      </c>
      <c r="AC521" s="11">
        <f t="shared" si="100"/>
        <v>0</v>
      </c>
      <c r="AD521" s="11">
        <f t="shared" si="95"/>
        <v>0</v>
      </c>
    </row>
    <row r="522" spans="1:30" ht="14.1" customHeight="1" x14ac:dyDescent="0.2">
      <c r="A522" s="15">
        <v>60630</v>
      </c>
      <c r="B522" s="16" t="s">
        <v>182</v>
      </c>
      <c r="C522" s="16" t="s">
        <v>31</v>
      </c>
      <c r="D522" s="15">
        <v>1</v>
      </c>
      <c r="E522" s="17">
        <v>2014</v>
      </c>
      <c r="F522" s="15" t="s">
        <v>36</v>
      </c>
      <c r="G522" s="18">
        <v>40344</v>
      </c>
      <c r="H522" s="19">
        <v>7.041666666666667</v>
      </c>
      <c r="I522" s="16" t="s">
        <v>66</v>
      </c>
      <c r="J522" s="20">
        <v>2.24E-2</v>
      </c>
      <c r="K522" s="20">
        <f t="shared" si="96"/>
        <v>1.0228854141525248</v>
      </c>
      <c r="L522" s="20">
        <v>0</v>
      </c>
      <c r="M522" s="20">
        <v>0</v>
      </c>
      <c r="N522" s="21">
        <v>144178.42000000001</v>
      </c>
      <c r="O522" s="21">
        <v>3225.76</v>
      </c>
      <c r="P522" s="21">
        <v>3225.76</v>
      </c>
      <c r="Q522" s="21">
        <v>0</v>
      </c>
      <c r="R522" s="21">
        <v>0</v>
      </c>
      <c r="S522" s="21">
        <f t="shared" si="97"/>
        <v>140952.66</v>
      </c>
      <c r="T522" s="21">
        <v>0</v>
      </c>
      <c r="U522" s="21">
        <v>0</v>
      </c>
      <c r="V522" s="21">
        <v>0</v>
      </c>
      <c r="W522" s="22">
        <f>+V522-R522</f>
        <v>0</v>
      </c>
      <c r="X522" s="22">
        <f t="shared" si="98"/>
        <v>2.2885414152524687E-2</v>
      </c>
      <c r="Y522" s="22">
        <f t="shared" si="99"/>
        <v>2.2885414152524687E-2</v>
      </c>
      <c r="Z522" s="22">
        <f t="shared" ref="Z522:Z553" si="101">+P522/O522</f>
        <v>1</v>
      </c>
      <c r="AA522" s="22">
        <f t="shared" ref="AA522:AA553" si="102">+U522/O522</f>
        <v>0</v>
      </c>
      <c r="AB522" s="22">
        <v>0</v>
      </c>
      <c r="AC522" s="22">
        <f t="shared" si="100"/>
        <v>0</v>
      </c>
      <c r="AD522" s="22">
        <f t="shared" ref="AD522:AD553" si="103">+T522/O522</f>
        <v>0</v>
      </c>
    </row>
    <row r="523" spans="1:30" ht="14.1" customHeight="1" x14ac:dyDescent="0.2">
      <c r="A523" s="27">
        <v>60630</v>
      </c>
      <c r="B523" s="28" t="s">
        <v>182</v>
      </c>
      <c r="C523" s="27" t="s">
        <v>31</v>
      </c>
      <c r="D523" s="29">
        <v>1</v>
      </c>
      <c r="E523" s="30">
        <v>2015</v>
      </c>
      <c r="F523" s="27" t="s">
        <v>36</v>
      </c>
      <c r="G523" s="31">
        <v>40344</v>
      </c>
      <c r="H523" s="32">
        <v>7.041666666666667</v>
      </c>
      <c r="I523" s="28" t="s">
        <v>66</v>
      </c>
      <c r="J523" s="33">
        <v>2.3699999999999999E-2</v>
      </c>
      <c r="K523" s="33">
        <f t="shared" si="96"/>
        <v>1.0242526638939684</v>
      </c>
      <c r="L523" s="34">
        <v>0</v>
      </c>
      <c r="M523" s="34">
        <v>0</v>
      </c>
      <c r="N523" s="35">
        <v>136232.18</v>
      </c>
      <c r="O523" s="35">
        <v>3225.76</v>
      </c>
      <c r="P523" s="35">
        <v>0</v>
      </c>
      <c r="Q523" s="35">
        <v>3225.76</v>
      </c>
      <c r="R523" s="35">
        <v>0</v>
      </c>
      <c r="S523" s="35">
        <f t="shared" si="97"/>
        <v>133006.41999999998</v>
      </c>
      <c r="T523" s="35">
        <v>0</v>
      </c>
      <c r="U523" s="35">
        <v>0</v>
      </c>
      <c r="V523" s="35">
        <v>-7946.24</v>
      </c>
      <c r="W523" s="36">
        <f>+V523-R523</f>
        <v>-7946.24</v>
      </c>
      <c r="X523" s="36">
        <f t="shared" si="98"/>
        <v>2.4252663893968431E-2</v>
      </c>
      <c r="Y523" s="36">
        <f t="shared" si="99"/>
        <v>0</v>
      </c>
      <c r="Z523" s="36">
        <f t="shared" si="101"/>
        <v>0</v>
      </c>
      <c r="AA523" s="36">
        <f t="shared" si="102"/>
        <v>0</v>
      </c>
      <c r="AB523" s="36">
        <v>0</v>
      </c>
      <c r="AC523" s="36">
        <f t="shared" si="100"/>
        <v>0</v>
      </c>
      <c r="AD523" s="36">
        <f t="shared" si="103"/>
        <v>0</v>
      </c>
    </row>
    <row r="524" spans="1:30" ht="14.1" customHeight="1" x14ac:dyDescent="0.2">
      <c r="A524" s="3">
        <v>63079</v>
      </c>
      <c r="B524" s="4" t="s">
        <v>196</v>
      </c>
      <c r="C524" s="3" t="s">
        <v>35</v>
      </c>
      <c r="D524" s="3">
        <v>2</v>
      </c>
      <c r="E524" s="5">
        <v>2013</v>
      </c>
      <c r="F524" s="3" t="s">
        <v>32</v>
      </c>
      <c r="G524" s="6">
        <v>40340</v>
      </c>
      <c r="H524" s="7">
        <v>7.052777777777778</v>
      </c>
      <c r="I524" s="4" t="s">
        <v>33</v>
      </c>
      <c r="J524" s="8">
        <v>0.9133</v>
      </c>
      <c r="K524" s="8">
        <f t="shared" si="96"/>
        <v>11.537280582355116</v>
      </c>
      <c r="L524" s="8">
        <v>1.8495999999999999</v>
      </c>
      <c r="M524" s="8">
        <v>4.5999999999999999E-3</v>
      </c>
      <c r="N524" s="9">
        <v>169522.34</v>
      </c>
      <c r="O524" s="9">
        <v>154828.9</v>
      </c>
      <c r="P524" s="9">
        <v>104564.36</v>
      </c>
      <c r="Q524" s="9">
        <v>50264.54</v>
      </c>
      <c r="R524" s="9">
        <v>8306.7000000000007</v>
      </c>
      <c r="S524" s="9">
        <f t="shared" si="97"/>
        <v>14693.440000000002</v>
      </c>
      <c r="T524" s="9">
        <v>50264.54</v>
      </c>
      <c r="U524" s="9">
        <v>13411.86</v>
      </c>
      <c r="V524" s="9">
        <v>2231.4699999999998</v>
      </c>
      <c r="W524" s="9">
        <v>2231.4699999999998</v>
      </c>
      <c r="X524" s="11">
        <f t="shared" si="98"/>
        <v>10.537280582355116</v>
      </c>
      <c r="Y524" s="11">
        <f t="shared" si="99"/>
        <v>7.1163975216150872</v>
      </c>
      <c r="Z524" s="11">
        <f t="shared" si="101"/>
        <v>0.67535427817416516</v>
      </c>
      <c r="AA524" s="11">
        <f t="shared" si="102"/>
        <v>8.6623750475524924E-2</v>
      </c>
      <c r="AB524" s="11">
        <f>W524/R524</f>
        <v>0.2686349573236062</v>
      </c>
      <c r="AC524" s="11">
        <f t="shared" si="100"/>
        <v>3.4208830607400302</v>
      </c>
      <c r="AD524" s="11">
        <f t="shared" si="103"/>
        <v>0.32464572182583484</v>
      </c>
    </row>
    <row r="525" spans="1:30" ht="14.1" customHeight="1" x14ac:dyDescent="0.2">
      <c r="A525" s="15">
        <v>63079</v>
      </c>
      <c r="B525" s="16" t="s">
        <v>196</v>
      </c>
      <c r="C525" s="16" t="s">
        <v>35</v>
      </c>
      <c r="D525" s="15">
        <v>2</v>
      </c>
      <c r="E525" s="17">
        <v>2014</v>
      </c>
      <c r="F525" s="15" t="s">
        <v>32</v>
      </c>
      <c r="G525" s="18">
        <v>40340</v>
      </c>
      <c r="H525" s="19">
        <v>7.052777777777778</v>
      </c>
      <c r="I525" s="16" t="s">
        <v>33</v>
      </c>
      <c r="J525" s="20">
        <v>0.90510000000000002</v>
      </c>
      <c r="K525" s="20">
        <f t="shared" si="96"/>
        <v>10.542297847971767</v>
      </c>
      <c r="L525" s="20">
        <v>1.9077</v>
      </c>
      <c r="M525" s="20">
        <v>0</v>
      </c>
      <c r="N525" s="21">
        <v>150955.69</v>
      </c>
      <c r="O525" s="21">
        <v>136636.64000000001</v>
      </c>
      <c r="P525" s="21">
        <v>97820.98</v>
      </c>
      <c r="Q525" s="21">
        <v>38815.660000000003</v>
      </c>
      <c r="R525" s="21">
        <v>15322.17</v>
      </c>
      <c r="S525" s="21">
        <f t="shared" si="97"/>
        <v>14319.049999999988</v>
      </c>
      <c r="T525" s="21">
        <v>0</v>
      </c>
      <c r="U525" s="21">
        <v>11195.01</v>
      </c>
      <c r="V525" s="21">
        <v>0</v>
      </c>
      <c r="W525" s="22">
        <f>+V525-R525</f>
        <v>-15322.17</v>
      </c>
      <c r="X525" s="22">
        <f t="shared" si="98"/>
        <v>9.5422978479717671</v>
      </c>
      <c r="Y525" s="22">
        <f t="shared" si="99"/>
        <v>6.8315272312059863</v>
      </c>
      <c r="Z525" s="22">
        <f t="shared" si="101"/>
        <v>0.71592056127843884</v>
      </c>
      <c r="AA525" s="22">
        <f t="shared" si="102"/>
        <v>8.1932708532645407E-2</v>
      </c>
      <c r="AB525" s="22">
        <f>V525/R525</f>
        <v>0</v>
      </c>
      <c r="AC525" s="22">
        <f t="shared" si="100"/>
        <v>0</v>
      </c>
      <c r="AD525" s="22">
        <f t="shared" si="103"/>
        <v>0</v>
      </c>
    </row>
    <row r="526" spans="1:30" ht="14.1" customHeight="1" x14ac:dyDescent="0.2">
      <c r="A526" s="27">
        <v>63079</v>
      </c>
      <c r="B526" s="28" t="s">
        <v>196</v>
      </c>
      <c r="C526" s="27" t="s">
        <v>35</v>
      </c>
      <c r="D526" s="29">
        <v>2</v>
      </c>
      <c r="E526" s="30">
        <v>2015</v>
      </c>
      <c r="F526" s="27" t="s">
        <v>32</v>
      </c>
      <c r="G526" s="31">
        <v>40340</v>
      </c>
      <c r="H526" s="32">
        <v>7.052777777777778</v>
      </c>
      <c r="I526" s="28" t="s">
        <v>33</v>
      </c>
      <c r="J526" s="33">
        <v>0.93300000000000005</v>
      </c>
      <c r="K526" s="33">
        <f t="shared" si="96"/>
        <v>14.927571160168284</v>
      </c>
      <c r="L526" s="34">
        <v>1.647</v>
      </c>
      <c r="M526" s="34">
        <v>1.6899999999999998E-2</v>
      </c>
      <c r="N526" s="35">
        <v>175906.2</v>
      </c>
      <c r="O526" s="35">
        <v>164122.22</v>
      </c>
      <c r="P526" s="35">
        <v>96902.47</v>
      </c>
      <c r="Q526" s="35">
        <v>67219.75</v>
      </c>
      <c r="R526" s="35">
        <v>8085.54</v>
      </c>
      <c r="S526" s="35">
        <f t="shared" si="97"/>
        <v>11783.98000000001</v>
      </c>
      <c r="T526" s="35">
        <v>67219.75</v>
      </c>
      <c r="U526" s="35">
        <v>25112.41</v>
      </c>
      <c r="V526" s="35">
        <v>0</v>
      </c>
      <c r="W526" s="36">
        <f>+V526-R526</f>
        <v>-8085.54</v>
      </c>
      <c r="X526" s="36">
        <f t="shared" si="98"/>
        <v>13.927571160168284</v>
      </c>
      <c r="Y526" s="36">
        <f t="shared" si="99"/>
        <v>8.2232378194803388</v>
      </c>
      <c r="Z526" s="36">
        <f t="shared" si="101"/>
        <v>0.59042870611913489</v>
      </c>
      <c r="AA526" s="36">
        <f t="shared" si="102"/>
        <v>0.15301042113615085</v>
      </c>
      <c r="AB526" s="36">
        <f>V526/R526</f>
        <v>0</v>
      </c>
      <c r="AC526" s="36">
        <f t="shared" si="100"/>
        <v>5.7043333406879455</v>
      </c>
      <c r="AD526" s="36">
        <f t="shared" si="103"/>
        <v>0.40957129388086511</v>
      </c>
    </row>
    <row r="527" spans="1:30" ht="14.1" customHeight="1" x14ac:dyDescent="0.2">
      <c r="A527" s="3">
        <v>60392</v>
      </c>
      <c r="B527" s="4" t="s">
        <v>179</v>
      </c>
      <c r="C527" s="3" t="s">
        <v>35</v>
      </c>
      <c r="D527" s="3">
        <v>2</v>
      </c>
      <c r="E527" s="5">
        <v>2013</v>
      </c>
      <c r="F527" s="3" t="s">
        <v>32</v>
      </c>
      <c r="G527" s="6">
        <v>40325</v>
      </c>
      <c r="H527" s="7">
        <v>7.0916666666666668</v>
      </c>
      <c r="I527" s="4" t="s">
        <v>33</v>
      </c>
      <c r="J527" s="8">
        <v>1.1936</v>
      </c>
      <c r="K527" s="8">
        <f t="shared" si="96"/>
        <v>-5.1663401832127196</v>
      </c>
      <c r="L527" s="8">
        <v>1.7412000000000001</v>
      </c>
      <c r="M527" s="8">
        <v>-0.13650000000000001</v>
      </c>
      <c r="N527" s="9">
        <v>215499.26</v>
      </c>
      <c r="O527" s="9">
        <v>257211.43</v>
      </c>
      <c r="P527" s="9">
        <v>63821.89</v>
      </c>
      <c r="Q527" s="9">
        <v>193389.54</v>
      </c>
      <c r="R527" s="9">
        <v>0</v>
      </c>
      <c r="S527" s="9">
        <f t="shared" si="97"/>
        <v>-41712.169999999984</v>
      </c>
      <c r="T527" s="9">
        <v>0</v>
      </c>
      <c r="U527" s="9">
        <v>53208.36</v>
      </c>
      <c r="V527" s="9">
        <v>-47354.04</v>
      </c>
      <c r="W527" s="9">
        <v>-47354.04</v>
      </c>
      <c r="X527" s="11">
        <f t="shared" si="98"/>
        <v>-6.1663401832127196</v>
      </c>
      <c r="Y527" s="11">
        <f t="shared" si="99"/>
        <v>-1.5300544181710043</v>
      </c>
      <c r="Z527" s="11">
        <f t="shared" si="101"/>
        <v>0.24813006949185734</v>
      </c>
      <c r="AA527" s="11">
        <f t="shared" si="102"/>
        <v>0.20686623452153741</v>
      </c>
      <c r="AB527" s="11">
        <v>0</v>
      </c>
      <c r="AC527" s="11">
        <f t="shared" si="100"/>
        <v>0</v>
      </c>
      <c r="AD527" s="11">
        <f t="shared" si="103"/>
        <v>0</v>
      </c>
    </row>
    <row r="528" spans="1:30" ht="14.1" customHeight="1" x14ac:dyDescent="0.2">
      <c r="A528" s="15">
        <v>60392</v>
      </c>
      <c r="B528" s="16" t="s">
        <v>179</v>
      </c>
      <c r="C528" s="16" t="s">
        <v>35</v>
      </c>
      <c r="D528" s="15">
        <v>2</v>
      </c>
      <c r="E528" s="17">
        <v>2014</v>
      </c>
      <c r="F528" s="15" t="s">
        <v>32</v>
      </c>
      <c r="G528" s="18">
        <v>40325</v>
      </c>
      <c r="H528" s="19">
        <v>7.0916666666666668</v>
      </c>
      <c r="I528" s="16" t="s">
        <v>33</v>
      </c>
      <c r="J528" s="20">
        <v>0.96870000000000001</v>
      </c>
      <c r="K528" s="20">
        <f t="shared" si="96"/>
        <v>31.953510912193625</v>
      </c>
      <c r="L528" s="20">
        <v>1.1355</v>
      </c>
      <c r="M528" s="20">
        <v>3.7499999999999999E-2</v>
      </c>
      <c r="N528" s="21">
        <v>341549.8</v>
      </c>
      <c r="O528" s="21">
        <v>330860.84000000003</v>
      </c>
      <c r="P528" s="21">
        <v>129493.99</v>
      </c>
      <c r="Q528" s="21">
        <v>201366.85</v>
      </c>
      <c r="R528" s="21">
        <v>0</v>
      </c>
      <c r="S528" s="21">
        <f t="shared" si="97"/>
        <v>10688.959999999963</v>
      </c>
      <c r="T528" s="21">
        <v>0</v>
      </c>
      <c r="U528" s="21">
        <v>114548.02</v>
      </c>
      <c r="V528" s="21">
        <v>5170.8599999999997</v>
      </c>
      <c r="W528" s="22">
        <f>+V528-R528</f>
        <v>5170.8599999999997</v>
      </c>
      <c r="X528" s="22">
        <f t="shared" si="98"/>
        <v>30.953510912193625</v>
      </c>
      <c r="Y528" s="22">
        <f t="shared" si="99"/>
        <v>12.114741752237865</v>
      </c>
      <c r="Z528" s="22">
        <f t="shared" si="101"/>
        <v>0.39138506086123698</v>
      </c>
      <c r="AA528" s="22">
        <f t="shared" si="102"/>
        <v>0.34621208118797014</v>
      </c>
      <c r="AB528" s="22">
        <v>0</v>
      </c>
      <c r="AC528" s="22">
        <f t="shared" si="100"/>
        <v>0</v>
      </c>
      <c r="AD528" s="22">
        <f t="shared" si="103"/>
        <v>0</v>
      </c>
    </row>
    <row r="529" spans="1:30" ht="14.1" customHeight="1" x14ac:dyDescent="0.2">
      <c r="A529" s="27">
        <v>60392</v>
      </c>
      <c r="B529" s="28" t="s">
        <v>179</v>
      </c>
      <c r="C529" s="27" t="s">
        <v>35</v>
      </c>
      <c r="D529" s="29">
        <v>2</v>
      </c>
      <c r="E529" s="30">
        <v>2015</v>
      </c>
      <c r="F529" s="27" t="s">
        <v>32</v>
      </c>
      <c r="G529" s="31">
        <v>40325</v>
      </c>
      <c r="H529" s="32">
        <v>7.0916666666666668</v>
      </c>
      <c r="I529" s="28" t="s">
        <v>33</v>
      </c>
      <c r="J529" s="33">
        <v>0.97350000000000003</v>
      </c>
      <c r="K529" s="33">
        <f t="shared" si="96"/>
        <v>37.711284503763103</v>
      </c>
      <c r="L529" s="34">
        <v>1.5911</v>
      </c>
      <c r="M529" s="34">
        <v>2.01E-2</v>
      </c>
      <c r="N529" s="35">
        <v>428263.3</v>
      </c>
      <c r="O529" s="35">
        <v>416906.93</v>
      </c>
      <c r="P529" s="35">
        <v>194397.98</v>
      </c>
      <c r="Q529" s="35">
        <v>222508.95</v>
      </c>
      <c r="R529" s="35">
        <v>0</v>
      </c>
      <c r="S529" s="35">
        <f t="shared" si="97"/>
        <v>11356.369999999995</v>
      </c>
      <c r="T529" s="35">
        <v>0</v>
      </c>
      <c r="U529" s="35">
        <v>106673.87</v>
      </c>
      <c r="V529" s="35">
        <v>4935.95</v>
      </c>
      <c r="W529" s="36">
        <f>+V529-R529</f>
        <v>4935.95</v>
      </c>
      <c r="X529" s="36">
        <f t="shared" si="98"/>
        <v>36.711284503763103</v>
      </c>
      <c r="Y529" s="36">
        <f t="shared" si="99"/>
        <v>17.117968153556117</v>
      </c>
      <c r="Z529" s="36">
        <f t="shared" si="101"/>
        <v>0.4662862764118601</v>
      </c>
      <c r="AA529" s="36">
        <f t="shared" si="102"/>
        <v>0.25586974531701834</v>
      </c>
      <c r="AB529" s="36">
        <v>0</v>
      </c>
      <c r="AC529" s="36">
        <f t="shared" si="100"/>
        <v>0</v>
      </c>
      <c r="AD529" s="36">
        <f t="shared" si="103"/>
        <v>0</v>
      </c>
    </row>
    <row r="530" spans="1:30" ht="14.1" customHeight="1" x14ac:dyDescent="0.2">
      <c r="A530" s="3">
        <v>63029</v>
      </c>
      <c r="B530" s="4" t="s">
        <v>195</v>
      </c>
      <c r="C530" s="3" t="s">
        <v>35</v>
      </c>
      <c r="D530" s="3">
        <v>2</v>
      </c>
      <c r="E530" s="5">
        <v>2013</v>
      </c>
      <c r="F530" s="3" t="s">
        <v>32</v>
      </c>
      <c r="G530" s="6">
        <v>40317</v>
      </c>
      <c r="H530" s="7">
        <v>7.1138888888888889</v>
      </c>
      <c r="I530" s="4" t="s">
        <v>33</v>
      </c>
      <c r="J530" s="8">
        <v>0.83560000000000001</v>
      </c>
      <c r="K530" s="8">
        <f t="shared" si="96"/>
        <v>6.0831555735467244</v>
      </c>
      <c r="L530" s="8">
        <v>0</v>
      </c>
      <c r="M530" s="8">
        <v>0</v>
      </c>
      <c r="N530" s="9">
        <v>167256.18</v>
      </c>
      <c r="O530" s="9">
        <v>139761.21</v>
      </c>
      <c r="P530" s="9">
        <v>76649.149999999994</v>
      </c>
      <c r="Q530" s="9">
        <v>63112.06</v>
      </c>
      <c r="R530" s="9">
        <v>8721.33</v>
      </c>
      <c r="S530" s="9">
        <f t="shared" si="97"/>
        <v>27494.97</v>
      </c>
      <c r="T530" s="9">
        <v>63112.06</v>
      </c>
      <c r="U530" s="9">
        <v>12230.35</v>
      </c>
      <c r="V530" s="9">
        <v>1978.55</v>
      </c>
      <c r="W530" s="9">
        <v>1978.55</v>
      </c>
      <c r="X530" s="11">
        <f t="shared" si="98"/>
        <v>5.0831555735467244</v>
      </c>
      <c r="Y530" s="11">
        <f t="shared" si="99"/>
        <v>2.7877517233152096</v>
      </c>
      <c r="Z530" s="11">
        <f t="shared" si="101"/>
        <v>0.54842935318032804</v>
      </c>
      <c r="AA530" s="11">
        <f t="shared" si="102"/>
        <v>8.7508901790418106E-2</v>
      </c>
      <c r="AB530" s="11">
        <f>W530/R530</f>
        <v>0.22686333391810654</v>
      </c>
      <c r="AC530" s="11">
        <f t="shared" si="100"/>
        <v>2.2954038502315148</v>
      </c>
      <c r="AD530" s="11">
        <f t="shared" si="103"/>
        <v>0.45157064681967196</v>
      </c>
    </row>
    <row r="531" spans="1:30" ht="14.1" customHeight="1" x14ac:dyDescent="0.2">
      <c r="A531" s="15">
        <v>63029</v>
      </c>
      <c r="B531" s="16" t="s">
        <v>195</v>
      </c>
      <c r="C531" s="16" t="s">
        <v>35</v>
      </c>
      <c r="D531" s="15">
        <v>2</v>
      </c>
      <c r="E531" s="17">
        <v>2014</v>
      </c>
      <c r="F531" s="15" t="s">
        <v>32</v>
      </c>
      <c r="G531" s="18">
        <v>40317</v>
      </c>
      <c r="H531" s="19">
        <v>7.1138888888888889</v>
      </c>
      <c r="I531" s="16" t="s">
        <v>66</v>
      </c>
      <c r="J531" s="20">
        <v>0.88180000000000003</v>
      </c>
      <c r="K531" s="20">
        <f t="shared" si="96"/>
        <v>8.462778698394942</v>
      </c>
      <c r="L531" s="20">
        <v>0</v>
      </c>
      <c r="M531" s="20">
        <v>0</v>
      </c>
      <c r="N531" s="21">
        <v>155455.49</v>
      </c>
      <c r="O531" s="21">
        <v>137086.17000000001</v>
      </c>
      <c r="P531" s="21">
        <v>34198.65</v>
      </c>
      <c r="Q531" s="21">
        <v>102887.52</v>
      </c>
      <c r="R531" s="21">
        <v>9136.5499999999993</v>
      </c>
      <c r="S531" s="21">
        <f t="shared" si="97"/>
        <v>18369.319999999978</v>
      </c>
      <c r="T531" s="21">
        <v>0</v>
      </c>
      <c r="U531" s="21">
        <v>82.66</v>
      </c>
      <c r="V531" s="21">
        <v>-9125.65</v>
      </c>
      <c r="W531" s="22">
        <f>+V531-R531</f>
        <v>-18262.199999999997</v>
      </c>
      <c r="X531" s="22">
        <f t="shared" si="98"/>
        <v>7.462778698394942</v>
      </c>
      <c r="Y531" s="22">
        <f t="shared" si="99"/>
        <v>1.8617265092012139</v>
      </c>
      <c r="Z531" s="22">
        <f t="shared" si="101"/>
        <v>0.24946827240122033</v>
      </c>
      <c r="AA531" s="22">
        <f t="shared" si="102"/>
        <v>6.0297840402135381E-4</v>
      </c>
      <c r="AB531" s="22">
        <f>V531/R531</f>
        <v>-0.99880698950916924</v>
      </c>
      <c r="AC531" s="22">
        <f t="shared" si="100"/>
        <v>0</v>
      </c>
      <c r="AD531" s="22">
        <f t="shared" si="103"/>
        <v>0</v>
      </c>
    </row>
    <row r="532" spans="1:30" ht="14.1" customHeight="1" x14ac:dyDescent="0.2">
      <c r="A532" s="27">
        <v>63029</v>
      </c>
      <c r="B532" s="28" t="s">
        <v>195</v>
      </c>
      <c r="C532" s="27" t="s">
        <v>35</v>
      </c>
      <c r="D532" s="29">
        <v>2</v>
      </c>
      <c r="E532" s="30">
        <v>2015</v>
      </c>
      <c r="F532" s="27" t="s">
        <v>32</v>
      </c>
      <c r="G532" s="31">
        <v>40317</v>
      </c>
      <c r="H532" s="32">
        <v>7.1138888888888889</v>
      </c>
      <c r="I532" s="28" t="s">
        <v>66</v>
      </c>
      <c r="J532" s="33">
        <v>0.92520000000000002</v>
      </c>
      <c r="K532" s="33">
        <f t="shared" si="96"/>
        <v>13.369003975002649</v>
      </c>
      <c r="L532" s="34">
        <v>0</v>
      </c>
      <c r="M532" s="34">
        <v>0</v>
      </c>
      <c r="N532" s="35">
        <v>157535.53</v>
      </c>
      <c r="O532" s="35">
        <v>145751.89000000001</v>
      </c>
      <c r="P532" s="35">
        <v>80479.61</v>
      </c>
      <c r="Q532" s="35">
        <v>65272.28</v>
      </c>
      <c r="R532" s="35">
        <v>4923.37</v>
      </c>
      <c r="S532" s="35">
        <f t="shared" si="97"/>
        <v>11783.639999999985</v>
      </c>
      <c r="T532" s="35">
        <v>65272.28</v>
      </c>
      <c r="U532" s="35">
        <v>1399.1</v>
      </c>
      <c r="V532" s="35">
        <v>-5186.68</v>
      </c>
      <c r="W532" s="36">
        <f>+V532-R532</f>
        <v>-10110.049999999999</v>
      </c>
      <c r="X532" s="36">
        <f t="shared" si="98"/>
        <v>12.369003975002649</v>
      </c>
      <c r="Y532" s="36">
        <f t="shared" si="99"/>
        <v>6.8297750100987562</v>
      </c>
      <c r="Z532" s="36">
        <f t="shared" si="101"/>
        <v>0.55216855163936462</v>
      </c>
      <c r="AA532" s="36">
        <f t="shared" si="102"/>
        <v>9.5991894170291709E-3</v>
      </c>
      <c r="AB532" s="36">
        <f>V532/R532</f>
        <v>-1.053481659919933</v>
      </c>
      <c r="AC532" s="36">
        <f t="shared" si="100"/>
        <v>5.5392289649038906</v>
      </c>
      <c r="AD532" s="36">
        <f t="shared" si="103"/>
        <v>0.44783144836063526</v>
      </c>
    </row>
    <row r="533" spans="1:30" ht="14.1" customHeight="1" x14ac:dyDescent="0.2">
      <c r="A533" s="3">
        <v>39925</v>
      </c>
      <c r="B533" s="4" t="s">
        <v>141</v>
      </c>
      <c r="C533" s="3" t="s">
        <v>35</v>
      </c>
      <c r="D533" s="3">
        <v>2</v>
      </c>
      <c r="E533" s="5">
        <v>2013</v>
      </c>
      <c r="F533" s="3" t="s">
        <v>32</v>
      </c>
      <c r="G533" s="6">
        <v>40305</v>
      </c>
      <c r="H533" s="7">
        <v>7.1472222222222221</v>
      </c>
      <c r="I533" s="4" t="s">
        <v>41</v>
      </c>
      <c r="J533" s="8">
        <v>0.73160000000000003</v>
      </c>
      <c r="K533" s="8">
        <f t="shared" si="96"/>
        <v>3.7260466418642619</v>
      </c>
      <c r="L533" s="8">
        <v>4.6703000000000001</v>
      </c>
      <c r="M533" s="8">
        <v>2.6499999999999999E-2</v>
      </c>
      <c r="N533" s="9">
        <v>464278.49</v>
      </c>
      <c r="O533" s="9">
        <v>339674.98</v>
      </c>
      <c r="P533" s="9">
        <v>339674.98</v>
      </c>
      <c r="Q533" s="9">
        <v>0</v>
      </c>
      <c r="R533" s="9">
        <v>0</v>
      </c>
      <c r="S533" s="9">
        <f t="shared" si="97"/>
        <v>124603.51000000001</v>
      </c>
      <c r="T533" s="9">
        <v>0</v>
      </c>
      <c r="U533" s="9">
        <v>205197.03</v>
      </c>
      <c r="V533" s="9">
        <v>67721.75</v>
      </c>
      <c r="W533" s="9">
        <v>57563.49</v>
      </c>
      <c r="X533" s="11">
        <f t="shared" si="98"/>
        <v>2.7260466418642619</v>
      </c>
      <c r="Y533" s="11">
        <f t="shared" si="99"/>
        <v>2.7260466418642619</v>
      </c>
      <c r="Z533" s="11">
        <f t="shared" si="101"/>
        <v>1</v>
      </c>
      <c r="AA533" s="11">
        <f t="shared" si="102"/>
        <v>0.60409815877519157</v>
      </c>
      <c r="AB533" s="11">
        <v>0</v>
      </c>
      <c r="AC533" s="11">
        <f t="shared" si="100"/>
        <v>0</v>
      </c>
      <c r="AD533" s="11">
        <f t="shared" si="103"/>
        <v>0</v>
      </c>
    </row>
    <row r="534" spans="1:30" ht="14.1" customHeight="1" x14ac:dyDescent="0.2">
      <c r="A534" s="15">
        <v>39925</v>
      </c>
      <c r="B534" s="16" t="s">
        <v>141</v>
      </c>
      <c r="C534" s="16" t="s">
        <v>35</v>
      </c>
      <c r="D534" s="15">
        <v>2</v>
      </c>
      <c r="E534" s="17">
        <v>2014</v>
      </c>
      <c r="F534" s="15" t="s">
        <v>32</v>
      </c>
      <c r="G534" s="18">
        <v>40305</v>
      </c>
      <c r="H534" s="19">
        <v>7.1472222222222221</v>
      </c>
      <c r="I534" s="16" t="s">
        <v>41</v>
      </c>
      <c r="J534" s="20">
        <v>0.96350000000000002</v>
      </c>
      <c r="K534" s="20">
        <f t="shared" si="96"/>
        <v>27.360192284604558</v>
      </c>
      <c r="L534" s="20">
        <v>2.3304</v>
      </c>
      <c r="M534" s="20">
        <v>-2.4199999999999999E-2</v>
      </c>
      <c r="N534" s="21">
        <v>959433.57</v>
      </c>
      <c r="O534" s="21">
        <v>924366.8</v>
      </c>
      <c r="P534" s="21">
        <v>276413.33</v>
      </c>
      <c r="Q534" s="21">
        <v>647953.47</v>
      </c>
      <c r="R534" s="21">
        <v>0</v>
      </c>
      <c r="S534" s="21">
        <f t="shared" si="97"/>
        <v>35066.769999999902</v>
      </c>
      <c r="T534" s="21">
        <v>0</v>
      </c>
      <c r="U534" s="21">
        <v>162989.99</v>
      </c>
      <c r="V534" s="21">
        <v>-73618.02</v>
      </c>
      <c r="W534" s="22">
        <f>+V534-R534</f>
        <v>-73618.02</v>
      </c>
      <c r="X534" s="22">
        <f t="shared" si="98"/>
        <v>26.360192284604558</v>
      </c>
      <c r="Y534" s="22">
        <f t="shared" si="99"/>
        <v>7.8824861827878872</v>
      </c>
      <c r="Z534" s="22">
        <f t="shared" si="101"/>
        <v>0.29902991972450765</v>
      </c>
      <c r="AA534" s="22">
        <f t="shared" si="102"/>
        <v>0.17632609695631646</v>
      </c>
      <c r="AB534" s="22">
        <v>0</v>
      </c>
      <c r="AC534" s="22">
        <f t="shared" si="100"/>
        <v>0</v>
      </c>
      <c r="AD534" s="22">
        <f t="shared" si="103"/>
        <v>0</v>
      </c>
    </row>
    <row r="535" spans="1:30" ht="14.1" customHeight="1" x14ac:dyDescent="0.2">
      <c r="A535" s="27">
        <v>39925</v>
      </c>
      <c r="B535" s="28" t="s">
        <v>141</v>
      </c>
      <c r="C535" s="27" t="s">
        <v>35</v>
      </c>
      <c r="D535" s="29">
        <v>2</v>
      </c>
      <c r="E535" s="30">
        <v>2015</v>
      </c>
      <c r="F535" s="27" t="s">
        <v>32</v>
      </c>
      <c r="G535" s="31">
        <v>40305</v>
      </c>
      <c r="H535" s="32">
        <v>7.1472222222222221</v>
      </c>
      <c r="I535" s="28" t="s">
        <v>41</v>
      </c>
      <c r="J535" s="33">
        <v>0.67020000000000002</v>
      </c>
      <c r="K535" s="33">
        <f t="shared" si="96"/>
        <v>3.032231167053741</v>
      </c>
      <c r="L535" s="34">
        <v>2.9550999999999998</v>
      </c>
      <c r="M535" s="34">
        <v>4.9299999999999997E-2</v>
      </c>
      <c r="N535" s="35">
        <v>565228.63</v>
      </c>
      <c r="O535" s="35">
        <v>378821.79</v>
      </c>
      <c r="P535" s="35">
        <v>250548.4</v>
      </c>
      <c r="Q535" s="35">
        <v>128273.39</v>
      </c>
      <c r="R535" s="35">
        <v>84564.02</v>
      </c>
      <c r="S535" s="35">
        <f t="shared" si="97"/>
        <v>186406.84000000003</v>
      </c>
      <c r="T535" s="35">
        <v>0</v>
      </c>
      <c r="U535" s="35">
        <v>132784.69</v>
      </c>
      <c r="V535" s="35">
        <v>76312.03</v>
      </c>
      <c r="W535" s="36">
        <f>+V535-R535</f>
        <v>-8251.9900000000052</v>
      </c>
      <c r="X535" s="36">
        <f t="shared" si="98"/>
        <v>2.032231167053741</v>
      </c>
      <c r="Y535" s="36">
        <f t="shared" si="99"/>
        <v>1.3440944549030496</v>
      </c>
      <c r="Z535" s="36">
        <f t="shared" si="101"/>
        <v>0.66138856479190389</v>
      </c>
      <c r="AA535" s="36">
        <f t="shared" si="102"/>
        <v>0.35052020106868725</v>
      </c>
      <c r="AB535" s="36">
        <f>V535/R535</f>
        <v>0.90241724553775937</v>
      </c>
      <c r="AC535" s="36">
        <f t="shared" si="100"/>
        <v>0</v>
      </c>
      <c r="AD535" s="36">
        <f t="shared" si="103"/>
        <v>0</v>
      </c>
    </row>
    <row r="536" spans="1:30" ht="14.1" customHeight="1" x14ac:dyDescent="0.2">
      <c r="A536" s="3">
        <v>60089</v>
      </c>
      <c r="B536" s="4" t="s">
        <v>177</v>
      </c>
      <c r="C536" s="3" t="s">
        <v>44</v>
      </c>
      <c r="D536" s="3">
        <v>1</v>
      </c>
      <c r="E536" s="5">
        <v>2013</v>
      </c>
      <c r="F536" s="3" t="s">
        <v>32</v>
      </c>
      <c r="G536" s="6">
        <v>40302</v>
      </c>
      <c r="H536" s="7">
        <v>7.1555555555555559</v>
      </c>
      <c r="I536" s="4" t="s">
        <v>33</v>
      </c>
      <c r="J536" s="8">
        <v>0.41520000000000001</v>
      </c>
      <c r="K536" s="8">
        <f t="shared" si="96"/>
        <v>1.7100289267826398</v>
      </c>
      <c r="L536" s="8">
        <v>0</v>
      </c>
      <c r="M536" s="8">
        <v>0</v>
      </c>
      <c r="N536" s="9">
        <v>375733.9</v>
      </c>
      <c r="O536" s="9">
        <v>156010.19</v>
      </c>
      <c r="P536" s="9">
        <v>1778.52</v>
      </c>
      <c r="Q536" s="9">
        <v>154231.67000000001</v>
      </c>
      <c r="R536" s="9">
        <v>0</v>
      </c>
      <c r="S536" s="9">
        <f t="shared" si="97"/>
        <v>219723.71000000002</v>
      </c>
      <c r="T536" s="9">
        <v>0</v>
      </c>
      <c r="U536" s="9">
        <v>0</v>
      </c>
      <c r="V536" s="9">
        <v>-17118.25</v>
      </c>
      <c r="W536" s="9">
        <v>-17118.25</v>
      </c>
      <c r="X536" s="11">
        <f t="shared" si="98"/>
        <v>0.71002892678263985</v>
      </c>
      <c r="Y536" s="11">
        <f t="shared" si="99"/>
        <v>8.0943472145086192E-3</v>
      </c>
      <c r="Z536" s="11">
        <f t="shared" si="101"/>
        <v>1.1400024575317804E-2</v>
      </c>
      <c r="AA536" s="11">
        <f t="shared" si="102"/>
        <v>0</v>
      </c>
      <c r="AB536" s="11">
        <v>0</v>
      </c>
      <c r="AC536" s="11">
        <f t="shared" si="100"/>
        <v>0</v>
      </c>
      <c r="AD536" s="11">
        <f t="shared" si="103"/>
        <v>0</v>
      </c>
    </row>
    <row r="537" spans="1:30" ht="14.1" customHeight="1" x14ac:dyDescent="0.2">
      <c r="A537" s="15">
        <v>60089</v>
      </c>
      <c r="B537" s="16" t="s">
        <v>177</v>
      </c>
      <c r="C537" s="16" t="s">
        <v>44</v>
      </c>
      <c r="D537" s="15">
        <v>1</v>
      </c>
      <c r="E537" s="17">
        <v>2014</v>
      </c>
      <c r="F537" s="15" t="s">
        <v>32</v>
      </c>
      <c r="G537" s="18">
        <v>40302</v>
      </c>
      <c r="H537" s="19">
        <v>7.1555555555555559</v>
      </c>
      <c r="I537" s="16" t="s">
        <v>66</v>
      </c>
      <c r="J537" s="20">
        <v>0.60709999999999997</v>
      </c>
      <c r="K537" s="20">
        <f t="shared" si="96"/>
        <v>2.5451313949425605</v>
      </c>
      <c r="L537" s="20">
        <v>0</v>
      </c>
      <c r="M537" s="20">
        <v>0</v>
      </c>
      <c r="N537" s="21">
        <v>512161.55</v>
      </c>
      <c r="O537" s="21">
        <v>310929.68</v>
      </c>
      <c r="P537" s="21">
        <v>3086.44</v>
      </c>
      <c r="Q537" s="21">
        <v>307843.24</v>
      </c>
      <c r="R537" s="21">
        <v>0</v>
      </c>
      <c r="S537" s="21">
        <f t="shared" si="97"/>
        <v>201231.87</v>
      </c>
      <c r="T537" s="21">
        <v>0</v>
      </c>
      <c r="U537" s="21">
        <v>3011.53</v>
      </c>
      <c r="V537" s="21">
        <v>-18491.84</v>
      </c>
      <c r="W537" s="22">
        <f>+V537-R537</f>
        <v>-18491.84</v>
      </c>
      <c r="X537" s="22">
        <f t="shared" si="98"/>
        <v>1.5451313949425605</v>
      </c>
      <c r="Y537" s="22">
        <f t="shared" si="99"/>
        <v>1.5337729555462563E-2</v>
      </c>
      <c r="Z537" s="22">
        <f t="shared" si="101"/>
        <v>9.9264888446802518E-3</v>
      </c>
      <c r="AA537" s="22">
        <f t="shared" si="102"/>
        <v>9.6855662026217645E-3</v>
      </c>
      <c r="AB537" s="22">
        <v>0</v>
      </c>
      <c r="AC537" s="22">
        <f t="shared" si="100"/>
        <v>0</v>
      </c>
      <c r="AD537" s="22">
        <f t="shared" si="103"/>
        <v>0</v>
      </c>
    </row>
    <row r="538" spans="1:30" ht="14.1" customHeight="1" x14ac:dyDescent="0.2">
      <c r="A538" s="27">
        <v>60089</v>
      </c>
      <c r="B538" s="28" t="s">
        <v>177</v>
      </c>
      <c r="C538" s="27" t="s">
        <v>44</v>
      </c>
      <c r="D538" s="29">
        <v>1</v>
      </c>
      <c r="E538" s="30">
        <v>2015</v>
      </c>
      <c r="F538" s="27" t="s">
        <v>32</v>
      </c>
      <c r="G538" s="31">
        <v>40302</v>
      </c>
      <c r="H538" s="32">
        <v>7.1555555555555559</v>
      </c>
      <c r="I538" s="28" t="s">
        <v>66</v>
      </c>
      <c r="J538" s="33">
        <v>0.6744</v>
      </c>
      <c r="K538" s="33">
        <f t="shared" si="96"/>
        <v>3.07092585673879</v>
      </c>
      <c r="L538" s="34">
        <v>0</v>
      </c>
      <c r="M538" s="34">
        <v>0</v>
      </c>
      <c r="N538" s="35">
        <v>547342.56999999995</v>
      </c>
      <c r="O538" s="35">
        <v>369108.84</v>
      </c>
      <c r="P538" s="35">
        <v>3616.01</v>
      </c>
      <c r="Q538" s="35">
        <v>365492.83</v>
      </c>
      <c r="R538" s="35">
        <v>0</v>
      </c>
      <c r="S538" s="35">
        <f t="shared" si="97"/>
        <v>178233.72999999992</v>
      </c>
      <c r="T538" s="35">
        <v>0</v>
      </c>
      <c r="U538" s="35">
        <v>3506.32</v>
      </c>
      <c r="V538" s="35">
        <v>-22998.15</v>
      </c>
      <c r="W538" s="36">
        <f>+V538-R538</f>
        <v>-22998.15</v>
      </c>
      <c r="X538" s="36">
        <f t="shared" si="98"/>
        <v>2.07092585673879</v>
      </c>
      <c r="Y538" s="36">
        <f t="shared" si="99"/>
        <v>2.0288022923607117E-2</v>
      </c>
      <c r="Z538" s="36">
        <f t="shared" si="101"/>
        <v>9.7965954974148003E-3</v>
      </c>
      <c r="AA538" s="36">
        <f t="shared" si="102"/>
        <v>9.4994202793950971E-3</v>
      </c>
      <c r="AB538" s="36">
        <v>0</v>
      </c>
      <c r="AC538" s="36">
        <f t="shared" si="100"/>
        <v>0</v>
      </c>
      <c r="AD538" s="36">
        <f t="shared" si="103"/>
        <v>0</v>
      </c>
    </row>
    <row r="539" spans="1:30" ht="14.1" customHeight="1" x14ac:dyDescent="0.2">
      <c r="A539" s="3">
        <v>60437</v>
      </c>
      <c r="B539" s="4" t="s">
        <v>180</v>
      </c>
      <c r="C539" s="3" t="s">
        <v>35</v>
      </c>
      <c r="D539" s="3">
        <v>2</v>
      </c>
      <c r="E539" s="5">
        <v>2013</v>
      </c>
      <c r="F539" s="3" t="s">
        <v>32</v>
      </c>
      <c r="G539" s="6">
        <v>40301</v>
      </c>
      <c r="H539" s="7">
        <v>7.1583333333333332</v>
      </c>
      <c r="I539" s="4" t="s">
        <v>33</v>
      </c>
      <c r="J539" s="8">
        <v>1.3179000000000001</v>
      </c>
      <c r="K539" s="8">
        <f t="shared" si="96"/>
        <v>-3.1455691816026641</v>
      </c>
      <c r="L539" s="8">
        <v>1.5533999999999999</v>
      </c>
      <c r="M539" s="8">
        <v>-0.27100000000000002</v>
      </c>
      <c r="N539" s="9">
        <v>489262.9</v>
      </c>
      <c r="O539" s="9">
        <v>644803.24</v>
      </c>
      <c r="P539" s="9">
        <v>171381.93</v>
      </c>
      <c r="Q539" s="9">
        <v>473421.31</v>
      </c>
      <c r="R539" s="9">
        <v>0</v>
      </c>
      <c r="S539" s="9">
        <f t="shared" si="97"/>
        <v>-155540.33999999997</v>
      </c>
      <c r="T539" s="9">
        <v>0</v>
      </c>
      <c r="U539" s="9">
        <v>82199.83</v>
      </c>
      <c r="V539" s="9">
        <v>-199503.27</v>
      </c>
      <c r="W539" s="9">
        <v>-199503.27</v>
      </c>
      <c r="X539" s="11">
        <f t="shared" si="98"/>
        <v>-4.1455691816026645</v>
      </c>
      <c r="Y539" s="11">
        <f t="shared" si="99"/>
        <v>-1.1018487551203759</v>
      </c>
      <c r="Z539" s="11">
        <f t="shared" si="101"/>
        <v>0.26578949882447861</v>
      </c>
      <c r="AA539" s="11">
        <f t="shared" si="102"/>
        <v>0.1274804853648068</v>
      </c>
      <c r="AB539" s="11">
        <v>0</v>
      </c>
      <c r="AC539" s="11">
        <f t="shared" si="100"/>
        <v>0</v>
      </c>
      <c r="AD539" s="11">
        <f t="shared" si="103"/>
        <v>0</v>
      </c>
    </row>
    <row r="540" spans="1:30" ht="14.1" customHeight="1" x14ac:dyDescent="0.2">
      <c r="A540" s="15">
        <v>60437</v>
      </c>
      <c r="B540" s="16" t="s">
        <v>180</v>
      </c>
      <c r="C540" s="16" t="s">
        <v>35</v>
      </c>
      <c r="D540" s="15">
        <v>2</v>
      </c>
      <c r="E540" s="17">
        <v>2014</v>
      </c>
      <c r="F540" s="15" t="s">
        <v>32</v>
      </c>
      <c r="G540" s="18">
        <v>40301</v>
      </c>
      <c r="H540" s="19">
        <v>7.1583333333333332</v>
      </c>
      <c r="I540" s="16" t="s">
        <v>33</v>
      </c>
      <c r="J540" s="20">
        <v>0.876</v>
      </c>
      <c r="K540" s="20">
        <f t="shared" si="96"/>
        <v>8.0634334173162863</v>
      </c>
      <c r="L540" s="20">
        <v>1.7967</v>
      </c>
      <c r="M540" s="20">
        <v>1.21E-2</v>
      </c>
      <c r="N540" s="21">
        <v>427384.71</v>
      </c>
      <c r="O540" s="21">
        <v>374381.89</v>
      </c>
      <c r="P540" s="21">
        <v>112409.07</v>
      </c>
      <c r="Q540" s="21">
        <v>261972.82</v>
      </c>
      <c r="R540" s="21">
        <v>0</v>
      </c>
      <c r="S540" s="21">
        <f t="shared" si="97"/>
        <v>53002.820000000007</v>
      </c>
      <c r="T540" s="21">
        <v>0</v>
      </c>
      <c r="U540" s="21">
        <v>45284.9</v>
      </c>
      <c r="V540" s="21">
        <v>10938.13</v>
      </c>
      <c r="W540" s="22">
        <f>+V540-R540</f>
        <v>10938.13</v>
      </c>
      <c r="X540" s="22">
        <f t="shared" si="98"/>
        <v>7.0634334173162854</v>
      </c>
      <c r="Y540" s="22">
        <f t="shared" si="99"/>
        <v>2.1208130057985595</v>
      </c>
      <c r="Z540" s="22">
        <f t="shared" si="101"/>
        <v>0.30025242406890995</v>
      </c>
      <c r="AA540" s="22">
        <f t="shared" si="102"/>
        <v>0.12095910942700781</v>
      </c>
      <c r="AB540" s="22">
        <v>0</v>
      </c>
      <c r="AC540" s="22">
        <f t="shared" si="100"/>
        <v>0</v>
      </c>
      <c r="AD540" s="22">
        <f t="shared" si="103"/>
        <v>0</v>
      </c>
    </row>
    <row r="541" spans="1:30" ht="14.1" customHeight="1" x14ac:dyDescent="0.2">
      <c r="A541" s="27">
        <v>60437</v>
      </c>
      <c r="B541" s="28" t="s">
        <v>180</v>
      </c>
      <c r="C541" s="27" t="s">
        <v>35</v>
      </c>
      <c r="D541" s="29">
        <v>2</v>
      </c>
      <c r="E541" s="30">
        <v>2015</v>
      </c>
      <c r="F541" s="27" t="s">
        <v>32</v>
      </c>
      <c r="G541" s="31">
        <v>40301</v>
      </c>
      <c r="H541" s="32">
        <v>7.1583333333333332</v>
      </c>
      <c r="I541" s="28" t="s">
        <v>33</v>
      </c>
      <c r="J541" s="33">
        <v>0.99429999999999996</v>
      </c>
      <c r="K541" s="33">
        <f t="shared" si="96"/>
        <v>176.51295073036604</v>
      </c>
      <c r="L541" s="34">
        <v>0.8851</v>
      </c>
      <c r="M541" s="34">
        <v>0</v>
      </c>
      <c r="N541" s="35">
        <v>592954.66</v>
      </c>
      <c r="O541" s="35">
        <v>589595.39</v>
      </c>
      <c r="P541" s="35">
        <v>96936.83</v>
      </c>
      <c r="Q541" s="35">
        <v>492658.56</v>
      </c>
      <c r="R541" s="35">
        <v>0</v>
      </c>
      <c r="S541" s="35">
        <f t="shared" si="97"/>
        <v>3359.2700000000186</v>
      </c>
      <c r="T541" s="35">
        <v>0</v>
      </c>
      <c r="U541" s="35">
        <v>37685.980000000003</v>
      </c>
      <c r="V541" s="35">
        <v>0</v>
      </c>
      <c r="W541" s="36">
        <f>+V541-R541</f>
        <v>0</v>
      </c>
      <c r="X541" s="36">
        <f t="shared" si="98"/>
        <v>175.51295073036604</v>
      </c>
      <c r="Y541" s="36">
        <f t="shared" si="99"/>
        <v>28.856516445537114</v>
      </c>
      <c r="Z541" s="36">
        <f t="shared" si="101"/>
        <v>0.16441246258726683</v>
      </c>
      <c r="AA541" s="36">
        <f t="shared" si="102"/>
        <v>6.3918376295309914E-2</v>
      </c>
      <c r="AB541" s="36">
        <v>0</v>
      </c>
      <c r="AC541" s="36">
        <f t="shared" si="100"/>
        <v>0</v>
      </c>
      <c r="AD541" s="36">
        <f t="shared" si="103"/>
        <v>0</v>
      </c>
    </row>
    <row r="542" spans="1:30" ht="14.1" customHeight="1" x14ac:dyDescent="0.2">
      <c r="A542" s="3">
        <v>37684</v>
      </c>
      <c r="B542" s="4" t="s">
        <v>133</v>
      </c>
      <c r="C542" s="3" t="s">
        <v>35</v>
      </c>
      <c r="D542" s="3">
        <v>2</v>
      </c>
      <c r="E542" s="5">
        <v>2013</v>
      </c>
      <c r="F542" s="3" t="s">
        <v>32</v>
      </c>
      <c r="G542" s="6">
        <v>40297</v>
      </c>
      <c r="H542" s="7">
        <v>7.1694444444444443</v>
      </c>
      <c r="I542" s="4" t="s">
        <v>33</v>
      </c>
      <c r="J542" s="8">
        <v>0.65039999999999998</v>
      </c>
      <c r="K542" s="8">
        <f t="shared" si="96"/>
        <v>2.8601997750258499</v>
      </c>
      <c r="L542" s="8">
        <v>4.8661000000000003</v>
      </c>
      <c r="M542" s="8">
        <v>3.0599999999999999E-2</v>
      </c>
      <c r="N542" s="9">
        <v>90621.54</v>
      </c>
      <c r="O542" s="9">
        <v>58937.9</v>
      </c>
      <c r="P542" s="9">
        <v>25296.2</v>
      </c>
      <c r="Q542" s="9">
        <v>33641.699999999997</v>
      </c>
      <c r="R542" s="9">
        <v>0</v>
      </c>
      <c r="S542" s="9">
        <f t="shared" si="97"/>
        <v>31683.639999999992</v>
      </c>
      <c r="T542" s="9">
        <v>0</v>
      </c>
      <c r="U542" s="9">
        <v>9403.61</v>
      </c>
      <c r="V542" s="9">
        <v>20358.07</v>
      </c>
      <c r="W542" s="9">
        <v>17304.36</v>
      </c>
      <c r="X542" s="11">
        <f t="shared" si="98"/>
        <v>1.8601997750258499</v>
      </c>
      <c r="Y542" s="11">
        <f t="shared" si="99"/>
        <v>0.79839942632854077</v>
      </c>
      <c r="Z542" s="11">
        <f t="shared" si="101"/>
        <v>0.42920090468102867</v>
      </c>
      <c r="AA542" s="11">
        <f t="shared" si="102"/>
        <v>0.15955115468993636</v>
      </c>
      <c r="AB542" s="11">
        <v>0</v>
      </c>
      <c r="AC542" s="11">
        <f t="shared" si="100"/>
        <v>0</v>
      </c>
      <c r="AD542" s="11">
        <f t="shared" si="103"/>
        <v>0</v>
      </c>
    </row>
    <row r="543" spans="1:30" ht="14.1" customHeight="1" x14ac:dyDescent="0.2">
      <c r="A543" s="15">
        <v>37684</v>
      </c>
      <c r="B543" s="16" t="s">
        <v>133</v>
      </c>
      <c r="C543" s="16" t="s">
        <v>35</v>
      </c>
      <c r="D543" s="15">
        <v>2</v>
      </c>
      <c r="E543" s="17">
        <v>2014</v>
      </c>
      <c r="F543" s="15" t="s">
        <v>32</v>
      </c>
      <c r="G543" s="18">
        <v>40297</v>
      </c>
      <c r="H543" s="19">
        <v>7.1694444444444443</v>
      </c>
      <c r="I543" s="16" t="s">
        <v>33</v>
      </c>
      <c r="J543" s="20">
        <v>0.62939999999999996</v>
      </c>
      <c r="K543" s="20">
        <f t="shared" si="96"/>
        <v>2.6980002943480108</v>
      </c>
      <c r="L543" s="20">
        <v>6.2851999999999997</v>
      </c>
      <c r="M543" s="20">
        <v>2.3699999999999999E-2</v>
      </c>
      <c r="N543" s="21">
        <v>79744.39</v>
      </c>
      <c r="O543" s="21">
        <v>50187.54</v>
      </c>
      <c r="P543" s="21">
        <v>35811.85</v>
      </c>
      <c r="Q543" s="21">
        <v>14375.69</v>
      </c>
      <c r="R543" s="21">
        <v>0</v>
      </c>
      <c r="S543" s="21">
        <f t="shared" si="97"/>
        <v>29556.85</v>
      </c>
      <c r="T543" s="21">
        <v>0</v>
      </c>
      <c r="U543" s="21">
        <v>13149.44</v>
      </c>
      <c r="V543" s="21">
        <v>12194.02</v>
      </c>
      <c r="W543" s="22">
        <f>+V543-R543</f>
        <v>12194.02</v>
      </c>
      <c r="X543" s="22">
        <f t="shared" si="98"/>
        <v>1.6980002943480108</v>
      </c>
      <c r="Y543" s="22">
        <f t="shared" si="99"/>
        <v>1.2116260697604786</v>
      </c>
      <c r="Z543" s="22">
        <f t="shared" si="101"/>
        <v>0.71356057698783404</v>
      </c>
      <c r="AA543" s="22">
        <f t="shared" si="102"/>
        <v>0.26200606764149031</v>
      </c>
      <c r="AB543" s="22">
        <v>0</v>
      </c>
      <c r="AC543" s="22">
        <f t="shared" si="100"/>
        <v>0</v>
      </c>
      <c r="AD543" s="22">
        <f t="shared" si="103"/>
        <v>0</v>
      </c>
    </row>
    <row r="544" spans="1:30" ht="14.1" customHeight="1" x14ac:dyDescent="0.2">
      <c r="A544" s="27">
        <v>37684</v>
      </c>
      <c r="B544" s="28" t="s">
        <v>133</v>
      </c>
      <c r="C544" s="27" t="s">
        <v>35</v>
      </c>
      <c r="D544" s="29">
        <v>2</v>
      </c>
      <c r="E544" s="30">
        <v>2015</v>
      </c>
      <c r="F544" s="27" t="s">
        <v>32</v>
      </c>
      <c r="G544" s="31">
        <v>40297</v>
      </c>
      <c r="H544" s="32">
        <v>7.1694444444444443</v>
      </c>
      <c r="I544" s="28" t="s">
        <v>33</v>
      </c>
      <c r="J544" s="33">
        <v>0.68279999999999996</v>
      </c>
      <c r="K544" s="33">
        <f t="shared" si="96"/>
        <v>3.1527196485623006</v>
      </c>
      <c r="L544" s="34">
        <v>7.6700999999999997</v>
      </c>
      <c r="M544" s="34">
        <v>6.4999999999999997E-3</v>
      </c>
      <c r="N544" s="35">
        <v>55260.87</v>
      </c>
      <c r="O544" s="35">
        <v>37732.870000000003</v>
      </c>
      <c r="P544" s="35">
        <v>27863.86</v>
      </c>
      <c r="Q544" s="35">
        <v>9869.01</v>
      </c>
      <c r="R544" s="35">
        <v>0</v>
      </c>
      <c r="S544" s="35">
        <f t="shared" si="97"/>
        <v>17528</v>
      </c>
      <c r="T544" s="35">
        <v>0</v>
      </c>
      <c r="U544" s="35">
        <v>10375.25</v>
      </c>
      <c r="V544" s="35">
        <v>2634.68</v>
      </c>
      <c r="W544" s="36">
        <f>+V544-R544</f>
        <v>2634.68</v>
      </c>
      <c r="X544" s="36">
        <f t="shared" si="98"/>
        <v>2.1527196485623006</v>
      </c>
      <c r="Y544" s="36">
        <f t="shared" si="99"/>
        <v>1.5896770880876312</v>
      </c>
      <c r="Z544" s="36">
        <f t="shared" si="101"/>
        <v>0.73845058698158927</v>
      </c>
      <c r="AA544" s="36">
        <f t="shared" si="102"/>
        <v>0.27496583217762122</v>
      </c>
      <c r="AB544" s="36">
        <v>0</v>
      </c>
      <c r="AC544" s="36">
        <f t="shared" si="100"/>
        <v>0</v>
      </c>
      <c r="AD544" s="36">
        <f t="shared" si="103"/>
        <v>0</v>
      </c>
    </row>
    <row r="545" spans="1:30" ht="14.1" customHeight="1" x14ac:dyDescent="0.2">
      <c r="A545" s="3">
        <v>60204</v>
      </c>
      <c r="B545" s="4" t="s">
        <v>178</v>
      </c>
      <c r="C545" s="3" t="s">
        <v>101</v>
      </c>
      <c r="D545" s="3">
        <v>2</v>
      </c>
      <c r="E545" s="5">
        <v>2013</v>
      </c>
      <c r="F545" s="3" t="s">
        <v>32</v>
      </c>
      <c r="G545" s="6">
        <v>40294</v>
      </c>
      <c r="H545" s="7">
        <v>7.177777777777778</v>
      </c>
      <c r="I545" s="4" t="s">
        <v>33</v>
      </c>
      <c r="J545" s="8">
        <v>0.8448</v>
      </c>
      <c r="K545" s="8">
        <f t="shared" si="96"/>
        <v>6.4429352629373327</v>
      </c>
      <c r="L545" s="8">
        <v>4.1186999999999996</v>
      </c>
      <c r="M545" s="8">
        <v>1.15E-2</v>
      </c>
      <c r="N545" s="9">
        <v>207400.47</v>
      </c>
      <c r="O545" s="9">
        <v>175210.1</v>
      </c>
      <c r="P545" s="9">
        <v>171694.75</v>
      </c>
      <c r="Q545" s="9">
        <v>3515.35</v>
      </c>
      <c r="R545" s="9">
        <v>0</v>
      </c>
      <c r="S545" s="9">
        <f t="shared" si="97"/>
        <v>32190.369999999995</v>
      </c>
      <c r="T545" s="9">
        <v>0</v>
      </c>
      <c r="U545" s="9">
        <v>105524.3</v>
      </c>
      <c r="V545" s="9">
        <v>52735.28</v>
      </c>
      <c r="W545" s="9">
        <v>44824.99</v>
      </c>
      <c r="X545" s="11">
        <f t="shared" si="98"/>
        <v>5.4429352629373327</v>
      </c>
      <c r="Y545" s="11">
        <f t="shared" si="99"/>
        <v>5.3337302429266895</v>
      </c>
      <c r="Z545" s="11">
        <f t="shared" si="101"/>
        <v>0.97993637353097796</v>
      </c>
      <c r="AA545" s="11">
        <f t="shared" si="102"/>
        <v>0.60227292833004487</v>
      </c>
      <c r="AB545" s="11">
        <v>0</v>
      </c>
      <c r="AC545" s="11">
        <f t="shared" si="100"/>
        <v>0</v>
      </c>
      <c r="AD545" s="11">
        <f t="shared" si="103"/>
        <v>0</v>
      </c>
    </row>
    <row r="546" spans="1:30" ht="14.1" customHeight="1" x14ac:dyDescent="0.2">
      <c r="A546" s="15">
        <v>60204</v>
      </c>
      <c r="B546" s="16" t="s">
        <v>178</v>
      </c>
      <c r="C546" s="16" t="s">
        <v>101</v>
      </c>
      <c r="D546" s="15">
        <v>2</v>
      </c>
      <c r="E546" s="17">
        <v>2014</v>
      </c>
      <c r="F546" s="15" t="s">
        <v>32</v>
      </c>
      <c r="G546" s="18">
        <v>40294</v>
      </c>
      <c r="H546" s="19">
        <v>7.177777777777778</v>
      </c>
      <c r="I546" s="16" t="s">
        <v>33</v>
      </c>
      <c r="J546" s="20">
        <v>0.63190000000000002</v>
      </c>
      <c r="K546" s="20">
        <f t="shared" si="96"/>
        <v>2.7165988654500035</v>
      </c>
      <c r="L546" s="20">
        <v>4.0811999999999999</v>
      </c>
      <c r="M546" s="20">
        <v>5.33E-2</v>
      </c>
      <c r="N546" s="21">
        <v>137804.15</v>
      </c>
      <c r="O546" s="21">
        <v>87077.43</v>
      </c>
      <c r="P546" s="21">
        <v>75429.3</v>
      </c>
      <c r="Q546" s="21">
        <v>11648.13</v>
      </c>
      <c r="R546" s="21">
        <v>0</v>
      </c>
      <c r="S546" s="21">
        <f t="shared" si="97"/>
        <v>50726.720000000001</v>
      </c>
      <c r="T546" s="21">
        <v>0</v>
      </c>
      <c r="U546" s="21">
        <v>48594.06</v>
      </c>
      <c r="V546" s="21">
        <v>27091.93</v>
      </c>
      <c r="W546" s="22">
        <f>+V546-R546</f>
        <v>27091.93</v>
      </c>
      <c r="X546" s="22">
        <f t="shared" si="98"/>
        <v>1.7165988654500033</v>
      </c>
      <c r="Y546" s="22">
        <f t="shared" si="99"/>
        <v>1.4869737290327465</v>
      </c>
      <c r="Z546" s="22">
        <f t="shared" si="101"/>
        <v>0.86623250134966101</v>
      </c>
      <c r="AA546" s="22">
        <f t="shared" si="102"/>
        <v>0.55805574418078252</v>
      </c>
      <c r="AB546" s="22">
        <v>0</v>
      </c>
      <c r="AC546" s="22">
        <f t="shared" si="100"/>
        <v>0</v>
      </c>
      <c r="AD546" s="22">
        <f t="shared" si="103"/>
        <v>0</v>
      </c>
    </row>
    <row r="547" spans="1:30" ht="14.1" customHeight="1" x14ac:dyDescent="0.2">
      <c r="A547" s="27">
        <v>60204</v>
      </c>
      <c r="B547" s="28" t="s">
        <v>178</v>
      </c>
      <c r="C547" s="27" t="s">
        <v>101</v>
      </c>
      <c r="D547" s="29">
        <v>2</v>
      </c>
      <c r="E547" s="30">
        <v>2015</v>
      </c>
      <c r="F547" s="27" t="s">
        <v>32</v>
      </c>
      <c r="G547" s="31">
        <v>40294</v>
      </c>
      <c r="H547" s="32">
        <v>7.177777777777778</v>
      </c>
      <c r="I547" s="28" t="s">
        <v>33</v>
      </c>
      <c r="J547" s="33">
        <v>0.89029999999999998</v>
      </c>
      <c r="K547" s="33">
        <f t="shared" si="96"/>
        <v>9.1153876277034964</v>
      </c>
      <c r="L547" s="34">
        <v>1.5547</v>
      </c>
      <c r="M547" s="34">
        <v>4.2700000000000002E-2</v>
      </c>
      <c r="N547" s="35">
        <v>363124.41</v>
      </c>
      <c r="O547" s="35">
        <v>323287.99</v>
      </c>
      <c r="P547" s="35">
        <v>233192.16</v>
      </c>
      <c r="Q547" s="35">
        <v>90095.83</v>
      </c>
      <c r="R547" s="35">
        <v>0</v>
      </c>
      <c r="S547" s="35">
        <f t="shared" si="97"/>
        <v>39836.419999999984</v>
      </c>
      <c r="T547" s="35">
        <v>0</v>
      </c>
      <c r="U547" s="35">
        <v>98523.91</v>
      </c>
      <c r="V547" s="35">
        <v>17077.45</v>
      </c>
      <c r="W547" s="36">
        <f>+V547-R547</f>
        <v>17077.45</v>
      </c>
      <c r="X547" s="36">
        <f t="shared" si="98"/>
        <v>8.1153876277034964</v>
      </c>
      <c r="Y547" s="36">
        <f t="shared" si="99"/>
        <v>5.8537428815139538</v>
      </c>
      <c r="Z547" s="36">
        <f t="shared" si="101"/>
        <v>0.72131402097553954</v>
      </c>
      <c r="AA547" s="36">
        <f t="shared" si="102"/>
        <v>0.30475586179369052</v>
      </c>
      <c r="AB547" s="36">
        <v>0</v>
      </c>
      <c r="AC547" s="36">
        <f t="shared" si="100"/>
        <v>0</v>
      </c>
      <c r="AD547" s="36">
        <f t="shared" si="103"/>
        <v>0</v>
      </c>
    </row>
    <row r="548" spans="1:30" ht="14.1" customHeight="1" x14ac:dyDescent="0.2">
      <c r="A548" s="3">
        <v>29804</v>
      </c>
      <c r="B548" s="4" t="s">
        <v>100</v>
      </c>
      <c r="C548" s="3" t="s">
        <v>101</v>
      </c>
      <c r="D548" s="3">
        <v>2</v>
      </c>
      <c r="E548" s="5">
        <v>2013</v>
      </c>
      <c r="F548" s="3" t="s">
        <v>36</v>
      </c>
      <c r="G548" s="6">
        <v>40288</v>
      </c>
      <c r="H548" s="7">
        <v>7.1944444444444446</v>
      </c>
      <c r="I548" s="4" t="s">
        <v>41</v>
      </c>
      <c r="J548" s="8">
        <v>0.82350000000000001</v>
      </c>
      <c r="K548" s="8">
        <f t="shared" si="96"/>
        <v>5.6647141430942378</v>
      </c>
      <c r="L548" s="8">
        <v>4.5022000000000002</v>
      </c>
      <c r="M548" s="8">
        <v>5.8999999999999999E-3</v>
      </c>
      <c r="N548" s="9">
        <v>872340.94</v>
      </c>
      <c r="O548" s="9">
        <v>718345.36</v>
      </c>
      <c r="P548" s="9">
        <v>675022.28</v>
      </c>
      <c r="Q548" s="9">
        <v>43323.08</v>
      </c>
      <c r="R548" s="9">
        <v>0</v>
      </c>
      <c r="S548" s="9">
        <f t="shared" si="97"/>
        <v>153995.57999999996</v>
      </c>
      <c r="T548" s="9">
        <v>0</v>
      </c>
      <c r="U548" s="9">
        <v>422325.97</v>
      </c>
      <c r="V548" s="9">
        <v>55099.08</v>
      </c>
      <c r="W548" s="9">
        <v>46834.22</v>
      </c>
      <c r="X548" s="11">
        <f t="shared" si="98"/>
        <v>4.6647141430942378</v>
      </c>
      <c r="Y548" s="11">
        <f t="shared" si="99"/>
        <v>4.3833873673517134</v>
      </c>
      <c r="Z548" s="11">
        <f t="shared" si="101"/>
        <v>0.93969045752588987</v>
      </c>
      <c r="AA548" s="11">
        <f t="shared" si="102"/>
        <v>0.58791494108070796</v>
      </c>
      <c r="AB548" s="11">
        <v>0</v>
      </c>
      <c r="AC548" s="11">
        <f t="shared" si="100"/>
        <v>0</v>
      </c>
      <c r="AD548" s="11">
        <f t="shared" si="103"/>
        <v>0</v>
      </c>
    </row>
    <row r="549" spans="1:30" ht="14.1" customHeight="1" x14ac:dyDescent="0.2">
      <c r="A549" s="3">
        <v>29811</v>
      </c>
      <c r="B549" s="4" t="s">
        <v>102</v>
      </c>
      <c r="C549" s="3" t="s">
        <v>35</v>
      </c>
      <c r="D549" s="3">
        <v>2</v>
      </c>
      <c r="E549" s="5">
        <v>2013</v>
      </c>
      <c r="F549" s="3" t="s">
        <v>36</v>
      </c>
      <c r="G549" s="6">
        <v>40288</v>
      </c>
      <c r="H549" s="7">
        <v>7.1944444444444446</v>
      </c>
      <c r="I549" s="4" t="s">
        <v>41</v>
      </c>
      <c r="J549" s="8">
        <v>0.80600000000000005</v>
      </c>
      <c r="K549" s="8">
        <f t="shared" si="96"/>
        <v>5.1533399361888046</v>
      </c>
      <c r="L549" s="8">
        <v>5.5991</v>
      </c>
      <c r="M549" s="8">
        <v>9.4999999999999998E-3</v>
      </c>
      <c r="N549" s="9">
        <v>418800.96</v>
      </c>
      <c r="O549" s="9">
        <v>337533.09</v>
      </c>
      <c r="P549" s="9">
        <v>243968.12</v>
      </c>
      <c r="Q549" s="9">
        <v>93564.97</v>
      </c>
      <c r="R549" s="9">
        <v>0</v>
      </c>
      <c r="S549" s="9">
        <f t="shared" si="97"/>
        <v>81267.87</v>
      </c>
      <c r="T549" s="9">
        <v>0</v>
      </c>
      <c r="U549" s="9">
        <v>75436.800000000003</v>
      </c>
      <c r="V549" s="9">
        <v>45278.63</v>
      </c>
      <c r="W549" s="9">
        <v>38486.839999999997</v>
      </c>
      <c r="X549" s="11">
        <f t="shared" si="98"/>
        <v>4.1533399361888046</v>
      </c>
      <c r="Y549" s="11">
        <f t="shared" si="99"/>
        <v>3.0020242932415973</v>
      </c>
      <c r="Z549" s="11">
        <f t="shared" si="101"/>
        <v>0.72279763741089798</v>
      </c>
      <c r="AA549" s="11">
        <f t="shared" si="102"/>
        <v>0.22349453204721351</v>
      </c>
      <c r="AB549" s="11">
        <v>0</v>
      </c>
      <c r="AC549" s="11">
        <f t="shared" si="100"/>
        <v>0</v>
      </c>
      <c r="AD549" s="11">
        <f t="shared" si="103"/>
        <v>0</v>
      </c>
    </row>
    <row r="550" spans="1:30" ht="14.1" customHeight="1" x14ac:dyDescent="0.2">
      <c r="A550" s="15">
        <v>29804</v>
      </c>
      <c r="B550" s="16" t="s">
        <v>100</v>
      </c>
      <c r="C550" s="16" t="s">
        <v>101</v>
      </c>
      <c r="D550" s="15">
        <v>2</v>
      </c>
      <c r="E550" s="17">
        <v>2014</v>
      </c>
      <c r="F550" s="15" t="s">
        <v>36</v>
      </c>
      <c r="G550" s="18">
        <v>40288</v>
      </c>
      <c r="H550" s="19">
        <v>7.1944444444444446</v>
      </c>
      <c r="I550" s="16" t="s">
        <v>41</v>
      </c>
      <c r="J550" s="20">
        <v>0.89739999999999998</v>
      </c>
      <c r="K550" s="20">
        <f t="shared" si="96"/>
        <v>9.7431701293550237</v>
      </c>
      <c r="L550" s="20">
        <v>3.5988000000000002</v>
      </c>
      <c r="M550" s="20">
        <v>1.3599999999999999E-2</v>
      </c>
      <c r="N550" s="21">
        <v>1244938.24</v>
      </c>
      <c r="O550" s="21">
        <v>1117162.76</v>
      </c>
      <c r="P550" s="21">
        <v>756650.53</v>
      </c>
      <c r="Q550" s="21">
        <v>360512.23</v>
      </c>
      <c r="R550" s="21">
        <v>6466.48</v>
      </c>
      <c r="S550" s="21">
        <f t="shared" si="97"/>
        <v>127775.47999999998</v>
      </c>
      <c r="T550" s="21">
        <v>0</v>
      </c>
      <c r="U550" s="21">
        <v>562281.48</v>
      </c>
      <c r="V550" s="21">
        <v>66725.94</v>
      </c>
      <c r="W550" s="22">
        <f>+V550-R550</f>
        <v>60259.460000000006</v>
      </c>
      <c r="X550" s="22">
        <f t="shared" si="98"/>
        <v>8.7431701293550237</v>
      </c>
      <c r="Y550" s="22">
        <f t="shared" si="99"/>
        <v>5.9217193314398049</v>
      </c>
      <c r="Z550" s="22">
        <f t="shared" si="101"/>
        <v>0.67729659194869696</v>
      </c>
      <c r="AA550" s="22">
        <f t="shared" si="102"/>
        <v>0.50331205096739884</v>
      </c>
      <c r="AB550" s="22">
        <f>V550/R550</f>
        <v>10.318742190496222</v>
      </c>
      <c r="AC550" s="22">
        <f t="shared" si="100"/>
        <v>0</v>
      </c>
      <c r="AD550" s="22">
        <f t="shared" si="103"/>
        <v>0</v>
      </c>
    </row>
    <row r="551" spans="1:30" ht="14.1" customHeight="1" x14ac:dyDescent="0.2">
      <c r="A551" s="15">
        <v>29811</v>
      </c>
      <c r="B551" s="16" t="s">
        <v>102</v>
      </c>
      <c r="C551" s="16" t="s">
        <v>35</v>
      </c>
      <c r="D551" s="15">
        <v>2</v>
      </c>
      <c r="E551" s="17">
        <v>2014</v>
      </c>
      <c r="F551" s="15" t="s">
        <v>36</v>
      </c>
      <c r="G551" s="18">
        <v>40288</v>
      </c>
      <c r="H551" s="19">
        <v>7.1944444444444446</v>
      </c>
      <c r="I551" s="16" t="s">
        <v>41</v>
      </c>
      <c r="J551" s="20">
        <v>0.88990000000000002</v>
      </c>
      <c r="K551" s="20">
        <f t="shared" si="96"/>
        <v>9.0829307036125169</v>
      </c>
      <c r="L551" s="20">
        <v>4.3838999999999997</v>
      </c>
      <c r="M551" s="20">
        <v>3.0300000000000001E-2</v>
      </c>
      <c r="N551" s="21">
        <v>412153.24</v>
      </c>
      <c r="O551" s="21">
        <v>366776.56</v>
      </c>
      <c r="P551" s="21">
        <v>328985.56</v>
      </c>
      <c r="Q551" s="21">
        <v>37791</v>
      </c>
      <c r="R551" s="21">
        <v>0</v>
      </c>
      <c r="S551" s="21">
        <f t="shared" si="97"/>
        <v>45376.679999999993</v>
      </c>
      <c r="T551" s="21">
        <v>0</v>
      </c>
      <c r="U551" s="21">
        <v>60114.080000000002</v>
      </c>
      <c r="V551" s="21">
        <v>55341.46</v>
      </c>
      <c r="W551" s="22">
        <f>+V551-R551</f>
        <v>55341.46</v>
      </c>
      <c r="X551" s="22">
        <f t="shared" si="98"/>
        <v>8.0829307036125169</v>
      </c>
      <c r="Y551" s="22">
        <f t="shared" si="99"/>
        <v>7.250102034789677</v>
      </c>
      <c r="Z551" s="22">
        <f t="shared" si="101"/>
        <v>0.89696451703456737</v>
      </c>
      <c r="AA551" s="22">
        <f t="shared" si="102"/>
        <v>0.1638983690778931</v>
      </c>
      <c r="AB551" s="22">
        <v>0</v>
      </c>
      <c r="AC551" s="22">
        <f t="shared" si="100"/>
        <v>0</v>
      </c>
      <c r="AD551" s="22">
        <f t="shared" si="103"/>
        <v>0</v>
      </c>
    </row>
    <row r="552" spans="1:30" ht="14.1" customHeight="1" x14ac:dyDescent="0.2">
      <c r="A552" s="27">
        <v>29804</v>
      </c>
      <c r="B552" s="28" t="s">
        <v>100</v>
      </c>
      <c r="C552" s="27" t="s">
        <v>101</v>
      </c>
      <c r="D552" s="29">
        <v>2</v>
      </c>
      <c r="E552" s="30">
        <v>2015</v>
      </c>
      <c r="F552" s="27" t="s">
        <v>36</v>
      </c>
      <c r="G552" s="31">
        <v>40288</v>
      </c>
      <c r="H552" s="32">
        <v>7.1944444444444446</v>
      </c>
      <c r="I552" s="28" t="s">
        <v>41</v>
      </c>
      <c r="J552" s="33">
        <v>0.88609396093621862</v>
      </c>
      <c r="K552" s="33">
        <f t="shared" si="96"/>
        <v>8.7791657775059058</v>
      </c>
      <c r="L552" s="34">
        <v>3.8490225272901366</v>
      </c>
      <c r="M552" s="34">
        <v>6.972547919515573E-3</v>
      </c>
      <c r="N552" s="35">
        <v>1491727.58</v>
      </c>
      <c r="O552" s="35">
        <v>1321810.8</v>
      </c>
      <c r="P552" s="35">
        <v>1295997.1000000001</v>
      </c>
      <c r="Q552" s="35">
        <v>25813.7</v>
      </c>
      <c r="R552" s="35">
        <v>58689</v>
      </c>
      <c r="S552" s="35">
        <f t="shared" si="97"/>
        <v>169916.78000000003</v>
      </c>
      <c r="T552" s="35">
        <v>0</v>
      </c>
      <c r="U552" s="35">
        <v>700403.67</v>
      </c>
      <c r="V552" s="35">
        <v>83932.5</v>
      </c>
      <c r="W552" s="36">
        <f>+V552-R552</f>
        <v>25243.5</v>
      </c>
      <c r="X552" s="36">
        <f t="shared" si="98"/>
        <v>7.7791657775059049</v>
      </c>
      <c r="Y552" s="36">
        <f t="shared" si="99"/>
        <v>7.6272461142448664</v>
      </c>
      <c r="Z552" s="36">
        <f t="shared" si="101"/>
        <v>0.98047095696297837</v>
      </c>
      <c r="AA552" s="36">
        <f t="shared" si="102"/>
        <v>0.52988193923063731</v>
      </c>
      <c r="AB552" s="36">
        <f>V552/R552</f>
        <v>1.4301231917395083</v>
      </c>
      <c r="AC552" s="36">
        <f t="shared" si="100"/>
        <v>0</v>
      </c>
      <c r="AD552" s="36">
        <f t="shared" si="103"/>
        <v>0</v>
      </c>
    </row>
    <row r="553" spans="1:30" ht="14.1" customHeight="1" x14ac:dyDescent="0.2">
      <c r="A553" s="27">
        <v>29811</v>
      </c>
      <c r="B553" s="28" t="s">
        <v>102</v>
      </c>
      <c r="C553" s="27" t="s">
        <v>35</v>
      </c>
      <c r="D553" s="29">
        <v>2</v>
      </c>
      <c r="E553" s="30">
        <v>2015</v>
      </c>
      <c r="F553" s="27" t="s">
        <v>36</v>
      </c>
      <c r="G553" s="31">
        <v>40288</v>
      </c>
      <c r="H553" s="32">
        <v>7.1944444444444446</v>
      </c>
      <c r="I553" s="28" t="s">
        <v>41</v>
      </c>
      <c r="J553" s="33">
        <v>0.76859999999999995</v>
      </c>
      <c r="K553" s="33">
        <f t="shared" si="96"/>
        <v>4.3221193208956405</v>
      </c>
      <c r="L553" s="34">
        <v>4.2409999999999997</v>
      </c>
      <c r="M553" s="34">
        <v>2.46E-2</v>
      </c>
      <c r="N553" s="35">
        <v>467292.5</v>
      </c>
      <c r="O553" s="35">
        <v>359175.98</v>
      </c>
      <c r="P553" s="35">
        <v>343190.98</v>
      </c>
      <c r="Q553" s="35">
        <v>15985</v>
      </c>
      <c r="R553" s="35">
        <v>0</v>
      </c>
      <c r="S553" s="35">
        <f t="shared" si="97"/>
        <v>108116.52000000002</v>
      </c>
      <c r="T553" s="35">
        <v>0</v>
      </c>
      <c r="U553" s="35">
        <v>39841.160000000003</v>
      </c>
      <c r="V553" s="35">
        <v>87558.1</v>
      </c>
      <c r="W553" s="36">
        <f>+V553-R553</f>
        <v>87558.1</v>
      </c>
      <c r="X553" s="36">
        <f t="shared" si="98"/>
        <v>3.3221193208956405</v>
      </c>
      <c r="Y553" s="36">
        <f t="shared" si="99"/>
        <v>3.1742695750843621</v>
      </c>
      <c r="Z553" s="36">
        <f t="shared" si="101"/>
        <v>0.95549535355899917</v>
      </c>
      <c r="AA553" s="36">
        <f t="shared" si="102"/>
        <v>0.11092378727552997</v>
      </c>
      <c r="AB553" s="36">
        <v>0</v>
      </c>
      <c r="AC553" s="36">
        <f t="shared" si="100"/>
        <v>0</v>
      </c>
      <c r="AD553" s="36">
        <f t="shared" si="103"/>
        <v>0</v>
      </c>
    </row>
    <row r="554" spans="1:30" ht="14.1" customHeight="1" x14ac:dyDescent="0.2">
      <c r="A554" s="3">
        <v>60487</v>
      </c>
      <c r="B554" s="4" t="s">
        <v>181</v>
      </c>
      <c r="C554" s="3" t="s">
        <v>35</v>
      </c>
      <c r="D554" s="3">
        <v>2</v>
      </c>
      <c r="E554" s="5">
        <v>2013</v>
      </c>
      <c r="F554" s="3" t="s">
        <v>32</v>
      </c>
      <c r="G554" s="6">
        <v>40283</v>
      </c>
      <c r="H554" s="7">
        <v>7.208333333333333</v>
      </c>
      <c r="I554" s="4" t="s">
        <v>33</v>
      </c>
      <c r="J554" s="8">
        <v>0.63039999999999996</v>
      </c>
      <c r="K554" s="8">
        <f t="shared" si="96"/>
        <v>2.7056770632400511</v>
      </c>
      <c r="L554" s="8">
        <v>2.9474999999999998</v>
      </c>
      <c r="M554" s="8">
        <v>-0.2087</v>
      </c>
      <c r="N554" s="9">
        <v>227933</v>
      </c>
      <c r="O554" s="9">
        <v>143690.5</v>
      </c>
      <c r="P554" s="9">
        <v>140593.01999999999</v>
      </c>
      <c r="Q554" s="9">
        <v>3097.48</v>
      </c>
      <c r="R554" s="9">
        <v>0</v>
      </c>
      <c r="S554" s="9">
        <f t="shared" si="97"/>
        <v>84242.5</v>
      </c>
      <c r="T554" s="9">
        <v>0</v>
      </c>
      <c r="U554" s="9">
        <v>62498.74</v>
      </c>
      <c r="V554" s="9">
        <v>-140192.44</v>
      </c>
      <c r="W554" s="9">
        <v>-140192.44</v>
      </c>
      <c r="X554" s="11">
        <f t="shared" si="98"/>
        <v>1.7056770632400511</v>
      </c>
      <c r="Y554" s="11">
        <f t="shared" si="99"/>
        <v>1.6689084488233372</v>
      </c>
      <c r="Z554" s="11">
        <f t="shared" ref="Z554:Z585" si="104">+P554/O554</f>
        <v>0.97844339048162532</v>
      </c>
      <c r="AA554" s="11">
        <f t="shared" ref="AA554:AA585" si="105">+U554/O554</f>
        <v>0.43495387656108092</v>
      </c>
      <c r="AB554" s="11">
        <v>0</v>
      </c>
      <c r="AC554" s="11">
        <f t="shared" si="100"/>
        <v>0</v>
      </c>
      <c r="AD554" s="11">
        <f t="shared" ref="AD554:AD585" si="106">+T554/O554</f>
        <v>0</v>
      </c>
    </row>
    <row r="555" spans="1:30" ht="14.1" customHeight="1" x14ac:dyDescent="0.2">
      <c r="A555" s="15">
        <v>60487</v>
      </c>
      <c r="B555" s="16" t="s">
        <v>181</v>
      </c>
      <c r="C555" s="16" t="s">
        <v>35</v>
      </c>
      <c r="D555" s="15">
        <v>2</v>
      </c>
      <c r="E555" s="17">
        <v>2014</v>
      </c>
      <c r="F555" s="15" t="s">
        <v>32</v>
      </c>
      <c r="G555" s="18">
        <v>40283</v>
      </c>
      <c r="H555" s="19">
        <v>7.208333333333333</v>
      </c>
      <c r="I555" s="16" t="s">
        <v>33</v>
      </c>
      <c r="J555" s="20">
        <v>0.76270000000000004</v>
      </c>
      <c r="K555" s="20">
        <f t="shared" si="96"/>
        <v>4.2147375057961129</v>
      </c>
      <c r="L555" s="20">
        <v>1.7077</v>
      </c>
      <c r="M555" s="20">
        <v>9.5999999999999992E-3</v>
      </c>
      <c r="N555" s="21">
        <v>334769.14</v>
      </c>
      <c r="O555" s="21">
        <v>255340.91</v>
      </c>
      <c r="P555" s="21">
        <v>199860.79</v>
      </c>
      <c r="Q555" s="21">
        <v>55480.12</v>
      </c>
      <c r="R555" s="21">
        <v>0</v>
      </c>
      <c r="S555" s="21">
        <f t="shared" si="97"/>
        <v>79428.23000000001</v>
      </c>
      <c r="T555" s="21">
        <v>0</v>
      </c>
      <c r="U555" s="21">
        <v>135779.68</v>
      </c>
      <c r="V555" s="21">
        <v>6461.28</v>
      </c>
      <c r="W555" s="22">
        <f>+V555-R555</f>
        <v>6461.28</v>
      </c>
      <c r="X555" s="22">
        <f t="shared" si="98"/>
        <v>3.2147375057961125</v>
      </c>
      <c r="Y555" s="22">
        <f t="shared" si="99"/>
        <v>2.5162437838536751</v>
      </c>
      <c r="Z555" s="22">
        <f t="shared" si="104"/>
        <v>0.7827213821709964</v>
      </c>
      <c r="AA555" s="22">
        <f t="shared" si="105"/>
        <v>0.53175842445301846</v>
      </c>
      <c r="AB555" s="22">
        <v>0</v>
      </c>
      <c r="AC555" s="22">
        <f t="shared" si="100"/>
        <v>0</v>
      </c>
      <c r="AD555" s="22">
        <f t="shared" si="106"/>
        <v>0</v>
      </c>
    </row>
    <row r="556" spans="1:30" ht="14.1" customHeight="1" x14ac:dyDescent="0.2">
      <c r="A556" s="27">
        <v>60487</v>
      </c>
      <c r="B556" s="28" t="s">
        <v>181</v>
      </c>
      <c r="C556" s="27" t="s">
        <v>35</v>
      </c>
      <c r="D556" s="29">
        <v>2</v>
      </c>
      <c r="E556" s="30">
        <v>2015</v>
      </c>
      <c r="F556" s="27" t="s">
        <v>32</v>
      </c>
      <c r="G556" s="31">
        <v>40283</v>
      </c>
      <c r="H556" s="32">
        <v>7.208333333333333</v>
      </c>
      <c r="I556" s="28" t="s">
        <v>33</v>
      </c>
      <c r="J556" s="33">
        <v>0.8350237657337648</v>
      </c>
      <c r="K556" s="33">
        <f t="shared" si="96"/>
        <v>6.0614791242368948</v>
      </c>
      <c r="L556" s="34">
        <v>1.0298716342833689</v>
      </c>
      <c r="M556" s="34">
        <v>2.5130214987781037E-4</v>
      </c>
      <c r="N556" s="35">
        <v>482208.97</v>
      </c>
      <c r="O556" s="35">
        <v>402655.95</v>
      </c>
      <c r="P556" s="35">
        <v>165060.96</v>
      </c>
      <c r="Q556" s="35">
        <v>237594.99</v>
      </c>
      <c r="R556" s="35">
        <v>0</v>
      </c>
      <c r="S556" s="35">
        <f t="shared" si="97"/>
        <v>79553.01999999996</v>
      </c>
      <c r="T556" s="35">
        <v>0</v>
      </c>
      <c r="U556" s="35">
        <v>123152.99</v>
      </c>
      <c r="V556" s="35">
        <v>124.8</v>
      </c>
      <c r="W556" s="36">
        <f>+V556-R556</f>
        <v>124.8</v>
      </c>
      <c r="X556" s="36">
        <f t="shared" si="98"/>
        <v>5.0614791242368948</v>
      </c>
      <c r="Y556" s="36">
        <f t="shared" si="99"/>
        <v>2.0748547321019375</v>
      </c>
      <c r="Z556" s="36">
        <f t="shared" si="104"/>
        <v>0.40993051263740171</v>
      </c>
      <c r="AA556" s="36">
        <f t="shared" si="105"/>
        <v>0.30585165822087068</v>
      </c>
      <c r="AB556" s="36">
        <v>0</v>
      </c>
      <c r="AC556" s="36">
        <f t="shared" si="100"/>
        <v>0</v>
      </c>
      <c r="AD556" s="36">
        <f t="shared" si="106"/>
        <v>0</v>
      </c>
    </row>
    <row r="557" spans="1:30" ht="14.1" customHeight="1" x14ac:dyDescent="0.2">
      <c r="A557" s="3">
        <v>36810</v>
      </c>
      <c r="B557" s="4" t="s">
        <v>126</v>
      </c>
      <c r="C557" s="3" t="s">
        <v>31</v>
      </c>
      <c r="D557" s="3">
        <v>1</v>
      </c>
      <c r="E557" s="5">
        <v>2013</v>
      </c>
      <c r="F557" s="3" t="s">
        <v>32</v>
      </c>
      <c r="G557" s="6">
        <v>40281</v>
      </c>
      <c r="H557" s="7">
        <v>7.2138888888888886</v>
      </c>
      <c r="I557" s="4" t="s">
        <v>33</v>
      </c>
      <c r="J557" s="8">
        <v>0.55659999999999998</v>
      </c>
      <c r="K557" s="8">
        <f t="shared" si="96"/>
        <v>2.2552155399334399</v>
      </c>
      <c r="L557" s="8">
        <v>0.34429999999999999</v>
      </c>
      <c r="M557" s="8">
        <v>-0.67030000000000001</v>
      </c>
      <c r="N557" s="9">
        <v>242461.38</v>
      </c>
      <c r="O557" s="9">
        <v>134949.98000000001</v>
      </c>
      <c r="P557" s="9">
        <v>66975.91</v>
      </c>
      <c r="Q557" s="9">
        <v>67974.070000000007</v>
      </c>
      <c r="R557" s="9">
        <v>6104.1</v>
      </c>
      <c r="S557" s="9">
        <f t="shared" si="97"/>
        <v>107511.4</v>
      </c>
      <c r="T557" s="9">
        <v>66666.67</v>
      </c>
      <c r="U557" s="9">
        <v>3669.87</v>
      </c>
      <c r="V557" s="9">
        <v>-55965.66</v>
      </c>
      <c r="W557" s="9">
        <v>-55965.66</v>
      </c>
      <c r="X557" s="11">
        <f t="shared" si="98"/>
        <v>1.2552155399334397</v>
      </c>
      <c r="Y557" s="11">
        <f t="shared" si="99"/>
        <v>0.6229656575953807</v>
      </c>
      <c r="Z557" s="11">
        <f t="shared" si="104"/>
        <v>0.49630174083760514</v>
      </c>
      <c r="AA557" s="11">
        <f t="shared" si="105"/>
        <v>2.7194298213308366E-2</v>
      </c>
      <c r="AB557" s="11">
        <f>W557/R557</f>
        <v>-9.1685359020985899</v>
      </c>
      <c r="AC557" s="11">
        <f t="shared" si="100"/>
        <v>0.62008931145906387</v>
      </c>
      <c r="AD557" s="11">
        <f t="shared" si="106"/>
        <v>0.49401022512193032</v>
      </c>
    </row>
    <row r="558" spans="1:30" ht="14.1" customHeight="1" x14ac:dyDescent="0.2">
      <c r="A558" s="15">
        <v>36810</v>
      </c>
      <c r="B558" s="16" t="s">
        <v>126</v>
      </c>
      <c r="C558" s="16" t="s">
        <v>31</v>
      </c>
      <c r="D558" s="15">
        <v>1</v>
      </c>
      <c r="E558" s="17">
        <v>2014</v>
      </c>
      <c r="F558" s="15" t="s">
        <v>32</v>
      </c>
      <c r="G558" s="18">
        <v>40281</v>
      </c>
      <c r="H558" s="19">
        <v>7.2138888888888886</v>
      </c>
      <c r="I558" s="16" t="s">
        <v>33</v>
      </c>
      <c r="J558" s="20">
        <v>0.5474</v>
      </c>
      <c r="K558" s="20">
        <f t="shared" si="96"/>
        <v>2.2095416355456297</v>
      </c>
      <c r="L558" s="20">
        <v>0.40660000000000002</v>
      </c>
      <c r="M558" s="20">
        <v>4.1599999999999998E-2</v>
      </c>
      <c r="N558" s="21">
        <v>244677.99</v>
      </c>
      <c r="O558" s="21">
        <v>133941</v>
      </c>
      <c r="P558" s="21">
        <v>37007.949999999997</v>
      </c>
      <c r="Q558" s="21">
        <v>96933.05</v>
      </c>
      <c r="R558" s="21">
        <v>0</v>
      </c>
      <c r="S558" s="21">
        <f t="shared" si="97"/>
        <v>110736.98999999999</v>
      </c>
      <c r="T558" s="21">
        <v>0</v>
      </c>
      <c r="U558" s="21">
        <v>2103.44</v>
      </c>
      <c r="V558" s="21">
        <v>4865.1400000000003</v>
      </c>
      <c r="W558" s="22">
        <f>+V558-R558</f>
        <v>4865.1400000000003</v>
      </c>
      <c r="X558" s="22">
        <f t="shared" si="98"/>
        <v>1.2095416355456294</v>
      </c>
      <c r="Y558" s="22">
        <f t="shared" si="99"/>
        <v>0.33419682077325741</v>
      </c>
      <c r="Z558" s="22">
        <f t="shared" si="104"/>
        <v>0.27630038599084672</v>
      </c>
      <c r="AA558" s="22">
        <f t="shared" si="105"/>
        <v>1.57042279809767E-2</v>
      </c>
      <c r="AB558" s="22">
        <v>0</v>
      </c>
      <c r="AC558" s="22">
        <f t="shared" si="100"/>
        <v>0</v>
      </c>
      <c r="AD558" s="22">
        <f t="shared" si="106"/>
        <v>0</v>
      </c>
    </row>
    <row r="559" spans="1:30" ht="14.1" customHeight="1" x14ac:dyDescent="0.2">
      <c r="A559" s="27">
        <v>36810</v>
      </c>
      <c r="B559" s="28" t="s">
        <v>126</v>
      </c>
      <c r="C559" s="27" t="s">
        <v>31</v>
      </c>
      <c r="D559" s="29">
        <v>1</v>
      </c>
      <c r="E559" s="30">
        <v>2015</v>
      </c>
      <c r="F559" s="27" t="s">
        <v>32</v>
      </c>
      <c r="G559" s="31">
        <v>40281</v>
      </c>
      <c r="H559" s="32">
        <v>7.2138888888888886</v>
      </c>
      <c r="I559" s="28" t="s">
        <v>33</v>
      </c>
      <c r="J559" s="33">
        <v>0.62939999999999996</v>
      </c>
      <c r="K559" s="33">
        <f t="shared" si="96"/>
        <v>2.6984335128077626</v>
      </c>
      <c r="L559" s="34">
        <v>0.40439999999999998</v>
      </c>
      <c r="M559" s="34">
        <v>4.0300000000000002E-2</v>
      </c>
      <c r="N559" s="35">
        <v>309434.39</v>
      </c>
      <c r="O559" s="35">
        <v>194762.53</v>
      </c>
      <c r="P559" s="35">
        <v>9840.74</v>
      </c>
      <c r="Q559" s="35">
        <v>184921.79</v>
      </c>
      <c r="R559" s="35">
        <v>0</v>
      </c>
      <c r="S559" s="35">
        <f t="shared" si="97"/>
        <v>114671.86000000002</v>
      </c>
      <c r="T559" s="35">
        <v>40604.31</v>
      </c>
      <c r="U559" s="35">
        <v>1365.66</v>
      </c>
      <c r="V559" s="35">
        <v>5934.94</v>
      </c>
      <c r="W559" s="36">
        <f>+V559-R559</f>
        <v>5934.94</v>
      </c>
      <c r="X559" s="36">
        <f t="shared" si="98"/>
        <v>1.6984335128077628</v>
      </c>
      <c r="Y559" s="36">
        <f t="shared" si="99"/>
        <v>8.5816520286668405E-2</v>
      </c>
      <c r="Z559" s="36">
        <f t="shared" si="104"/>
        <v>5.0526864690040738E-2</v>
      </c>
      <c r="AA559" s="36">
        <f t="shared" si="105"/>
        <v>7.0119237001080243E-3</v>
      </c>
      <c r="AB559" s="36">
        <v>0</v>
      </c>
      <c r="AC559" s="36">
        <f t="shared" si="100"/>
        <v>0.35409131760834778</v>
      </c>
      <c r="AD559" s="36">
        <f t="shared" si="106"/>
        <v>0.20848111800560404</v>
      </c>
    </row>
    <row r="560" spans="1:30" ht="14.1" customHeight="1" x14ac:dyDescent="0.2">
      <c r="A560" s="3">
        <v>36941</v>
      </c>
      <c r="B560" s="12" t="s">
        <v>129</v>
      </c>
      <c r="C560" s="3" t="s">
        <v>31</v>
      </c>
      <c r="D560" s="3">
        <v>1</v>
      </c>
      <c r="E560" s="5">
        <v>2013</v>
      </c>
      <c r="F560" s="3" t="s">
        <v>32</v>
      </c>
      <c r="G560" s="6">
        <v>40273</v>
      </c>
      <c r="H560" s="7">
        <v>7.2361111111111107</v>
      </c>
      <c r="I560" s="12" t="s">
        <v>37</v>
      </c>
      <c r="J560" s="8">
        <v>0.24429999999999999</v>
      </c>
      <c r="K560" s="8">
        <f t="shared" si="96"/>
        <v>1.3233175458367441</v>
      </c>
      <c r="L560" s="8">
        <v>9.8900000000000002E-2</v>
      </c>
      <c r="M560" s="8">
        <v>-1.6424000000000001</v>
      </c>
      <c r="N560" s="9">
        <v>8782860.0999999996</v>
      </c>
      <c r="O560" s="9">
        <v>2145858.9300000002</v>
      </c>
      <c r="P560" s="9">
        <v>1784148.25</v>
      </c>
      <c r="Q560" s="9">
        <v>361710.68</v>
      </c>
      <c r="R560" s="9">
        <v>0</v>
      </c>
      <c r="S560" s="9">
        <f t="shared" si="97"/>
        <v>6637001.1699999999</v>
      </c>
      <c r="T560" s="9">
        <v>0</v>
      </c>
      <c r="U560" s="9">
        <v>270403.7</v>
      </c>
      <c r="V560" s="9">
        <v>-1426315.2</v>
      </c>
      <c r="W560" s="9">
        <v>-1426315.2</v>
      </c>
      <c r="X560" s="11">
        <f t="shared" si="98"/>
        <v>0.32331754583674427</v>
      </c>
      <c r="Y560" s="11">
        <f t="shared" si="99"/>
        <v>0.2688184323463062</v>
      </c>
      <c r="Z560" s="11">
        <f t="shared" si="104"/>
        <v>0.83143781031309449</v>
      </c>
      <c r="AA560" s="11">
        <f t="shared" si="105"/>
        <v>0.12601187161916558</v>
      </c>
      <c r="AB560" s="11">
        <v>0</v>
      </c>
      <c r="AC560" s="11">
        <f t="shared" si="100"/>
        <v>0</v>
      </c>
      <c r="AD560" s="11">
        <f t="shared" si="106"/>
        <v>0</v>
      </c>
    </row>
    <row r="561" spans="1:30" ht="14.1" customHeight="1" x14ac:dyDescent="0.2">
      <c r="A561" s="15">
        <v>36941</v>
      </c>
      <c r="B561" s="16" t="s">
        <v>129</v>
      </c>
      <c r="C561" s="16" t="s">
        <v>31</v>
      </c>
      <c r="D561" s="15">
        <v>1</v>
      </c>
      <c r="E561" s="17">
        <v>2014</v>
      </c>
      <c r="F561" s="15" t="s">
        <v>32</v>
      </c>
      <c r="G561" s="18">
        <v>40273</v>
      </c>
      <c r="H561" s="19">
        <v>7.2361111111111107</v>
      </c>
      <c r="I561" s="16" t="s">
        <v>41</v>
      </c>
      <c r="J561" s="20">
        <v>0.40100000000000002</v>
      </c>
      <c r="K561" s="20">
        <f t="shared" si="96"/>
        <v>1.6694911023429151</v>
      </c>
      <c r="L561" s="20">
        <v>0.15529999999999999</v>
      </c>
      <c r="M561" s="20">
        <v>-0.85909999999999997</v>
      </c>
      <c r="N561" s="21">
        <v>8999631.8599999994</v>
      </c>
      <c r="O561" s="21">
        <v>3608988.06</v>
      </c>
      <c r="P561" s="21">
        <v>3586646.83</v>
      </c>
      <c r="Q561" s="21">
        <v>22341.23</v>
      </c>
      <c r="R561" s="21">
        <v>0</v>
      </c>
      <c r="S561" s="21">
        <f t="shared" si="97"/>
        <v>5390643.7999999989</v>
      </c>
      <c r="T561" s="21">
        <v>0</v>
      </c>
      <c r="U561" s="21">
        <v>166668.39000000001</v>
      </c>
      <c r="V561" s="21">
        <v>-1426315.2</v>
      </c>
      <c r="W561" s="22">
        <f>+V561-R561</f>
        <v>-1426315.2</v>
      </c>
      <c r="X561" s="22">
        <f t="shared" si="98"/>
        <v>0.66949110234291509</v>
      </c>
      <c r="Y561" s="22">
        <f t="shared" si="99"/>
        <v>0.6653466567388483</v>
      </c>
      <c r="Z561" s="22">
        <f t="shared" si="104"/>
        <v>0.99380955835027063</v>
      </c>
      <c r="AA561" s="22">
        <f t="shared" si="105"/>
        <v>4.6181474482351159E-2</v>
      </c>
      <c r="AB561" s="22">
        <v>0</v>
      </c>
      <c r="AC561" s="22">
        <f t="shared" si="100"/>
        <v>0</v>
      </c>
      <c r="AD561" s="22">
        <f t="shared" si="106"/>
        <v>0</v>
      </c>
    </row>
    <row r="562" spans="1:30" ht="14.1" customHeight="1" x14ac:dyDescent="0.2">
      <c r="A562" s="27">
        <v>36941</v>
      </c>
      <c r="B562" s="28" t="s">
        <v>129</v>
      </c>
      <c r="C562" s="27" t="s">
        <v>31</v>
      </c>
      <c r="D562" s="29">
        <v>1</v>
      </c>
      <c r="E562" s="30">
        <v>2015</v>
      </c>
      <c r="F562" s="27" t="s">
        <v>32</v>
      </c>
      <c r="G562" s="31">
        <v>40273</v>
      </c>
      <c r="H562" s="32">
        <v>7.2361111111111107</v>
      </c>
      <c r="I562" s="28" t="s">
        <v>41</v>
      </c>
      <c r="J562" s="33">
        <v>0.17949999999999999</v>
      </c>
      <c r="K562" s="33">
        <f t="shared" si="96"/>
        <v>1.2187904224883188</v>
      </c>
      <c r="L562" s="34">
        <v>0.22500000000000001</v>
      </c>
      <c r="M562" s="34">
        <v>0</v>
      </c>
      <c r="N562" s="35">
        <v>8863934.6199999992</v>
      </c>
      <c r="O562" s="35">
        <v>1591203.8400000001</v>
      </c>
      <c r="P562" s="35">
        <v>1386101.72</v>
      </c>
      <c r="Q562" s="35">
        <v>205102.12</v>
      </c>
      <c r="R562" s="35">
        <v>0</v>
      </c>
      <c r="S562" s="35">
        <f t="shared" si="97"/>
        <v>7272730.7799999993</v>
      </c>
      <c r="T562" s="35">
        <v>0</v>
      </c>
      <c r="U562" s="35">
        <v>271527.56</v>
      </c>
      <c r="V562" s="35">
        <v>-939047.79</v>
      </c>
      <c r="W562" s="36">
        <f>+V562-R562</f>
        <v>-939047.79</v>
      </c>
      <c r="X562" s="36">
        <f t="shared" si="98"/>
        <v>0.21879042248831879</v>
      </c>
      <c r="Y562" s="36">
        <f t="shared" si="99"/>
        <v>0.19058889458850559</v>
      </c>
      <c r="Z562" s="36">
        <f t="shared" si="104"/>
        <v>0.87110254836991841</v>
      </c>
      <c r="AA562" s="36">
        <f t="shared" si="105"/>
        <v>0.17064285113841857</v>
      </c>
      <c r="AB562" s="36">
        <v>0</v>
      </c>
      <c r="AC562" s="36">
        <f t="shared" si="100"/>
        <v>0</v>
      </c>
      <c r="AD562" s="36">
        <f t="shared" si="106"/>
        <v>0</v>
      </c>
    </row>
    <row r="563" spans="1:30" ht="14.1" customHeight="1" x14ac:dyDescent="0.2">
      <c r="A563" s="3">
        <v>29648</v>
      </c>
      <c r="B563" s="4" t="s">
        <v>99</v>
      </c>
      <c r="C563" s="3" t="s">
        <v>44</v>
      </c>
      <c r="D563" s="3">
        <v>1</v>
      </c>
      <c r="E563" s="5">
        <v>2013</v>
      </c>
      <c r="F563" s="3" t="s">
        <v>36</v>
      </c>
      <c r="G563" s="6">
        <v>40255</v>
      </c>
      <c r="H563" s="7">
        <v>7.2833333333333332</v>
      </c>
      <c r="I563" s="4" t="s">
        <v>33</v>
      </c>
      <c r="J563" s="8">
        <v>1.3100000000000001E-2</v>
      </c>
      <c r="K563" s="8">
        <f t="shared" si="96"/>
        <v>1.0132880510188833</v>
      </c>
      <c r="L563" s="8">
        <v>0</v>
      </c>
      <c r="M563" s="8">
        <v>0</v>
      </c>
      <c r="N563" s="9">
        <v>161398.75</v>
      </c>
      <c r="O563" s="9">
        <v>2116.5500000000002</v>
      </c>
      <c r="P563" s="9">
        <v>2116.5500000000002</v>
      </c>
      <c r="Q563" s="9">
        <v>0</v>
      </c>
      <c r="R563" s="9">
        <v>0</v>
      </c>
      <c r="S563" s="9">
        <f t="shared" si="97"/>
        <v>159282.20000000001</v>
      </c>
      <c r="T563" s="9">
        <v>0</v>
      </c>
      <c r="U563" s="9">
        <v>0</v>
      </c>
      <c r="V563" s="9">
        <v>0</v>
      </c>
      <c r="W563" s="9">
        <v>0</v>
      </c>
      <c r="X563" s="11">
        <f t="shared" si="98"/>
        <v>1.3288051018883466E-2</v>
      </c>
      <c r="Y563" s="11">
        <f t="shared" si="99"/>
        <v>1.3288051018883466E-2</v>
      </c>
      <c r="Z563" s="11">
        <f t="shared" si="104"/>
        <v>1</v>
      </c>
      <c r="AA563" s="11">
        <f t="shared" si="105"/>
        <v>0</v>
      </c>
      <c r="AB563" s="11">
        <v>0</v>
      </c>
      <c r="AC563" s="11">
        <f t="shared" si="100"/>
        <v>0</v>
      </c>
      <c r="AD563" s="11">
        <f t="shared" si="106"/>
        <v>0</v>
      </c>
    </row>
    <row r="564" spans="1:30" ht="14.1" customHeight="1" x14ac:dyDescent="0.2">
      <c r="A564" s="15">
        <v>29648</v>
      </c>
      <c r="B564" s="16" t="s">
        <v>99</v>
      </c>
      <c r="C564" s="16" t="s">
        <v>44</v>
      </c>
      <c r="D564" s="15">
        <v>1</v>
      </c>
      <c r="E564" s="17">
        <v>2014</v>
      </c>
      <c r="F564" s="15" t="s">
        <v>36</v>
      </c>
      <c r="G564" s="18">
        <v>40255</v>
      </c>
      <c r="H564" s="19">
        <v>7.2833333333333332</v>
      </c>
      <c r="I564" s="16" t="s">
        <v>66</v>
      </c>
      <c r="J564" s="20">
        <v>1.89E-2</v>
      </c>
      <c r="K564" s="20">
        <f t="shared" si="96"/>
        <v>1.0192931162427439</v>
      </c>
      <c r="L564" s="20">
        <v>0</v>
      </c>
      <c r="M564" s="20">
        <v>0</v>
      </c>
      <c r="N564" s="21">
        <v>162355.25</v>
      </c>
      <c r="O564" s="21">
        <v>3073.05</v>
      </c>
      <c r="P564" s="21">
        <v>3073.05</v>
      </c>
      <c r="Q564" s="21">
        <v>0</v>
      </c>
      <c r="R564" s="21">
        <v>0</v>
      </c>
      <c r="S564" s="21">
        <f t="shared" si="97"/>
        <v>159282.20000000001</v>
      </c>
      <c r="T564" s="21">
        <v>0</v>
      </c>
      <c r="U564" s="21">
        <v>0</v>
      </c>
      <c r="V564" s="21">
        <v>0</v>
      </c>
      <c r="W564" s="22">
        <f>+V564-R564</f>
        <v>0</v>
      </c>
      <c r="X564" s="22">
        <f t="shared" si="98"/>
        <v>1.9293116242744011E-2</v>
      </c>
      <c r="Y564" s="22">
        <f t="shared" si="99"/>
        <v>1.9293116242744011E-2</v>
      </c>
      <c r="Z564" s="22">
        <f t="shared" si="104"/>
        <v>1</v>
      </c>
      <c r="AA564" s="22">
        <f t="shared" si="105"/>
        <v>0</v>
      </c>
      <c r="AB564" s="22">
        <v>0</v>
      </c>
      <c r="AC564" s="22">
        <f t="shared" si="100"/>
        <v>0</v>
      </c>
      <c r="AD564" s="22">
        <f t="shared" si="106"/>
        <v>0</v>
      </c>
    </row>
    <row r="565" spans="1:30" ht="14.1" customHeight="1" x14ac:dyDescent="0.2">
      <c r="A565" s="27">
        <v>29648</v>
      </c>
      <c r="B565" s="28" t="s">
        <v>99</v>
      </c>
      <c r="C565" s="27" t="s">
        <v>44</v>
      </c>
      <c r="D565" s="29">
        <v>1</v>
      </c>
      <c r="E565" s="30">
        <v>2015</v>
      </c>
      <c r="F565" s="27" t="s">
        <v>36</v>
      </c>
      <c r="G565" s="31">
        <v>40255</v>
      </c>
      <c r="H565" s="32">
        <v>7.2833333333333332</v>
      </c>
      <c r="I565" s="28" t="s">
        <v>66</v>
      </c>
      <c r="J565" s="33">
        <v>1.8927937347267797E-2</v>
      </c>
      <c r="K565" s="33">
        <f t="shared" si="96"/>
        <v>1.0192931162427439</v>
      </c>
      <c r="L565" s="34">
        <v>0</v>
      </c>
      <c r="M565" s="34">
        <v>0</v>
      </c>
      <c r="N565" s="35">
        <v>162355.25</v>
      </c>
      <c r="O565" s="35">
        <v>3073.05</v>
      </c>
      <c r="P565" s="35">
        <v>3073.05</v>
      </c>
      <c r="Q565" s="35">
        <v>0</v>
      </c>
      <c r="R565" s="35">
        <v>0</v>
      </c>
      <c r="S565" s="35">
        <f t="shared" si="97"/>
        <v>159282.20000000001</v>
      </c>
      <c r="T565" s="35">
        <v>0</v>
      </c>
      <c r="U565" s="35">
        <v>0</v>
      </c>
      <c r="V565" s="35">
        <v>0</v>
      </c>
      <c r="W565" s="36">
        <f>+V565-R565</f>
        <v>0</v>
      </c>
      <c r="X565" s="36">
        <f t="shared" si="98"/>
        <v>1.9293116242744011E-2</v>
      </c>
      <c r="Y565" s="36">
        <f t="shared" si="99"/>
        <v>1.9293116242744011E-2</v>
      </c>
      <c r="Z565" s="36">
        <f t="shared" si="104"/>
        <v>1</v>
      </c>
      <c r="AA565" s="36">
        <f t="shared" si="105"/>
        <v>0</v>
      </c>
      <c r="AB565" s="36">
        <v>0</v>
      </c>
      <c r="AC565" s="36">
        <f t="shared" si="100"/>
        <v>0</v>
      </c>
      <c r="AD565" s="36">
        <f t="shared" si="106"/>
        <v>0</v>
      </c>
    </row>
    <row r="566" spans="1:30" ht="14.1" customHeight="1" x14ac:dyDescent="0.2">
      <c r="A566" s="3">
        <v>37669</v>
      </c>
      <c r="B566" s="4" t="s">
        <v>132</v>
      </c>
      <c r="C566" s="3" t="s">
        <v>35</v>
      </c>
      <c r="D566" s="3">
        <v>2</v>
      </c>
      <c r="E566" s="5">
        <v>2013</v>
      </c>
      <c r="F566" s="3" t="s">
        <v>32</v>
      </c>
      <c r="G566" s="6">
        <v>40234</v>
      </c>
      <c r="H566" s="7">
        <v>7.3472222222222223</v>
      </c>
      <c r="I566" s="4" t="s">
        <v>33</v>
      </c>
      <c r="J566" s="8">
        <v>0.98119999999999996</v>
      </c>
      <c r="K566" s="8">
        <f t="shared" si="96"/>
        <v>53.180409556847422</v>
      </c>
      <c r="L566" s="8">
        <v>1.2272000000000001</v>
      </c>
      <c r="M566" s="8">
        <v>-3.1199999999999999E-2</v>
      </c>
      <c r="N566" s="9">
        <v>476310.87</v>
      </c>
      <c r="O566" s="9">
        <v>467354.36</v>
      </c>
      <c r="P566" s="9">
        <v>116410.72</v>
      </c>
      <c r="Q566" s="9">
        <v>350943.64</v>
      </c>
      <c r="R566" s="9">
        <v>0</v>
      </c>
      <c r="S566" s="9">
        <f t="shared" si="97"/>
        <v>8956.5100000000093</v>
      </c>
      <c r="T566" s="9">
        <v>0</v>
      </c>
      <c r="U566" s="9">
        <v>48022.14</v>
      </c>
      <c r="V566" s="9">
        <v>-13585.22</v>
      </c>
      <c r="W566" s="9">
        <v>-13585.22</v>
      </c>
      <c r="X566" s="11">
        <f t="shared" si="98"/>
        <v>52.180409556847422</v>
      </c>
      <c r="Y566" s="11">
        <f t="shared" si="99"/>
        <v>12.997330433394245</v>
      </c>
      <c r="Z566" s="11">
        <f t="shared" si="104"/>
        <v>0.24908448484357781</v>
      </c>
      <c r="AA566" s="11">
        <f t="shared" si="105"/>
        <v>0.10275316571348558</v>
      </c>
      <c r="AB566" s="11">
        <v>0</v>
      </c>
      <c r="AC566" s="11">
        <f t="shared" si="100"/>
        <v>0</v>
      </c>
      <c r="AD566" s="11">
        <f t="shared" si="106"/>
        <v>0</v>
      </c>
    </row>
    <row r="567" spans="1:30" ht="14.1" customHeight="1" x14ac:dyDescent="0.2">
      <c r="A567" s="15">
        <v>37669</v>
      </c>
      <c r="B567" s="16" t="s">
        <v>132</v>
      </c>
      <c r="C567" s="16" t="s">
        <v>35</v>
      </c>
      <c r="D567" s="15">
        <v>2</v>
      </c>
      <c r="E567" s="17">
        <v>2014</v>
      </c>
      <c r="F567" s="15" t="s">
        <v>32</v>
      </c>
      <c r="G567" s="18">
        <v>40234</v>
      </c>
      <c r="H567" s="19">
        <v>7.3472222222222223</v>
      </c>
      <c r="I567" s="16" t="s">
        <v>33</v>
      </c>
      <c r="J567" s="20">
        <v>0.96120000000000005</v>
      </c>
      <c r="K567" s="20">
        <f t="shared" si="96"/>
        <v>25.752517266019261</v>
      </c>
      <c r="L567" s="20">
        <v>1.4691000000000001</v>
      </c>
      <c r="M567" s="20">
        <v>9.1999999999999998E-3</v>
      </c>
      <c r="N567" s="21">
        <v>343458.49</v>
      </c>
      <c r="O567" s="21">
        <v>330121.59999999998</v>
      </c>
      <c r="P567" s="21">
        <v>78879.55</v>
      </c>
      <c r="Q567" s="21">
        <v>251242.05</v>
      </c>
      <c r="R567" s="21">
        <v>0</v>
      </c>
      <c r="S567" s="21">
        <f t="shared" si="97"/>
        <v>13336.890000000014</v>
      </c>
      <c r="T567" s="21">
        <v>0</v>
      </c>
      <c r="U567" s="21">
        <v>48925.83</v>
      </c>
      <c r="V567" s="21">
        <v>5469.07</v>
      </c>
      <c r="W567" s="22">
        <f>+V567-R567</f>
        <v>5469.07</v>
      </c>
      <c r="X567" s="22">
        <f t="shared" si="98"/>
        <v>24.752517266019261</v>
      </c>
      <c r="Y567" s="22">
        <f t="shared" si="99"/>
        <v>5.9143885868444537</v>
      </c>
      <c r="Z567" s="22">
        <f t="shared" si="104"/>
        <v>0.23894089329507676</v>
      </c>
      <c r="AA567" s="22">
        <f t="shared" si="105"/>
        <v>0.14820547943545653</v>
      </c>
      <c r="AB567" s="22">
        <v>0</v>
      </c>
      <c r="AC567" s="22">
        <f t="shared" si="100"/>
        <v>0</v>
      </c>
      <c r="AD567" s="22">
        <f t="shared" si="106"/>
        <v>0</v>
      </c>
    </row>
    <row r="568" spans="1:30" ht="14.1" customHeight="1" x14ac:dyDescent="0.2">
      <c r="A568" s="27">
        <v>37669</v>
      </c>
      <c r="B568" s="28" t="s">
        <v>132</v>
      </c>
      <c r="C568" s="27" t="s">
        <v>35</v>
      </c>
      <c r="D568" s="29">
        <v>2</v>
      </c>
      <c r="E568" s="30">
        <v>2015</v>
      </c>
      <c r="F568" s="27" t="s">
        <v>32</v>
      </c>
      <c r="G568" s="31">
        <v>40234</v>
      </c>
      <c r="H568" s="32">
        <v>7.3472222222222223</v>
      </c>
      <c r="I568" s="28" t="s">
        <v>33</v>
      </c>
      <c r="J568" s="33">
        <v>1.3888</v>
      </c>
      <c r="K568" s="33">
        <f t="shared" si="96"/>
        <v>-2.5722735221480146</v>
      </c>
      <c r="L568" s="34">
        <v>0.4168</v>
      </c>
      <c r="M568" s="34">
        <v>0</v>
      </c>
      <c r="N568" s="35">
        <v>327961.17</v>
      </c>
      <c r="O568" s="35">
        <v>455459.73</v>
      </c>
      <c r="P568" s="35">
        <v>158044.29999999999</v>
      </c>
      <c r="Q568" s="35">
        <v>297415.43</v>
      </c>
      <c r="R568" s="35">
        <v>0</v>
      </c>
      <c r="S568" s="35">
        <f t="shared" si="97"/>
        <v>-127498.56</v>
      </c>
      <c r="T568" s="35">
        <v>0</v>
      </c>
      <c r="U568" s="35">
        <v>129304.93</v>
      </c>
      <c r="V568" s="35">
        <v>-129115.67</v>
      </c>
      <c r="W568" s="36">
        <f>+V568-R568</f>
        <v>-129115.67</v>
      </c>
      <c r="X568" s="36">
        <f t="shared" si="98"/>
        <v>-3.5722735221480146</v>
      </c>
      <c r="Y568" s="36">
        <f t="shared" si="99"/>
        <v>-1.2395771371849218</v>
      </c>
      <c r="Z568" s="36">
        <f t="shared" si="104"/>
        <v>0.34699950311743255</v>
      </c>
      <c r="AA568" s="36">
        <f t="shared" si="105"/>
        <v>0.28389980822234273</v>
      </c>
      <c r="AB568" s="36">
        <v>0</v>
      </c>
      <c r="AC568" s="36">
        <f t="shared" si="100"/>
        <v>0</v>
      </c>
      <c r="AD568" s="36">
        <f t="shared" si="106"/>
        <v>0</v>
      </c>
    </row>
    <row r="569" spans="1:30" ht="14.1" customHeight="1" x14ac:dyDescent="0.2">
      <c r="A569" s="3">
        <v>1496</v>
      </c>
      <c r="B569" s="4" t="s">
        <v>43</v>
      </c>
      <c r="C569" s="3" t="s">
        <v>44</v>
      </c>
      <c r="D569" s="3">
        <v>1</v>
      </c>
      <c r="E569" s="5">
        <v>2013</v>
      </c>
      <c r="F569" s="3" t="s">
        <v>36</v>
      </c>
      <c r="G569" s="6">
        <v>40228</v>
      </c>
      <c r="H569" s="7">
        <v>7.3638888888888889</v>
      </c>
      <c r="I569" s="4" t="s">
        <v>41</v>
      </c>
      <c r="J569" s="8">
        <v>0.19139999999999999</v>
      </c>
      <c r="K569" s="8">
        <f t="shared" si="96"/>
        <v>1.236655177334169</v>
      </c>
      <c r="L569" s="8">
        <v>0.1125</v>
      </c>
      <c r="M569" s="8">
        <v>0.2069</v>
      </c>
      <c r="N569" s="9">
        <v>1915247.78</v>
      </c>
      <c r="O569" s="9">
        <v>366515.51</v>
      </c>
      <c r="P569" s="9">
        <v>57604.56</v>
      </c>
      <c r="Q569" s="9">
        <v>308910.95</v>
      </c>
      <c r="R569" s="9">
        <v>0</v>
      </c>
      <c r="S569" s="9">
        <f t="shared" si="97"/>
        <v>1548732.27</v>
      </c>
      <c r="T569" s="9">
        <v>0</v>
      </c>
      <c r="U569" s="9">
        <v>18946.400000000001</v>
      </c>
      <c r="V569" s="9">
        <v>67363.850000000006</v>
      </c>
      <c r="W569" s="9">
        <v>57259.27</v>
      </c>
      <c r="X569" s="11">
        <f t="shared" si="98"/>
        <v>0.23665517733416894</v>
      </c>
      <c r="Y569" s="11">
        <f t="shared" si="99"/>
        <v>3.7194653405136315E-2</v>
      </c>
      <c r="Z569" s="11">
        <f t="shared" si="104"/>
        <v>0.15716813730474871</v>
      </c>
      <c r="AA569" s="11">
        <f t="shared" si="105"/>
        <v>5.1693310332214866E-2</v>
      </c>
      <c r="AB569" s="11">
        <v>0</v>
      </c>
      <c r="AC569" s="11">
        <f t="shared" si="100"/>
        <v>0</v>
      </c>
      <c r="AD569" s="11">
        <f t="shared" si="106"/>
        <v>0</v>
      </c>
    </row>
    <row r="570" spans="1:30" ht="14.1" customHeight="1" x14ac:dyDescent="0.2">
      <c r="A570" s="3">
        <v>5495</v>
      </c>
      <c r="B570" s="4" t="s">
        <v>50</v>
      </c>
      <c r="C570" s="3" t="s">
        <v>51</v>
      </c>
      <c r="D570" s="3">
        <v>2</v>
      </c>
      <c r="E570" s="5">
        <v>2013</v>
      </c>
      <c r="F570" s="3" t="s">
        <v>32</v>
      </c>
      <c r="G570" s="6">
        <v>40228</v>
      </c>
      <c r="H570" s="7">
        <v>7.3638888888888889</v>
      </c>
      <c r="I570" s="4" t="s">
        <v>33</v>
      </c>
      <c r="J570" s="8">
        <v>0.85699999999999998</v>
      </c>
      <c r="K570" s="8">
        <f t="shared" si="96"/>
        <v>6.9909618832063183</v>
      </c>
      <c r="L570" s="8">
        <v>2.7631999999999999</v>
      </c>
      <c r="M570" s="8">
        <v>4.5999999999999999E-2</v>
      </c>
      <c r="N570" s="9">
        <v>50501.66</v>
      </c>
      <c r="O570" s="9">
        <v>43277.81</v>
      </c>
      <c r="P570" s="9">
        <v>23580.18</v>
      </c>
      <c r="Q570" s="9">
        <v>19697.63</v>
      </c>
      <c r="R570" s="9">
        <v>0</v>
      </c>
      <c r="S570" s="9">
        <f t="shared" si="97"/>
        <v>7223.8500000000058</v>
      </c>
      <c r="T570" s="9">
        <v>0</v>
      </c>
      <c r="U570" s="9">
        <v>18975.22</v>
      </c>
      <c r="V570" s="9">
        <v>9689.07</v>
      </c>
      <c r="W570" s="9">
        <v>8235.7099999999991</v>
      </c>
      <c r="X570" s="11">
        <f t="shared" si="98"/>
        <v>5.9909618832063183</v>
      </c>
      <c r="Y570" s="11">
        <f t="shared" si="99"/>
        <v>3.2642122967669569</v>
      </c>
      <c r="Z570" s="11">
        <f t="shared" si="104"/>
        <v>0.54485612834845387</v>
      </c>
      <c r="AA570" s="11">
        <f t="shared" si="105"/>
        <v>0.43845148356628955</v>
      </c>
      <c r="AB570" s="11">
        <v>0</v>
      </c>
      <c r="AC570" s="11">
        <f t="shared" si="100"/>
        <v>0</v>
      </c>
      <c r="AD570" s="11">
        <f t="shared" si="106"/>
        <v>0</v>
      </c>
    </row>
    <row r="571" spans="1:30" ht="14.1" customHeight="1" x14ac:dyDescent="0.2">
      <c r="A571" s="15">
        <v>1496</v>
      </c>
      <c r="B571" s="16" t="s">
        <v>43</v>
      </c>
      <c r="C571" s="16" t="s">
        <v>44</v>
      </c>
      <c r="D571" s="15">
        <v>1</v>
      </c>
      <c r="E571" s="17">
        <v>2014</v>
      </c>
      <c r="F571" s="15" t="s">
        <v>36</v>
      </c>
      <c r="G571" s="18">
        <v>40228</v>
      </c>
      <c r="H571" s="19">
        <v>7.3638888888888889</v>
      </c>
      <c r="I571" s="16" t="s">
        <v>33</v>
      </c>
      <c r="J571" s="20">
        <v>0.1807</v>
      </c>
      <c r="K571" s="20">
        <f t="shared" si="96"/>
        <v>1.220505241359845</v>
      </c>
      <c r="L571" s="20">
        <v>0.11940000000000001</v>
      </c>
      <c r="M571" s="20">
        <v>0.2349</v>
      </c>
      <c r="N571" s="21">
        <v>1885887.62</v>
      </c>
      <c r="O571" s="21">
        <v>340718</v>
      </c>
      <c r="P571" s="21">
        <v>62403.78</v>
      </c>
      <c r="Q571" s="21">
        <v>278314.21999999997</v>
      </c>
      <c r="R571" s="21">
        <v>0</v>
      </c>
      <c r="S571" s="21">
        <f t="shared" si="97"/>
        <v>1545169.62</v>
      </c>
      <c r="T571" s="21">
        <v>0</v>
      </c>
      <c r="U571" s="21">
        <v>5000</v>
      </c>
      <c r="V571" s="21">
        <v>59353.82</v>
      </c>
      <c r="W571" s="22">
        <f>+V571-R571</f>
        <v>59353.82</v>
      </c>
      <c r="X571" s="22">
        <f t="shared" si="98"/>
        <v>0.22050524135984501</v>
      </c>
      <c r="Y571" s="22">
        <f t="shared" si="99"/>
        <v>4.0386362242871426E-2</v>
      </c>
      <c r="Z571" s="22">
        <f t="shared" si="104"/>
        <v>0.18315375178299942</v>
      </c>
      <c r="AA571" s="22">
        <f t="shared" si="105"/>
        <v>1.4674892433038466E-2</v>
      </c>
      <c r="AB571" s="22">
        <v>0</v>
      </c>
      <c r="AC571" s="22">
        <f t="shared" si="100"/>
        <v>0</v>
      </c>
      <c r="AD571" s="22">
        <f t="shared" si="106"/>
        <v>0</v>
      </c>
    </row>
    <row r="572" spans="1:30" ht="14.1" customHeight="1" x14ac:dyDescent="0.2">
      <c r="A572" s="15">
        <v>5495</v>
      </c>
      <c r="B572" s="16" t="s">
        <v>50</v>
      </c>
      <c r="C572" s="16" t="s">
        <v>51</v>
      </c>
      <c r="D572" s="15">
        <v>2</v>
      </c>
      <c r="E572" s="17">
        <v>2014</v>
      </c>
      <c r="F572" s="15" t="s">
        <v>32</v>
      </c>
      <c r="G572" s="18">
        <v>40228</v>
      </c>
      <c r="H572" s="19">
        <v>7.3638888888888889</v>
      </c>
      <c r="I572" s="16" t="s">
        <v>33</v>
      </c>
      <c r="J572" s="20">
        <v>0.8266</v>
      </c>
      <c r="K572" s="20">
        <f t="shared" si="96"/>
        <v>5.767043607147742</v>
      </c>
      <c r="L572" s="20">
        <v>3.3820999999999999</v>
      </c>
      <c r="M572" s="20">
        <v>5.9799999999999999E-2</v>
      </c>
      <c r="N572" s="21">
        <v>51437.3</v>
      </c>
      <c r="O572" s="21">
        <v>42518.12</v>
      </c>
      <c r="P572" s="21">
        <v>42518.12</v>
      </c>
      <c r="Q572" s="21">
        <v>0</v>
      </c>
      <c r="R572" s="21">
        <v>0</v>
      </c>
      <c r="S572" s="21">
        <f t="shared" si="97"/>
        <v>8919.18</v>
      </c>
      <c r="T572" s="21">
        <v>0</v>
      </c>
      <c r="U572" s="21">
        <v>38101.699999999997</v>
      </c>
      <c r="V572" s="21">
        <v>0</v>
      </c>
      <c r="W572" s="22">
        <f>+V572-R572</f>
        <v>0</v>
      </c>
      <c r="X572" s="22">
        <f t="shared" si="98"/>
        <v>4.767043607147742</v>
      </c>
      <c r="Y572" s="22">
        <f t="shared" si="99"/>
        <v>4.767043607147742</v>
      </c>
      <c r="Z572" s="22">
        <f t="shared" si="104"/>
        <v>1</v>
      </c>
      <c r="AA572" s="22">
        <f t="shared" si="105"/>
        <v>0.89612852120460629</v>
      </c>
      <c r="AB572" s="22">
        <v>0</v>
      </c>
      <c r="AC572" s="22">
        <f t="shared" si="100"/>
        <v>0</v>
      </c>
      <c r="AD572" s="22">
        <f t="shared" si="106"/>
        <v>0</v>
      </c>
    </row>
    <row r="573" spans="1:30" ht="14.1" customHeight="1" x14ac:dyDescent="0.2">
      <c r="A573" s="27">
        <v>1496</v>
      </c>
      <c r="B573" s="28" t="s">
        <v>43</v>
      </c>
      <c r="C573" s="27" t="s">
        <v>44</v>
      </c>
      <c r="D573" s="29">
        <v>1</v>
      </c>
      <c r="E573" s="30">
        <v>2015</v>
      </c>
      <c r="F573" s="27" t="s">
        <v>36</v>
      </c>
      <c r="G573" s="31">
        <v>40228</v>
      </c>
      <c r="H573" s="32">
        <v>7.3638888888888889</v>
      </c>
      <c r="I573" s="28" t="s">
        <v>33</v>
      </c>
      <c r="J573" s="33">
        <v>0.1736</v>
      </c>
      <c r="K573" s="33">
        <f t="shared" si="96"/>
        <v>1.2101093064697168</v>
      </c>
      <c r="L573" s="34">
        <v>0.12180000000000001</v>
      </c>
      <c r="M573" s="34">
        <v>0.17929999999999999</v>
      </c>
      <c r="N573" s="35">
        <v>1902298.8</v>
      </c>
      <c r="O573" s="35">
        <v>330293.03999999998</v>
      </c>
      <c r="P573" s="35">
        <v>49819.96</v>
      </c>
      <c r="Q573" s="35">
        <v>280473.08</v>
      </c>
      <c r="R573" s="35">
        <v>0</v>
      </c>
      <c r="S573" s="35">
        <f t="shared" si="97"/>
        <v>1572005.76</v>
      </c>
      <c r="T573" s="35">
        <v>0</v>
      </c>
      <c r="U573" s="35">
        <v>23473.040000000001</v>
      </c>
      <c r="V573" s="35">
        <v>41825.660000000003</v>
      </c>
      <c r="W573" s="36">
        <f>+V573-R573</f>
        <v>41825.660000000003</v>
      </c>
      <c r="X573" s="36">
        <f t="shared" si="98"/>
        <v>0.21010930646971673</v>
      </c>
      <c r="Y573" s="36">
        <f t="shared" si="99"/>
        <v>3.1691970390744624E-2</v>
      </c>
      <c r="Z573" s="36">
        <f t="shared" si="104"/>
        <v>0.15083563371483699</v>
      </c>
      <c r="AA573" s="36">
        <f t="shared" si="105"/>
        <v>7.1067316465402972E-2</v>
      </c>
      <c r="AB573" s="36">
        <v>0</v>
      </c>
      <c r="AC573" s="36">
        <f t="shared" si="100"/>
        <v>0</v>
      </c>
      <c r="AD573" s="36">
        <f t="shared" si="106"/>
        <v>0</v>
      </c>
    </row>
    <row r="574" spans="1:30" ht="14.1" customHeight="1" x14ac:dyDescent="0.2">
      <c r="A574" s="27">
        <v>5495</v>
      </c>
      <c r="B574" s="28" t="s">
        <v>50</v>
      </c>
      <c r="C574" s="27" t="s">
        <v>51</v>
      </c>
      <c r="D574" s="29">
        <v>2</v>
      </c>
      <c r="E574" s="30">
        <v>2015</v>
      </c>
      <c r="F574" s="27" t="s">
        <v>32</v>
      </c>
      <c r="G574" s="31">
        <v>40228</v>
      </c>
      <c r="H574" s="32">
        <v>7.3638888888888889</v>
      </c>
      <c r="I574" s="28" t="s">
        <v>33</v>
      </c>
      <c r="J574" s="33">
        <v>0.67379999999999995</v>
      </c>
      <c r="K574" s="33">
        <f t="shared" si="96"/>
        <v>3.0657458468292624</v>
      </c>
      <c r="L574" s="34">
        <v>3.4236</v>
      </c>
      <c r="M574" s="34">
        <v>5.2600000000000001E-2</v>
      </c>
      <c r="N574" s="35">
        <v>48016.11</v>
      </c>
      <c r="O574" s="35">
        <v>32353.98</v>
      </c>
      <c r="P574" s="35">
        <v>32353.98</v>
      </c>
      <c r="Q574" s="35">
        <v>0</v>
      </c>
      <c r="R574" s="35">
        <v>0</v>
      </c>
      <c r="S574" s="35">
        <f t="shared" si="97"/>
        <v>15662.130000000001</v>
      </c>
      <c r="T574" s="35">
        <v>0</v>
      </c>
      <c r="U574" s="35">
        <v>28172.41</v>
      </c>
      <c r="V574" s="35">
        <v>10170.370000000001</v>
      </c>
      <c r="W574" s="36">
        <f>+V574-R574</f>
        <v>10170.370000000001</v>
      </c>
      <c r="X574" s="36">
        <f t="shared" si="98"/>
        <v>2.0657458468292624</v>
      </c>
      <c r="Y574" s="36">
        <f t="shared" si="99"/>
        <v>2.0657458468292624</v>
      </c>
      <c r="Z574" s="36">
        <f t="shared" si="104"/>
        <v>1</v>
      </c>
      <c r="AA574" s="36">
        <f t="shared" si="105"/>
        <v>0.87075562264673467</v>
      </c>
      <c r="AB574" s="36">
        <v>0</v>
      </c>
      <c r="AC574" s="36">
        <f t="shared" si="100"/>
        <v>0</v>
      </c>
      <c r="AD574" s="36">
        <f t="shared" si="106"/>
        <v>0</v>
      </c>
    </row>
    <row r="575" spans="1:30" ht="14.1" customHeight="1" x14ac:dyDescent="0.2">
      <c r="A575" s="3">
        <v>5500</v>
      </c>
      <c r="B575" s="12" t="s">
        <v>52</v>
      </c>
      <c r="C575" s="3" t="s">
        <v>53</v>
      </c>
      <c r="D575" s="3">
        <v>2</v>
      </c>
      <c r="E575" s="5">
        <v>2013</v>
      </c>
      <c r="F575" s="3" t="s">
        <v>36</v>
      </c>
      <c r="G575" s="6">
        <v>40189</v>
      </c>
      <c r="H575" s="7">
        <v>7.4694444444444441</v>
      </c>
      <c r="I575" s="12" t="s">
        <v>37</v>
      </c>
      <c r="J575" s="8">
        <v>0.61209999999999998</v>
      </c>
      <c r="K575" s="8">
        <f t="shared" si="96"/>
        <v>2.5780249335069771</v>
      </c>
      <c r="L575" s="8">
        <v>6.0210999999999997</v>
      </c>
      <c r="M575" s="8">
        <v>4.5100000000000001E-2</v>
      </c>
      <c r="N575" s="9">
        <v>599250.14</v>
      </c>
      <c r="O575" s="9">
        <v>366804.7</v>
      </c>
      <c r="P575" s="9">
        <v>185189.82</v>
      </c>
      <c r="Q575" s="9">
        <v>181614.88</v>
      </c>
      <c r="R575" s="9">
        <v>0</v>
      </c>
      <c r="S575" s="9">
        <f t="shared" si="97"/>
        <v>232445.44</v>
      </c>
      <c r="T575" s="9">
        <v>0</v>
      </c>
      <c r="U575" s="9">
        <v>112128.7</v>
      </c>
      <c r="V575" s="9">
        <v>274347.68</v>
      </c>
      <c r="W575" s="9">
        <v>233195.53</v>
      </c>
      <c r="X575" s="11">
        <f t="shared" si="98"/>
        <v>1.5780249335069769</v>
      </c>
      <c r="Y575" s="11">
        <f t="shared" si="99"/>
        <v>0.79670231431513561</v>
      </c>
      <c r="Z575" s="11">
        <f t="shared" si="104"/>
        <v>0.50487308368731376</v>
      </c>
      <c r="AA575" s="11">
        <f t="shared" si="105"/>
        <v>0.30569046688878304</v>
      </c>
      <c r="AB575" s="11">
        <v>0</v>
      </c>
      <c r="AC575" s="11">
        <f t="shared" si="100"/>
        <v>0</v>
      </c>
      <c r="AD575" s="11">
        <f t="shared" si="106"/>
        <v>0</v>
      </c>
    </row>
    <row r="576" spans="1:30" ht="14.1" customHeight="1" x14ac:dyDescent="0.2">
      <c r="A576" s="15">
        <v>5500</v>
      </c>
      <c r="B576" s="16" t="s">
        <v>52</v>
      </c>
      <c r="C576" s="16" t="s">
        <v>53</v>
      </c>
      <c r="D576" s="15">
        <v>2</v>
      </c>
      <c r="E576" s="17">
        <v>2014</v>
      </c>
      <c r="F576" s="15" t="s">
        <v>36</v>
      </c>
      <c r="G576" s="18">
        <v>40189</v>
      </c>
      <c r="H576" s="19">
        <v>7.4694444444444441</v>
      </c>
      <c r="I576" s="16" t="s">
        <v>37</v>
      </c>
      <c r="J576" s="20">
        <v>0.51380000000000003</v>
      </c>
      <c r="K576" s="20">
        <f t="shared" si="96"/>
        <v>2.056739867086578</v>
      </c>
      <c r="L576" s="20">
        <v>5.6039000000000003</v>
      </c>
      <c r="M576" s="20">
        <v>0.1145</v>
      </c>
      <c r="N576" s="21">
        <v>997834.36</v>
      </c>
      <c r="O576" s="21">
        <v>512680.95</v>
      </c>
      <c r="P576" s="21">
        <v>151766.10999999999</v>
      </c>
      <c r="Q576" s="21">
        <v>75560.039999999994</v>
      </c>
      <c r="R576" s="21">
        <v>0</v>
      </c>
      <c r="S576" s="21">
        <f t="shared" si="97"/>
        <v>485153.41</v>
      </c>
      <c r="T576" s="21">
        <v>0</v>
      </c>
      <c r="U576" s="21">
        <v>2560.02</v>
      </c>
      <c r="V576" s="21">
        <v>720833.06</v>
      </c>
      <c r="W576" s="22">
        <f>+V576-R576</f>
        <v>720833.06</v>
      </c>
      <c r="X576" s="22">
        <f t="shared" si="98"/>
        <v>1.056739867086578</v>
      </c>
      <c r="Y576" s="22">
        <f t="shared" si="99"/>
        <v>0.31282086629052036</v>
      </c>
      <c r="Z576" s="22">
        <f t="shared" si="104"/>
        <v>0.29602447682130567</v>
      </c>
      <c r="AA576" s="22">
        <f t="shared" si="105"/>
        <v>4.9933979407660841E-3</v>
      </c>
      <c r="AB576" s="22">
        <v>0</v>
      </c>
      <c r="AC576" s="22">
        <f t="shared" si="100"/>
        <v>0</v>
      </c>
      <c r="AD576" s="22">
        <f t="shared" si="106"/>
        <v>0</v>
      </c>
    </row>
    <row r="577" spans="1:30" ht="14.1" customHeight="1" x14ac:dyDescent="0.2">
      <c r="A577" s="27">
        <v>5500</v>
      </c>
      <c r="B577" s="37" t="s">
        <v>52</v>
      </c>
      <c r="C577" s="27" t="s">
        <v>53</v>
      </c>
      <c r="D577" s="29">
        <v>2</v>
      </c>
      <c r="E577" s="30">
        <v>2015</v>
      </c>
      <c r="F577" s="27" t="s">
        <v>36</v>
      </c>
      <c r="G577" s="31">
        <v>40189</v>
      </c>
      <c r="H577" s="32">
        <v>7.4694444444444441</v>
      </c>
      <c r="I577" s="37" t="s">
        <v>37</v>
      </c>
      <c r="J577" s="33">
        <v>0.46129999999999999</v>
      </c>
      <c r="K577" s="33">
        <f t="shared" si="96"/>
        <v>1.8563640438651854</v>
      </c>
      <c r="L577" s="34">
        <v>6.7436999999999996</v>
      </c>
      <c r="M577" s="34">
        <v>0.1046</v>
      </c>
      <c r="N577" s="35">
        <v>975534.75</v>
      </c>
      <c r="O577" s="35">
        <v>450026.43</v>
      </c>
      <c r="P577" s="35">
        <v>204972.09</v>
      </c>
      <c r="Q577" s="35">
        <v>245054.34</v>
      </c>
      <c r="R577" s="35">
        <v>0</v>
      </c>
      <c r="S577" s="35">
        <f t="shared" si="97"/>
        <v>525508.32000000007</v>
      </c>
      <c r="T577" s="35">
        <v>0</v>
      </c>
      <c r="U577" s="35">
        <v>9421</v>
      </c>
      <c r="V577" s="36">
        <v>782850.68</v>
      </c>
      <c r="W577" s="36">
        <f>+V577-R577</f>
        <v>782850.68</v>
      </c>
      <c r="X577" s="36">
        <f t="shared" si="98"/>
        <v>0.8563640438651855</v>
      </c>
      <c r="Y577" s="36">
        <f t="shared" si="99"/>
        <v>0.39004537549472096</v>
      </c>
      <c r="Z577" s="36">
        <f t="shared" si="104"/>
        <v>0.45546678225098913</v>
      </c>
      <c r="AA577" s="36">
        <f t="shared" si="105"/>
        <v>2.0934326012807737E-2</v>
      </c>
      <c r="AB577" s="36">
        <v>0</v>
      </c>
      <c r="AC577" s="36">
        <f t="shared" si="100"/>
        <v>0</v>
      </c>
      <c r="AD577" s="36">
        <f t="shared" si="106"/>
        <v>0</v>
      </c>
    </row>
    <row r="578" spans="1:30" ht="14.1" customHeight="1" x14ac:dyDescent="0.2">
      <c r="A578" s="3">
        <v>36871</v>
      </c>
      <c r="B578" s="4" t="s">
        <v>127</v>
      </c>
      <c r="C578" s="3" t="s">
        <v>128</v>
      </c>
      <c r="D578" s="3">
        <v>2</v>
      </c>
      <c r="E578" s="5">
        <v>2013</v>
      </c>
      <c r="F578" s="3" t="s">
        <v>32</v>
      </c>
      <c r="G578" s="6">
        <v>40184</v>
      </c>
      <c r="H578" s="7">
        <v>7.4833333333333334</v>
      </c>
      <c r="I578" s="4" t="s">
        <v>33</v>
      </c>
      <c r="J578" s="8">
        <v>1.3988</v>
      </c>
      <c r="K578" s="8">
        <f t="shared" ref="K578:K641" si="107">+N578/S578</f>
        <v>-2.5076663348636727</v>
      </c>
      <c r="L578" s="8">
        <v>1.161</v>
      </c>
      <c r="M578" s="8">
        <v>-0.35959999999999998</v>
      </c>
      <c r="N578" s="9">
        <v>148760.66</v>
      </c>
      <c r="O578" s="9">
        <v>208083.01</v>
      </c>
      <c r="P578" s="9">
        <v>42216.67</v>
      </c>
      <c r="Q578" s="9">
        <v>165866.34</v>
      </c>
      <c r="R578" s="9">
        <v>0</v>
      </c>
      <c r="S578" s="9">
        <f t="shared" ref="S578:S641" si="108">+N578-O578</f>
        <v>-59322.350000000006</v>
      </c>
      <c r="T578" s="9">
        <v>0</v>
      </c>
      <c r="U578" s="9">
        <v>37077.730000000003</v>
      </c>
      <c r="V578" s="9">
        <v>-60294.35</v>
      </c>
      <c r="W578" s="9">
        <v>-60294.35</v>
      </c>
      <c r="X578" s="11">
        <f t="shared" ref="X578:X641" si="109">+O578/S578</f>
        <v>-3.5076663348636727</v>
      </c>
      <c r="Y578" s="11">
        <f t="shared" ref="Y578:Y641" si="110">+P578/S578</f>
        <v>-0.7116486450722197</v>
      </c>
      <c r="Z578" s="11">
        <f t="shared" si="104"/>
        <v>0.2028837914253547</v>
      </c>
      <c r="AA578" s="11">
        <f t="shared" si="105"/>
        <v>0.17818720519277378</v>
      </c>
      <c r="AB578" s="11">
        <v>0</v>
      </c>
      <c r="AC578" s="11">
        <f t="shared" ref="AC578:AC641" si="111">+T578/S578</f>
        <v>0</v>
      </c>
      <c r="AD578" s="11">
        <f t="shared" si="106"/>
        <v>0</v>
      </c>
    </row>
    <row r="579" spans="1:30" ht="14.1" customHeight="1" x14ac:dyDescent="0.2">
      <c r="A579" s="15">
        <v>36871</v>
      </c>
      <c r="B579" s="16" t="s">
        <v>127</v>
      </c>
      <c r="C579" s="16" t="s">
        <v>128</v>
      </c>
      <c r="D579" s="15">
        <v>2</v>
      </c>
      <c r="E579" s="17">
        <v>2014</v>
      </c>
      <c r="F579" s="15" t="s">
        <v>32</v>
      </c>
      <c r="G579" s="18">
        <v>40184</v>
      </c>
      <c r="H579" s="19">
        <v>7.4833333333333334</v>
      </c>
      <c r="I579" s="16" t="s">
        <v>33</v>
      </c>
      <c r="J579" s="20">
        <v>0.98560000000000003</v>
      </c>
      <c r="K579" s="20">
        <f t="shared" si="107"/>
        <v>69.408790519316341</v>
      </c>
      <c r="L579" s="20">
        <v>1.1512</v>
      </c>
      <c r="M579" s="20">
        <v>1.95E-2</v>
      </c>
      <c r="N579" s="21">
        <v>168150.43</v>
      </c>
      <c r="O579" s="21">
        <v>165727.82</v>
      </c>
      <c r="P579" s="21">
        <v>47697.279999999999</v>
      </c>
      <c r="Q579" s="21">
        <v>118030.54</v>
      </c>
      <c r="R579" s="21">
        <v>0</v>
      </c>
      <c r="S579" s="21">
        <f t="shared" si="108"/>
        <v>2422.609999999986</v>
      </c>
      <c r="T579" s="21">
        <v>0</v>
      </c>
      <c r="U579" s="21">
        <v>40119.58</v>
      </c>
      <c r="V579" s="21">
        <v>3934.45</v>
      </c>
      <c r="W579" s="22">
        <f>+V579-R579</f>
        <v>3934.45</v>
      </c>
      <c r="X579" s="22">
        <f t="shared" si="109"/>
        <v>68.408790519316341</v>
      </c>
      <c r="Y579" s="22">
        <f t="shared" si="110"/>
        <v>19.688385666698426</v>
      </c>
      <c r="Z579" s="22">
        <f t="shared" si="104"/>
        <v>0.28780490807155973</v>
      </c>
      <c r="AA579" s="22">
        <f t="shared" si="105"/>
        <v>0.24208114244186643</v>
      </c>
      <c r="AB579" s="22">
        <v>0</v>
      </c>
      <c r="AC579" s="22">
        <f t="shared" si="111"/>
        <v>0</v>
      </c>
      <c r="AD579" s="22">
        <f t="shared" si="106"/>
        <v>0</v>
      </c>
    </row>
    <row r="580" spans="1:30" ht="14.1" customHeight="1" x14ac:dyDescent="0.2">
      <c r="A580" s="27">
        <v>36871</v>
      </c>
      <c r="B580" s="28" t="s">
        <v>127</v>
      </c>
      <c r="C580" s="27" t="s">
        <v>128</v>
      </c>
      <c r="D580" s="29">
        <v>2</v>
      </c>
      <c r="E580" s="30">
        <v>2015</v>
      </c>
      <c r="F580" s="27" t="s">
        <v>32</v>
      </c>
      <c r="G580" s="31">
        <v>40184</v>
      </c>
      <c r="H580" s="32">
        <v>7.4833333333333334</v>
      </c>
      <c r="I580" s="28" t="s">
        <v>33</v>
      </c>
      <c r="J580" s="33">
        <v>0.97499999999999998</v>
      </c>
      <c r="K580" s="33">
        <f t="shared" si="107"/>
        <v>40.006429473925763</v>
      </c>
      <c r="L580" s="34">
        <v>1.3362000000000001</v>
      </c>
      <c r="M580" s="34">
        <v>3.95E-2</v>
      </c>
      <c r="N580" s="35">
        <v>139318.39000000001</v>
      </c>
      <c r="O580" s="35">
        <v>135835.99</v>
      </c>
      <c r="P580" s="35">
        <v>17366.560000000001</v>
      </c>
      <c r="Q580" s="35">
        <v>118469.43</v>
      </c>
      <c r="R580" s="35">
        <v>0</v>
      </c>
      <c r="S580" s="35">
        <f t="shared" si="108"/>
        <v>3482.4000000000233</v>
      </c>
      <c r="T580" s="35">
        <v>0</v>
      </c>
      <c r="U580" s="35">
        <v>5855.3</v>
      </c>
      <c r="V580" s="35">
        <v>3444.12</v>
      </c>
      <c r="W580" s="36">
        <f>+V580-R580</f>
        <v>3444.12</v>
      </c>
      <c r="X580" s="36">
        <f t="shared" si="109"/>
        <v>39.006429473925763</v>
      </c>
      <c r="Y580" s="36">
        <f t="shared" si="110"/>
        <v>4.9869515276820255</v>
      </c>
      <c r="Z580" s="36">
        <f t="shared" si="104"/>
        <v>0.12784947494401155</v>
      </c>
      <c r="AA580" s="36">
        <f t="shared" si="105"/>
        <v>4.3105659994821702E-2</v>
      </c>
      <c r="AB580" s="36">
        <v>0</v>
      </c>
      <c r="AC580" s="36">
        <f t="shared" si="111"/>
        <v>0</v>
      </c>
      <c r="AD580" s="36">
        <f t="shared" si="106"/>
        <v>0</v>
      </c>
    </row>
    <row r="581" spans="1:30" ht="14.1" customHeight="1" x14ac:dyDescent="0.2">
      <c r="A581" s="3">
        <v>164201</v>
      </c>
      <c r="B581" s="4" t="s">
        <v>604</v>
      </c>
      <c r="C581" s="3" t="s">
        <v>31</v>
      </c>
      <c r="D581" s="3">
        <v>1</v>
      </c>
      <c r="E581" s="5">
        <v>2013</v>
      </c>
      <c r="F581" s="3" t="s">
        <v>32</v>
      </c>
      <c r="G581" s="6">
        <v>40182</v>
      </c>
      <c r="H581" s="7">
        <v>7.4888888888888889</v>
      </c>
      <c r="I581" s="4" t="s">
        <v>41</v>
      </c>
      <c r="J581" s="8">
        <v>0.70069999999999999</v>
      </c>
      <c r="K581" s="8">
        <f t="shared" si="107"/>
        <v>3.3416258864405823</v>
      </c>
      <c r="L581" s="8">
        <v>0</v>
      </c>
      <c r="M581" s="8">
        <v>0</v>
      </c>
      <c r="N581" s="9">
        <v>1682384.86</v>
      </c>
      <c r="O581" s="9">
        <v>1178921.8999999999</v>
      </c>
      <c r="P581" s="9">
        <v>217796.95</v>
      </c>
      <c r="Q581" s="9">
        <v>961124.95</v>
      </c>
      <c r="R581" s="9">
        <v>0</v>
      </c>
      <c r="S581" s="9">
        <f t="shared" si="108"/>
        <v>503462.9600000002</v>
      </c>
      <c r="T581" s="9">
        <v>0</v>
      </c>
      <c r="U581" s="9">
        <v>0</v>
      </c>
      <c r="V581" s="9">
        <v>749.29</v>
      </c>
      <c r="W581" s="9">
        <v>749.29</v>
      </c>
      <c r="X581" s="11">
        <f t="shared" si="109"/>
        <v>2.3416258864405823</v>
      </c>
      <c r="Y581" s="11">
        <f t="shared" si="110"/>
        <v>0.43259776250471321</v>
      </c>
      <c r="Z581" s="11">
        <f t="shared" si="104"/>
        <v>0.18474247530731258</v>
      </c>
      <c r="AA581" s="11">
        <f t="shared" si="105"/>
        <v>0</v>
      </c>
      <c r="AB581" s="11">
        <v>0</v>
      </c>
      <c r="AC581" s="11">
        <f t="shared" si="111"/>
        <v>0</v>
      </c>
      <c r="AD581" s="11">
        <f t="shared" si="106"/>
        <v>0</v>
      </c>
    </row>
    <row r="582" spans="1:30" ht="14.1" customHeight="1" x14ac:dyDescent="0.2">
      <c r="A582" s="15">
        <v>164201</v>
      </c>
      <c r="B582" s="16" t="s">
        <v>604</v>
      </c>
      <c r="C582" s="16" t="s">
        <v>31</v>
      </c>
      <c r="D582" s="15">
        <v>1</v>
      </c>
      <c r="E582" s="17">
        <v>2014</v>
      </c>
      <c r="F582" s="15" t="s">
        <v>32</v>
      </c>
      <c r="G582" s="18">
        <v>40182</v>
      </c>
      <c r="H582" s="19">
        <v>7.4888888888888889</v>
      </c>
      <c r="I582" s="16" t="s">
        <v>66</v>
      </c>
      <c r="J582" s="20">
        <v>0.98541072548878561</v>
      </c>
      <c r="K582" s="20">
        <f t="shared" si="107"/>
        <v>68.543504286750078</v>
      </c>
      <c r="L582" s="20">
        <v>0</v>
      </c>
      <c r="M582" s="20">
        <v>0</v>
      </c>
      <c r="N582" s="21">
        <v>1866468.41</v>
      </c>
      <c r="O582" s="21">
        <v>1839237.99</v>
      </c>
      <c r="P582" s="21">
        <v>298097.46000000002</v>
      </c>
      <c r="Q582" s="21">
        <v>1541140.53</v>
      </c>
      <c r="R582" s="21">
        <v>0</v>
      </c>
      <c r="S582" s="21">
        <f t="shared" si="108"/>
        <v>27230.419999999925</v>
      </c>
      <c r="T582" s="21">
        <v>0</v>
      </c>
      <c r="U582" s="21">
        <v>1674.7</v>
      </c>
      <c r="V582" s="21">
        <v>6700.5</v>
      </c>
      <c r="W582" s="22">
        <f>+V582-R582</f>
        <v>6700.5</v>
      </c>
      <c r="X582" s="22">
        <f t="shared" si="109"/>
        <v>67.543504286750078</v>
      </c>
      <c r="Y582" s="22">
        <f t="shared" si="110"/>
        <v>10.94722226098609</v>
      </c>
      <c r="Z582" s="22">
        <f t="shared" si="104"/>
        <v>0.16207661086861305</v>
      </c>
      <c r="AA582" s="22">
        <f t="shared" si="105"/>
        <v>9.1054013080710673E-4</v>
      </c>
      <c r="AB582" s="22">
        <v>0</v>
      </c>
      <c r="AC582" s="22">
        <f t="shared" si="111"/>
        <v>0</v>
      </c>
      <c r="AD582" s="22">
        <f t="shared" si="106"/>
        <v>0</v>
      </c>
    </row>
    <row r="583" spans="1:30" ht="14.1" customHeight="1" x14ac:dyDescent="0.2">
      <c r="A583" s="27">
        <v>164201</v>
      </c>
      <c r="B583" s="28" t="s">
        <v>604</v>
      </c>
      <c r="C583" s="27" t="s">
        <v>31</v>
      </c>
      <c r="D583" s="29">
        <v>1</v>
      </c>
      <c r="E583" s="30">
        <v>2015</v>
      </c>
      <c r="F583" s="27" t="s">
        <v>32</v>
      </c>
      <c r="G583" s="31">
        <v>40182</v>
      </c>
      <c r="H583" s="32">
        <v>7.4888888888888889</v>
      </c>
      <c r="I583" s="28" t="s">
        <v>66</v>
      </c>
      <c r="J583" s="33">
        <v>0.77769999999999995</v>
      </c>
      <c r="K583" s="33">
        <f t="shared" si="107"/>
        <v>4.4991967651783851</v>
      </c>
      <c r="L583" s="34">
        <v>0</v>
      </c>
      <c r="M583" s="34">
        <v>0</v>
      </c>
      <c r="N583" s="35">
        <v>2200012.96</v>
      </c>
      <c r="O583" s="35">
        <v>1711033.91</v>
      </c>
      <c r="P583" s="35">
        <v>292869.02</v>
      </c>
      <c r="Q583" s="35">
        <v>1418164.89</v>
      </c>
      <c r="R583" s="35">
        <v>0</v>
      </c>
      <c r="S583" s="35">
        <f t="shared" si="108"/>
        <v>488979.05000000005</v>
      </c>
      <c r="T583" s="35">
        <v>0</v>
      </c>
      <c r="U583" s="35">
        <v>14267.33</v>
      </c>
      <c r="V583" s="35">
        <v>7168.77</v>
      </c>
      <c r="W583" s="36">
        <f>+V583-R583</f>
        <v>7168.77</v>
      </c>
      <c r="X583" s="36">
        <f t="shared" si="109"/>
        <v>3.4991967651783851</v>
      </c>
      <c r="Y583" s="36">
        <f t="shared" si="110"/>
        <v>0.598939811429549</v>
      </c>
      <c r="Z583" s="36">
        <f t="shared" si="104"/>
        <v>0.1711649420203484</v>
      </c>
      <c r="AA583" s="36">
        <f t="shared" si="105"/>
        <v>8.3384262092152227E-3</v>
      </c>
      <c r="AB583" s="36">
        <v>0</v>
      </c>
      <c r="AC583" s="36">
        <f t="shared" si="111"/>
        <v>0</v>
      </c>
      <c r="AD583" s="36">
        <f t="shared" si="106"/>
        <v>0</v>
      </c>
    </row>
    <row r="584" spans="1:30" ht="14.1" customHeight="1" x14ac:dyDescent="0.2">
      <c r="A584" s="3">
        <v>164009</v>
      </c>
      <c r="B584" s="4" t="s">
        <v>603</v>
      </c>
      <c r="C584" s="3" t="s">
        <v>101</v>
      </c>
      <c r="D584" s="3">
        <v>2</v>
      </c>
      <c r="E584" s="5">
        <v>2013</v>
      </c>
      <c r="F584" s="3" t="s">
        <v>36</v>
      </c>
      <c r="G584" s="6">
        <v>40151</v>
      </c>
      <c r="H584" s="7">
        <v>7.572222222222222</v>
      </c>
      <c r="I584" s="4" t="s">
        <v>33</v>
      </c>
      <c r="J584" s="8">
        <v>1.0315000000000001</v>
      </c>
      <c r="K584" s="8">
        <f t="shared" si="107"/>
        <v>-31.785084065756614</v>
      </c>
      <c r="L584" s="8">
        <v>9.6471999999999998</v>
      </c>
      <c r="M584" s="8">
        <v>-3.32E-2</v>
      </c>
      <c r="N584" s="9">
        <v>18696.939999999999</v>
      </c>
      <c r="O584" s="9">
        <v>19285.169999999998</v>
      </c>
      <c r="P584" s="9">
        <v>17554.169999999998</v>
      </c>
      <c r="Q584" s="9">
        <v>1731</v>
      </c>
      <c r="R584" s="9">
        <v>0</v>
      </c>
      <c r="S584" s="9">
        <f t="shared" si="108"/>
        <v>-588.22999999999956</v>
      </c>
      <c r="T584" s="9">
        <v>0</v>
      </c>
      <c r="U584" s="9">
        <v>5698.98</v>
      </c>
      <c r="V584" s="9">
        <v>-5994.56</v>
      </c>
      <c r="W584" s="9">
        <v>-5994.56</v>
      </c>
      <c r="X584" s="11">
        <f t="shared" si="109"/>
        <v>-32.785084065756614</v>
      </c>
      <c r="Y584" s="11">
        <f t="shared" si="110"/>
        <v>-29.842357581218248</v>
      </c>
      <c r="Z584" s="11">
        <f t="shared" si="104"/>
        <v>0.91024191127171805</v>
      </c>
      <c r="AA584" s="11">
        <f t="shared" si="105"/>
        <v>0.29551100664396529</v>
      </c>
      <c r="AB584" s="11">
        <v>0</v>
      </c>
      <c r="AC584" s="11">
        <f t="shared" si="111"/>
        <v>0</v>
      </c>
      <c r="AD584" s="11">
        <f t="shared" si="106"/>
        <v>0</v>
      </c>
    </row>
    <row r="585" spans="1:30" ht="14.1" customHeight="1" x14ac:dyDescent="0.2">
      <c r="A585" s="15">
        <v>164009</v>
      </c>
      <c r="B585" s="16" t="s">
        <v>603</v>
      </c>
      <c r="C585" s="16" t="s">
        <v>101</v>
      </c>
      <c r="D585" s="15">
        <v>2</v>
      </c>
      <c r="E585" s="17">
        <v>2014</v>
      </c>
      <c r="F585" s="15" t="s">
        <v>36</v>
      </c>
      <c r="G585" s="18">
        <v>40151</v>
      </c>
      <c r="H585" s="19">
        <v>7.572222222222222</v>
      </c>
      <c r="I585" s="16" t="s">
        <v>33</v>
      </c>
      <c r="J585" s="20">
        <v>0.8417</v>
      </c>
      <c r="K585" s="20">
        <f t="shared" si="107"/>
        <v>6.3171892312562665</v>
      </c>
      <c r="L585" s="20">
        <v>4.1947999999999999</v>
      </c>
      <c r="M585" s="20">
        <v>1.8200000000000001E-2</v>
      </c>
      <c r="N585" s="21">
        <v>38313.5</v>
      </c>
      <c r="O585" s="21">
        <v>32248.54</v>
      </c>
      <c r="P585" s="21">
        <v>30517.54</v>
      </c>
      <c r="Q585" s="21">
        <v>1731</v>
      </c>
      <c r="R585" s="21">
        <v>0</v>
      </c>
      <c r="S585" s="21">
        <f t="shared" si="108"/>
        <v>6064.9599999999991</v>
      </c>
      <c r="T585" s="21">
        <v>0</v>
      </c>
      <c r="U585" s="21">
        <v>585.5</v>
      </c>
      <c r="V585" s="21">
        <v>12.56</v>
      </c>
      <c r="W585" s="22">
        <f>+V585-R585</f>
        <v>12.56</v>
      </c>
      <c r="X585" s="22">
        <f t="shared" si="109"/>
        <v>5.3171892312562665</v>
      </c>
      <c r="Y585" s="22">
        <f t="shared" si="110"/>
        <v>5.0317792697725965</v>
      </c>
      <c r="Z585" s="22">
        <f t="shared" si="104"/>
        <v>0.94632315137367462</v>
      </c>
      <c r="AA585" s="22">
        <f t="shared" si="105"/>
        <v>1.8155860699430114E-2</v>
      </c>
      <c r="AB585" s="22">
        <v>0</v>
      </c>
      <c r="AC585" s="22">
        <f t="shared" si="111"/>
        <v>0</v>
      </c>
      <c r="AD585" s="22">
        <f t="shared" si="106"/>
        <v>0</v>
      </c>
    </row>
    <row r="586" spans="1:30" ht="14.1" customHeight="1" x14ac:dyDescent="0.2">
      <c r="A586" s="27">
        <v>164009</v>
      </c>
      <c r="B586" s="28" t="s">
        <v>603</v>
      </c>
      <c r="C586" s="27" t="s">
        <v>101</v>
      </c>
      <c r="D586" s="29">
        <v>2</v>
      </c>
      <c r="E586" s="30">
        <v>2015</v>
      </c>
      <c r="F586" s="27" t="s">
        <v>36</v>
      </c>
      <c r="G586" s="31">
        <v>40151</v>
      </c>
      <c r="H586" s="32">
        <v>7.572222222222222</v>
      </c>
      <c r="I586" s="28" t="s">
        <v>33</v>
      </c>
      <c r="J586" s="33">
        <v>0.29334129173796958</v>
      </c>
      <c r="K586" s="33">
        <f t="shared" si="107"/>
        <v>1.4151102764436576</v>
      </c>
      <c r="L586" s="34">
        <v>7.0837262266473218</v>
      </c>
      <c r="M586" s="34">
        <v>9.1484207451850708E-3</v>
      </c>
      <c r="N586" s="35">
        <v>9449.1299999999992</v>
      </c>
      <c r="O586" s="35">
        <v>2771.82</v>
      </c>
      <c r="P586" s="35">
        <v>2771.82</v>
      </c>
      <c r="Q586" s="35">
        <v>0</v>
      </c>
      <c r="R586" s="35">
        <v>0</v>
      </c>
      <c r="S586" s="35">
        <f t="shared" si="108"/>
        <v>6677.3099999999995</v>
      </c>
      <c r="T586" s="35">
        <v>0</v>
      </c>
      <c r="U586" s="35">
        <v>0</v>
      </c>
      <c r="V586" s="35">
        <v>108.95</v>
      </c>
      <c r="W586" s="36">
        <f>+V586-R586</f>
        <v>108.95</v>
      </c>
      <c r="X586" s="36">
        <f t="shared" si="109"/>
        <v>0.41511027644365778</v>
      </c>
      <c r="Y586" s="36">
        <f t="shared" si="110"/>
        <v>0.41511027644365778</v>
      </c>
      <c r="Z586" s="36">
        <f t="shared" ref="Z586:Z617" si="112">+P586/O586</f>
        <v>1</v>
      </c>
      <c r="AA586" s="36">
        <f t="shared" ref="AA586:AA617" si="113">+U586/O586</f>
        <v>0</v>
      </c>
      <c r="AB586" s="36">
        <v>0</v>
      </c>
      <c r="AC586" s="36">
        <f t="shared" si="111"/>
        <v>0</v>
      </c>
      <c r="AD586" s="36">
        <f t="shared" ref="AD586:AD617" si="114">+T586/O586</f>
        <v>0</v>
      </c>
    </row>
    <row r="587" spans="1:30" ht="14.1" customHeight="1" x14ac:dyDescent="0.2">
      <c r="A587" s="3">
        <v>163489</v>
      </c>
      <c r="B587" s="4" t="s">
        <v>596</v>
      </c>
      <c r="C587" s="3" t="s">
        <v>44</v>
      </c>
      <c r="D587" s="3">
        <v>1</v>
      </c>
      <c r="E587" s="5">
        <v>2013</v>
      </c>
      <c r="F587" s="3" t="s">
        <v>32</v>
      </c>
      <c r="G587" s="6">
        <v>40149</v>
      </c>
      <c r="H587" s="7">
        <v>7.5777777777777775</v>
      </c>
      <c r="I587" s="4" t="s">
        <v>41</v>
      </c>
      <c r="J587" s="8">
        <v>7.3899999999999993E-2</v>
      </c>
      <c r="K587" s="8">
        <f t="shared" si="107"/>
        <v>1.07982943484967</v>
      </c>
      <c r="L587" s="8">
        <v>1.1361000000000001</v>
      </c>
      <c r="M587" s="8">
        <v>8.4400000000000003E-2</v>
      </c>
      <c r="N587" s="9">
        <v>942484.86</v>
      </c>
      <c r="O587" s="9">
        <v>69675.850000000006</v>
      </c>
      <c r="P587" s="9">
        <v>69675.850000000006</v>
      </c>
      <c r="Q587" s="9">
        <v>0</v>
      </c>
      <c r="R587" s="9">
        <v>0</v>
      </c>
      <c r="S587" s="9">
        <f t="shared" si="108"/>
        <v>872809.01</v>
      </c>
      <c r="T587" s="9">
        <v>0</v>
      </c>
      <c r="U587" s="9">
        <v>3500</v>
      </c>
      <c r="V587" s="9">
        <v>90403.47</v>
      </c>
      <c r="W587" s="9">
        <v>90403.47</v>
      </c>
      <c r="X587" s="11">
        <f t="shared" si="109"/>
        <v>7.9829434849670033E-2</v>
      </c>
      <c r="Y587" s="11">
        <f t="shared" si="110"/>
        <v>7.9829434849670033E-2</v>
      </c>
      <c r="Z587" s="11">
        <f t="shared" si="112"/>
        <v>1</v>
      </c>
      <c r="AA587" s="11">
        <f t="shared" si="113"/>
        <v>5.0232612878063201E-2</v>
      </c>
      <c r="AB587" s="11">
        <v>0</v>
      </c>
      <c r="AC587" s="11">
        <f t="shared" si="111"/>
        <v>0</v>
      </c>
      <c r="AD587" s="11">
        <f t="shared" si="114"/>
        <v>0</v>
      </c>
    </row>
    <row r="588" spans="1:30" ht="14.1" customHeight="1" x14ac:dyDescent="0.2">
      <c r="A588" s="15">
        <v>163489</v>
      </c>
      <c r="B588" s="16" t="s">
        <v>596</v>
      </c>
      <c r="C588" s="16" t="s">
        <v>44</v>
      </c>
      <c r="D588" s="15">
        <v>1</v>
      </c>
      <c r="E588" s="17">
        <v>2014</v>
      </c>
      <c r="F588" s="15" t="s">
        <v>32</v>
      </c>
      <c r="G588" s="18">
        <v>40149</v>
      </c>
      <c r="H588" s="19">
        <v>7.5777777777777775</v>
      </c>
      <c r="I588" s="16" t="s">
        <v>41</v>
      </c>
      <c r="J588" s="20">
        <v>0.21160000000000001</v>
      </c>
      <c r="K588" s="20">
        <f t="shared" si="107"/>
        <v>1.2683553103735588</v>
      </c>
      <c r="L588" s="20">
        <v>0.93700000000000006</v>
      </c>
      <c r="M588" s="20">
        <v>9.9400000000000002E-2</v>
      </c>
      <c r="N588" s="21">
        <v>1141819.72</v>
      </c>
      <c r="O588" s="21">
        <v>241583.24</v>
      </c>
      <c r="P588" s="21">
        <v>241583.24</v>
      </c>
      <c r="Q588" s="21">
        <v>0</v>
      </c>
      <c r="R588" s="21">
        <v>0</v>
      </c>
      <c r="S588" s="21">
        <f t="shared" si="108"/>
        <v>900236.48</v>
      </c>
      <c r="T588" s="21">
        <v>0</v>
      </c>
      <c r="U588" s="21">
        <v>40889.61</v>
      </c>
      <c r="V588" s="21">
        <v>107569.54</v>
      </c>
      <c r="W588" s="22">
        <f>+V588-R588</f>
        <v>107569.54</v>
      </c>
      <c r="X588" s="22">
        <f t="shared" si="109"/>
        <v>0.26835531037355875</v>
      </c>
      <c r="Y588" s="22">
        <f t="shared" si="110"/>
        <v>0.26835531037355875</v>
      </c>
      <c r="Z588" s="22">
        <f t="shared" si="112"/>
        <v>1</v>
      </c>
      <c r="AA588" s="22">
        <f t="shared" si="113"/>
        <v>0.16925681599435458</v>
      </c>
      <c r="AB588" s="22">
        <v>0</v>
      </c>
      <c r="AC588" s="22">
        <f t="shared" si="111"/>
        <v>0</v>
      </c>
      <c r="AD588" s="22">
        <f t="shared" si="114"/>
        <v>0</v>
      </c>
    </row>
    <row r="589" spans="1:30" ht="14.1" customHeight="1" x14ac:dyDescent="0.2">
      <c r="A589" s="27">
        <v>163489</v>
      </c>
      <c r="B589" s="28" t="s">
        <v>596</v>
      </c>
      <c r="C589" s="27" t="s">
        <v>44</v>
      </c>
      <c r="D589" s="29">
        <v>1</v>
      </c>
      <c r="E589" s="30">
        <v>2015</v>
      </c>
      <c r="F589" s="27" t="s">
        <v>32</v>
      </c>
      <c r="G589" s="31">
        <v>40149</v>
      </c>
      <c r="H589" s="32">
        <v>7.5777777777777775</v>
      </c>
      <c r="I589" s="28" t="s">
        <v>41</v>
      </c>
      <c r="J589" s="33">
        <v>0.20380000000000001</v>
      </c>
      <c r="K589" s="33">
        <f t="shared" si="107"/>
        <v>1.2559647844669923</v>
      </c>
      <c r="L589" s="34">
        <v>1.1544000000000001</v>
      </c>
      <c r="M589" s="34">
        <v>6.4500000000000002E-2</v>
      </c>
      <c r="N589" s="35">
        <v>1213731.1599999999</v>
      </c>
      <c r="O589" s="35">
        <v>247357.6</v>
      </c>
      <c r="P589" s="35">
        <v>242355.56</v>
      </c>
      <c r="Q589" s="35">
        <v>5002.04</v>
      </c>
      <c r="R589" s="35">
        <v>0</v>
      </c>
      <c r="S589" s="35">
        <f t="shared" si="108"/>
        <v>966373.55999999994</v>
      </c>
      <c r="T589" s="35">
        <v>0</v>
      </c>
      <c r="U589" s="35">
        <v>29124.52</v>
      </c>
      <c r="V589" s="35">
        <v>90437.24</v>
      </c>
      <c r="W589" s="36">
        <f>+V589-R589</f>
        <v>90437.24</v>
      </c>
      <c r="X589" s="36">
        <f t="shared" si="109"/>
        <v>0.25596478446699228</v>
      </c>
      <c r="Y589" s="36">
        <f t="shared" si="110"/>
        <v>0.25078869086608702</v>
      </c>
      <c r="Z589" s="36">
        <f t="shared" si="112"/>
        <v>0.97977810263359599</v>
      </c>
      <c r="AA589" s="36">
        <f t="shared" si="113"/>
        <v>0.11774257188782555</v>
      </c>
      <c r="AB589" s="36">
        <v>0</v>
      </c>
      <c r="AC589" s="36">
        <f t="shared" si="111"/>
        <v>0</v>
      </c>
      <c r="AD589" s="36">
        <f t="shared" si="114"/>
        <v>0</v>
      </c>
    </row>
    <row r="590" spans="1:30" ht="14.1" customHeight="1" x14ac:dyDescent="0.2">
      <c r="A590" s="3">
        <v>163914</v>
      </c>
      <c r="B590" s="4" t="s">
        <v>602</v>
      </c>
      <c r="C590" s="3" t="s">
        <v>35</v>
      </c>
      <c r="D590" s="3">
        <v>2</v>
      </c>
      <c r="E590" s="5">
        <v>2013</v>
      </c>
      <c r="F590" s="3" t="s">
        <v>36</v>
      </c>
      <c r="G590" s="6">
        <v>40140</v>
      </c>
      <c r="H590" s="7">
        <v>7.6027777777777779</v>
      </c>
      <c r="I590" s="4" t="s">
        <v>33</v>
      </c>
      <c r="J590" s="8">
        <v>0.90939999999999999</v>
      </c>
      <c r="K590" s="8">
        <f t="shared" si="107"/>
        <v>11.043401698633025</v>
      </c>
      <c r="L590" s="8">
        <v>1.1802999999999999</v>
      </c>
      <c r="M590" s="8">
        <v>1.9300000000000001E-2</v>
      </c>
      <c r="N590" s="9">
        <v>237182.12</v>
      </c>
      <c r="O590" s="9">
        <v>215704.85</v>
      </c>
      <c r="P590" s="9">
        <v>214681.60000000001</v>
      </c>
      <c r="Q590" s="9">
        <v>1023.25</v>
      </c>
      <c r="R590" s="9">
        <v>0</v>
      </c>
      <c r="S590" s="9">
        <f t="shared" si="108"/>
        <v>21477.26999999999</v>
      </c>
      <c r="T590" s="9">
        <v>0</v>
      </c>
      <c r="U590" s="9">
        <v>213264.24</v>
      </c>
      <c r="V590" s="9">
        <v>9449.0499999999993</v>
      </c>
      <c r="W590" s="9">
        <v>8031.69</v>
      </c>
      <c r="X590" s="11">
        <f t="shared" si="109"/>
        <v>10.043401698633025</v>
      </c>
      <c r="Y590" s="11">
        <f t="shared" si="110"/>
        <v>9.9957583063396847</v>
      </c>
      <c r="Z590" s="11">
        <f t="shared" si="112"/>
        <v>0.9952562494538254</v>
      </c>
      <c r="AA590" s="11">
        <f t="shared" si="113"/>
        <v>0.9886854189880292</v>
      </c>
      <c r="AB590" s="11">
        <v>0</v>
      </c>
      <c r="AC590" s="11">
        <f t="shared" si="111"/>
        <v>0</v>
      </c>
      <c r="AD590" s="11">
        <f t="shared" si="114"/>
        <v>0</v>
      </c>
    </row>
    <row r="591" spans="1:30" ht="14.1" customHeight="1" x14ac:dyDescent="0.2">
      <c r="A591" s="15">
        <v>163914</v>
      </c>
      <c r="B591" s="16" t="s">
        <v>602</v>
      </c>
      <c r="C591" s="16" t="s">
        <v>35</v>
      </c>
      <c r="D591" s="15">
        <v>2</v>
      </c>
      <c r="E591" s="17">
        <v>2014</v>
      </c>
      <c r="F591" s="15" t="s">
        <v>36</v>
      </c>
      <c r="G591" s="18">
        <v>40140</v>
      </c>
      <c r="H591" s="19">
        <v>7.6027777777777779</v>
      </c>
      <c r="I591" s="16" t="s">
        <v>33</v>
      </c>
      <c r="J591" s="20">
        <v>0.51990000000000003</v>
      </c>
      <c r="K591" s="20">
        <f t="shared" si="107"/>
        <v>2.0827267770457887</v>
      </c>
      <c r="L591" s="20">
        <v>1.1105</v>
      </c>
      <c r="M591" s="20">
        <v>3.27E-2</v>
      </c>
      <c r="N591" s="21">
        <v>258330.87</v>
      </c>
      <c r="O591" s="21">
        <v>134295.94</v>
      </c>
      <c r="P591" s="21">
        <v>126778.47</v>
      </c>
      <c r="Q591" s="21">
        <v>7517.47</v>
      </c>
      <c r="R591" s="21">
        <v>0</v>
      </c>
      <c r="S591" s="21">
        <f t="shared" si="108"/>
        <v>124034.93</v>
      </c>
      <c r="T591" s="21">
        <v>0</v>
      </c>
      <c r="U591" s="21">
        <v>15806.04</v>
      </c>
      <c r="V591" s="21">
        <v>9535.61</v>
      </c>
      <c r="W591" s="22">
        <f>+V591-R591</f>
        <v>9535.61</v>
      </c>
      <c r="X591" s="22">
        <f t="shared" si="109"/>
        <v>1.0827267770457887</v>
      </c>
      <c r="Y591" s="22">
        <f t="shared" si="110"/>
        <v>1.0221190917751959</v>
      </c>
      <c r="Z591" s="22">
        <f t="shared" si="112"/>
        <v>0.94402310300668801</v>
      </c>
      <c r="AA591" s="22">
        <f t="shared" si="113"/>
        <v>0.11769559079745821</v>
      </c>
      <c r="AB591" s="22">
        <v>0</v>
      </c>
      <c r="AC591" s="22">
        <f t="shared" si="111"/>
        <v>0</v>
      </c>
      <c r="AD591" s="22">
        <f t="shared" si="114"/>
        <v>0</v>
      </c>
    </row>
    <row r="592" spans="1:30" ht="14.1" customHeight="1" x14ac:dyDescent="0.2">
      <c r="A592" s="27">
        <v>163914</v>
      </c>
      <c r="B592" s="28" t="s">
        <v>602</v>
      </c>
      <c r="C592" s="27" t="s">
        <v>35</v>
      </c>
      <c r="D592" s="29">
        <v>2</v>
      </c>
      <c r="E592" s="30">
        <v>2015</v>
      </c>
      <c r="F592" s="27" t="s">
        <v>36</v>
      </c>
      <c r="G592" s="31">
        <v>40140</v>
      </c>
      <c r="H592" s="32">
        <v>7.6027777777777779</v>
      </c>
      <c r="I592" s="28" t="s">
        <v>33</v>
      </c>
      <c r="J592" s="33">
        <v>0.27129999999999999</v>
      </c>
      <c r="K592" s="33">
        <f t="shared" si="107"/>
        <v>1.3722849493225686</v>
      </c>
      <c r="L592" s="34">
        <v>1.9342999999999999</v>
      </c>
      <c r="M592" s="34">
        <v>0.02</v>
      </c>
      <c r="N592" s="35">
        <v>174405.19</v>
      </c>
      <c r="O592" s="35">
        <v>47314.1</v>
      </c>
      <c r="P592" s="35">
        <v>47314.1</v>
      </c>
      <c r="Q592" s="35">
        <v>0</v>
      </c>
      <c r="R592" s="35">
        <v>0</v>
      </c>
      <c r="S592" s="35">
        <f t="shared" si="108"/>
        <v>127091.09</v>
      </c>
      <c r="T592" s="35">
        <v>0</v>
      </c>
      <c r="U592" s="35">
        <v>9650.4</v>
      </c>
      <c r="V592" s="35">
        <v>5346.09</v>
      </c>
      <c r="W592" s="36">
        <f>+V592-R592</f>
        <v>5346.09</v>
      </c>
      <c r="X592" s="36">
        <f t="shared" si="109"/>
        <v>0.37228494932256856</v>
      </c>
      <c r="Y592" s="36">
        <f t="shared" si="110"/>
        <v>0.37228494932256856</v>
      </c>
      <c r="Z592" s="36">
        <f t="shared" si="112"/>
        <v>1</v>
      </c>
      <c r="AA592" s="36">
        <f t="shared" si="113"/>
        <v>0.20396456870150759</v>
      </c>
      <c r="AB592" s="36">
        <v>0</v>
      </c>
      <c r="AC592" s="36">
        <f t="shared" si="111"/>
        <v>0</v>
      </c>
      <c r="AD592" s="36">
        <f t="shared" si="114"/>
        <v>0</v>
      </c>
    </row>
    <row r="593" spans="1:30" ht="14.1" customHeight="1" x14ac:dyDescent="0.2">
      <c r="A593" s="3">
        <v>163903</v>
      </c>
      <c r="B593" s="4" t="s">
        <v>600</v>
      </c>
      <c r="C593" s="3" t="s">
        <v>35</v>
      </c>
      <c r="D593" s="3">
        <v>2</v>
      </c>
      <c r="E593" s="5">
        <v>2013</v>
      </c>
      <c r="F593" s="3" t="s">
        <v>36</v>
      </c>
      <c r="G593" s="6">
        <v>40134</v>
      </c>
      <c r="H593" s="7">
        <v>7.6194444444444445</v>
      </c>
      <c r="I593" s="4" t="s">
        <v>41</v>
      </c>
      <c r="J593" s="8">
        <v>0.92179999999999995</v>
      </c>
      <c r="K593" s="8">
        <f t="shared" si="107"/>
        <v>12.791158816164751</v>
      </c>
      <c r="L593" s="8">
        <v>1.9382999999999999</v>
      </c>
      <c r="M593" s="8">
        <v>3.39E-2</v>
      </c>
      <c r="N593" s="9">
        <v>739276.28</v>
      </c>
      <c r="O593" s="9">
        <v>681480.4</v>
      </c>
      <c r="P593" s="9">
        <v>548042.16</v>
      </c>
      <c r="Q593" s="9">
        <v>133438.24</v>
      </c>
      <c r="R593" s="9">
        <v>18941.810000000001</v>
      </c>
      <c r="S593" s="9">
        <f t="shared" si="108"/>
        <v>57795.880000000005</v>
      </c>
      <c r="T593" s="9">
        <v>0</v>
      </c>
      <c r="U593" s="9">
        <v>282564.65000000002</v>
      </c>
      <c r="V593" s="9">
        <v>48572.639999999999</v>
      </c>
      <c r="W593" s="9">
        <v>48572.639999999999</v>
      </c>
      <c r="X593" s="11">
        <f t="shared" si="109"/>
        <v>11.791158816164751</v>
      </c>
      <c r="Y593" s="11">
        <f t="shared" si="110"/>
        <v>9.4823741761523479</v>
      </c>
      <c r="Z593" s="11">
        <f t="shared" si="112"/>
        <v>0.80419357622024057</v>
      </c>
      <c r="AA593" s="11">
        <f t="shared" si="113"/>
        <v>0.41463356833153237</v>
      </c>
      <c r="AB593" s="11">
        <f>W593/R593</f>
        <v>2.5643082683228262</v>
      </c>
      <c r="AC593" s="11">
        <f t="shared" si="111"/>
        <v>0</v>
      </c>
      <c r="AD593" s="11">
        <f t="shared" si="114"/>
        <v>0</v>
      </c>
    </row>
    <row r="594" spans="1:30" ht="14.1" customHeight="1" x14ac:dyDescent="0.2">
      <c r="A594" s="3">
        <v>163909</v>
      </c>
      <c r="B594" s="4" t="s">
        <v>601</v>
      </c>
      <c r="C594" s="3" t="s">
        <v>35</v>
      </c>
      <c r="D594" s="3">
        <v>2</v>
      </c>
      <c r="E594" s="5">
        <v>2013</v>
      </c>
      <c r="F594" s="3" t="s">
        <v>36</v>
      </c>
      <c r="G594" s="6">
        <v>40134</v>
      </c>
      <c r="H594" s="7">
        <v>7.6194444444444445</v>
      </c>
      <c r="I594" s="4" t="s">
        <v>41</v>
      </c>
      <c r="J594" s="8">
        <v>1.0062</v>
      </c>
      <c r="K594" s="8">
        <f t="shared" si="107"/>
        <v>-161.1395604532913</v>
      </c>
      <c r="L594" s="8">
        <v>2.9439000000000002</v>
      </c>
      <c r="M594" s="8">
        <v>1.83E-2</v>
      </c>
      <c r="N594" s="9">
        <v>386913.81</v>
      </c>
      <c r="O594" s="9">
        <v>389314.92</v>
      </c>
      <c r="P594" s="9">
        <v>289746.5</v>
      </c>
      <c r="Q594" s="9">
        <v>99568.42</v>
      </c>
      <c r="R594" s="9">
        <v>40798.959999999999</v>
      </c>
      <c r="S594" s="9">
        <f t="shared" si="108"/>
        <v>-2401.109999999986</v>
      </c>
      <c r="T594" s="9">
        <v>99568.42</v>
      </c>
      <c r="U594" s="9">
        <v>227853.81</v>
      </c>
      <c r="V594" s="9">
        <v>20866.330000000002</v>
      </c>
      <c r="W594" s="9">
        <v>20866.330000000002</v>
      </c>
      <c r="X594" s="11">
        <f t="shared" si="109"/>
        <v>-162.1395604532913</v>
      </c>
      <c r="Y594" s="11">
        <f t="shared" si="110"/>
        <v>-120.67189758070296</v>
      </c>
      <c r="Z594" s="11">
        <f t="shared" si="112"/>
        <v>0.74424709949467138</v>
      </c>
      <c r="AA594" s="11">
        <f t="shared" si="113"/>
        <v>0.58526863034172949</v>
      </c>
      <c r="AB594" s="11">
        <f>W594/R594</f>
        <v>0.51144269363728889</v>
      </c>
      <c r="AC594" s="11">
        <f t="shared" si="111"/>
        <v>-41.467662872588335</v>
      </c>
      <c r="AD594" s="11">
        <f t="shared" si="114"/>
        <v>0.25575290050532867</v>
      </c>
    </row>
    <row r="595" spans="1:30" ht="14.1" customHeight="1" x14ac:dyDescent="0.2">
      <c r="A595" s="15">
        <v>163903</v>
      </c>
      <c r="B595" s="16" t="s">
        <v>600</v>
      </c>
      <c r="C595" s="16" t="s">
        <v>35</v>
      </c>
      <c r="D595" s="15">
        <v>2</v>
      </c>
      <c r="E595" s="17">
        <v>2014</v>
      </c>
      <c r="F595" s="15" t="s">
        <v>36</v>
      </c>
      <c r="G595" s="18">
        <v>40134</v>
      </c>
      <c r="H595" s="19">
        <v>7.6194444444444445</v>
      </c>
      <c r="I595" s="16" t="s">
        <v>41</v>
      </c>
      <c r="J595" s="20">
        <v>0.87980000000000003</v>
      </c>
      <c r="K595" s="20">
        <f t="shared" si="107"/>
        <v>8.3214571029082371</v>
      </c>
      <c r="L595" s="20">
        <v>1.8512</v>
      </c>
      <c r="M595" s="20">
        <v>8.1100000000000005E-2</v>
      </c>
      <c r="N595" s="21">
        <v>738105.09</v>
      </c>
      <c r="O595" s="21">
        <v>649406.06999999995</v>
      </c>
      <c r="P595" s="21">
        <v>613671.78</v>
      </c>
      <c r="Q595" s="21">
        <v>35734.29</v>
      </c>
      <c r="R595" s="21">
        <v>55614.71</v>
      </c>
      <c r="S595" s="21">
        <f t="shared" si="108"/>
        <v>88699.020000000019</v>
      </c>
      <c r="T595" s="21">
        <v>0</v>
      </c>
      <c r="U595" s="21">
        <v>13186.17</v>
      </c>
      <c r="V595" s="21">
        <v>122190.14</v>
      </c>
      <c r="W595" s="22">
        <f>+V595-R595</f>
        <v>66575.429999999993</v>
      </c>
      <c r="X595" s="22">
        <f t="shared" si="109"/>
        <v>7.3214571029082371</v>
      </c>
      <c r="Y595" s="22">
        <f t="shared" si="110"/>
        <v>6.9185857972275215</v>
      </c>
      <c r="Z595" s="22">
        <f t="shared" si="112"/>
        <v>0.94497388975745189</v>
      </c>
      <c r="AA595" s="22">
        <f t="shared" si="113"/>
        <v>2.0304968815582525E-2</v>
      </c>
      <c r="AB595" s="22">
        <f>V595/R595</f>
        <v>2.197083109846298</v>
      </c>
      <c r="AC595" s="22">
        <f t="shared" si="111"/>
        <v>0</v>
      </c>
      <c r="AD595" s="22">
        <f t="shared" si="114"/>
        <v>0</v>
      </c>
    </row>
    <row r="596" spans="1:30" ht="14.1" customHeight="1" x14ac:dyDescent="0.2">
      <c r="A596" s="15">
        <v>163909</v>
      </c>
      <c r="B596" s="16" t="s">
        <v>601</v>
      </c>
      <c r="C596" s="16" t="s">
        <v>35</v>
      </c>
      <c r="D596" s="15">
        <v>2</v>
      </c>
      <c r="E596" s="17">
        <v>2014</v>
      </c>
      <c r="F596" s="15" t="s">
        <v>36</v>
      </c>
      <c r="G596" s="18">
        <v>40134</v>
      </c>
      <c r="H596" s="19">
        <v>7.6194444444444445</v>
      </c>
      <c r="I596" s="16" t="s">
        <v>41</v>
      </c>
      <c r="J596" s="20">
        <v>0.99790000000000001</v>
      </c>
      <c r="K596" s="20">
        <f t="shared" si="107"/>
        <v>472.71331971609698</v>
      </c>
      <c r="L596" s="20">
        <v>2.0514000000000001</v>
      </c>
      <c r="M596" s="20">
        <v>2E-3</v>
      </c>
      <c r="N596" s="21">
        <v>506829.04</v>
      </c>
      <c r="O596" s="21">
        <v>505756.87</v>
      </c>
      <c r="P596" s="21">
        <v>417855.58</v>
      </c>
      <c r="Q596" s="21">
        <v>87901.29</v>
      </c>
      <c r="R596" s="21">
        <v>40646.71</v>
      </c>
      <c r="S596" s="21">
        <f t="shared" si="108"/>
        <v>1072.1699999999837</v>
      </c>
      <c r="T596" s="21">
        <v>0</v>
      </c>
      <c r="U596" s="21">
        <v>243206.54</v>
      </c>
      <c r="V596" s="21">
        <v>1244.97</v>
      </c>
      <c r="W596" s="22">
        <f>+V596-R596</f>
        <v>-39401.74</v>
      </c>
      <c r="X596" s="22">
        <f t="shared" si="109"/>
        <v>471.71331971609698</v>
      </c>
      <c r="Y596" s="22">
        <f t="shared" si="110"/>
        <v>389.72884896985215</v>
      </c>
      <c r="Z596" s="22">
        <f t="shared" si="112"/>
        <v>0.82619852499482616</v>
      </c>
      <c r="AA596" s="22">
        <f t="shared" si="113"/>
        <v>0.48087639422475864</v>
      </c>
      <c r="AB596" s="22">
        <f>V596/R596</f>
        <v>3.0629047221780066E-2</v>
      </c>
      <c r="AC596" s="22">
        <f t="shared" si="111"/>
        <v>0</v>
      </c>
      <c r="AD596" s="22">
        <f t="shared" si="114"/>
        <v>0</v>
      </c>
    </row>
    <row r="597" spans="1:30" ht="14.1" customHeight="1" x14ac:dyDescent="0.2">
      <c r="A597" s="27">
        <v>163903</v>
      </c>
      <c r="B597" s="28" t="s">
        <v>600</v>
      </c>
      <c r="C597" s="27" t="s">
        <v>35</v>
      </c>
      <c r="D597" s="29">
        <v>2</v>
      </c>
      <c r="E597" s="30">
        <v>2015</v>
      </c>
      <c r="F597" s="27" t="s">
        <v>36</v>
      </c>
      <c r="G597" s="31">
        <v>40134</v>
      </c>
      <c r="H597" s="32">
        <v>7.6194444444444445</v>
      </c>
      <c r="I597" s="28" t="s">
        <v>41</v>
      </c>
      <c r="J597" s="33">
        <v>0.81359999999999999</v>
      </c>
      <c r="K597" s="33">
        <f t="shared" si="107"/>
        <v>5.363685410415445</v>
      </c>
      <c r="L597" s="34">
        <v>1.9847999999999999</v>
      </c>
      <c r="M597" s="34">
        <v>3.85E-2</v>
      </c>
      <c r="N597" s="35">
        <v>693532.14</v>
      </c>
      <c r="O597" s="35">
        <v>564230.72</v>
      </c>
      <c r="P597" s="35">
        <v>531057.14</v>
      </c>
      <c r="Q597" s="35">
        <v>33173.58</v>
      </c>
      <c r="R597" s="35">
        <v>0</v>
      </c>
      <c r="S597" s="35">
        <f t="shared" si="108"/>
        <v>129301.42000000004</v>
      </c>
      <c r="T597" s="35">
        <v>0</v>
      </c>
      <c r="U597" s="35">
        <v>468249.22</v>
      </c>
      <c r="V597" s="35">
        <v>63454.55</v>
      </c>
      <c r="W597" s="36">
        <f>+V597-R597</f>
        <v>63454.55</v>
      </c>
      <c r="X597" s="36">
        <f t="shared" si="109"/>
        <v>4.363685410415445</v>
      </c>
      <c r="Y597" s="36">
        <f t="shared" si="110"/>
        <v>4.1071253509822228</v>
      </c>
      <c r="Z597" s="36">
        <f t="shared" si="112"/>
        <v>0.9412056472217607</v>
      </c>
      <c r="AA597" s="36">
        <f t="shared" si="113"/>
        <v>0.82988962387584997</v>
      </c>
      <c r="AB597" s="36">
        <v>0</v>
      </c>
      <c r="AC597" s="36">
        <f t="shared" si="111"/>
        <v>0</v>
      </c>
      <c r="AD597" s="36">
        <f t="shared" si="114"/>
        <v>0</v>
      </c>
    </row>
    <row r="598" spans="1:30" ht="14.1" customHeight="1" x14ac:dyDescent="0.2">
      <c r="A598" s="27">
        <v>163909</v>
      </c>
      <c r="B598" s="28" t="s">
        <v>601</v>
      </c>
      <c r="C598" s="27" t="s">
        <v>35</v>
      </c>
      <c r="D598" s="29">
        <v>2</v>
      </c>
      <c r="E598" s="30">
        <v>2015</v>
      </c>
      <c r="F598" s="27" t="s">
        <v>36</v>
      </c>
      <c r="G598" s="31">
        <v>40134</v>
      </c>
      <c r="H598" s="32">
        <v>7.6194444444444445</v>
      </c>
      <c r="I598" s="28" t="s">
        <v>41</v>
      </c>
      <c r="J598" s="33">
        <v>0.98360000000000003</v>
      </c>
      <c r="K598" s="33">
        <f t="shared" si="107"/>
        <v>61.124181749947773</v>
      </c>
      <c r="L598" s="34">
        <v>2.2999999999999998</v>
      </c>
      <c r="M598" s="34">
        <v>8.0500000000000002E-2</v>
      </c>
      <c r="N598" s="35">
        <v>397409.87</v>
      </c>
      <c r="O598" s="35">
        <v>390908.19</v>
      </c>
      <c r="P598" s="35">
        <v>379107.02</v>
      </c>
      <c r="Q598" s="35">
        <v>11801.17</v>
      </c>
      <c r="R598" s="35">
        <v>8560.08</v>
      </c>
      <c r="S598" s="35">
        <f t="shared" si="108"/>
        <v>6501.679999999993</v>
      </c>
      <c r="T598" s="35">
        <v>0</v>
      </c>
      <c r="U598" s="35">
        <v>229812.62</v>
      </c>
      <c r="V598" s="35">
        <v>2429.36</v>
      </c>
      <c r="W598" s="36">
        <f>+V598-R598</f>
        <v>-6130.7199999999993</v>
      </c>
      <c r="X598" s="36">
        <f t="shared" si="109"/>
        <v>60.124181749947773</v>
      </c>
      <c r="Y598" s="36">
        <f t="shared" si="110"/>
        <v>58.309086266934152</v>
      </c>
      <c r="Z598" s="36">
        <f t="shared" si="112"/>
        <v>0.96981089088975092</v>
      </c>
      <c r="AA598" s="36">
        <f t="shared" si="113"/>
        <v>0.58789410372803907</v>
      </c>
      <c r="AB598" s="36">
        <f>V598/R598</f>
        <v>0.28380108597115916</v>
      </c>
      <c r="AC598" s="36">
        <f t="shared" si="111"/>
        <v>0</v>
      </c>
      <c r="AD598" s="36">
        <f t="shared" si="114"/>
        <v>0</v>
      </c>
    </row>
    <row r="599" spans="1:30" ht="14.1" customHeight="1" x14ac:dyDescent="0.2">
      <c r="A599" s="3">
        <v>136127</v>
      </c>
      <c r="B599" s="4" t="s">
        <v>407</v>
      </c>
      <c r="C599" s="3" t="s">
        <v>35</v>
      </c>
      <c r="D599" s="3">
        <v>2</v>
      </c>
      <c r="E599" s="5">
        <v>2013</v>
      </c>
      <c r="F599" s="3" t="s">
        <v>32</v>
      </c>
      <c r="G599" s="6">
        <v>40130</v>
      </c>
      <c r="H599" s="7">
        <v>7.6305555555555555</v>
      </c>
      <c r="I599" s="4" t="s">
        <v>41</v>
      </c>
      <c r="J599" s="8">
        <v>4.9099999999999998E-2</v>
      </c>
      <c r="K599" s="8">
        <f t="shared" si="107"/>
        <v>1.0516036906480859</v>
      </c>
      <c r="L599" s="8">
        <v>7.0014000000000003</v>
      </c>
      <c r="M599" s="8">
        <v>2.01E-2</v>
      </c>
      <c r="N599" s="9">
        <v>154726.71</v>
      </c>
      <c r="O599" s="9">
        <v>7592.66</v>
      </c>
      <c r="P599" s="9">
        <v>7592.66</v>
      </c>
      <c r="Q599" s="9">
        <v>0</v>
      </c>
      <c r="R599" s="9">
        <v>0</v>
      </c>
      <c r="S599" s="9">
        <f t="shared" si="108"/>
        <v>147134.04999999999</v>
      </c>
      <c r="T599" s="9">
        <v>0</v>
      </c>
      <c r="U599" s="9">
        <v>3750.1</v>
      </c>
      <c r="V599" s="9">
        <v>25617.11</v>
      </c>
      <c r="W599" s="9">
        <v>25617.11</v>
      </c>
      <c r="X599" s="11">
        <f t="shared" si="109"/>
        <v>5.1603690648085884E-2</v>
      </c>
      <c r="Y599" s="11">
        <f t="shared" si="110"/>
        <v>5.1603690648085884E-2</v>
      </c>
      <c r="Z599" s="11">
        <f t="shared" si="112"/>
        <v>1</v>
      </c>
      <c r="AA599" s="11">
        <f t="shared" si="113"/>
        <v>0.49391122478815064</v>
      </c>
      <c r="AB599" s="11">
        <v>0</v>
      </c>
      <c r="AC599" s="11">
        <f t="shared" si="111"/>
        <v>0</v>
      </c>
      <c r="AD599" s="11">
        <f t="shared" si="114"/>
        <v>0</v>
      </c>
    </row>
    <row r="600" spans="1:30" ht="14.1" customHeight="1" x14ac:dyDescent="0.2">
      <c r="A600" s="15">
        <v>136127</v>
      </c>
      <c r="B600" s="16" t="s">
        <v>407</v>
      </c>
      <c r="C600" s="16" t="s">
        <v>35</v>
      </c>
      <c r="D600" s="15">
        <v>2</v>
      </c>
      <c r="E600" s="17">
        <v>2014</v>
      </c>
      <c r="F600" s="15" t="s">
        <v>32</v>
      </c>
      <c r="G600" s="18">
        <v>40130</v>
      </c>
      <c r="H600" s="19">
        <v>7.6305555555555555</v>
      </c>
      <c r="I600" s="16" t="s">
        <v>41</v>
      </c>
      <c r="J600" s="20">
        <v>5.5199999999999999E-2</v>
      </c>
      <c r="K600" s="20">
        <f t="shared" si="107"/>
        <v>1.0584444483559887</v>
      </c>
      <c r="L600" s="20">
        <v>6.7313000000000001</v>
      </c>
      <c r="M600" s="20">
        <v>3.61E-2</v>
      </c>
      <c r="N600" s="21">
        <v>194828.42</v>
      </c>
      <c r="O600" s="21">
        <v>10757.9</v>
      </c>
      <c r="P600" s="21">
        <v>10757.9</v>
      </c>
      <c r="Q600" s="21">
        <v>0</v>
      </c>
      <c r="R600" s="21">
        <v>0</v>
      </c>
      <c r="S600" s="21">
        <f t="shared" si="108"/>
        <v>184070.52000000002</v>
      </c>
      <c r="T600" s="21">
        <v>0</v>
      </c>
      <c r="U600" s="21">
        <v>0</v>
      </c>
      <c r="V600" s="21">
        <v>55710.97</v>
      </c>
      <c r="W600" s="22">
        <f>+V600-R600</f>
        <v>55710.97</v>
      </c>
      <c r="X600" s="22">
        <f t="shared" si="109"/>
        <v>5.8444448355988776E-2</v>
      </c>
      <c r="Y600" s="22">
        <f t="shared" si="110"/>
        <v>5.8444448355988776E-2</v>
      </c>
      <c r="Z600" s="22">
        <f t="shared" si="112"/>
        <v>1</v>
      </c>
      <c r="AA600" s="22">
        <f t="shared" si="113"/>
        <v>0</v>
      </c>
      <c r="AB600" s="22">
        <v>0</v>
      </c>
      <c r="AC600" s="22">
        <f t="shared" si="111"/>
        <v>0</v>
      </c>
      <c r="AD600" s="22">
        <f t="shared" si="114"/>
        <v>0</v>
      </c>
    </row>
    <row r="601" spans="1:30" ht="14.1" customHeight="1" x14ac:dyDescent="0.2">
      <c r="A601" s="27">
        <v>136127</v>
      </c>
      <c r="B601" s="28" t="s">
        <v>407</v>
      </c>
      <c r="C601" s="27" t="s">
        <v>35</v>
      </c>
      <c r="D601" s="29">
        <v>2</v>
      </c>
      <c r="E601" s="30">
        <v>2015</v>
      </c>
      <c r="F601" s="27" t="s">
        <v>32</v>
      </c>
      <c r="G601" s="31">
        <v>40130</v>
      </c>
      <c r="H601" s="32">
        <v>7.6305555555555555</v>
      </c>
      <c r="I601" s="28" t="s">
        <v>41</v>
      </c>
      <c r="J601" s="33">
        <v>0.3659</v>
      </c>
      <c r="K601" s="33">
        <f t="shared" si="107"/>
        <v>1.5771609355687535</v>
      </c>
      <c r="L601" s="34">
        <v>3.6164999999999998</v>
      </c>
      <c r="M601" s="34">
        <v>3.39E-2</v>
      </c>
      <c r="N601" s="35">
        <v>341935.73</v>
      </c>
      <c r="O601" s="35">
        <v>125131.14</v>
      </c>
      <c r="P601" s="35">
        <v>125131.14</v>
      </c>
      <c r="Q601" s="35">
        <v>0</v>
      </c>
      <c r="R601" s="35">
        <v>0</v>
      </c>
      <c r="S601" s="35">
        <f t="shared" si="108"/>
        <v>216804.58999999997</v>
      </c>
      <c r="T601" s="35">
        <v>0</v>
      </c>
      <c r="U601" s="35">
        <v>0</v>
      </c>
      <c r="V601" s="35">
        <v>32734.07</v>
      </c>
      <c r="W601" s="36">
        <f>+V601-R601</f>
        <v>32734.07</v>
      </c>
      <c r="X601" s="36">
        <f t="shared" si="109"/>
        <v>0.57716093556875347</v>
      </c>
      <c r="Y601" s="36">
        <f t="shared" si="110"/>
        <v>0.57716093556875347</v>
      </c>
      <c r="Z601" s="36">
        <f t="shared" si="112"/>
        <v>1</v>
      </c>
      <c r="AA601" s="36">
        <f t="shared" si="113"/>
        <v>0</v>
      </c>
      <c r="AB601" s="36">
        <v>0</v>
      </c>
      <c r="AC601" s="36">
        <f t="shared" si="111"/>
        <v>0</v>
      </c>
      <c r="AD601" s="36">
        <f t="shared" si="114"/>
        <v>0</v>
      </c>
    </row>
    <row r="602" spans="1:30" ht="14.1" customHeight="1" x14ac:dyDescent="0.2">
      <c r="A602" s="3">
        <v>135838</v>
      </c>
      <c r="B602" s="4" t="s">
        <v>404</v>
      </c>
      <c r="C602" s="3" t="s">
        <v>35</v>
      </c>
      <c r="D602" s="3">
        <v>2</v>
      </c>
      <c r="E602" s="5">
        <v>2013</v>
      </c>
      <c r="F602" s="3" t="s">
        <v>32</v>
      </c>
      <c r="G602" s="6">
        <v>40113</v>
      </c>
      <c r="H602" s="7">
        <v>7.6749999999999998</v>
      </c>
      <c r="I602" s="4" t="s">
        <v>33</v>
      </c>
      <c r="J602" s="8">
        <v>0.2208</v>
      </c>
      <c r="K602" s="8">
        <f t="shared" si="107"/>
        <v>1.2833917644344579</v>
      </c>
      <c r="L602" s="8">
        <v>2.2389000000000001</v>
      </c>
      <c r="M602" s="8">
        <v>2.24E-2</v>
      </c>
      <c r="N602" s="9">
        <v>30094.6</v>
      </c>
      <c r="O602" s="9">
        <v>6645.33</v>
      </c>
      <c r="P602" s="9">
        <v>6645.33</v>
      </c>
      <c r="Q602" s="9">
        <v>0</v>
      </c>
      <c r="R602" s="9">
        <v>515.27</v>
      </c>
      <c r="S602" s="9">
        <f t="shared" si="108"/>
        <v>23449.269999999997</v>
      </c>
      <c r="T602" s="9">
        <v>0</v>
      </c>
      <c r="U602" s="9">
        <v>0</v>
      </c>
      <c r="V602" s="9">
        <v>2277.64</v>
      </c>
      <c r="W602" s="9">
        <v>1935.99</v>
      </c>
      <c r="X602" s="11">
        <f t="shared" si="109"/>
        <v>0.2833917644344579</v>
      </c>
      <c r="Y602" s="11">
        <f t="shared" si="110"/>
        <v>0.2833917644344579</v>
      </c>
      <c r="Z602" s="11">
        <f t="shared" si="112"/>
        <v>1</v>
      </c>
      <c r="AA602" s="11">
        <f t="shared" si="113"/>
        <v>0</v>
      </c>
      <c r="AB602" s="11">
        <f>W602/R602</f>
        <v>3.7572340714576824</v>
      </c>
      <c r="AC602" s="11">
        <f t="shared" si="111"/>
        <v>0</v>
      </c>
      <c r="AD602" s="11">
        <f t="shared" si="114"/>
        <v>0</v>
      </c>
    </row>
    <row r="603" spans="1:30" ht="14.1" customHeight="1" x14ac:dyDescent="0.2">
      <c r="A603" s="15">
        <v>135838</v>
      </c>
      <c r="B603" s="16" t="s">
        <v>404</v>
      </c>
      <c r="C603" s="16" t="s">
        <v>35</v>
      </c>
      <c r="D603" s="15">
        <v>2</v>
      </c>
      <c r="E603" s="17">
        <v>2014</v>
      </c>
      <c r="F603" s="15" t="s">
        <v>32</v>
      </c>
      <c r="G603" s="18">
        <v>40113</v>
      </c>
      <c r="H603" s="19">
        <v>7.6749999999999998</v>
      </c>
      <c r="I603" s="16" t="s">
        <v>33</v>
      </c>
      <c r="J603" s="20">
        <v>0.38867565573610874</v>
      </c>
      <c r="K603" s="20">
        <f t="shared" si="107"/>
        <v>1.635792864104114</v>
      </c>
      <c r="L603" s="20">
        <v>4.2770783166163531</v>
      </c>
      <c r="M603" s="20">
        <v>7.7334046125638401E-3</v>
      </c>
      <c r="N603" s="21">
        <v>40568.53</v>
      </c>
      <c r="O603" s="21">
        <v>15768</v>
      </c>
      <c r="P603" s="21">
        <v>10831.31</v>
      </c>
      <c r="Q603" s="21">
        <v>4936.6899999999996</v>
      </c>
      <c r="R603" s="21">
        <v>0</v>
      </c>
      <c r="S603" s="21">
        <f t="shared" si="108"/>
        <v>24800.53</v>
      </c>
      <c r="T603" s="21">
        <v>0</v>
      </c>
      <c r="U603" s="21">
        <v>3098.99</v>
      </c>
      <c r="V603" s="21">
        <v>2904.69</v>
      </c>
      <c r="W603" s="22">
        <f>+V603-R603</f>
        <v>2904.69</v>
      </c>
      <c r="X603" s="22">
        <f t="shared" si="109"/>
        <v>0.63579286410411395</v>
      </c>
      <c r="Y603" s="22">
        <f t="shared" si="110"/>
        <v>0.43673703747460235</v>
      </c>
      <c r="Z603" s="22">
        <f t="shared" si="112"/>
        <v>0.68691717402333841</v>
      </c>
      <c r="AA603" s="22">
        <f t="shared" si="113"/>
        <v>0.19653665651953323</v>
      </c>
      <c r="AB603" s="22">
        <v>0</v>
      </c>
      <c r="AC603" s="22">
        <f t="shared" si="111"/>
        <v>0</v>
      </c>
      <c r="AD603" s="22">
        <f t="shared" si="114"/>
        <v>0</v>
      </c>
    </row>
    <row r="604" spans="1:30" ht="14.1" customHeight="1" x14ac:dyDescent="0.2">
      <c r="A604" s="27">
        <v>135838</v>
      </c>
      <c r="B604" s="28" t="s">
        <v>404</v>
      </c>
      <c r="C604" s="27" t="s">
        <v>35</v>
      </c>
      <c r="D604" s="29">
        <v>2</v>
      </c>
      <c r="E604" s="30">
        <v>2015</v>
      </c>
      <c r="F604" s="27" t="s">
        <v>32</v>
      </c>
      <c r="G604" s="31">
        <v>40113</v>
      </c>
      <c r="H604" s="32">
        <v>7.6749999999999998</v>
      </c>
      <c r="I604" s="28" t="s">
        <v>33</v>
      </c>
      <c r="J604" s="33">
        <v>0.43792384469383222</v>
      </c>
      <c r="K604" s="33">
        <f t="shared" si="107"/>
        <v>1.7791183464370435</v>
      </c>
      <c r="L604" s="34">
        <v>6.5524439854913874</v>
      </c>
      <c r="M604" s="34">
        <v>8.5528265393794451E-3</v>
      </c>
      <c r="N604" s="35">
        <v>49620.18</v>
      </c>
      <c r="O604" s="35">
        <v>21729.86</v>
      </c>
      <c r="P604" s="35">
        <v>21729.86</v>
      </c>
      <c r="Q604" s="35">
        <v>0</v>
      </c>
      <c r="R604" s="35">
        <v>1128.58</v>
      </c>
      <c r="S604" s="35">
        <f t="shared" si="108"/>
        <v>27890.32</v>
      </c>
      <c r="T604" s="35">
        <v>0</v>
      </c>
      <c r="U604" s="35">
        <f>+P604</f>
        <v>21729.86</v>
      </c>
      <c r="V604" s="35">
        <v>634.20000000000005</v>
      </c>
      <c r="W604" s="36">
        <f>+V604-R604</f>
        <v>-494.37999999999988</v>
      </c>
      <c r="X604" s="36">
        <f t="shared" si="109"/>
        <v>0.77911834643704347</v>
      </c>
      <c r="Y604" s="36">
        <f t="shared" si="110"/>
        <v>0.77911834643704347</v>
      </c>
      <c r="Z604" s="36">
        <f t="shared" si="112"/>
        <v>1</v>
      </c>
      <c r="AA604" s="36">
        <f t="shared" si="113"/>
        <v>1</v>
      </c>
      <c r="AB604" s="36">
        <f>V604/R604</f>
        <v>0.56194509915114577</v>
      </c>
      <c r="AC604" s="36">
        <f t="shared" si="111"/>
        <v>0</v>
      </c>
      <c r="AD604" s="36">
        <f t="shared" si="114"/>
        <v>0</v>
      </c>
    </row>
    <row r="605" spans="1:30" ht="14.1" customHeight="1" x14ac:dyDescent="0.2">
      <c r="A605" s="3">
        <v>163762</v>
      </c>
      <c r="B605" s="4" t="s">
        <v>599</v>
      </c>
      <c r="C605" s="3" t="s">
        <v>44</v>
      </c>
      <c r="D605" s="3">
        <v>1</v>
      </c>
      <c r="E605" s="5">
        <v>2013</v>
      </c>
      <c r="F605" s="3" t="s">
        <v>36</v>
      </c>
      <c r="G605" s="6">
        <v>40112</v>
      </c>
      <c r="H605" s="7">
        <v>7.677777777777778</v>
      </c>
      <c r="I605" s="4" t="s">
        <v>33</v>
      </c>
      <c r="J605" s="8">
        <v>1.35E-2</v>
      </c>
      <c r="K605" s="8">
        <f t="shared" si="107"/>
        <v>1.01365051252405</v>
      </c>
      <c r="L605" s="8">
        <v>0.1963</v>
      </c>
      <c r="M605" s="8">
        <v>9.3100000000000002E-2</v>
      </c>
      <c r="N605" s="9">
        <v>192725.97</v>
      </c>
      <c r="O605" s="9">
        <v>2595.38</v>
      </c>
      <c r="P605" s="9">
        <v>2595.38</v>
      </c>
      <c r="Q605" s="9">
        <v>0</v>
      </c>
      <c r="R605" s="9">
        <v>0</v>
      </c>
      <c r="S605" s="9">
        <f t="shared" si="108"/>
        <v>190130.59</v>
      </c>
      <c r="T605" s="9">
        <v>0</v>
      </c>
      <c r="U605" s="9">
        <v>221.24</v>
      </c>
      <c r="V605" s="9">
        <v>5315.93</v>
      </c>
      <c r="W605" s="9">
        <v>4518.54</v>
      </c>
      <c r="X605" s="11">
        <f t="shared" si="109"/>
        <v>1.3650512524049918E-2</v>
      </c>
      <c r="Y605" s="11">
        <f t="shared" si="110"/>
        <v>1.3650512524049918E-2</v>
      </c>
      <c r="Z605" s="11">
        <f t="shared" si="112"/>
        <v>1</v>
      </c>
      <c r="AA605" s="11">
        <f t="shared" si="113"/>
        <v>8.5243779330965025E-2</v>
      </c>
      <c r="AB605" s="11">
        <v>0</v>
      </c>
      <c r="AC605" s="11">
        <f t="shared" si="111"/>
        <v>0</v>
      </c>
      <c r="AD605" s="11">
        <f t="shared" si="114"/>
        <v>0</v>
      </c>
    </row>
    <row r="606" spans="1:30" ht="14.1" customHeight="1" x14ac:dyDescent="0.2">
      <c r="A606" s="15">
        <v>163762</v>
      </c>
      <c r="B606" s="16" t="s">
        <v>599</v>
      </c>
      <c r="C606" s="16" t="s">
        <v>44</v>
      </c>
      <c r="D606" s="15">
        <v>1</v>
      </c>
      <c r="E606" s="17">
        <v>2014</v>
      </c>
      <c r="F606" s="15" t="s">
        <v>36</v>
      </c>
      <c r="G606" s="18">
        <v>40112</v>
      </c>
      <c r="H606" s="19">
        <v>7.677777777777778</v>
      </c>
      <c r="I606" s="16" t="s">
        <v>66</v>
      </c>
      <c r="J606" s="20">
        <v>5.9999999999999995E-4</v>
      </c>
      <c r="K606" s="20">
        <f t="shared" si="107"/>
        <v>1.0006288694978971</v>
      </c>
      <c r="L606" s="20">
        <v>0.17299999999999999</v>
      </c>
      <c r="M606" s="20">
        <v>-5.7999999999999996E-3</v>
      </c>
      <c r="N606" s="21">
        <v>193150.31</v>
      </c>
      <c r="O606" s="21">
        <v>121.39</v>
      </c>
      <c r="P606" s="21">
        <v>121.39</v>
      </c>
      <c r="Q606" s="21">
        <v>0</v>
      </c>
      <c r="R606" s="21">
        <v>0</v>
      </c>
      <c r="S606" s="21">
        <f t="shared" si="108"/>
        <v>193028.91999999998</v>
      </c>
      <c r="T606" s="21">
        <v>0</v>
      </c>
      <c r="U606" s="21">
        <v>0</v>
      </c>
      <c r="V606" s="21">
        <v>533.11</v>
      </c>
      <c r="W606" s="22">
        <f>+V606-R606</f>
        <v>533.11</v>
      </c>
      <c r="X606" s="22">
        <f t="shared" si="109"/>
        <v>6.2886949789699913E-4</v>
      </c>
      <c r="Y606" s="22">
        <f t="shared" si="110"/>
        <v>6.2886949789699913E-4</v>
      </c>
      <c r="Z606" s="22">
        <f t="shared" si="112"/>
        <v>1</v>
      </c>
      <c r="AA606" s="22">
        <f t="shared" si="113"/>
        <v>0</v>
      </c>
      <c r="AB606" s="22">
        <v>0</v>
      </c>
      <c r="AC606" s="22">
        <f t="shared" si="111"/>
        <v>0</v>
      </c>
      <c r="AD606" s="22">
        <f t="shared" si="114"/>
        <v>0</v>
      </c>
    </row>
    <row r="607" spans="1:30" ht="14.1" customHeight="1" x14ac:dyDescent="0.2">
      <c r="A607" s="27">
        <v>163762</v>
      </c>
      <c r="B607" s="28" t="s">
        <v>599</v>
      </c>
      <c r="C607" s="27" t="s">
        <v>44</v>
      </c>
      <c r="D607" s="29">
        <v>1</v>
      </c>
      <c r="E607" s="30">
        <v>2015</v>
      </c>
      <c r="F607" s="27" t="s">
        <v>36</v>
      </c>
      <c r="G607" s="31">
        <v>40112</v>
      </c>
      <c r="H607" s="32">
        <v>7.677777777777778</v>
      </c>
      <c r="I607" s="28" t="s">
        <v>66</v>
      </c>
      <c r="J607" s="33">
        <v>8.0000000000000004E-4</v>
      </c>
      <c r="K607" s="33">
        <f t="shared" si="107"/>
        <v>1.0007631402539985</v>
      </c>
      <c r="L607" s="34">
        <v>0.21360000000000001</v>
      </c>
      <c r="M607" s="34">
        <v>4.7000000000000002E-3</v>
      </c>
      <c r="N607" s="35">
        <v>195316.21</v>
      </c>
      <c r="O607" s="35">
        <v>148.94</v>
      </c>
      <c r="P607" s="35">
        <v>148.94</v>
      </c>
      <c r="Q607" s="35">
        <v>0</v>
      </c>
      <c r="R607" s="35">
        <v>0</v>
      </c>
      <c r="S607" s="35">
        <f t="shared" si="108"/>
        <v>195167.27</v>
      </c>
      <c r="T607" s="35">
        <v>0</v>
      </c>
      <c r="U607" s="35">
        <v>0</v>
      </c>
      <c r="V607" s="35">
        <v>993.01</v>
      </c>
      <c r="W607" s="36">
        <f>+V607-R607</f>
        <v>993.01</v>
      </c>
      <c r="X607" s="36">
        <f t="shared" si="109"/>
        <v>7.6314025399853167E-4</v>
      </c>
      <c r="Y607" s="36">
        <f t="shared" si="110"/>
        <v>7.6314025399853167E-4</v>
      </c>
      <c r="Z607" s="36">
        <f t="shared" si="112"/>
        <v>1</v>
      </c>
      <c r="AA607" s="36">
        <f t="shared" si="113"/>
        <v>0</v>
      </c>
      <c r="AB607" s="36">
        <v>0</v>
      </c>
      <c r="AC607" s="36">
        <f t="shared" si="111"/>
        <v>0</v>
      </c>
      <c r="AD607" s="36">
        <f t="shared" si="114"/>
        <v>0</v>
      </c>
    </row>
    <row r="608" spans="1:30" ht="14.1" customHeight="1" x14ac:dyDescent="0.2">
      <c r="A608" s="3">
        <v>135957</v>
      </c>
      <c r="B608" s="4" t="s">
        <v>405</v>
      </c>
      <c r="C608" s="3" t="s">
        <v>35</v>
      </c>
      <c r="D608" s="3">
        <v>2</v>
      </c>
      <c r="E608" s="5">
        <v>2013</v>
      </c>
      <c r="F608" s="3" t="s">
        <v>32</v>
      </c>
      <c r="G608" s="6">
        <v>40107</v>
      </c>
      <c r="H608" s="7">
        <v>7.6916666666666664</v>
      </c>
      <c r="I608" s="4" t="s">
        <v>33</v>
      </c>
      <c r="J608" s="8">
        <v>0.48930000000000001</v>
      </c>
      <c r="K608" s="8">
        <f t="shared" si="107"/>
        <v>1.9579528642940056</v>
      </c>
      <c r="L608" s="8">
        <v>7.4619999999999997</v>
      </c>
      <c r="M608" s="8">
        <v>1.2699999999999999E-2</v>
      </c>
      <c r="N608" s="9">
        <v>94389.07</v>
      </c>
      <c r="O608" s="9">
        <v>46181.03</v>
      </c>
      <c r="P608" s="9">
        <v>36855.589999999997</v>
      </c>
      <c r="Q608" s="9">
        <v>9325.44</v>
      </c>
      <c r="R608" s="9">
        <v>0</v>
      </c>
      <c r="S608" s="9">
        <f t="shared" si="108"/>
        <v>48208.040000000008</v>
      </c>
      <c r="T608" s="9">
        <v>0</v>
      </c>
      <c r="U608" s="9">
        <v>25576.12</v>
      </c>
      <c r="V608" s="9">
        <v>14035.17</v>
      </c>
      <c r="W608" s="9">
        <v>11780.4</v>
      </c>
      <c r="X608" s="11">
        <f t="shared" si="109"/>
        <v>0.9579528642940055</v>
      </c>
      <c r="Y608" s="11">
        <f t="shared" si="110"/>
        <v>0.76451127239356731</v>
      </c>
      <c r="Z608" s="11">
        <f t="shared" si="112"/>
        <v>0.79806773473870107</v>
      </c>
      <c r="AA608" s="11">
        <f t="shared" si="113"/>
        <v>0.55382307410640252</v>
      </c>
      <c r="AB608" s="11">
        <v>0</v>
      </c>
      <c r="AC608" s="11">
        <f t="shared" si="111"/>
        <v>0</v>
      </c>
      <c r="AD608" s="11">
        <f t="shared" si="114"/>
        <v>0</v>
      </c>
    </row>
    <row r="609" spans="1:30" ht="14.1" customHeight="1" x14ac:dyDescent="0.2">
      <c r="A609" s="15">
        <v>135957</v>
      </c>
      <c r="B609" s="16" t="s">
        <v>405</v>
      </c>
      <c r="C609" s="16" t="s">
        <v>35</v>
      </c>
      <c r="D609" s="15">
        <v>2</v>
      </c>
      <c r="E609" s="17">
        <v>2014</v>
      </c>
      <c r="F609" s="15" t="s">
        <v>32</v>
      </c>
      <c r="G609" s="18">
        <v>40107</v>
      </c>
      <c r="H609" s="19">
        <v>7.6916666666666664</v>
      </c>
      <c r="I609" s="16" t="s">
        <v>33</v>
      </c>
      <c r="J609" s="20">
        <v>0.45079999999999998</v>
      </c>
      <c r="K609" s="20">
        <f t="shared" si="107"/>
        <v>1.8209066749363252</v>
      </c>
      <c r="L609" s="20">
        <v>9.4443999999999999</v>
      </c>
      <c r="M609" s="20">
        <v>-1E-4</v>
      </c>
      <c r="N609" s="21">
        <v>87606.77</v>
      </c>
      <c r="O609" s="21">
        <v>39495.15</v>
      </c>
      <c r="P609" s="21">
        <v>39495.15</v>
      </c>
      <c r="Q609" s="21">
        <v>0</v>
      </c>
      <c r="R609" s="21">
        <v>0</v>
      </c>
      <c r="S609" s="21">
        <f t="shared" si="108"/>
        <v>48111.62</v>
      </c>
      <c r="T609" s="21">
        <v>0</v>
      </c>
      <c r="U609" s="21">
        <v>24681.360000000001</v>
      </c>
      <c r="V609" s="21">
        <v>-96.42</v>
      </c>
      <c r="W609" s="22">
        <f>+V609-R609</f>
        <v>-96.42</v>
      </c>
      <c r="X609" s="22">
        <f t="shared" si="109"/>
        <v>0.82090667493632519</v>
      </c>
      <c r="Y609" s="22">
        <f t="shared" si="110"/>
        <v>0.82090667493632519</v>
      </c>
      <c r="Z609" s="22">
        <f t="shared" si="112"/>
        <v>1</v>
      </c>
      <c r="AA609" s="22">
        <f t="shared" si="113"/>
        <v>0.62492128780369238</v>
      </c>
      <c r="AB609" s="22">
        <v>0</v>
      </c>
      <c r="AC609" s="22">
        <f t="shared" si="111"/>
        <v>0</v>
      </c>
      <c r="AD609" s="22">
        <f t="shared" si="114"/>
        <v>0</v>
      </c>
    </row>
    <row r="610" spans="1:30" ht="14.1" customHeight="1" x14ac:dyDescent="0.2">
      <c r="A610" s="27">
        <v>135957</v>
      </c>
      <c r="B610" s="28" t="s">
        <v>405</v>
      </c>
      <c r="C610" s="27" t="s">
        <v>35</v>
      </c>
      <c r="D610" s="29">
        <v>2</v>
      </c>
      <c r="E610" s="30">
        <v>2015</v>
      </c>
      <c r="F610" s="27" t="s">
        <v>32</v>
      </c>
      <c r="G610" s="31">
        <v>40107</v>
      </c>
      <c r="H610" s="32">
        <v>7.6916666666666664</v>
      </c>
      <c r="I610" s="28" t="s">
        <v>33</v>
      </c>
      <c r="J610" s="33">
        <v>0.66930000000000001</v>
      </c>
      <c r="K610" s="33">
        <f t="shared" si="107"/>
        <v>3.0242931151177035</v>
      </c>
      <c r="L610" s="34">
        <v>2.6606999999999998</v>
      </c>
      <c r="M610" s="34">
        <v>6.6900000000000001E-2</v>
      </c>
      <c r="N610" s="35">
        <v>315956.40000000002</v>
      </c>
      <c r="O610" s="35">
        <v>211483.59</v>
      </c>
      <c r="P610" s="35">
        <v>82192.210000000006</v>
      </c>
      <c r="Q610" s="35">
        <v>129291.38</v>
      </c>
      <c r="R610" s="35">
        <v>0</v>
      </c>
      <c r="S610" s="35">
        <f t="shared" si="108"/>
        <v>104472.81000000003</v>
      </c>
      <c r="T610" s="35">
        <v>0</v>
      </c>
      <c r="U610" s="35">
        <v>62698.12</v>
      </c>
      <c r="V610" s="35">
        <v>0</v>
      </c>
      <c r="W610" s="36">
        <f>+V610-R610</f>
        <v>0</v>
      </c>
      <c r="X610" s="36">
        <f t="shared" si="109"/>
        <v>2.0242931151177035</v>
      </c>
      <c r="Y610" s="36">
        <f t="shared" si="110"/>
        <v>0.78673302651665999</v>
      </c>
      <c r="Z610" s="36">
        <f t="shared" si="112"/>
        <v>0.38864580462247689</v>
      </c>
      <c r="AA610" s="36">
        <f t="shared" si="113"/>
        <v>0.29646801437407039</v>
      </c>
      <c r="AB610" s="36">
        <v>0</v>
      </c>
      <c r="AC610" s="36">
        <f t="shared" si="111"/>
        <v>0</v>
      </c>
      <c r="AD610" s="36">
        <f t="shared" si="114"/>
        <v>0</v>
      </c>
    </row>
    <row r="611" spans="1:30" ht="14.1" customHeight="1" x14ac:dyDescent="0.2">
      <c r="A611" s="3">
        <v>135699</v>
      </c>
      <c r="B611" s="4" t="s">
        <v>403</v>
      </c>
      <c r="C611" s="3" t="s">
        <v>51</v>
      </c>
      <c r="D611" s="3">
        <v>2</v>
      </c>
      <c r="E611" s="5">
        <v>2013</v>
      </c>
      <c r="F611" s="3" t="s">
        <v>32</v>
      </c>
      <c r="G611" s="6">
        <v>40093</v>
      </c>
      <c r="H611" s="7">
        <v>7.7305555555555552</v>
      </c>
      <c r="I611" s="4" t="s">
        <v>41</v>
      </c>
      <c r="J611" s="8">
        <v>0.53349999999999997</v>
      </c>
      <c r="K611" s="8">
        <f t="shared" si="107"/>
        <v>2.1438487591393689</v>
      </c>
      <c r="L611" s="8">
        <v>2.4117000000000002</v>
      </c>
      <c r="M611" s="8">
        <v>4.7999999999999996E-3</v>
      </c>
      <c r="N611" s="9">
        <v>500546.43</v>
      </c>
      <c r="O611" s="9">
        <v>267066.14</v>
      </c>
      <c r="P611" s="9">
        <v>193906.23</v>
      </c>
      <c r="Q611" s="9">
        <v>73159.91</v>
      </c>
      <c r="R611" s="9">
        <v>6619.72</v>
      </c>
      <c r="S611" s="9">
        <f t="shared" si="108"/>
        <v>233480.28999999998</v>
      </c>
      <c r="T611" s="9">
        <v>39400.660000000003</v>
      </c>
      <c r="U611" s="9">
        <v>63826.239999999998</v>
      </c>
      <c r="V611" s="9">
        <v>18365.53</v>
      </c>
      <c r="W611" s="9">
        <v>15610.7</v>
      </c>
      <c r="X611" s="11">
        <f t="shared" si="109"/>
        <v>1.1438487591393691</v>
      </c>
      <c r="Y611" s="11">
        <f t="shared" si="110"/>
        <v>0.83050363694511442</v>
      </c>
      <c r="Z611" s="11">
        <f t="shared" si="112"/>
        <v>0.72606070541177548</v>
      </c>
      <c r="AA611" s="11">
        <f t="shared" si="113"/>
        <v>0.2389903864263736</v>
      </c>
      <c r="AB611" s="11">
        <f>W611/R611</f>
        <v>2.3582115255630147</v>
      </c>
      <c r="AC611" s="11">
        <f t="shared" si="111"/>
        <v>0.16875368794513665</v>
      </c>
      <c r="AD611" s="11">
        <f t="shared" si="114"/>
        <v>0.14753146917089527</v>
      </c>
    </row>
    <row r="612" spans="1:30" ht="14.1" customHeight="1" x14ac:dyDescent="0.2">
      <c r="A612" s="15">
        <v>135699</v>
      </c>
      <c r="B612" s="16" t="s">
        <v>403</v>
      </c>
      <c r="C612" s="16" t="s">
        <v>51</v>
      </c>
      <c r="D612" s="15">
        <v>2</v>
      </c>
      <c r="E612" s="17">
        <v>2014</v>
      </c>
      <c r="F612" s="15" t="s">
        <v>32</v>
      </c>
      <c r="G612" s="18">
        <v>40093</v>
      </c>
      <c r="H612" s="19">
        <v>7.7305555555555552</v>
      </c>
      <c r="I612" s="16" t="s">
        <v>41</v>
      </c>
      <c r="J612" s="20">
        <v>0.71340000000000003</v>
      </c>
      <c r="K612" s="20">
        <f t="shared" si="107"/>
        <v>3.4896577936794806</v>
      </c>
      <c r="L612" s="20">
        <v>2.6004</v>
      </c>
      <c r="M612" s="20">
        <v>1.44E-2</v>
      </c>
      <c r="N612" s="21">
        <v>566761.15</v>
      </c>
      <c r="O612" s="21">
        <v>404349.48</v>
      </c>
      <c r="P612" s="21">
        <v>295064.73</v>
      </c>
      <c r="Q612" s="21">
        <v>109284.75</v>
      </c>
      <c r="R612" s="21">
        <v>0</v>
      </c>
      <c r="S612" s="21">
        <f t="shared" si="108"/>
        <v>162411.67000000004</v>
      </c>
      <c r="T612" s="21">
        <v>0</v>
      </c>
      <c r="U612" s="21">
        <v>86097.17</v>
      </c>
      <c r="V612" s="21">
        <v>10291.209999999999</v>
      </c>
      <c r="W612" s="22">
        <f>+V612-R612</f>
        <v>10291.209999999999</v>
      </c>
      <c r="X612" s="22">
        <f t="shared" si="109"/>
        <v>2.4896577936794806</v>
      </c>
      <c r="Y612" s="22">
        <f t="shared" si="110"/>
        <v>1.816770494386271</v>
      </c>
      <c r="Z612" s="22">
        <f t="shared" si="112"/>
        <v>0.72972699260055929</v>
      </c>
      <c r="AA612" s="22">
        <f t="shared" si="113"/>
        <v>0.21292761400360896</v>
      </c>
      <c r="AB612" s="22">
        <v>0</v>
      </c>
      <c r="AC612" s="22">
        <f t="shared" si="111"/>
        <v>0</v>
      </c>
      <c r="AD612" s="22">
        <f t="shared" si="114"/>
        <v>0</v>
      </c>
    </row>
    <row r="613" spans="1:30" ht="14.1" customHeight="1" x14ac:dyDescent="0.2">
      <c r="A613" s="27">
        <v>135699</v>
      </c>
      <c r="B613" s="28" t="s">
        <v>403</v>
      </c>
      <c r="C613" s="27" t="s">
        <v>51</v>
      </c>
      <c r="D613" s="29">
        <v>2</v>
      </c>
      <c r="E613" s="30">
        <v>2015</v>
      </c>
      <c r="F613" s="27" t="s">
        <v>32</v>
      </c>
      <c r="G613" s="31">
        <v>40093</v>
      </c>
      <c r="H613" s="32">
        <v>7.7305555555555552</v>
      </c>
      <c r="I613" s="28" t="s">
        <v>41</v>
      </c>
      <c r="J613" s="33">
        <v>0.87929999999999997</v>
      </c>
      <c r="K613" s="33">
        <f t="shared" si="107"/>
        <v>8.2821379831732997</v>
      </c>
      <c r="L613" s="34">
        <v>3.0733000000000001</v>
      </c>
      <c r="M613" s="34">
        <v>2.6599999999999999E-2</v>
      </c>
      <c r="N613" s="35">
        <v>553776.46</v>
      </c>
      <c r="O613" s="35">
        <v>486912.51</v>
      </c>
      <c r="P613" s="35">
        <v>335205.65999999997</v>
      </c>
      <c r="Q613" s="35">
        <v>151706.85</v>
      </c>
      <c r="R613" s="35">
        <v>0</v>
      </c>
      <c r="S613" s="35">
        <f t="shared" si="108"/>
        <v>66863.949999999953</v>
      </c>
      <c r="T613" s="35">
        <v>0</v>
      </c>
      <c r="U613" s="35">
        <v>89708.68</v>
      </c>
      <c r="V613" s="35">
        <v>-8526.31</v>
      </c>
      <c r="W613" s="36">
        <f>+V613-R613</f>
        <v>-8526.31</v>
      </c>
      <c r="X613" s="36">
        <f t="shared" si="109"/>
        <v>7.2821379831732997</v>
      </c>
      <c r="Y613" s="36">
        <f t="shared" si="110"/>
        <v>5.013249441589978</v>
      </c>
      <c r="Z613" s="36">
        <f t="shared" si="112"/>
        <v>0.68843098732460162</v>
      </c>
      <c r="AA613" s="36">
        <f t="shared" si="113"/>
        <v>0.18423983396935106</v>
      </c>
      <c r="AB613" s="36">
        <v>0</v>
      </c>
      <c r="AC613" s="36">
        <f t="shared" si="111"/>
        <v>0</v>
      </c>
      <c r="AD613" s="36">
        <f t="shared" si="114"/>
        <v>0</v>
      </c>
    </row>
    <row r="614" spans="1:30" ht="14.1" customHeight="1" x14ac:dyDescent="0.2">
      <c r="A614" s="3">
        <v>163575</v>
      </c>
      <c r="B614" s="4" t="s">
        <v>597</v>
      </c>
      <c r="C614" s="3" t="s">
        <v>598</v>
      </c>
      <c r="D614" s="3">
        <v>1</v>
      </c>
      <c r="E614" s="5">
        <v>2013</v>
      </c>
      <c r="F614" s="3" t="s">
        <v>36</v>
      </c>
      <c r="G614" s="6">
        <v>40064</v>
      </c>
      <c r="H614" s="7">
        <v>7.8111111111111109</v>
      </c>
      <c r="I614" s="4" t="s">
        <v>33</v>
      </c>
      <c r="J614" s="8">
        <v>0.98499999999999999</v>
      </c>
      <c r="K614" s="8">
        <f t="shared" si="107"/>
        <v>66.802566421448191</v>
      </c>
      <c r="L614" s="8">
        <v>0.1507</v>
      </c>
      <c r="M614" s="8">
        <v>-8.3999999999999995E-3</v>
      </c>
      <c r="N614" s="9">
        <v>378936.89</v>
      </c>
      <c r="O614" s="9">
        <v>373264.4</v>
      </c>
      <c r="P614" s="9">
        <v>5222.03</v>
      </c>
      <c r="Q614" s="9">
        <v>368042.37</v>
      </c>
      <c r="R614" s="9">
        <v>21.81</v>
      </c>
      <c r="S614" s="9">
        <f t="shared" si="108"/>
        <v>5672.4899999999907</v>
      </c>
      <c r="T614" s="9">
        <v>0</v>
      </c>
      <c r="U614" s="9">
        <v>3346.94</v>
      </c>
      <c r="V614" s="9">
        <v>-477.89</v>
      </c>
      <c r="W614" s="9">
        <v>-477.89</v>
      </c>
      <c r="X614" s="11">
        <f t="shared" si="109"/>
        <v>65.802566421448191</v>
      </c>
      <c r="Y614" s="11">
        <f t="shared" si="110"/>
        <v>0.92058866564771524</v>
      </c>
      <c r="Z614" s="11">
        <f t="shared" si="112"/>
        <v>1.3990163540910944E-2</v>
      </c>
      <c r="AA614" s="11">
        <f t="shared" si="113"/>
        <v>8.9666734893549989E-3</v>
      </c>
      <c r="AB614" s="11">
        <f>W614/R614</f>
        <v>-21.911508482347546</v>
      </c>
      <c r="AC614" s="11">
        <f t="shared" si="111"/>
        <v>0</v>
      </c>
      <c r="AD614" s="11">
        <f t="shared" si="114"/>
        <v>0</v>
      </c>
    </row>
    <row r="615" spans="1:30" ht="14.1" customHeight="1" x14ac:dyDescent="0.2">
      <c r="A615" s="15">
        <v>163575</v>
      </c>
      <c r="B615" s="16" t="s">
        <v>597</v>
      </c>
      <c r="C615" s="16" t="s">
        <v>598</v>
      </c>
      <c r="D615" s="15">
        <v>1</v>
      </c>
      <c r="E615" s="17">
        <v>2014</v>
      </c>
      <c r="F615" s="15" t="s">
        <v>36</v>
      </c>
      <c r="G615" s="18">
        <v>40064</v>
      </c>
      <c r="H615" s="19">
        <v>7.8111111111111109</v>
      </c>
      <c r="I615" s="16" t="s">
        <v>66</v>
      </c>
      <c r="J615" s="20">
        <v>0.97330000000000005</v>
      </c>
      <c r="K615" s="20">
        <f t="shared" si="107"/>
        <v>37.40369075858063</v>
      </c>
      <c r="L615" s="20">
        <v>0.1905</v>
      </c>
      <c r="M615" s="20">
        <v>8.1299999999999997E-2</v>
      </c>
      <c r="N615" s="21">
        <v>386324.02</v>
      </c>
      <c r="O615" s="21">
        <v>375995.52</v>
      </c>
      <c r="P615" s="21">
        <v>7657.17</v>
      </c>
      <c r="Q615" s="21">
        <v>368338.35</v>
      </c>
      <c r="R615" s="21">
        <v>0</v>
      </c>
      <c r="S615" s="21">
        <f t="shared" si="108"/>
        <v>10328.5</v>
      </c>
      <c r="T615" s="21">
        <v>0</v>
      </c>
      <c r="U615" s="21">
        <v>0</v>
      </c>
      <c r="V615" s="21">
        <v>4819.01</v>
      </c>
      <c r="W615" s="22">
        <f>+V615-R615</f>
        <v>4819.01</v>
      </c>
      <c r="X615" s="22">
        <f t="shared" si="109"/>
        <v>36.40369075858063</v>
      </c>
      <c r="Y615" s="22">
        <f t="shared" si="110"/>
        <v>0.7413632182795179</v>
      </c>
      <c r="Z615" s="22">
        <f t="shared" si="112"/>
        <v>2.0365056477268665E-2</v>
      </c>
      <c r="AA615" s="22">
        <f t="shared" si="113"/>
        <v>0</v>
      </c>
      <c r="AB615" s="22">
        <v>0</v>
      </c>
      <c r="AC615" s="22">
        <f t="shared" si="111"/>
        <v>0</v>
      </c>
      <c r="AD615" s="22">
        <f t="shared" si="114"/>
        <v>0</v>
      </c>
    </row>
    <row r="616" spans="1:30" s="23" customFormat="1" ht="14.1" customHeight="1" x14ac:dyDescent="0.2">
      <c r="A616" s="27">
        <v>163575</v>
      </c>
      <c r="B616" s="28" t="s">
        <v>597</v>
      </c>
      <c r="C616" s="27" t="s">
        <v>598</v>
      </c>
      <c r="D616" s="29">
        <v>1</v>
      </c>
      <c r="E616" s="30">
        <v>2015</v>
      </c>
      <c r="F616" s="27" t="s">
        <v>36</v>
      </c>
      <c r="G616" s="31">
        <v>40064</v>
      </c>
      <c r="H616" s="32">
        <v>7.8111111111111109</v>
      </c>
      <c r="I616" s="28" t="s">
        <v>66</v>
      </c>
      <c r="J616" s="33">
        <v>1.0217000000000001</v>
      </c>
      <c r="K616" s="33">
        <f t="shared" si="107"/>
        <v>-46.034571445835375</v>
      </c>
      <c r="L616" s="34">
        <v>0.1173</v>
      </c>
      <c r="M616" s="34">
        <v>0</v>
      </c>
      <c r="N616" s="35">
        <v>472350.61</v>
      </c>
      <c r="O616" s="35">
        <v>482611.39</v>
      </c>
      <c r="P616" s="35">
        <v>5647.13</v>
      </c>
      <c r="Q616" s="35">
        <v>476964.26</v>
      </c>
      <c r="R616" s="35">
        <v>0</v>
      </c>
      <c r="S616" s="35">
        <f t="shared" si="108"/>
        <v>-10260.780000000028</v>
      </c>
      <c r="T616" s="35">
        <v>0</v>
      </c>
      <c r="U616" s="35">
        <v>496</v>
      </c>
      <c r="V616" s="35">
        <v>-18812.34</v>
      </c>
      <c r="W616" s="36">
        <f>+V616-R616</f>
        <v>-18812.34</v>
      </c>
      <c r="X616" s="36">
        <f t="shared" si="109"/>
        <v>-47.034571445835375</v>
      </c>
      <c r="Y616" s="36">
        <f t="shared" si="110"/>
        <v>-0.55036069382639374</v>
      </c>
      <c r="Z616" s="36">
        <f t="shared" si="112"/>
        <v>1.1701195033958896E-2</v>
      </c>
      <c r="AA616" s="36">
        <f t="shared" si="113"/>
        <v>1.0277420099844721E-3</v>
      </c>
      <c r="AB616" s="36">
        <v>0</v>
      </c>
      <c r="AC616" s="36">
        <f t="shared" si="111"/>
        <v>0</v>
      </c>
      <c r="AD616" s="36">
        <f t="shared" si="114"/>
        <v>0</v>
      </c>
    </row>
    <row r="617" spans="1:30" s="23" customFormat="1" ht="14.1" customHeight="1" x14ac:dyDescent="0.2">
      <c r="A617" s="3">
        <v>135594</v>
      </c>
      <c r="B617" s="4" t="s">
        <v>402</v>
      </c>
      <c r="C617" s="3" t="s">
        <v>51</v>
      </c>
      <c r="D617" s="3">
        <v>2</v>
      </c>
      <c r="E617" s="5">
        <v>2013</v>
      </c>
      <c r="F617" s="3" t="s">
        <v>32</v>
      </c>
      <c r="G617" s="6">
        <v>40060</v>
      </c>
      <c r="H617" s="7">
        <v>7.822222222222222</v>
      </c>
      <c r="I617" s="4" t="s">
        <v>41</v>
      </c>
      <c r="J617" s="8">
        <v>0.86229999999999996</v>
      </c>
      <c r="K617" s="8">
        <f t="shared" si="107"/>
        <v>7.2620044450021428</v>
      </c>
      <c r="L617" s="8">
        <v>4.2171000000000003</v>
      </c>
      <c r="M617" s="8">
        <v>1.4500000000000001E-2</v>
      </c>
      <c r="N617" s="9">
        <v>256955.57</v>
      </c>
      <c r="O617" s="9">
        <v>221572.01</v>
      </c>
      <c r="P617" s="9">
        <v>198782.21</v>
      </c>
      <c r="Q617" s="9">
        <v>22789.8</v>
      </c>
      <c r="R617" s="9">
        <v>0</v>
      </c>
      <c r="S617" s="9">
        <f t="shared" si="108"/>
        <v>35383.56</v>
      </c>
      <c r="T617" s="9">
        <v>22789.8</v>
      </c>
      <c r="U617" s="9">
        <v>164080.46</v>
      </c>
      <c r="V617" s="9">
        <v>23656.87</v>
      </c>
      <c r="W617" s="9">
        <v>20108.34</v>
      </c>
      <c r="X617" s="11">
        <f t="shared" si="109"/>
        <v>6.2620044450021428</v>
      </c>
      <c r="Y617" s="11">
        <f t="shared" si="110"/>
        <v>5.6179256694351842</v>
      </c>
      <c r="Z617" s="11">
        <f t="shared" si="112"/>
        <v>0.8971449507543845</v>
      </c>
      <c r="AA617" s="11">
        <f t="shared" si="113"/>
        <v>0.74052882401527154</v>
      </c>
      <c r="AB617" s="11">
        <v>0</v>
      </c>
      <c r="AC617" s="11">
        <f t="shared" si="111"/>
        <v>0.64407877556695825</v>
      </c>
      <c r="AD617" s="11">
        <f t="shared" si="114"/>
        <v>0.10285504924561545</v>
      </c>
    </row>
    <row r="618" spans="1:30" s="23" customFormat="1" ht="14.1" customHeight="1" x14ac:dyDescent="0.2">
      <c r="A618" s="15">
        <v>135594</v>
      </c>
      <c r="B618" s="16" t="s">
        <v>402</v>
      </c>
      <c r="C618" s="16" t="s">
        <v>51</v>
      </c>
      <c r="D618" s="15">
        <v>2</v>
      </c>
      <c r="E618" s="17">
        <v>2014</v>
      </c>
      <c r="F618" s="15" t="s">
        <v>32</v>
      </c>
      <c r="G618" s="18">
        <v>40060</v>
      </c>
      <c r="H618" s="19">
        <v>7.822222222222222</v>
      </c>
      <c r="I618" s="16" t="s">
        <v>41</v>
      </c>
      <c r="J618" s="20">
        <v>0.86939999999999995</v>
      </c>
      <c r="K618" s="20">
        <f t="shared" si="107"/>
        <v>7.6556219863781356</v>
      </c>
      <c r="L618" s="20">
        <v>2.2056</v>
      </c>
      <c r="M618" s="20">
        <v>1.77E-2</v>
      </c>
      <c r="N618" s="21">
        <v>437906.86</v>
      </c>
      <c r="O618" s="21">
        <v>380706.17</v>
      </c>
      <c r="P618" s="21">
        <v>380706.17</v>
      </c>
      <c r="Q618" s="21">
        <v>0</v>
      </c>
      <c r="R618" s="21">
        <v>0</v>
      </c>
      <c r="S618" s="21">
        <f t="shared" si="108"/>
        <v>57200.69</v>
      </c>
      <c r="T618" s="21">
        <v>0</v>
      </c>
      <c r="U618" s="21">
        <v>351177.03</v>
      </c>
      <c r="V618" s="21">
        <v>20107.95</v>
      </c>
      <c r="W618" s="22">
        <f>+V618-R618</f>
        <v>20107.95</v>
      </c>
      <c r="X618" s="22">
        <f t="shared" si="109"/>
        <v>6.6556219863781356</v>
      </c>
      <c r="Y618" s="22">
        <f t="shared" si="110"/>
        <v>6.6556219863781356</v>
      </c>
      <c r="Z618" s="22">
        <f t="shared" ref="Z618:Z627" si="115">+P618/O618</f>
        <v>1</v>
      </c>
      <c r="AA618" s="22">
        <f t="shared" ref="AA618:AA627" si="116">+U618/O618</f>
        <v>0.92243587751677369</v>
      </c>
      <c r="AB618" s="22">
        <v>0</v>
      </c>
      <c r="AC618" s="22">
        <f t="shared" si="111"/>
        <v>0</v>
      </c>
      <c r="AD618" s="22">
        <f t="shared" ref="AD618:AD627" si="117">+T618/O618</f>
        <v>0</v>
      </c>
    </row>
    <row r="619" spans="1:30" s="23" customFormat="1" ht="14.1" customHeight="1" x14ac:dyDescent="0.2">
      <c r="A619" s="27">
        <v>135594</v>
      </c>
      <c r="B619" s="28" t="s">
        <v>402</v>
      </c>
      <c r="C619" s="27" t="s">
        <v>51</v>
      </c>
      <c r="D619" s="29">
        <v>2</v>
      </c>
      <c r="E619" s="30">
        <v>2015</v>
      </c>
      <c r="F619" s="27" t="s">
        <v>32</v>
      </c>
      <c r="G619" s="31">
        <v>40060</v>
      </c>
      <c r="H619" s="32">
        <v>7.822222222222222</v>
      </c>
      <c r="I619" s="28" t="s">
        <v>41</v>
      </c>
      <c r="J619" s="33">
        <v>0.80789999999999995</v>
      </c>
      <c r="K619" s="33">
        <f t="shared" si="107"/>
        <v>5.205867021498066</v>
      </c>
      <c r="L619" s="34">
        <v>2.1871</v>
      </c>
      <c r="M619" s="34">
        <v>2.3099999999999999E-2</v>
      </c>
      <c r="N619" s="35">
        <v>416354.26</v>
      </c>
      <c r="O619" s="35">
        <v>336376.37</v>
      </c>
      <c r="P619" s="35">
        <v>336376.37</v>
      </c>
      <c r="Q619" s="35">
        <v>0</v>
      </c>
      <c r="R619" s="35">
        <v>0</v>
      </c>
      <c r="S619" s="35">
        <f t="shared" si="108"/>
        <v>79977.890000000014</v>
      </c>
      <c r="T619" s="35">
        <v>0</v>
      </c>
      <c r="U619" s="35">
        <v>296651.42</v>
      </c>
      <c r="V619" s="35">
        <v>20992.81</v>
      </c>
      <c r="W619" s="36">
        <f>+V619-R619</f>
        <v>20992.81</v>
      </c>
      <c r="X619" s="36">
        <f t="shared" si="109"/>
        <v>4.205867021498066</v>
      </c>
      <c r="Y619" s="36">
        <f t="shared" si="110"/>
        <v>4.205867021498066</v>
      </c>
      <c r="Z619" s="36">
        <f t="shared" si="115"/>
        <v>1</v>
      </c>
      <c r="AA619" s="36">
        <f t="shared" si="116"/>
        <v>0.88190326805655217</v>
      </c>
      <c r="AB619" s="36">
        <v>0</v>
      </c>
      <c r="AC619" s="36">
        <f t="shared" si="111"/>
        <v>0</v>
      </c>
      <c r="AD619" s="36">
        <f t="shared" si="117"/>
        <v>0</v>
      </c>
    </row>
    <row r="620" spans="1:30" s="23" customFormat="1" ht="14.1" customHeight="1" x14ac:dyDescent="0.2">
      <c r="A620" s="3">
        <v>136029</v>
      </c>
      <c r="B620" s="4" t="s">
        <v>406</v>
      </c>
      <c r="C620" s="3" t="s">
        <v>35</v>
      </c>
      <c r="D620" s="3">
        <v>2</v>
      </c>
      <c r="E620" s="5">
        <v>2013</v>
      </c>
      <c r="F620" s="3" t="s">
        <v>32</v>
      </c>
      <c r="G620" s="6">
        <v>40046</v>
      </c>
      <c r="H620" s="7">
        <v>7.8583333333333334</v>
      </c>
      <c r="I620" s="4" t="s">
        <v>33</v>
      </c>
      <c r="J620" s="8">
        <v>0.88170000000000004</v>
      </c>
      <c r="K620" s="8">
        <f t="shared" si="107"/>
        <v>8.4527279541000624</v>
      </c>
      <c r="L620" s="8">
        <v>2.6637</v>
      </c>
      <c r="M620" s="8">
        <v>1.8700000000000001E-2</v>
      </c>
      <c r="N620" s="9">
        <v>212471.32</v>
      </c>
      <c r="O620" s="9">
        <v>187334.9</v>
      </c>
      <c r="P620" s="9">
        <v>55521.51</v>
      </c>
      <c r="Q620" s="9">
        <v>131813.39000000001</v>
      </c>
      <c r="R620" s="9">
        <v>0</v>
      </c>
      <c r="S620" s="9">
        <f t="shared" si="108"/>
        <v>25136.420000000013</v>
      </c>
      <c r="T620" s="9">
        <v>0</v>
      </c>
      <c r="U620" s="9">
        <v>34035.589999999997</v>
      </c>
      <c r="V620" s="9">
        <v>15948.71</v>
      </c>
      <c r="W620" s="9">
        <v>13556.4</v>
      </c>
      <c r="X620" s="11">
        <f t="shared" si="109"/>
        <v>7.4527279541000624</v>
      </c>
      <c r="Y620" s="11">
        <f t="shared" si="110"/>
        <v>2.2088073798894183</v>
      </c>
      <c r="Z620" s="11">
        <f t="shared" si="115"/>
        <v>0.2963756886730663</v>
      </c>
      <c r="AA620" s="11">
        <f t="shared" si="116"/>
        <v>0.18168312471408157</v>
      </c>
      <c r="AB620" s="11">
        <v>0</v>
      </c>
      <c r="AC620" s="11">
        <f t="shared" si="111"/>
        <v>0</v>
      </c>
      <c r="AD620" s="11">
        <f t="shared" si="117"/>
        <v>0</v>
      </c>
    </row>
    <row r="621" spans="1:30" s="23" customFormat="1" ht="14.1" customHeight="1" x14ac:dyDescent="0.2">
      <c r="A621" s="15">
        <v>136029</v>
      </c>
      <c r="B621" s="16" t="s">
        <v>406</v>
      </c>
      <c r="C621" s="16" t="s">
        <v>35</v>
      </c>
      <c r="D621" s="15">
        <v>2</v>
      </c>
      <c r="E621" s="17">
        <v>2014</v>
      </c>
      <c r="F621" s="15" t="s">
        <v>32</v>
      </c>
      <c r="G621" s="18">
        <v>40046</v>
      </c>
      <c r="H621" s="19">
        <v>7.8583333333333334</v>
      </c>
      <c r="I621" s="16" t="s">
        <v>33</v>
      </c>
      <c r="J621" s="20">
        <v>0.84560000000000002</v>
      </c>
      <c r="K621" s="20">
        <f t="shared" si="107"/>
        <v>6.4754415076657725</v>
      </c>
      <c r="L621" s="20">
        <v>2.5829</v>
      </c>
      <c r="M621" s="20">
        <v>3.4200000000000001E-2</v>
      </c>
      <c r="N621" s="21">
        <v>294081.14</v>
      </c>
      <c r="O621" s="21">
        <v>248666.3</v>
      </c>
      <c r="P621" s="21">
        <v>71877.119999999995</v>
      </c>
      <c r="Q621" s="21">
        <v>176789.18</v>
      </c>
      <c r="R621" s="21">
        <v>0</v>
      </c>
      <c r="S621" s="21">
        <f t="shared" si="108"/>
        <v>45414.840000000026</v>
      </c>
      <c r="T621" s="21">
        <v>0</v>
      </c>
      <c r="U621" s="21">
        <v>42346.27</v>
      </c>
      <c r="V621" s="21">
        <v>30585.86</v>
      </c>
      <c r="W621" s="22">
        <f>+V621-R621</f>
        <v>30585.86</v>
      </c>
      <c r="X621" s="22">
        <f t="shared" si="109"/>
        <v>5.4754415076657725</v>
      </c>
      <c r="Y621" s="22">
        <f t="shared" si="110"/>
        <v>1.5826791418840176</v>
      </c>
      <c r="Z621" s="22">
        <f t="shared" si="115"/>
        <v>0.28905050664283821</v>
      </c>
      <c r="AA621" s="22">
        <f t="shared" si="116"/>
        <v>0.17029356209506474</v>
      </c>
      <c r="AB621" s="22">
        <v>0</v>
      </c>
      <c r="AC621" s="22">
        <f t="shared" si="111"/>
        <v>0</v>
      </c>
      <c r="AD621" s="22">
        <f t="shared" si="117"/>
        <v>0</v>
      </c>
    </row>
    <row r="622" spans="1:30" s="23" customFormat="1" ht="14.1" customHeight="1" x14ac:dyDescent="0.2">
      <c r="A622" s="27">
        <v>136029</v>
      </c>
      <c r="B622" s="28" t="s">
        <v>406</v>
      </c>
      <c r="C622" s="27" t="s">
        <v>35</v>
      </c>
      <c r="D622" s="29">
        <v>2</v>
      </c>
      <c r="E622" s="30">
        <v>2015</v>
      </c>
      <c r="F622" s="27" t="s">
        <v>32</v>
      </c>
      <c r="G622" s="31">
        <v>40046</v>
      </c>
      <c r="H622" s="32">
        <v>7.8583333333333334</v>
      </c>
      <c r="I622" s="28" t="s">
        <v>33</v>
      </c>
      <c r="J622" s="33">
        <v>0.75860000000000005</v>
      </c>
      <c r="K622" s="33">
        <f t="shared" si="107"/>
        <v>4.1427012267021786</v>
      </c>
      <c r="L622" s="34">
        <v>3.1135000000000002</v>
      </c>
      <c r="M622" s="34">
        <v>4.3999999999999997E-2</v>
      </c>
      <c r="N622" s="35">
        <v>330493.56</v>
      </c>
      <c r="O622" s="35">
        <v>250716.25</v>
      </c>
      <c r="P622" s="35">
        <v>87018.91</v>
      </c>
      <c r="Q622" s="35">
        <v>163697.34</v>
      </c>
      <c r="R622" s="35">
        <v>0</v>
      </c>
      <c r="S622" s="35">
        <f t="shared" si="108"/>
        <v>79777.31</v>
      </c>
      <c r="T622" s="35">
        <v>23985.38</v>
      </c>
      <c r="U622" s="35">
        <v>12257.81</v>
      </c>
      <c r="V622" s="35">
        <v>52632.04</v>
      </c>
      <c r="W622" s="36">
        <f>+V622-R622</f>
        <v>52632.04</v>
      </c>
      <c r="X622" s="36">
        <f t="shared" si="109"/>
        <v>3.142701226702179</v>
      </c>
      <c r="Y622" s="36">
        <f t="shared" si="110"/>
        <v>1.0907726770932737</v>
      </c>
      <c r="Z622" s="36">
        <f t="shared" si="115"/>
        <v>0.34708125221241143</v>
      </c>
      <c r="AA622" s="36">
        <f t="shared" si="116"/>
        <v>4.8891166807097666E-2</v>
      </c>
      <c r="AB622" s="36">
        <v>0</v>
      </c>
      <c r="AC622" s="36">
        <f t="shared" si="111"/>
        <v>0.30065415843176463</v>
      </c>
      <c r="AD622" s="36">
        <f t="shared" si="117"/>
        <v>9.5667432805013636E-2</v>
      </c>
    </row>
    <row r="623" spans="1:30" s="23" customFormat="1" ht="14.1" customHeight="1" x14ac:dyDescent="0.2">
      <c r="A623" s="3">
        <v>163035</v>
      </c>
      <c r="B623" s="4" t="s">
        <v>594</v>
      </c>
      <c r="C623" s="3" t="s">
        <v>44</v>
      </c>
      <c r="D623" s="3">
        <v>1</v>
      </c>
      <c r="E623" s="5">
        <v>2013</v>
      </c>
      <c r="F623" s="3" t="s">
        <v>32</v>
      </c>
      <c r="G623" s="6">
        <v>40015</v>
      </c>
      <c r="H623" s="7">
        <v>7.9416666666666664</v>
      </c>
      <c r="I623" s="4" t="s">
        <v>33</v>
      </c>
      <c r="J623" s="8">
        <v>0.45300000000000001</v>
      </c>
      <c r="K623" s="8">
        <f t="shared" si="107"/>
        <v>1.828278770759568</v>
      </c>
      <c r="L623" s="8">
        <v>1.0598000000000001</v>
      </c>
      <c r="M623" s="8">
        <v>-2.5000000000000001E-2</v>
      </c>
      <c r="N623" s="9">
        <v>141321.35999999999</v>
      </c>
      <c r="O623" s="9">
        <v>64023.87</v>
      </c>
      <c r="P623" s="9">
        <v>18923.87</v>
      </c>
      <c r="Q623" s="9">
        <v>45100</v>
      </c>
      <c r="R623" s="9">
        <v>1549.71</v>
      </c>
      <c r="S623" s="9">
        <f t="shared" si="108"/>
        <v>77297.489999999991</v>
      </c>
      <c r="T623" s="9">
        <v>0</v>
      </c>
      <c r="U623" s="9">
        <v>1145.33</v>
      </c>
      <c r="V623" s="9">
        <v>-3750.72</v>
      </c>
      <c r="W623" s="9">
        <v>-3750.72</v>
      </c>
      <c r="X623" s="11">
        <f t="shared" si="109"/>
        <v>0.82827877075956813</v>
      </c>
      <c r="Y623" s="11">
        <f t="shared" si="110"/>
        <v>0.24481868686809885</v>
      </c>
      <c r="Z623" s="11">
        <f t="shared" si="115"/>
        <v>0.29557522842652278</v>
      </c>
      <c r="AA623" s="11">
        <f t="shared" si="116"/>
        <v>1.7889109171313759E-2</v>
      </c>
      <c r="AB623" s="11">
        <f>W623/R623</f>
        <v>-2.4202721799562497</v>
      </c>
      <c r="AC623" s="11">
        <f t="shared" si="111"/>
        <v>0</v>
      </c>
      <c r="AD623" s="11">
        <f t="shared" si="117"/>
        <v>0</v>
      </c>
    </row>
    <row r="624" spans="1:30" s="23" customFormat="1" ht="14.1" customHeight="1" x14ac:dyDescent="0.2">
      <c r="A624" s="15">
        <v>163035</v>
      </c>
      <c r="B624" s="16" t="s">
        <v>594</v>
      </c>
      <c r="C624" s="16" t="s">
        <v>44</v>
      </c>
      <c r="D624" s="15">
        <v>1</v>
      </c>
      <c r="E624" s="17">
        <v>2014</v>
      </c>
      <c r="F624" s="15" t="s">
        <v>32</v>
      </c>
      <c r="G624" s="18">
        <v>40015</v>
      </c>
      <c r="H624" s="19">
        <v>7.9416666666666664</v>
      </c>
      <c r="I624" s="16" t="s">
        <v>33</v>
      </c>
      <c r="J624" s="20">
        <v>0.57620000000000005</v>
      </c>
      <c r="K624" s="20">
        <f t="shared" si="107"/>
        <v>2.3594165246681196</v>
      </c>
      <c r="L624" s="20">
        <v>1.0799000000000001</v>
      </c>
      <c r="M624" s="20">
        <v>-3.1099999999999999E-2</v>
      </c>
      <c r="N624" s="21">
        <v>148849.69</v>
      </c>
      <c r="O624" s="21">
        <v>85762.19</v>
      </c>
      <c r="P624" s="21">
        <v>20262.189999999999</v>
      </c>
      <c r="Q624" s="21">
        <v>65500</v>
      </c>
      <c r="R624" s="21">
        <v>0</v>
      </c>
      <c r="S624" s="21">
        <f t="shared" si="108"/>
        <v>63087.5</v>
      </c>
      <c r="T624" s="21">
        <v>0</v>
      </c>
      <c r="U624" s="21">
        <v>2689.54</v>
      </c>
      <c r="V624" s="21">
        <v>-12805.59</v>
      </c>
      <c r="W624" s="22">
        <f>+V624-R624</f>
        <v>-12805.59</v>
      </c>
      <c r="X624" s="22">
        <f t="shared" si="109"/>
        <v>1.3594165246681198</v>
      </c>
      <c r="Y624" s="22">
        <f t="shared" si="110"/>
        <v>0.32117598573409945</v>
      </c>
      <c r="Z624" s="22">
        <f t="shared" si="115"/>
        <v>0.23626017479264461</v>
      </c>
      <c r="AA624" s="22">
        <f t="shared" si="116"/>
        <v>3.1360439839514358E-2</v>
      </c>
      <c r="AB624" s="22">
        <v>0</v>
      </c>
      <c r="AC624" s="22">
        <f t="shared" si="111"/>
        <v>0</v>
      </c>
      <c r="AD624" s="22">
        <f t="shared" si="117"/>
        <v>0</v>
      </c>
    </row>
    <row r="625" spans="1:30" s="23" customFormat="1" ht="14.1" customHeight="1" x14ac:dyDescent="0.2">
      <c r="A625" s="27">
        <v>163035</v>
      </c>
      <c r="B625" s="28" t="s">
        <v>594</v>
      </c>
      <c r="C625" s="27" t="s">
        <v>44</v>
      </c>
      <c r="D625" s="29">
        <v>1</v>
      </c>
      <c r="E625" s="30">
        <v>2015</v>
      </c>
      <c r="F625" s="27" t="s">
        <v>32</v>
      </c>
      <c r="G625" s="31">
        <v>40015</v>
      </c>
      <c r="H625" s="32">
        <v>7.9416666666666664</v>
      </c>
      <c r="I625" s="28" t="s">
        <v>33</v>
      </c>
      <c r="J625" s="33">
        <v>0.65200000000000002</v>
      </c>
      <c r="K625" s="33">
        <f t="shared" si="107"/>
        <v>2.8736711825254209</v>
      </c>
      <c r="L625" s="34">
        <v>0.72019999999999995</v>
      </c>
      <c r="M625" s="34">
        <v>0</v>
      </c>
      <c r="N625" s="35">
        <v>154705.41</v>
      </c>
      <c r="O625" s="35">
        <v>100869.95</v>
      </c>
      <c r="P625" s="35">
        <v>35369.949999999997</v>
      </c>
      <c r="Q625" s="35">
        <v>65500</v>
      </c>
      <c r="R625" s="35">
        <v>0</v>
      </c>
      <c r="S625" s="35">
        <f t="shared" si="108"/>
        <v>53835.460000000006</v>
      </c>
      <c r="T625" s="35">
        <v>0</v>
      </c>
      <c r="U625" s="35">
        <v>3517.15</v>
      </c>
      <c r="V625" s="35">
        <v>-9252.0400000000009</v>
      </c>
      <c r="W625" s="36">
        <f>+V625-R625</f>
        <v>-9252.0400000000009</v>
      </c>
      <c r="X625" s="36">
        <f t="shared" si="109"/>
        <v>1.8736711825254206</v>
      </c>
      <c r="Y625" s="36">
        <f t="shared" si="110"/>
        <v>0.65700098039470622</v>
      </c>
      <c r="Z625" s="36">
        <f t="shared" si="115"/>
        <v>0.35064902877417903</v>
      </c>
      <c r="AA625" s="36">
        <f t="shared" si="116"/>
        <v>3.4868164403769407E-2</v>
      </c>
      <c r="AB625" s="36">
        <v>0</v>
      </c>
      <c r="AC625" s="36">
        <f t="shared" si="111"/>
        <v>0</v>
      </c>
      <c r="AD625" s="36">
        <f t="shared" si="117"/>
        <v>0</v>
      </c>
    </row>
    <row r="626" spans="1:30" s="23" customFormat="1" ht="14.1" customHeight="1" x14ac:dyDescent="0.2">
      <c r="A626" s="3">
        <v>134900</v>
      </c>
      <c r="B626" s="4" t="s">
        <v>400</v>
      </c>
      <c r="C626" s="3" t="s">
        <v>51</v>
      </c>
      <c r="D626" s="3">
        <v>2</v>
      </c>
      <c r="E626" s="5">
        <v>2013</v>
      </c>
      <c r="F626" s="3" t="s">
        <v>32</v>
      </c>
      <c r="G626" s="6">
        <v>40010</v>
      </c>
      <c r="H626" s="7">
        <v>7.9555555555555557</v>
      </c>
      <c r="I626" s="4" t="s">
        <v>66</v>
      </c>
      <c r="J626" s="8">
        <v>0.80689999999999995</v>
      </c>
      <c r="K626" s="8">
        <f t="shared" si="107"/>
        <v>5.1787082245980294</v>
      </c>
      <c r="L626" s="8">
        <v>10.7836</v>
      </c>
      <c r="M626" s="8">
        <v>-8.0999999999999996E-3</v>
      </c>
      <c r="N626" s="9">
        <v>4921.43</v>
      </c>
      <c r="O626" s="9">
        <v>3971.11</v>
      </c>
      <c r="P626" s="9">
        <v>3971.11</v>
      </c>
      <c r="Q626" s="9">
        <v>0</v>
      </c>
      <c r="R626" s="9">
        <v>0</v>
      </c>
      <c r="S626" s="9">
        <f t="shared" si="108"/>
        <v>950.32000000000016</v>
      </c>
      <c r="T626" s="9">
        <v>0</v>
      </c>
      <c r="U626" s="9">
        <v>0</v>
      </c>
      <c r="V626" s="9">
        <v>-430.12</v>
      </c>
      <c r="W626" s="9">
        <v>-430.12</v>
      </c>
      <c r="X626" s="11">
        <f t="shared" si="109"/>
        <v>4.1787082245980294</v>
      </c>
      <c r="Y626" s="11">
        <f t="shared" si="110"/>
        <v>4.1787082245980294</v>
      </c>
      <c r="Z626" s="11">
        <f t="shared" si="115"/>
        <v>1</v>
      </c>
      <c r="AA626" s="11">
        <f t="shared" si="116"/>
        <v>0</v>
      </c>
      <c r="AB626" s="11">
        <v>0</v>
      </c>
      <c r="AC626" s="11">
        <f t="shared" si="111"/>
        <v>0</v>
      </c>
      <c r="AD626" s="11">
        <f t="shared" si="117"/>
        <v>0</v>
      </c>
    </row>
    <row r="627" spans="1:30" s="23" customFormat="1" ht="14.1" customHeight="1" x14ac:dyDescent="0.2">
      <c r="A627" s="15">
        <v>134900</v>
      </c>
      <c r="B627" s="16" t="s">
        <v>400</v>
      </c>
      <c r="C627" s="16" t="s">
        <v>51</v>
      </c>
      <c r="D627" s="15">
        <v>2</v>
      </c>
      <c r="E627" s="17">
        <v>2014</v>
      </c>
      <c r="F627" s="15" t="s">
        <v>32</v>
      </c>
      <c r="G627" s="18">
        <v>40010</v>
      </c>
      <c r="H627" s="19">
        <v>7.9555555555555557</v>
      </c>
      <c r="I627" s="16" t="s">
        <v>66</v>
      </c>
      <c r="J627" s="20">
        <v>0.99299999999999999</v>
      </c>
      <c r="K627" s="20">
        <f t="shared" si="107"/>
        <v>143.36806722689241</v>
      </c>
      <c r="L627" s="20">
        <v>10.901300000000001</v>
      </c>
      <c r="M627" s="20">
        <v>-6.6E-3</v>
      </c>
      <c r="N627" s="21">
        <v>6824.32</v>
      </c>
      <c r="O627" s="21">
        <v>6776.72</v>
      </c>
      <c r="P627" s="21">
        <v>1462</v>
      </c>
      <c r="Q627" s="21">
        <v>5314.72</v>
      </c>
      <c r="R627" s="21">
        <v>0</v>
      </c>
      <c r="S627" s="21">
        <f t="shared" si="108"/>
        <v>47.599999999999454</v>
      </c>
      <c r="T627" s="21">
        <v>0</v>
      </c>
      <c r="U627" s="21">
        <v>0</v>
      </c>
      <c r="V627" s="21">
        <v>-902.72</v>
      </c>
      <c r="W627" s="22">
        <f>+V627-R627</f>
        <v>-902.72</v>
      </c>
      <c r="X627" s="22">
        <f t="shared" si="109"/>
        <v>142.36806722689241</v>
      </c>
      <c r="Y627" s="22">
        <f t="shared" si="110"/>
        <v>30.714285714286067</v>
      </c>
      <c r="Z627" s="22">
        <f t="shared" si="115"/>
        <v>0.21573858739921378</v>
      </c>
      <c r="AA627" s="22">
        <f t="shared" si="116"/>
        <v>0</v>
      </c>
      <c r="AB627" s="22">
        <v>0</v>
      </c>
      <c r="AC627" s="22">
        <f t="shared" si="111"/>
        <v>0</v>
      </c>
      <c r="AD627" s="22">
        <f t="shared" si="117"/>
        <v>0</v>
      </c>
    </row>
    <row r="628" spans="1:30" s="23" customFormat="1" ht="14.1" customHeight="1" x14ac:dyDescent="0.2">
      <c r="A628" s="27">
        <v>134900</v>
      </c>
      <c r="B628" s="28" t="s">
        <v>400</v>
      </c>
      <c r="C628" s="27" t="s">
        <v>51</v>
      </c>
      <c r="D628" s="29">
        <v>2</v>
      </c>
      <c r="E628" s="30">
        <v>2015</v>
      </c>
      <c r="F628" s="27" t="s">
        <v>32</v>
      </c>
      <c r="G628" s="31">
        <v>40010</v>
      </c>
      <c r="H628" s="32">
        <v>7.9555555555555557</v>
      </c>
      <c r="I628" s="28" t="s">
        <v>66</v>
      </c>
      <c r="J628" s="33">
        <v>0</v>
      </c>
      <c r="K628" s="33">
        <f t="shared" si="107"/>
        <v>1</v>
      </c>
      <c r="L628" s="34">
        <v>86.57251062257528</v>
      </c>
      <c r="M628" s="34">
        <v>0</v>
      </c>
      <c r="N628" s="35">
        <v>108.26</v>
      </c>
      <c r="O628" s="35">
        <v>0</v>
      </c>
      <c r="P628" s="35">
        <v>0</v>
      </c>
      <c r="Q628" s="35">
        <v>0</v>
      </c>
      <c r="R628" s="35">
        <v>0</v>
      </c>
      <c r="S628" s="35">
        <f t="shared" si="108"/>
        <v>108.26</v>
      </c>
      <c r="T628" s="35">
        <v>0</v>
      </c>
      <c r="U628" s="35">
        <v>0</v>
      </c>
      <c r="V628" s="35">
        <v>-29.04</v>
      </c>
      <c r="W628" s="36">
        <f>+V628-R628</f>
        <v>-29.04</v>
      </c>
      <c r="X628" s="36">
        <f t="shared" si="109"/>
        <v>0</v>
      </c>
      <c r="Y628" s="36">
        <f t="shared" si="110"/>
        <v>0</v>
      </c>
      <c r="Z628" s="36">
        <v>0</v>
      </c>
      <c r="AA628" s="36">
        <v>0</v>
      </c>
      <c r="AB628" s="36">
        <v>0</v>
      </c>
      <c r="AC628" s="36">
        <f t="shared" si="111"/>
        <v>0</v>
      </c>
      <c r="AD628" s="36">
        <v>0</v>
      </c>
    </row>
    <row r="629" spans="1:30" s="23" customFormat="1" ht="14.1" customHeight="1" x14ac:dyDescent="0.2">
      <c r="A629" s="3">
        <v>205096</v>
      </c>
      <c r="B629" s="4" t="s">
        <v>663</v>
      </c>
      <c r="C629" s="3" t="s">
        <v>44</v>
      </c>
      <c r="D629" s="3">
        <v>1</v>
      </c>
      <c r="E629" s="5">
        <v>2013</v>
      </c>
      <c r="F629" s="3" t="s">
        <v>32</v>
      </c>
      <c r="G629" s="6">
        <v>40001</v>
      </c>
      <c r="H629" s="7">
        <v>7.9805555555555552</v>
      </c>
      <c r="I629" s="4" t="s">
        <v>41</v>
      </c>
      <c r="J629" s="8">
        <v>0.61029999999999995</v>
      </c>
      <c r="K629" s="8">
        <f t="shared" si="107"/>
        <v>2.565820079885532</v>
      </c>
      <c r="L629" s="8">
        <v>0.45019999999999999</v>
      </c>
      <c r="M629" s="8">
        <v>5.16E-2</v>
      </c>
      <c r="N629" s="9">
        <v>3048643.53</v>
      </c>
      <c r="O629" s="9">
        <v>1860468.43</v>
      </c>
      <c r="P629" s="9">
        <v>516377.92</v>
      </c>
      <c r="Q629" s="9">
        <v>1344090.51</v>
      </c>
      <c r="R629" s="9">
        <v>139078.73000000001</v>
      </c>
      <c r="S629" s="9">
        <f t="shared" si="108"/>
        <v>1188175.0999999999</v>
      </c>
      <c r="T629" s="9">
        <v>1309615.8400000001</v>
      </c>
      <c r="U629" s="9">
        <v>278105.21000000002</v>
      </c>
      <c r="V629" s="9">
        <v>118186.68</v>
      </c>
      <c r="W629" s="9">
        <v>100458.68</v>
      </c>
      <c r="X629" s="11">
        <f t="shared" si="109"/>
        <v>1.5658200798855322</v>
      </c>
      <c r="Y629" s="11">
        <f t="shared" si="110"/>
        <v>0.43459749324825947</v>
      </c>
      <c r="Z629" s="11">
        <f>+P629/O629</f>
        <v>0.2775526376440583</v>
      </c>
      <c r="AA629" s="11">
        <f>+U629/O629</f>
        <v>0.14948128413014783</v>
      </c>
      <c r="AB629" s="11">
        <f>W629/R629</f>
        <v>0.72231519514162934</v>
      </c>
      <c r="AC629" s="11">
        <f t="shared" si="111"/>
        <v>1.1022077806545518</v>
      </c>
      <c r="AD629" s="11">
        <f>+T629/O629</f>
        <v>0.70391726023536993</v>
      </c>
    </row>
    <row r="630" spans="1:30" s="23" customFormat="1" ht="14.1" customHeight="1" x14ac:dyDescent="0.2">
      <c r="A630" s="15">
        <v>205096</v>
      </c>
      <c r="B630" s="16" t="s">
        <v>663</v>
      </c>
      <c r="C630" s="16" t="s">
        <v>44</v>
      </c>
      <c r="D630" s="15">
        <v>1</v>
      </c>
      <c r="E630" s="17">
        <v>2014</v>
      </c>
      <c r="F630" s="15" t="s">
        <v>32</v>
      </c>
      <c r="G630" s="18">
        <v>40001</v>
      </c>
      <c r="H630" s="19">
        <v>7.9805555555555552</v>
      </c>
      <c r="I630" s="16" t="s">
        <v>41</v>
      </c>
      <c r="J630" s="20">
        <v>0.55630000000000002</v>
      </c>
      <c r="K630" s="20">
        <f t="shared" si="107"/>
        <v>2.2539013165050177</v>
      </c>
      <c r="L630" s="20">
        <v>0.62409999999999999</v>
      </c>
      <c r="M630" s="20">
        <v>0.13189999999999999</v>
      </c>
      <c r="N630" s="21">
        <v>3008581.27</v>
      </c>
      <c r="O630" s="21">
        <v>1673748.53</v>
      </c>
      <c r="P630" s="21">
        <v>531610.51</v>
      </c>
      <c r="Q630" s="21">
        <v>1142138.02</v>
      </c>
      <c r="R630" s="21">
        <v>0</v>
      </c>
      <c r="S630" s="21">
        <f t="shared" si="108"/>
        <v>1334832.74</v>
      </c>
      <c r="T630" s="21">
        <v>0</v>
      </c>
      <c r="U630" s="21">
        <v>164755.57</v>
      </c>
      <c r="V630" s="21">
        <v>236651.59</v>
      </c>
      <c r="W630" s="22">
        <f>+V630-R630</f>
        <v>236651.59</v>
      </c>
      <c r="X630" s="22">
        <f t="shared" si="109"/>
        <v>1.2539013165050177</v>
      </c>
      <c r="Y630" s="22">
        <f t="shared" si="110"/>
        <v>0.39826001720635051</v>
      </c>
      <c r="Z630" s="22">
        <f>+P630/O630</f>
        <v>0.31761671509877293</v>
      </c>
      <c r="AA630" s="22">
        <f>+U630/O630</f>
        <v>9.843507973088407E-2</v>
      </c>
      <c r="AB630" s="22">
        <v>0</v>
      </c>
      <c r="AC630" s="22">
        <f t="shared" si="111"/>
        <v>0</v>
      </c>
      <c r="AD630" s="22">
        <f>+T630/O630</f>
        <v>0</v>
      </c>
    </row>
    <row r="631" spans="1:30" s="23" customFormat="1" ht="14.1" customHeight="1" x14ac:dyDescent="0.2">
      <c r="A631" s="27">
        <v>205096</v>
      </c>
      <c r="B631" s="28" t="s">
        <v>663</v>
      </c>
      <c r="C631" s="27" t="s">
        <v>44</v>
      </c>
      <c r="D631" s="29">
        <v>1</v>
      </c>
      <c r="E631" s="30">
        <v>2015</v>
      </c>
      <c r="F631" s="27" t="s">
        <v>32</v>
      </c>
      <c r="G631" s="31">
        <v>40001</v>
      </c>
      <c r="H631" s="32">
        <v>7.9805555555555552</v>
      </c>
      <c r="I631" s="28" t="s">
        <v>41</v>
      </c>
      <c r="J631" s="33">
        <v>0.521263446372354</v>
      </c>
      <c r="K631" s="33">
        <f t="shared" si="107"/>
        <v>2.0888315137468796</v>
      </c>
      <c r="L631" s="34">
        <v>0.63997723576018251</v>
      </c>
      <c r="M631" s="34">
        <v>1.6508347275897409E-2</v>
      </c>
      <c r="N631" s="35">
        <v>2807245.07</v>
      </c>
      <c r="O631" s="35">
        <v>1463314.24</v>
      </c>
      <c r="P631" s="35">
        <v>378232.82</v>
      </c>
      <c r="Q631" s="35">
        <v>1085081.42</v>
      </c>
      <c r="R631" s="35">
        <v>157142.29</v>
      </c>
      <c r="S631" s="35">
        <f t="shared" si="108"/>
        <v>1343930.8299999998</v>
      </c>
      <c r="T631" s="35">
        <v>906657.12</v>
      </c>
      <c r="U631" s="35">
        <v>85754.95</v>
      </c>
      <c r="V631" s="35">
        <v>64880.65</v>
      </c>
      <c r="W631" s="36">
        <f>+V631-R631</f>
        <v>-92261.640000000014</v>
      </c>
      <c r="X631" s="36">
        <f t="shared" si="109"/>
        <v>1.0888315137468796</v>
      </c>
      <c r="Y631" s="36">
        <f t="shared" si="110"/>
        <v>0.28143771357637509</v>
      </c>
      <c r="Z631" s="36">
        <f>+P631/O631</f>
        <v>0.25847682586619264</v>
      </c>
      <c r="AA631" s="36">
        <f>+U631/O631</f>
        <v>5.860323617161E-2</v>
      </c>
      <c r="AB631" s="36">
        <f>V631/R631</f>
        <v>0.4128783537518767</v>
      </c>
      <c r="AC631" s="36">
        <f t="shared" si="111"/>
        <v>0.67463079182430852</v>
      </c>
      <c r="AD631" s="36">
        <f>+T631/O631</f>
        <v>0.61959153763172559</v>
      </c>
    </row>
    <row r="632" spans="1:30" s="23" customFormat="1" ht="14.1" customHeight="1" x14ac:dyDescent="0.2">
      <c r="A632" s="3">
        <v>162878</v>
      </c>
      <c r="B632" s="4" t="s">
        <v>593</v>
      </c>
      <c r="C632" s="3" t="s">
        <v>35</v>
      </c>
      <c r="D632" s="3">
        <v>2</v>
      </c>
      <c r="E632" s="5">
        <v>2013</v>
      </c>
      <c r="F632" s="3" t="s">
        <v>32</v>
      </c>
      <c r="G632" s="6">
        <v>39994</v>
      </c>
      <c r="H632" s="7">
        <v>8</v>
      </c>
      <c r="I632" s="4" t="s">
        <v>66</v>
      </c>
      <c r="J632" s="8">
        <v>0</v>
      </c>
      <c r="K632" s="8">
        <f t="shared" si="107"/>
        <v>1</v>
      </c>
      <c r="L632" s="8">
        <v>0</v>
      </c>
      <c r="M632" s="8">
        <v>0</v>
      </c>
      <c r="N632" s="9">
        <v>3526</v>
      </c>
      <c r="O632" s="9">
        <v>0</v>
      </c>
      <c r="P632" s="9">
        <v>0</v>
      </c>
      <c r="Q632" s="9">
        <v>0</v>
      </c>
      <c r="R632" s="9">
        <v>0</v>
      </c>
      <c r="S632" s="9">
        <f t="shared" si="108"/>
        <v>3526</v>
      </c>
      <c r="T632" s="9">
        <v>0</v>
      </c>
      <c r="U632" s="9">
        <v>0</v>
      </c>
      <c r="V632" s="9">
        <v>0</v>
      </c>
      <c r="W632" s="9">
        <v>0</v>
      </c>
      <c r="X632" s="11">
        <f t="shared" si="109"/>
        <v>0</v>
      </c>
      <c r="Y632" s="11">
        <f t="shared" si="110"/>
        <v>0</v>
      </c>
      <c r="Z632" s="11">
        <v>0</v>
      </c>
      <c r="AA632" s="11">
        <v>0</v>
      </c>
      <c r="AB632" s="11">
        <v>0</v>
      </c>
      <c r="AC632" s="11">
        <f t="shared" si="111"/>
        <v>0</v>
      </c>
      <c r="AD632" s="11">
        <v>0</v>
      </c>
    </row>
    <row r="633" spans="1:30" s="23" customFormat="1" ht="14.1" customHeight="1" x14ac:dyDescent="0.2">
      <c r="A633" s="15">
        <v>162878</v>
      </c>
      <c r="B633" s="16" t="s">
        <v>593</v>
      </c>
      <c r="C633" s="16" t="s">
        <v>35</v>
      </c>
      <c r="D633" s="15">
        <v>2</v>
      </c>
      <c r="E633" s="17">
        <v>2014</v>
      </c>
      <c r="F633" s="15" t="s">
        <v>32</v>
      </c>
      <c r="G633" s="18">
        <v>39994</v>
      </c>
      <c r="H633" s="19">
        <v>8</v>
      </c>
      <c r="I633" s="16" t="s">
        <v>66</v>
      </c>
      <c r="J633" s="20">
        <v>0</v>
      </c>
      <c r="K633" s="20">
        <f t="shared" si="107"/>
        <v>1</v>
      </c>
      <c r="L633" s="20">
        <v>0</v>
      </c>
      <c r="M633" s="20">
        <v>0</v>
      </c>
      <c r="N633" s="21">
        <v>3526</v>
      </c>
      <c r="O633" s="21">
        <v>0</v>
      </c>
      <c r="P633" s="21">
        <v>0</v>
      </c>
      <c r="Q633" s="21">
        <v>0</v>
      </c>
      <c r="R633" s="21">
        <v>0</v>
      </c>
      <c r="S633" s="21">
        <f t="shared" si="108"/>
        <v>3526</v>
      </c>
      <c r="T633" s="21">
        <v>0</v>
      </c>
      <c r="U633" s="21">
        <v>0</v>
      </c>
      <c r="V633" s="21">
        <v>0</v>
      </c>
      <c r="W633" s="22">
        <f>+V633-R633</f>
        <v>0</v>
      </c>
      <c r="X633" s="22">
        <f t="shared" si="109"/>
        <v>0</v>
      </c>
      <c r="Y633" s="22">
        <f t="shared" si="110"/>
        <v>0</v>
      </c>
      <c r="Z633" s="22">
        <v>0</v>
      </c>
      <c r="AA633" s="22">
        <v>0</v>
      </c>
      <c r="AB633" s="22">
        <v>0</v>
      </c>
      <c r="AC633" s="22">
        <f t="shared" si="111"/>
        <v>0</v>
      </c>
      <c r="AD633" s="22">
        <v>0</v>
      </c>
    </row>
    <row r="634" spans="1:30" s="23" customFormat="1" ht="14.1" customHeight="1" x14ac:dyDescent="0.2">
      <c r="A634" s="27">
        <v>162878</v>
      </c>
      <c r="B634" s="28" t="s">
        <v>593</v>
      </c>
      <c r="C634" s="27" t="s">
        <v>35</v>
      </c>
      <c r="D634" s="29">
        <v>2</v>
      </c>
      <c r="E634" s="30">
        <v>2015</v>
      </c>
      <c r="F634" s="27" t="s">
        <v>32</v>
      </c>
      <c r="G634" s="31">
        <v>39994</v>
      </c>
      <c r="H634" s="32">
        <v>8</v>
      </c>
      <c r="I634" s="28" t="s">
        <v>66</v>
      </c>
      <c r="J634" s="33">
        <v>0.64870000000000005</v>
      </c>
      <c r="K634" s="33">
        <f t="shared" si="107"/>
        <v>2.8466244202248481</v>
      </c>
      <c r="L634" s="34">
        <v>0</v>
      </c>
      <c r="M634" s="34">
        <v>0</v>
      </c>
      <c r="N634" s="35">
        <v>2982.75</v>
      </c>
      <c r="O634" s="35">
        <v>1934.93</v>
      </c>
      <c r="P634" s="35">
        <v>1934.93</v>
      </c>
      <c r="Q634" s="35">
        <v>0</v>
      </c>
      <c r="R634" s="35">
        <v>0</v>
      </c>
      <c r="S634" s="35">
        <f t="shared" si="108"/>
        <v>1047.82</v>
      </c>
      <c r="T634" s="35">
        <v>0</v>
      </c>
      <c r="U634" s="35">
        <v>0</v>
      </c>
      <c r="V634" s="35">
        <v>0</v>
      </c>
      <c r="W634" s="36">
        <f>+V634-R634</f>
        <v>0</v>
      </c>
      <c r="X634" s="36">
        <f t="shared" si="109"/>
        <v>1.8466244202248479</v>
      </c>
      <c r="Y634" s="36">
        <f t="shared" si="110"/>
        <v>1.8466244202248479</v>
      </c>
      <c r="Z634" s="36">
        <f>+P634/O634</f>
        <v>1</v>
      </c>
      <c r="AA634" s="36">
        <f>+U634/O634</f>
        <v>0</v>
      </c>
      <c r="AB634" s="36">
        <v>0</v>
      </c>
      <c r="AC634" s="36">
        <f t="shared" si="111"/>
        <v>0</v>
      </c>
      <c r="AD634" s="36">
        <f>+T634/O634</f>
        <v>0</v>
      </c>
    </row>
    <row r="635" spans="1:30" s="23" customFormat="1" ht="14.1" customHeight="1" x14ac:dyDescent="0.2">
      <c r="A635" s="3">
        <v>97515</v>
      </c>
      <c r="B635" s="4" t="s">
        <v>276</v>
      </c>
      <c r="C635" s="3" t="s">
        <v>31</v>
      </c>
      <c r="D635" s="3">
        <v>1</v>
      </c>
      <c r="E635" s="5">
        <v>2013</v>
      </c>
      <c r="F635" s="3" t="s">
        <v>36</v>
      </c>
      <c r="G635" s="6">
        <v>39988</v>
      </c>
      <c r="H635" s="7">
        <v>8.0166666666666675</v>
      </c>
      <c r="I635" s="4" t="s">
        <v>41</v>
      </c>
      <c r="J635" s="8">
        <v>0.15110000000000001</v>
      </c>
      <c r="K635" s="8">
        <f t="shared" si="107"/>
        <v>1.1779961058550612</v>
      </c>
      <c r="L635" s="8">
        <v>0.5907</v>
      </c>
      <c r="M635" s="8">
        <v>0.1157</v>
      </c>
      <c r="N635" s="9">
        <v>960173.27</v>
      </c>
      <c r="O635" s="9">
        <v>145082.91</v>
      </c>
      <c r="P635" s="9">
        <v>87134.85</v>
      </c>
      <c r="Q635" s="9">
        <v>57948.06</v>
      </c>
      <c r="R635" s="9">
        <v>6491.71</v>
      </c>
      <c r="S635" s="9">
        <f t="shared" si="108"/>
        <v>815090.36</v>
      </c>
      <c r="T635" s="9">
        <v>0</v>
      </c>
      <c r="U635" s="9">
        <v>67069.42</v>
      </c>
      <c r="V635" s="9">
        <v>77226.12</v>
      </c>
      <c r="W635" s="9">
        <v>65642.2</v>
      </c>
      <c r="X635" s="11">
        <f t="shared" si="109"/>
        <v>0.17799610585506129</v>
      </c>
      <c r="Y635" s="11">
        <f t="shared" si="110"/>
        <v>0.10690207402281142</v>
      </c>
      <c r="Z635" s="11">
        <f>+P635/O635</f>
        <v>0.60058658873054038</v>
      </c>
      <c r="AA635" s="11">
        <f>+U635/O635</f>
        <v>0.46228339368158522</v>
      </c>
      <c r="AB635" s="11">
        <f>W635/R635</f>
        <v>10.111696301898883</v>
      </c>
      <c r="AC635" s="11">
        <f t="shared" si="111"/>
        <v>0</v>
      </c>
      <c r="AD635" s="11">
        <f>+T635/O635</f>
        <v>0</v>
      </c>
    </row>
    <row r="636" spans="1:30" s="23" customFormat="1" ht="14.1" customHeight="1" x14ac:dyDescent="0.2">
      <c r="A636" s="15">
        <v>97515</v>
      </c>
      <c r="B636" s="16" t="s">
        <v>276</v>
      </c>
      <c r="C636" s="16" t="s">
        <v>31</v>
      </c>
      <c r="D636" s="15">
        <v>1</v>
      </c>
      <c r="E636" s="17">
        <v>2014</v>
      </c>
      <c r="F636" s="15" t="s">
        <v>36</v>
      </c>
      <c r="G636" s="18">
        <v>39988</v>
      </c>
      <c r="H636" s="19">
        <v>8.0166666666666675</v>
      </c>
      <c r="I636" s="16" t="s">
        <v>33</v>
      </c>
      <c r="J636" s="20">
        <v>7.6100000000000001E-2</v>
      </c>
      <c r="K636" s="20">
        <f t="shared" si="107"/>
        <v>1.082327630970559</v>
      </c>
      <c r="L636" s="20">
        <v>0.73799999999999999</v>
      </c>
      <c r="M636" s="20">
        <v>0.12540000000000001</v>
      </c>
      <c r="N636" s="21">
        <v>955163.28</v>
      </c>
      <c r="O636" s="21">
        <v>72654.83</v>
      </c>
      <c r="P636" s="21">
        <v>58360.5</v>
      </c>
      <c r="Q636" s="21">
        <v>14294.33</v>
      </c>
      <c r="R636" s="21">
        <v>0</v>
      </c>
      <c r="S636" s="21">
        <f t="shared" si="108"/>
        <v>882508.45000000007</v>
      </c>
      <c r="T636" s="21">
        <v>0</v>
      </c>
      <c r="U636" s="21">
        <v>31293.95</v>
      </c>
      <c r="V636" s="21">
        <v>85130.13</v>
      </c>
      <c r="W636" s="22">
        <f>+V636-R636</f>
        <v>85130.13</v>
      </c>
      <c r="X636" s="22">
        <f t="shared" si="109"/>
        <v>8.2327630970558979E-2</v>
      </c>
      <c r="Y636" s="22">
        <f t="shared" si="110"/>
        <v>6.6130244985189657E-2</v>
      </c>
      <c r="Z636" s="22">
        <f>+P636/O636</f>
        <v>0.80325698924627587</v>
      </c>
      <c r="AA636" s="22">
        <f>+U636/O636</f>
        <v>0.43072084815283446</v>
      </c>
      <c r="AB636" s="22">
        <v>0</v>
      </c>
      <c r="AC636" s="22">
        <f t="shared" si="111"/>
        <v>0</v>
      </c>
      <c r="AD636" s="22">
        <f>+T636/O636</f>
        <v>0</v>
      </c>
    </row>
    <row r="637" spans="1:30" s="23" customFormat="1" ht="14.1" customHeight="1" x14ac:dyDescent="0.2">
      <c r="A637" s="27">
        <v>97515</v>
      </c>
      <c r="B637" s="28" t="s">
        <v>276</v>
      </c>
      <c r="C637" s="27" t="s">
        <v>31</v>
      </c>
      <c r="D637" s="29">
        <v>1</v>
      </c>
      <c r="E637" s="30">
        <v>2015</v>
      </c>
      <c r="F637" s="27" t="s">
        <v>36</v>
      </c>
      <c r="G637" s="31">
        <v>39988</v>
      </c>
      <c r="H637" s="32">
        <v>8.0166666666666675</v>
      </c>
      <c r="I637" s="28" t="s">
        <v>33</v>
      </c>
      <c r="J637" s="33">
        <v>5.96E-2</v>
      </c>
      <c r="K637" s="33">
        <f t="shared" si="107"/>
        <v>1.0633868104635877</v>
      </c>
      <c r="L637" s="34">
        <v>0.43930000000000002</v>
      </c>
      <c r="M637" s="34">
        <v>0.1234</v>
      </c>
      <c r="N637" s="35">
        <v>956626.89</v>
      </c>
      <c r="O637" s="35">
        <v>57023.02</v>
      </c>
      <c r="P637" s="35">
        <v>57023.02</v>
      </c>
      <c r="Q637" s="35">
        <v>0</v>
      </c>
      <c r="R637" s="35">
        <v>0</v>
      </c>
      <c r="S637" s="35">
        <f t="shared" si="108"/>
        <v>899603.87</v>
      </c>
      <c r="T637" s="35">
        <v>0</v>
      </c>
      <c r="U637" s="35">
        <v>34497.839999999997</v>
      </c>
      <c r="V637" s="35">
        <v>52935.35</v>
      </c>
      <c r="W637" s="36">
        <f>+V637-R637</f>
        <v>52935.35</v>
      </c>
      <c r="X637" s="36">
        <f t="shared" si="109"/>
        <v>6.3386810463587712E-2</v>
      </c>
      <c r="Y637" s="36">
        <f t="shared" si="110"/>
        <v>6.3386810463587712E-2</v>
      </c>
      <c r="Z637" s="36">
        <f>+P637/O637</f>
        <v>1</v>
      </c>
      <c r="AA637" s="36">
        <f>+U637/O637</f>
        <v>0.60498093576944889</v>
      </c>
      <c r="AB637" s="36">
        <v>0</v>
      </c>
      <c r="AC637" s="36">
        <f t="shared" si="111"/>
        <v>0</v>
      </c>
      <c r="AD637" s="36">
        <f>+T637/O637</f>
        <v>0</v>
      </c>
    </row>
    <row r="638" spans="1:30" s="23" customFormat="1" ht="14.1" customHeight="1" x14ac:dyDescent="0.2">
      <c r="A638" s="3">
        <v>202181</v>
      </c>
      <c r="B638" s="4" t="s">
        <v>662</v>
      </c>
      <c r="C638" s="3" t="s">
        <v>35</v>
      </c>
      <c r="D638" s="3">
        <v>2</v>
      </c>
      <c r="E638" s="5">
        <v>2013</v>
      </c>
      <c r="F638" s="3" t="s">
        <v>36</v>
      </c>
      <c r="G638" s="6">
        <v>39969</v>
      </c>
      <c r="H638" s="7">
        <v>8.0694444444444446</v>
      </c>
      <c r="I638" s="4" t="s">
        <v>41</v>
      </c>
      <c r="J638" s="8">
        <v>0.62549999999999994</v>
      </c>
      <c r="K638" s="8">
        <f t="shared" si="107"/>
        <v>2.6700731780328439</v>
      </c>
      <c r="L638" s="8">
        <v>1.8733</v>
      </c>
      <c r="M638" s="8">
        <v>4.4999999999999997E-3</v>
      </c>
      <c r="N638" s="9">
        <v>564079.98</v>
      </c>
      <c r="O638" s="9">
        <v>352819.86</v>
      </c>
      <c r="P638" s="9">
        <v>336212.08</v>
      </c>
      <c r="Q638" s="9">
        <v>16607.78</v>
      </c>
      <c r="R638" s="9">
        <v>21648.03</v>
      </c>
      <c r="S638" s="9">
        <f t="shared" si="108"/>
        <v>211260.12</v>
      </c>
      <c r="T638" s="9">
        <v>0</v>
      </c>
      <c r="U638" s="9">
        <v>98882.1</v>
      </c>
      <c r="V638" s="9">
        <v>38026.339999999997</v>
      </c>
      <c r="W638" s="9">
        <v>32322.39</v>
      </c>
      <c r="X638" s="11">
        <f t="shared" si="109"/>
        <v>1.6700731780328439</v>
      </c>
      <c r="Y638" s="11">
        <f t="shared" si="110"/>
        <v>1.5914602339523429</v>
      </c>
      <c r="Z638" s="11">
        <f>+P638/O638</f>
        <v>0.95292844342719263</v>
      </c>
      <c r="AA638" s="11">
        <f>+U638/O638</f>
        <v>0.28026228455507013</v>
      </c>
      <c r="AB638" s="11">
        <f>W638/R638</f>
        <v>1.4930868998241411</v>
      </c>
      <c r="AC638" s="11">
        <f t="shared" si="111"/>
        <v>0</v>
      </c>
      <c r="AD638" s="11">
        <f>+T638/O638</f>
        <v>0</v>
      </c>
    </row>
    <row r="639" spans="1:30" s="23" customFormat="1" ht="14.1" customHeight="1" x14ac:dyDescent="0.2">
      <c r="A639" s="3">
        <v>134632</v>
      </c>
      <c r="B639" s="4" t="s">
        <v>399</v>
      </c>
      <c r="C639" s="3" t="s">
        <v>35</v>
      </c>
      <c r="D639" s="3">
        <v>2</v>
      </c>
      <c r="E639" s="5">
        <v>2013</v>
      </c>
      <c r="F639" s="3" t="s">
        <v>32</v>
      </c>
      <c r="G639" s="6">
        <v>39969</v>
      </c>
      <c r="H639" s="7">
        <v>8.0694444444444446</v>
      </c>
      <c r="I639" s="4" t="s">
        <v>66</v>
      </c>
      <c r="J639" s="8">
        <v>0</v>
      </c>
      <c r="K639" s="8">
        <f t="shared" si="107"/>
        <v>1</v>
      </c>
      <c r="L639" s="8">
        <v>0</v>
      </c>
      <c r="M639" s="8">
        <v>0</v>
      </c>
      <c r="N639" s="9">
        <v>800</v>
      </c>
      <c r="O639" s="9">
        <v>0</v>
      </c>
      <c r="P639" s="9">
        <v>0</v>
      </c>
      <c r="Q639" s="9">
        <v>0</v>
      </c>
      <c r="R639" s="9">
        <v>0</v>
      </c>
      <c r="S639" s="9">
        <f t="shared" si="108"/>
        <v>800</v>
      </c>
      <c r="T639" s="9">
        <v>0</v>
      </c>
      <c r="U639" s="9">
        <v>0</v>
      </c>
      <c r="V639" s="9">
        <v>0</v>
      </c>
      <c r="W639" s="9">
        <v>0</v>
      </c>
      <c r="X639" s="11">
        <f t="shared" si="109"/>
        <v>0</v>
      </c>
      <c r="Y639" s="11">
        <f t="shared" si="110"/>
        <v>0</v>
      </c>
      <c r="Z639" s="11">
        <v>0</v>
      </c>
      <c r="AA639" s="11">
        <v>0</v>
      </c>
      <c r="AB639" s="11">
        <v>0</v>
      </c>
      <c r="AC639" s="11">
        <f t="shared" si="111"/>
        <v>0</v>
      </c>
      <c r="AD639" s="11">
        <v>0</v>
      </c>
    </row>
    <row r="640" spans="1:30" s="23" customFormat="1" ht="14.1" customHeight="1" x14ac:dyDescent="0.2">
      <c r="A640" s="3">
        <v>162607</v>
      </c>
      <c r="B640" s="4" t="s">
        <v>590</v>
      </c>
      <c r="C640" s="3" t="s">
        <v>44</v>
      </c>
      <c r="D640" s="3">
        <v>1</v>
      </c>
      <c r="E640" s="5">
        <v>2013</v>
      </c>
      <c r="F640" s="3" t="s">
        <v>36</v>
      </c>
      <c r="G640" s="6">
        <v>39969</v>
      </c>
      <c r="H640" s="7">
        <v>8.0694444444444446</v>
      </c>
      <c r="I640" s="4" t="s">
        <v>33</v>
      </c>
      <c r="J640" s="8">
        <v>0.70830000000000004</v>
      </c>
      <c r="K640" s="8">
        <f t="shared" si="107"/>
        <v>3.4276250965564263</v>
      </c>
      <c r="L640" s="8">
        <v>9.7959999999999994</v>
      </c>
      <c r="M640" s="8">
        <v>2.8299999999999999E-2</v>
      </c>
      <c r="N640" s="9">
        <v>32525.66</v>
      </c>
      <c r="O640" s="9">
        <v>23036.39</v>
      </c>
      <c r="P640" s="9">
        <v>20848.13</v>
      </c>
      <c r="Q640" s="9">
        <v>2188.2600000000002</v>
      </c>
      <c r="R640" s="9">
        <v>0</v>
      </c>
      <c r="S640" s="9">
        <f t="shared" si="108"/>
        <v>9489.27</v>
      </c>
      <c r="T640" s="9">
        <v>0</v>
      </c>
      <c r="U640" s="9">
        <v>2466.77</v>
      </c>
      <c r="V640" s="9">
        <v>15494.57</v>
      </c>
      <c r="W640" s="9">
        <v>13170.38</v>
      </c>
      <c r="X640" s="11">
        <f t="shared" si="109"/>
        <v>2.4276250965564263</v>
      </c>
      <c r="Y640" s="11">
        <f t="shared" si="110"/>
        <v>2.197021477942982</v>
      </c>
      <c r="Z640" s="11">
        <f t="shared" ref="Z640:Z651" si="118">+P640/O640</f>
        <v>0.90500855385761403</v>
      </c>
      <c r="AA640" s="11">
        <f t="shared" ref="AA640:AA651" si="119">+U640/O640</f>
        <v>0.10708144809147614</v>
      </c>
      <c r="AB640" s="11">
        <v>0</v>
      </c>
      <c r="AC640" s="11">
        <f t="shared" si="111"/>
        <v>0</v>
      </c>
      <c r="AD640" s="11">
        <f t="shared" ref="AD640:AD651" si="120">+T640/O640</f>
        <v>0</v>
      </c>
    </row>
    <row r="641" spans="1:30" s="23" customFormat="1" ht="14.1" customHeight="1" x14ac:dyDescent="0.2">
      <c r="A641" s="15">
        <v>202181</v>
      </c>
      <c r="B641" s="16" t="s">
        <v>662</v>
      </c>
      <c r="C641" s="16" t="s">
        <v>35</v>
      </c>
      <c r="D641" s="15">
        <v>2</v>
      </c>
      <c r="E641" s="17">
        <v>2014</v>
      </c>
      <c r="F641" s="15" t="s">
        <v>36</v>
      </c>
      <c r="G641" s="18">
        <v>39969</v>
      </c>
      <c r="H641" s="19">
        <v>8.0694444444444446</v>
      </c>
      <c r="I641" s="16" t="s">
        <v>41</v>
      </c>
      <c r="J641" s="20">
        <v>0.76900000000000002</v>
      </c>
      <c r="K641" s="20">
        <f t="shared" si="107"/>
        <v>4.3285043774749195</v>
      </c>
      <c r="L641" s="20">
        <v>1.1892</v>
      </c>
      <c r="M641" s="20">
        <v>6.4600000000000005E-2</v>
      </c>
      <c r="N641" s="21">
        <v>974010.53</v>
      </c>
      <c r="O641" s="21">
        <v>748988.11</v>
      </c>
      <c r="P641" s="21">
        <v>351900.8</v>
      </c>
      <c r="Q641" s="21">
        <v>397087.31</v>
      </c>
      <c r="R641" s="21">
        <v>0</v>
      </c>
      <c r="S641" s="21">
        <f t="shared" si="108"/>
        <v>225022.42000000004</v>
      </c>
      <c r="T641" s="21">
        <v>0</v>
      </c>
      <c r="U641" s="21">
        <v>62719.15</v>
      </c>
      <c r="V641" s="21">
        <v>35545.64</v>
      </c>
      <c r="W641" s="22">
        <f t="shared" ref="W641:W646" si="121">+V641-R641</f>
        <v>35545.64</v>
      </c>
      <c r="X641" s="22">
        <f t="shared" si="109"/>
        <v>3.3285043774749195</v>
      </c>
      <c r="Y641" s="22">
        <f t="shared" si="110"/>
        <v>1.5638477268176207</v>
      </c>
      <c r="Z641" s="22">
        <f t="shared" si="118"/>
        <v>0.46983496173257011</v>
      </c>
      <c r="AA641" s="22">
        <f t="shared" si="119"/>
        <v>8.3738512217503697E-2</v>
      </c>
      <c r="AB641" s="22">
        <v>0</v>
      </c>
      <c r="AC641" s="22">
        <f t="shared" si="111"/>
        <v>0</v>
      </c>
      <c r="AD641" s="22">
        <f t="shared" si="120"/>
        <v>0</v>
      </c>
    </row>
    <row r="642" spans="1:30" s="23" customFormat="1" ht="14.1" customHeight="1" x14ac:dyDescent="0.2">
      <c r="A642" s="15">
        <v>134632</v>
      </c>
      <c r="B642" s="16" t="s">
        <v>399</v>
      </c>
      <c r="C642" s="16" t="s">
        <v>35</v>
      </c>
      <c r="D642" s="15">
        <v>2</v>
      </c>
      <c r="E642" s="17">
        <v>2014</v>
      </c>
      <c r="F642" s="15" t="s">
        <v>32</v>
      </c>
      <c r="G642" s="18">
        <v>39969</v>
      </c>
      <c r="H642" s="19">
        <v>8.0694444444444446</v>
      </c>
      <c r="I642" s="16" t="s">
        <v>66</v>
      </c>
      <c r="J642" s="20">
        <v>0.9530766594179837</v>
      </c>
      <c r="K642" s="20">
        <f t="shared" ref="K642:K705" si="122">+N642/S642</f>
        <v>21.311355662159688</v>
      </c>
      <c r="L642" s="20">
        <v>0.68849551086873484</v>
      </c>
      <c r="M642" s="20">
        <v>2.068415118969916E-2</v>
      </c>
      <c r="N642" s="21">
        <v>24478.01</v>
      </c>
      <c r="O642" s="21">
        <v>23329.42</v>
      </c>
      <c r="P642" s="21">
        <v>98.32</v>
      </c>
      <c r="Q642" s="21">
        <v>23231.1</v>
      </c>
      <c r="R642" s="21">
        <v>0</v>
      </c>
      <c r="S642" s="21">
        <f t="shared" ref="S642:S705" si="123">+N642-O642</f>
        <v>1148.5900000000001</v>
      </c>
      <c r="T642" s="21">
        <v>0</v>
      </c>
      <c r="U642" s="21">
        <v>0</v>
      </c>
      <c r="V642" s="21">
        <v>446.91</v>
      </c>
      <c r="W642" s="22">
        <f t="shared" si="121"/>
        <v>446.91</v>
      </c>
      <c r="X642" s="22">
        <f t="shared" ref="X642:X705" si="124">+O642/S642</f>
        <v>20.311355662159688</v>
      </c>
      <c r="Y642" s="22">
        <f t="shared" ref="Y642:Y705" si="125">+P642/S642</f>
        <v>8.5600605960351364E-2</v>
      </c>
      <c r="Z642" s="22">
        <f t="shared" si="118"/>
        <v>4.2144211043394992E-3</v>
      </c>
      <c r="AA642" s="22">
        <f t="shared" si="119"/>
        <v>0</v>
      </c>
      <c r="AB642" s="22">
        <v>0</v>
      </c>
      <c r="AC642" s="22">
        <f t="shared" ref="AC642:AC705" si="126">+T642/S642</f>
        <v>0</v>
      </c>
      <c r="AD642" s="22">
        <f t="shared" si="120"/>
        <v>0</v>
      </c>
    </row>
    <row r="643" spans="1:30" s="23" customFormat="1" ht="14.1" customHeight="1" x14ac:dyDescent="0.2">
      <c r="A643" s="15">
        <v>162607</v>
      </c>
      <c r="B643" s="16" t="s">
        <v>590</v>
      </c>
      <c r="C643" s="16" t="s">
        <v>44</v>
      </c>
      <c r="D643" s="15">
        <v>1</v>
      </c>
      <c r="E643" s="17">
        <v>2014</v>
      </c>
      <c r="F643" s="15" t="s">
        <v>36</v>
      </c>
      <c r="G643" s="18">
        <v>39969</v>
      </c>
      <c r="H643" s="19">
        <v>8.0694444444444446</v>
      </c>
      <c r="I643" s="16" t="s">
        <v>33</v>
      </c>
      <c r="J643" s="20">
        <v>0.57920000000000005</v>
      </c>
      <c r="K643" s="20">
        <f t="shared" si="122"/>
        <v>2.3761786189805569</v>
      </c>
      <c r="L643" s="20">
        <v>5.0838999999999999</v>
      </c>
      <c r="M643" s="20">
        <v>0.13439999999999999</v>
      </c>
      <c r="N643" s="21">
        <v>80398.36</v>
      </c>
      <c r="O643" s="21">
        <v>46563.21</v>
      </c>
      <c r="P643" s="21">
        <v>41541.089999999997</v>
      </c>
      <c r="Q643" s="21">
        <v>5022.12</v>
      </c>
      <c r="R643" s="21">
        <v>0</v>
      </c>
      <c r="S643" s="21">
        <f t="shared" si="123"/>
        <v>33835.15</v>
      </c>
      <c r="T643" s="21">
        <v>0</v>
      </c>
      <c r="U643" s="21">
        <v>3354.57</v>
      </c>
      <c r="V643" s="21">
        <v>53361.919999999998</v>
      </c>
      <c r="W643" s="22">
        <f t="shared" si="121"/>
        <v>53361.919999999998</v>
      </c>
      <c r="X643" s="22">
        <f t="shared" si="124"/>
        <v>1.3761786189805572</v>
      </c>
      <c r="Y643" s="22">
        <f t="shared" si="125"/>
        <v>1.2277495444825868</v>
      </c>
      <c r="Z643" s="22">
        <f t="shared" si="118"/>
        <v>0.89214403388426178</v>
      </c>
      <c r="AA643" s="22">
        <f t="shared" si="119"/>
        <v>7.2043357835510052E-2</v>
      </c>
      <c r="AB643" s="22">
        <v>0</v>
      </c>
      <c r="AC643" s="22">
        <f t="shared" si="126"/>
        <v>0</v>
      </c>
      <c r="AD643" s="22">
        <f t="shared" si="120"/>
        <v>0</v>
      </c>
    </row>
    <row r="644" spans="1:30" s="23" customFormat="1" ht="14.1" customHeight="1" x14ac:dyDescent="0.2">
      <c r="A644" s="27">
        <v>202181</v>
      </c>
      <c r="B644" s="28" t="s">
        <v>662</v>
      </c>
      <c r="C644" s="27" t="s">
        <v>35</v>
      </c>
      <c r="D644" s="29">
        <v>2</v>
      </c>
      <c r="E644" s="30">
        <v>2015</v>
      </c>
      <c r="F644" s="27" t="s">
        <v>36</v>
      </c>
      <c r="G644" s="31">
        <v>39969</v>
      </c>
      <c r="H644" s="32">
        <v>8.0694444444444446</v>
      </c>
      <c r="I644" s="28" t="s">
        <v>41</v>
      </c>
      <c r="J644" s="33">
        <v>0.74309999999999998</v>
      </c>
      <c r="K644" s="33">
        <f t="shared" si="122"/>
        <v>3.8919820440562529</v>
      </c>
      <c r="L644" s="34">
        <v>1.1015999999999999</v>
      </c>
      <c r="M644" s="34">
        <v>6.6500000000000004E-2</v>
      </c>
      <c r="N644" s="35">
        <v>1070285.4099999999</v>
      </c>
      <c r="O644" s="35">
        <v>795287.89</v>
      </c>
      <c r="P644" s="35">
        <v>456325.57</v>
      </c>
      <c r="Q644" s="35">
        <v>338962.32</v>
      </c>
      <c r="R644" s="35">
        <v>0</v>
      </c>
      <c r="S644" s="35">
        <f t="shared" si="123"/>
        <v>274997.5199999999</v>
      </c>
      <c r="T644" s="35">
        <v>305208.92</v>
      </c>
      <c r="U644" s="35">
        <v>41566.33</v>
      </c>
      <c r="V644" s="35">
        <v>79076.55</v>
      </c>
      <c r="W644" s="36">
        <f t="shared" si="121"/>
        <v>79076.55</v>
      </c>
      <c r="X644" s="36">
        <f t="shared" si="124"/>
        <v>2.8919820440562529</v>
      </c>
      <c r="Y644" s="36">
        <f t="shared" si="125"/>
        <v>1.6593806736875305</v>
      </c>
      <c r="Z644" s="36">
        <f t="shared" si="118"/>
        <v>0.57378664473314189</v>
      </c>
      <c r="AA644" s="36">
        <f t="shared" si="119"/>
        <v>5.2265765042643866E-2</v>
      </c>
      <c r="AB644" s="36">
        <v>0</v>
      </c>
      <c r="AC644" s="36">
        <f t="shared" si="126"/>
        <v>1.1098606271067466</v>
      </c>
      <c r="AD644" s="36">
        <f t="shared" si="120"/>
        <v>0.38377161759623923</v>
      </c>
    </row>
    <row r="645" spans="1:30" s="23" customFormat="1" ht="14.1" customHeight="1" x14ac:dyDescent="0.2">
      <c r="A645" s="27">
        <v>134632</v>
      </c>
      <c r="B645" s="28" t="s">
        <v>399</v>
      </c>
      <c r="C645" s="27" t="s">
        <v>35</v>
      </c>
      <c r="D645" s="29">
        <v>2</v>
      </c>
      <c r="E645" s="30">
        <v>2015</v>
      </c>
      <c r="F645" s="27" t="s">
        <v>32</v>
      </c>
      <c r="G645" s="31">
        <v>39969</v>
      </c>
      <c r="H645" s="32">
        <v>8.0694444444444446</v>
      </c>
      <c r="I645" s="28" t="s">
        <v>66</v>
      </c>
      <c r="J645" s="33">
        <v>0.88029999999999997</v>
      </c>
      <c r="K645" s="33">
        <f t="shared" si="122"/>
        <v>8.3533521244798852</v>
      </c>
      <c r="L645" s="34">
        <v>1.5273000000000001</v>
      </c>
      <c r="M645" s="34">
        <v>5.79E-2</v>
      </c>
      <c r="N645" s="35">
        <v>25516.400000000001</v>
      </c>
      <c r="O645" s="35">
        <v>22461.77</v>
      </c>
      <c r="P645" s="35">
        <v>22461.77</v>
      </c>
      <c r="Q645" s="35">
        <v>0</v>
      </c>
      <c r="R645" s="35">
        <v>0</v>
      </c>
      <c r="S645" s="35">
        <f t="shared" si="123"/>
        <v>3054.630000000001</v>
      </c>
      <c r="T645" s="35">
        <v>0</v>
      </c>
      <c r="U645" s="35">
        <v>0</v>
      </c>
      <c r="V645" s="35">
        <v>2254.63</v>
      </c>
      <c r="W645" s="36">
        <f t="shared" si="121"/>
        <v>2254.63</v>
      </c>
      <c r="X645" s="36">
        <f t="shared" si="124"/>
        <v>7.3533521244798852</v>
      </c>
      <c r="Y645" s="36">
        <f t="shared" si="125"/>
        <v>7.3533521244798852</v>
      </c>
      <c r="Z645" s="36">
        <f t="shared" si="118"/>
        <v>1</v>
      </c>
      <c r="AA645" s="36">
        <f t="shared" si="119"/>
        <v>0</v>
      </c>
      <c r="AB645" s="36">
        <v>0</v>
      </c>
      <c r="AC645" s="36">
        <f t="shared" si="126"/>
        <v>0</v>
      </c>
      <c r="AD645" s="36">
        <f t="shared" si="120"/>
        <v>0</v>
      </c>
    </row>
    <row r="646" spans="1:30" s="23" customFormat="1" ht="14.1" customHeight="1" x14ac:dyDescent="0.2">
      <c r="A646" s="27">
        <v>162607</v>
      </c>
      <c r="B646" s="28" t="s">
        <v>590</v>
      </c>
      <c r="C646" s="27" t="s">
        <v>44</v>
      </c>
      <c r="D646" s="29">
        <v>1</v>
      </c>
      <c r="E646" s="30">
        <v>2015</v>
      </c>
      <c r="F646" s="27" t="s">
        <v>36</v>
      </c>
      <c r="G646" s="31">
        <v>39969</v>
      </c>
      <c r="H646" s="32">
        <v>8.0694444444444446</v>
      </c>
      <c r="I646" s="28" t="s">
        <v>33</v>
      </c>
      <c r="J646" s="33">
        <v>0.52669999999999995</v>
      </c>
      <c r="K646" s="33">
        <f t="shared" si="122"/>
        <v>2.112923215374134</v>
      </c>
      <c r="L646" s="49">
        <v>4.2823000000000002</v>
      </c>
      <c r="M646" s="49">
        <v>0.1515</v>
      </c>
      <c r="N646" s="35">
        <v>111242.09</v>
      </c>
      <c r="O646" s="35">
        <v>58593.66</v>
      </c>
      <c r="P646" s="35">
        <v>51342.27</v>
      </c>
      <c r="Q646" s="35">
        <v>7251.39</v>
      </c>
      <c r="R646" s="35">
        <v>0</v>
      </c>
      <c r="S646" s="35">
        <f t="shared" si="123"/>
        <v>52648.429999999993</v>
      </c>
      <c r="T646" s="35">
        <v>0</v>
      </c>
      <c r="U646" s="35">
        <v>6776.65</v>
      </c>
      <c r="V646" s="35">
        <v>79955.87</v>
      </c>
      <c r="W646" s="36">
        <f t="shared" si="121"/>
        <v>79955.87</v>
      </c>
      <c r="X646" s="36">
        <f t="shared" si="124"/>
        <v>1.112923215374134</v>
      </c>
      <c r="Y646" s="36">
        <f t="shared" si="125"/>
        <v>0.97519090312854539</v>
      </c>
      <c r="Z646" s="36">
        <f t="shared" si="118"/>
        <v>0.87624275390886985</v>
      </c>
      <c r="AA646" s="36">
        <f t="shared" si="119"/>
        <v>0.11565500431275327</v>
      </c>
      <c r="AB646" s="36">
        <v>0</v>
      </c>
      <c r="AC646" s="36">
        <f t="shared" si="126"/>
        <v>0</v>
      </c>
      <c r="AD646" s="36">
        <f t="shared" si="120"/>
        <v>0</v>
      </c>
    </row>
    <row r="647" spans="1:30" s="23" customFormat="1" ht="14.1" customHeight="1" x14ac:dyDescent="0.2">
      <c r="A647" s="3">
        <v>135009</v>
      </c>
      <c r="B647" s="4" t="s">
        <v>401</v>
      </c>
      <c r="C647" s="3" t="s">
        <v>35</v>
      </c>
      <c r="D647" s="3">
        <v>2</v>
      </c>
      <c r="E647" s="5">
        <v>2013</v>
      </c>
      <c r="F647" s="3" t="s">
        <v>32</v>
      </c>
      <c r="G647" s="6">
        <v>39968</v>
      </c>
      <c r="H647" s="7">
        <v>8.0722222222222229</v>
      </c>
      <c r="I647" s="4" t="s">
        <v>33</v>
      </c>
      <c r="J647" s="8">
        <v>0.99770000000000003</v>
      </c>
      <c r="K647" s="8">
        <f t="shared" si="122"/>
        <v>443.31272472777425</v>
      </c>
      <c r="L647" s="8">
        <v>2.8199999999999999E-2</v>
      </c>
      <c r="M647" s="8">
        <v>3.8899999999999997E-2</v>
      </c>
      <c r="N647" s="9">
        <v>690432.97</v>
      </c>
      <c r="O647" s="9">
        <v>688875.53</v>
      </c>
      <c r="P647" s="9">
        <v>15443.92</v>
      </c>
      <c r="Q647" s="9">
        <v>673431.61</v>
      </c>
      <c r="R647" s="9">
        <v>0</v>
      </c>
      <c r="S647" s="9">
        <f t="shared" si="123"/>
        <v>1557.4399999999441</v>
      </c>
      <c r="T647" s="9">
        <v>0</v>
      </c>
      <c r="U647" s="9">
        <v>11907</v>
      </c>
      <c r="V647" s="9">
        <v>1936.25</v>
      </c>
      <c r="W647" s="9">
        <v>1645.81</v>
      </c>
      <c r="X647" s="11">
        <f t="shared" si="124"/>
        <v>442.31272472777425</v>
      </c>
      <c r="Y647" s="11">
        <f t="shared" si="125"/>
        <v>9.9162214916790088</v>
      </c>
      <c r="Z647" s="11">
        <f t="shared" si="118"/>
        <v>2.2419028296737437E-2</v>
      </c>
      <c r="AA647" s="11">
        <f t="shared" si="119"/>
        <v>1.7284690022303449E-2</v>
      </c>
      <c r="AB647" s="11">
        <v>0</v>
      </c>
      <c r="AC647" s="11">
        <f t="shared" si="126"/>
        <v>0</v>
      </c>
      <c r="AD647" s="11">
        <f t="shared" si="120"/>
        <v>0</v>
      </c>
    </row>
    <row r="648" spans="1:30" s="23" customFormat="1" ht="14.1" customHeight="1" x14ac:dyDescent="0.2">
      <c r="A648" s="15">
        <v>135009</v>
      </c>
      <c r="B648" s="16" t="s">
        <v>401</v>
      </c>
      <c r="C648" s="16" t="s">
        <v>35</v>
      </c>
      <c r="D648" s="15">
        <v>2</v>
      </c>
      <c r="E648" s="17">
        <v>2014</v>
      </c>
      <c r="F648" s="15" t="s">
        <v>32</v>
      </c>
      <c r="G648" s="18">
        <v>39968</v>
      </c>
      <c r="H648" s="19">
        <v>8.0722222222222229</v>
      </c>
      <c r="I648" s="16" t="s">
        <v>33</v>
      </c>
      <c r="J648" s="20">
        <v>0.99670000000000003</v>
      </c>
      <c r="K648" s="20">
        <f t="shared" si="122"/>
        <v>306.45988428841241</v>
      </c>
      <c r="L648" s="47">
        <v>0.1196</v>
      </c>
      <c r="M648" s="47">
        <v>3.3599999999999998E-2</v>
      </c>
      <c r="N648" s="21">
        <v>995298.96</v>
      </c>
      <c r="O648" s="21">
        <v>992051.23</v>
      </c>
      <c r="P648" s="21">
        <v>992051.23</v>
      </c>
      <c r="Q648" s="21">
        <v>0</v>
      </c>
      <c r="R648" s="21">
        <v>0</v>
      </c>
      <c r="S648" s="21">
        <f t="shared" si="123"/>
        <v>3247.7299999999814</v>
      </c>
      <c r="T648" s="21">
        <v>0</v>
      </c>
      <c r="U648" s="21">
        <v>9683.98</v>
      </c>
      <c r="V648" s="21">
        <v>1936.25</v>
      </c>
      <c r="W648" s="22">
        <f>+V648-R648</f>
        <v>1936.25</v>
      </c>
      <c r="X648" s="22">
        <f t="shared" si="124"/>
        <v>305.45988428841241</v>
      </c>
      <c r="Y648" s="22">
        <f t="shared" si="125"/>
        <v>305.45988428841241</v>
      </c>
      <c r="Z648" s="22">
        <f t="shared" si="118"/>
        <v>1</v>
      </c>
      <c r="AA648" s="22">
        <f t="shared" si="119"/>
        <v>9.7615724945978848E-3</v>
      </c>
      <c r="AB648" s="22">
        <v>0</v>
      </c>
      <c r="AC648" s="22">
        <f t="shared" si="126"/>
        <v>0</v>
      </c>
      <c r="AD648" s="22">
        <f t="shared" si="120"/>
        <v>0</v>
      </c>
    </row>
    <row r="649" spans="1:30" s="23" customFormat="1" ht="14.1" customHeight="1" x14ac:dyDescent="0.2">
      <c r="A649" s="27">
        <v>135009</v>
      </c>
      <c r="B649" s="28" t="s">
        <v>401</v>
      </c>
      <c r="C649" s="27" t="s">
        <v>35</v>
      </c>
      <c r="D649" s="29">
        <v>2</v>
      </c>
      <c r="E649" s="30">
        <v>2015</v>
      </c>
      <c r="F649" s="27" t="s">
        <v>32</v>
      </c>
      <c r="G649" s="31">
        <v>39968</v>
      </c>
      <c r="H649" s="32">
        <v>8.0722222222222229</v>
      </c>
      <c r="I649" s="28" t="s">
        <v>33</v>
      </c>
      <c r="J649" s="33">
        <v>0.99609999999999999</v>
      </c>
      <c r="K649" s="33">
        <f t="shared" si="122"/>
        <v>253.93618905925788</v>
      </c>
      <c r="L649" s="34">
        <v>0.20530000000000001</v>
      </c>
      <c r="M649" s="34">
        <v>2.5399999999999999E-2</v>
      </c>
      <c r="N649" s="35">
        <v>885838.62</v>
      </c>
      <c r="O649" s="35">
        <v>882350.19</v>
      </c>
      <c r="P649" s="35">
        <v>873505.74</v>
      </c>
      <c r="Q649" s="35">
        <v>8844.4500000000007</v>
      </c>
      <c r="R649" s="35">
        <v>0</v>
      </c>
      <c r="S649" s="35">
        <f t="shared" si="123"/>
        <v>3488.4300000000512</v>
      </c>
      <c r="T649" s="35">
        <v>0</v>
      </c>
      <c r="U649" s="35">
        <v>12208.65</v>
      </c>
      <c r="V649" s="35">
        <v>5457.04</v>
      </c>
      <c r="W649" s="36">
        <f>+V649-R649</f>
        <v>5457.04</v>
      </c>
      <c r="X649" s="36">
        <f t="shared" si="124"/>
        <v>252.93618905925788</v>
      </c>
      <c r="Y649" s="36">
        <f t="shared" si="125"/>
        <v>250.4008221463487</v>
      </c>
      <c r="Z649" s="36">
        <f t="shared" si="118"/>
        <v>0.98997625874597484</v>
      </c>
      <c r="AA649" s="36">
        <f t="shared" si="119"/>
        <v>1.3836513142247977E-2</v>
      </c>
      <c r="AB649" s="36">
        <v>0</v>
      </c>
      <c r="AC649" s="36">
        <f t="shared" si="126"/>
        <v>0</v>
      </c>
      <c r="AD649" s="36">
        <f t="shared" si="120"/>
        <v>0</v>
      </c>
    </row>
    <row r="650" spans="1:30" s="23" customFormat="1" ht="14.1" customHeight="1" x14ac:dyDescent="0.2">
      <c r="A650" s="3">
        <v>162734</v>
      </c>
      <c r="B650" s="4" t="s">
        <v>591</v>
      </c>
      <c r="C650" s="3" t="s">
        <v>35</v>
      </c>
      <c r="D650" s="3">
        <v>2</v>
      </c>
      <c r="E650" s="5">
        <v>2013</v>
      </c>
      <c r="F650" s="3" t="s">
        <v>36</v>
      </c>
      <c r="G650" s="6">
        <v>39965</v>
      </c>
      <c r="H650" s="7">
        <v>8.0805555555555557</v>
      </c>
      <c r="I650" s="4" t="s">
        <v>33</v>
      </c>
      <c r="J650" s="8">
        <v>0.99680000000000002</v>
      </c>
      <c r="K650" s="8">
        <f t="shared" si="122"/>
        <v>309.07746205588364</v>
      </c>
      <c r="L650" s="8">
        <v>0.17449999999999999</v>
      </c>
      <c r="M650" s="8">
        <v>-5.33E-2</v>
      </c>
      <c r="N650" s="9">
        <v>143362.49</v>
      </c>
      <c r="O650" s="9">
        <v>142898.65</v>
      </c>
      <c r="P650" s="9">
        <v>719.02</v>
      </c>
      <c r="Q650" s="9">
        <v>142179.63</v>
      </c>
      <c r="R650" s="9">
        <v>0</v>
      </c>
      <c r="S650" s="9">
        <f t="shared" si="123"/>
        <v>463.83999999999651</v>
      </c>
      <c r="T650" s="9">
        <v>0</v>
      </c>
      <c r="U650" s="9">
        <v>0</v>
      </c>
      <c r="V650" s="9">
        <v>-1334.21</v>
      </c>
      <c r="W650" s="9">
        <v>-1334.21</v>
      </c>
      <c r="X650" s="11">
        <f t="shared" si="124"/>
        <v>308.07746205588364</v>
      </c>
      <c r="Y650" s="11">
        <f t="shared" si="125"/>
        <v>1.5501466022766588</v>
      </c>
      <c r="Z650" s="11">
        <f t="shared" si="118"/>
        <v>5.0316780459437509E-3</v>
      </c>
      <c r="AA650" s="11">
        <f t="shared" si="119"/>
        <v>0</v>
      </c>
      <c r="AB650" s="11">
        <v>0</v>
      </c>
      <c r="AC650" s="11">
        <f t="shared" si="126"/>
        <v>0</v>
      </c>
      <c r="AD650" s="11">
        <f t="shared" si="120"/>
        <v>0</v>
      </c>
    </row>
    <row r="651" spans="1:30" s="23" customFormat="1" ht="14.1" customHeight="1" x14ac:dyDescent="0.2">
      <c r="A651" s="15">
        <v>162734</v>
      </c>
      <c r="B651" s="16" t="s">
        <v>591</v>
      </c>
      <c r="C651" s="16" t="s">
        <v>35</v>
      </c>
      <c r="D651" s="15">
        <v>2</v>
      </c>
      <c r="E651" s="17">
        <v>2014</v>
      </c>
      <c r="F651" s="15" t="s">
        <v>36</v>
      </c>
      <c r="G651" s="18">
        <v>39965</v>
      </c>
      <c r="H651" s="19">
        <v>8.0805555555555557</v>
      </c>
      <c r="I651" s="16" t="s">
        <v>33</v>
      </c>
      <c r="J651" s="20">
        <v>0.98440000000000005</v>
      </c>
      <c r="K651" s="20">
        <f t="shared" si="122"/>
        <v>64.089440409134923</v>
      </c>
      <c r="L651" s="20">
        <v>0.38290000000000002</v>
      </c>
      <c r="M651" s="20">
        <v>0.23019999999999999</v>
      </c>
      <c r="N651" s="21">
        <v>254644.01</v>
      </c>
      <c r="O651" s="21">
        <v>250670.75</v>
      </c>
      <c r="P651" s="21">
        <v>61105.77</v>
      </c>
      <c r="Q651" s="21">
        <v>189564.98</v>
      </c>
      <c r="R651" s="21">
        <v>0</v>
      </c>
      <c r="S651" s="21">
        <f t="shared" si="123"/>
        <v>3973.2600000000093</v>
      </c>
      <c r="T651" s="21">
        <v>0</v>
      </c>
      <c r="U651" s="21">
        <v>1726.76</v>
      </c>
      <c r="V651" s="21">
        <v>26073.53</v>
      </c>
      <c r="W651" s="22">
        <f>+V651-R651</f>
        <v>26073.53</v>
      </c>
      <c r="X651" s="22">
        <f t="shared" si="124"/>
        <v>63.089440409134923</v>
      </c>
      <c r="Y651" s="22">
        <f t="shared" si="125"/>
        <v>15.379252805001398</v>
      </c>
      <c r="Z651" s="22">
        <f t="shared" si="118"/>
        <v>0.24376904764516799</v>
      </c>
      <c r="AA651" s="22">
        <f t="shared" si="119"/>
        <v>6.8885579988889811E-3</v>
      </c>
      <c r="AB651" s="22">
        <v>0</v>
      </c>
      <c r="AC651" s="22">
        <f t="shared" si="126"/>
        <v>0</v>
      </c>
      <c r="AD651" s="22">
        <f t="shared" si="120"/>
        <v>0</v>
      </c>
    </row>
    <row r="652" spans="1:30" s="23" customFormat="1" ht="14.1" customHeight="1" x14ac:dyDescent="0.2">
      <c r="A652" s="27">
        <v>162734</v>
      </c>
      <c r="B652" s="28" t="s">
        <v>591</v>
      </c>
      <c r="C652" s="27" t="s">
        <v>35</v>
      </c>
      <c r="D652" s="29">
        <v>2</v>
      </c>
      <c r="E652" s="30">
        <v>2015</v>
      </c>
      <c r="F652" s="27" t="s">
        <v>36</v>
      </c>
      <c r="G652" s="31">
        <v>39965</v>
      </c>
      <c r="H652" s="32">
        <v>8.0805555555555557</v>
      </c>
      <c r="I652" s="28" t="s">
        <v>33</v>
      </c>
      <c r="J652" s="33">
        <v>0</v>
      </c>
      <c r="K652" s="33">
        <f t="shared" si="122"/>
        <v>1</v>
      </c>
      <c r="L652" s="34">
        <v>0</v>
      </c>
      <c r="M652" s="34">
        <v>0</v>
      </c>
      <c r="N652" s="35">
        <v>400</v>
      </c>
      <c r="O652" s="35">
        <v>0</v>
      </c>
      <c r="P652" s="35">
        <v>0</v>
      </c>
      <c r="Q652" s="35">
        <v>0</v>
      </c>
      <c r="R652" s="35">
        <v>0</v>
      </c>
      <c r="S652" s="35">
        <f t="shared" si="123"/>
        <v>400</v>
      </c>
      <c r="T652" s="35">
        <v>0</v>
      </c>
      <c r="U652" s="35">
        <v>0</v>
      </c>
      <c r="V652" s="35">
        <v>1252.5999999999999</v>
      </c>
      <c r="W652" s="36">
        <f>+V652-R652</f>
        <v>1252.5999999999999</v>
      </c>
      <c r="X652" s="36">
        <f t="shared" si="124"/>
        <v>0</v>
      </c>
      <c r="Y652" s="36">
        <f t="shared" si="125"/>
        <v>0</v>
      </c>
      <c r="Z652" s="36">
        <v>0</v>
      </c>
      <c r="AA652" s="36">
        <v>0</v>
      </c>
      <c r="AB652" s="36">
        <v>0</v>
      </c>
      <c r="AC652" s="36">
        <f t="shared" si="126"/>
        <v>0</v>
      </c>
      <c r="AD652" s="36">
        <v>0</v>
      </c>
    </row>
    <row r="653" spans="1:30" s="23" customFormat="1" ht="14.1" customHeight="1" x14ac:dyDescent="0.2">
      <c r="A653" s="3">
        <v>162751</v>
      </c>
      <c r="B653" s="4" t="s">
        <v>592</v>
      </c>
      <c r="C653" s="3" t="s">
        <v>120</v>
      </c>
      <c r="D653" s="3">
        <v>2</v>
      </c>
      <c r="E653" s="5">
        <v>2013</v>
      </c>
      <c r="F653" s="3" t="s">
        <v>32</v>
      </c>
      <c r="G653" s="6">
        <v>39960</v>
      </c>
      <c r="H653" s="7">
        <v>8.0916666666666668</v>
      </c>
      <c r="I653" s="4" t="s">
        <v>33</v>
      </c>
      <c r="J653" s="8">
        <v>2.8077000000000001</v>
      </c>
      <c r="K653" s="8">
        <f t="shared" si="122"/>
        <v>-0.5531819517999087</v>
      </c>
      <c r="L653" s="8">
        <v>1.6154999999999999</v>
      </c>
      <c r="M653" s="8">
        <v>-1.4459</v>
      </c>
      <c r="N653" s="9">
        <v>65318.27</v>
      </c>
      <c r="O653" s="9">
        <v>183395.64</v>
      </c>
      <c r="P653" s="9">
        <v>30395.64</v>
      </c>
      <c r="Q653" s="9">
        <v>153000</v>
      </c>
      <c r="R653" s="9">
        <v>0</v>
      </c>
      <c r="S653" s="9">
        <f t="shared" si="123"/>
        <v>-118077.37000000002</v>
      </c>
      <c r="T653" s="9">
        <v>139000</v>
      </c>
      <c r="U653" s="9">
        <v>25909.56</v>
      </c>
      <c r="V653" s="9">
        <v>-152577.91</v>
      </c>
      <c r="W653" s="9">
        <v>-152577.91</v>
      </c>
      <c r="X653" s="11">
        <f t="shared" si="124"/>
        <v>-1.5531819517999086</v>
      </c>
      <c r="Y653" s="11">
        <f t="shared" si="125"/>
        <v>-0.25742138396205805</v>
      </c>
      <c r="Z653" s="11">
        <f t="shared" ref="Z653:Z684" si="127">+P653/O653</f>
        <v>0.16573807316248085</v>
      </c>
      <c r="AA653" s="11">
        <f t="shared" ref="AA653:AA684" si="128">+U653/O653</f>
        <v>0.14127685914452492</v>
      </c>
      <c r="AB653" s="11">
        <v>0</v>
      </c>
      <c r="AC653" s="11">
        <f t="shared" si="126"/>
        <v>-1.1771942413690275</v>
      </c>
      <c r="AD653" s="11">
        <f t="shared" ref="AD653:AD684" si="129">+T653/O653</f>
        <v>0.75792423418571997</v>
      </c>
    </row>
    <row r="654" spans="1:30" s="23" customFormat="1" ht="14.1" customHeight="1" x14ac:dyDescent="0.2">
      <c r="A654" s="15">
        <v>162751</v>
      </c>
      <c r="B654" s="16" t="s">
        <v>592</v>
      </c>
      <c r="C654" s="16" t="s">
        <v>120</v>
      </c>
      <c r="D654" s="15">
        <v>2</v>
      </c>
      <c r="E654" s="17">
        <v>2014</v>
      </c>
      <c r="F654" s="15" t="s">
        <v>32</v>
      </c>
      <c r="G654" s="18">
        <v>39960</v>
      </c>
      <c r="H654" s="19">
        <v>8.0916666666666668</v>
      </c>
      <c r="I654" s="16" t="s">
        <v>33</v>
      </c>
      <c r="J654" s="20">
        <v>2.6837</v>
      </c>
      <c r="K654" s="20">
        <f t="shared" si="122"/>
        <v>-0.59392191122925131</v>
      </c>
      <c r="L654" s="20">
        <v>6.8170999999999999</v>
      </c>
      <c r="M654" s="20">
        <v>4.0800000000000003E-2</v>
      </c>
      <c r="N654" s="21">
        <v>60181.84</v>
      </c>
      <c r="O654" s="21">
        <v>161511.39000000001</v>
      </c>
      <c r="P654" s="21">
        <v>50626.2</v>
      </c>
      <c r="Q654" s="21">
        <v>110885.19</v>
      </c>
      <c r="R654" s="21">
        <v>0</v>
      </c>
      <c r="S654" s="21">
        <f t="shared" si="123"/>
        <v>-101329.55000000002</v>
      </c>
      <c r="T654" s="21">
        <v>0</v>
      </c>
      <c r="U654" s="21">
        <v>0</v>
      </c>
      <c r="V654" s="21">
        <v>0</v>
      </c>
      <c r="W654" s="22">
        <f>+V654-R654</f>
        <v>0</v>
      </c>
      <c r="X654" s="22">
        <f t="shared" si="124"/>
        <v>-1.5939219112292513</v>
      </c>
      <c r="Y654" s="22">
        <f t="shared" si="125"/>
        <v>-0.49961931144468702</v>
      </c>
      <c r="Z654" s="22">
        <f t="shared" si="127"/>
        <v>0.3134528159283379</v>
      </c>
      <c r="AA654" s="22">
        <f t="shared" si="128"/>
        <v>0</v>
      </c>
      <c r="AB654" s="22">
        <v>0</v>
      </c>
      <c r="AC654" s="22">
        <f t="shared" si="126"/>
        <v>0</v>
      </c>
      <c r="AD654" s="22">
        <f t="shared" si="129"/>
        <v>0</v>
      </c>
    </row>
    <row r="655" spans="1:30" s="23" customFormat="1" ht="14.1" customHeight="1" x14ac:dyDescent="0.2">
      <c r="A655" s="27">
        <v>162751</v>
      </c>
      <c r="B655" s="28" t="s">
        <v>592</v>
      </c>
      <c r="C655" s="27" t="s">
        <v>120</v>
      </c>
      <c r="D655" s="29">
        <v>2</v>
      </c>
      <c r="E655" s="30">
        <v>2015</v>
      </c>
      <c r="F655" s="27" t="s">
        <v>32</v>
      </c>
      <c r="G655" s="31">
        <v>39960</v>
      </c>
      <c r="H655" s="32">
        <v>8.0916666666666668</v>
      </c>
      <c r="I655" s="28" t="s">
        <v>33</v>
      </c>
      <c r="J655" s="33">
        <v>1.7248000000000001</v>
      </c>
      <c r="K655" s="33">
        <f t="shared" si="122"/>
        <v>-1.3796279818907351</v>
      </c>
      <c r="L655" s="34">
        <v>5.6859000000000002</v>
      </c>
      <c r="M655" s="34">
        <v>0</v>
      </c>
      <c r="N655" s="35">
        <v>54888.72</v>
      </c>
      <c r="O655" s="35">
        <v>94673.88</v>
      </c>
      <c r="P655" s="35">
        <v>17155.900000000001</v>
      </c>
      <c r="Q655" s="35">
        <v>77517.98</v>
      </c>
      <c r="R655" s="35">
        <v>0</v>
      </c>
      <c r="S655" s="35">
        <f t="shared" si="123"/>
        <v>-39785.160000000003</v>
      </c>
      <c r="T655" s="35">
        <v>0</v>
      </c>
      <c r="U655" s="35">
        <f>+P655</f>
        <v>17155.900000000001</v>
      </c>
      <c r="V655" s="36">
        <v>-40535.25</v>
      </c>
      <c r="W655" s="36">
        <f>+V655-R655</f>
        <v>-40535.25</v>
      </c>
      <c r="X655" s="36">
        <f t="shared" si="124"/>
        <v>-2.3796279818907351</v>
      </c>
      <c r="Y655" s="36">
        <f t="shared" si="125"/>
        <v>-0.43121354796612604</v>
      </c>
      <c r="Z655" s="36">
        <f t="shared" si="127"/>
        <v>0.18121048804591086</v>
      </c>
      <c r="AA655" s="36">
        <f t="shared" si="128"/>
        <v>0.18121048804591086</v>
      </c>
      <c r="AB655" s="36">
        <v>0</v>
      </c>
      <c r="AC655" s="36">
        <f t="shared" si="126"/>
        <v>0</v>
      </c>
      <c r="AD655" s="36">
        <f t="shared" si="129"/>
        <v>0</v>
      </c>
    </row>
    <row r="656" spans="1:30" s="23" customFormat="1" ht="14.1" customHeight="1" x14ac:dyDescent="0.2">
      <c r="A656" s="3">
        <v>162566</v>
      </c>
      <c r="B656" s="4" t="s">
        <v>588</v>
      </c>
      <c r="C656" s="3" t="s">
        <v>44</v>
      </c>
      <c r="D656" s="3">
        <v>1</v>
      </c>
      <c r="E656" s="5">
        <v>2013</v>
      </c>
      <c r="F656" s="3" t="s">
        <v>32</v>
      </c>
      <c r="G656" s="6">
        <v>39959</v>
      </c>
      <c r="H656" s="7">
        <v>8.094444444444445</v>
      </c>
      <c r="I656" s="4" t="s">
        <v>33</v>
      </c>
      <c r="J656" s="8">
        <v>0.73929999999999996</v>
      </c>
      <c r="K656" s="8">
        <f t="shared" si="122"/>
        <v>3.8357891136743647</v>
      </c>
      <c r="L656" s="8">
        <v>2.2120000000000002</v>
      </c>
      <c r="M656" s="8">
        <v>3.7000000000000002E-3</v>
      </c>
      <c r="N656" s="9">
        <v>86807.59</v>
      </c>
      <c r="O656" s="9">
        <v>64176.63</v>
      </c>
      <c r="P656" s="9">
        <v>64176.63</v>
      </c>
      <c r="Q656" s="9">
        <v>0</v>
      </c>
      <c r="R656" s="9">
        <v>1661.92</v>
      </c>
      <c r="S656" s="9">
        <f t="shared" si="123"/>
        <v>22630.959999999999</v>
      </c>
      <c r="T656" s="9">
        <v>0</v>
      </c>
      <c r="U656" s="9">
        <v>5816.78</v>
      </c>
      <c r="V656" s="9">
        <v>2584.9899999999998</v>
      </c>
      <c r="W656" s="9">
        <v>2197.2399999999998</v>
      </c>
      <c r="X656" s="11">
        <f t="shared" si="124"/>
        <v>2.8357891136743647</v>
      </c>
      <c r="Y656" s="11">
        <f t="shared" si="125"/>
        <v>2.8357891136743647</v>
      </c>
      <c r="Z656" s="11">
        <f t="shared" si="127"/>
        <v>1</v>
      </c>
      <c r="AA656" s="11">
        <f t="shared" si="128"/>
        <v>9.0637043422192781E-2</v>
      </c>
      <c r="AB656" s="11">
        <f>W656/R656</f>
        <v>1.3221093674785789</v>
      </c>
      <c r="AC656" s="11">
        <f t="shared" si="126"/>
        <v>0</v>
      </c>
      <c r="AD656" s="11">
        <f t="shared" si="129"/>
        <v>0</v>
      </c>
    </row>
    <row r="657" spans="1:30" s="23" customFormat="1" ht="14.1" customHeight="1" x14ac:dyDescent="0.2">
      <c r="A657" s="3">
        <v>162570</v>
      </c>
      <c r="B657" s="4" t="s">
        <v>589</v>
      </c>
      <c r="C657" s="3" t="s">
        <v>31</v>
      </c>
      <c r="D657" s="3">
        <v>1</v>
      </c>
      <c r="E657" s="5">
        <v>2013</v>
      </c>
      <c r="F657" s="3" t="s">
        <v>32</v>
      </c>
      <c r="G657" s="6">
        <v>39959</v>
      </c>
      <c r="H657" s="7">
        <v>8.094444444444445</v>
      </c>
      <c r="I657" s="4" t="s">
        <v>33</v>
      </c>
      <c r="J657" s="8">
        <v>0.4244</v>
      </c>
      <c r="K657" s="8">
        <f t="shared" si="122"/>
        <v>1.7373475231016924</v>
      </c>
      <c r="L657" s="8">
        <v>3.5059</v>
      </c>
      <c r="M657" s="8">
        <v>-5.0000000000000001E-4</v>
      </c>
      <c r="N657" s="9">
        <v>66710.009999999995</v>
      </c>
      <c r="O657" s="9">
        <v>28312.39</v>
      </c>
      <c r="P657" s="9">
        <v>28312.39</v>
      </c>
      <c r="Q657" s="9">
        <v>0</v>
      </c>
      <c r="R657" s="9">
        <v>1221.42</v>
      </c>
      <c r="S657" s="9">
        <f t="shared" si="123"/>
        <v>38397.619999999995</v>
      </c>
      <c r="T657" s="9">
        <v>0</v>
      </c>
      <c r="U657" s="9">
        <v>5838.84</v>
      </c>
      <c r="V657" s="9">
        <v>-120.97</v>
      </c>
      <c r="W657" s="9">
        <v>-120.97</v>
      </c>
      <c r="X657" s="11">
        <f t="shared" si="124"/>
        <v>0.73734752310169227</v>
      </c>
      <c r="Y657" s="11">
        <f t="shared" si="125"/>
        <v>0.73734752310169227</v>
      </c>
      <c r="Z657" s="11">
        <f t="shared" si="127"/>
        <v>1</v>
      </c>
      <c r="AA657" s="11">
        <f t="shared" si="128"/>
        <v>0.20622914561434058</v>
      </c>
      <c r="AB657" s="11">
        <f>W657/R657</f>
        <v>-9.9040461102651009E-2</v>
      </c>
      <c r="AC657" s="11">
        <f t="shared" si="126"/>
        <v>0</v>
      </c>
      <c r="AD657" s="11">
        <f t="shared" si="129"/>
        <v>0</v>
      </c>
    </row>
    <row r="658" spans="1:30" s="23" customFormat="1" ht="14.1" customHeight="1" x14ac:dyDescent="0.2">
      <c r="A658" s="15">
        <v>162566</v>
      </c>
      <c r="B658" s="16" t="s">
        <v>588</v>
      </c>
      <c r="C658" s="16" t="s">
        <v>44</v>
      </c>
      <c r="D658" s="15">
        <v>1</v>
      </c>
      <c r="E658" s="17">
        <v>2014</v>
      </c>
      <c r="F658" s="15" t="s">
        <v>32</v>
      </c>
      <c r="G658" s="18">
        <v>39959</v>
      </c>
      <c r="H658" s="19">
        <v>8.094444444444445</v>
      </c>
      <c r="I658" s="16" t="s">
        <v>33</v>
      </c>
      <c r="J658" s="20">
        <v>0.13650000000000001</v>
      </c>
      <c r="K658" s="20">
        <f t="shared" si="122"/>
        <v>1.158141269463747</v>
      </c>
      <c r="L658" s="20">
        <v>0.3609</v>
      </c>
      <c r="M658" s="20">
        <v>-1.78E-2</v>
      </c>
      <c r="N658" s="21">
        <v>386632.26</v>
      </c>
      <c r="O658" s="21">
        <v>52793.66</v>
      </c>
      <c r="P658" s="21">
        <v>12293.66</v>
      </c>
      <c r="Q658" s="21">
        <v>40500</v>
      </c>
      <c r="R658" s="21">
        <v>0</v>
      </c>
      <c r="S658" s="21">
        <f t="shared" si="123"/>
        <v>333838.59999999998</v>
      </c>
      <c r="T658" s="21">
        <v>0</v>
      </c>
      <c r="U658" s="21">
        <v>0</v>
      </c>
      <c r="V658" s="21">
        <v>-7715.67</v>
      </c>
      <c r="W658" s="22">
        <f>+V658-R658</f>
        <v>-7715.67</v>
      </c>
      <c r="X658" s="22">
        <f t="shared" si="124"/>
        <v>0.15814126946374688</v>
      </c>
      <c r="Y658" s="22">
        <f t="shared" si="125"/>
        <v>3.6825160421832585E-2</v>
      </c>
      <c r="Z658" s="22">
        <f t="shared" si="127"/>
        <v>0.23286243082976249</v>
      </c>
      <c r="AA658" s="22">
        <f t="shared" si="128"/>
        <v>0</v>
      </c>
      <c r="AB658" s="22">
        <v>0</v>
      </c>
      <c r="AC658" s="22">
        <f t="shared" si="126"/>
        <v>0</v>
      </c>
      <c r="AD658" s="22">
        <f t="shared" si="129"/>
        <v>0</v>
      </c>
    </row>
    <row r="659" spans="1:30" s="23" customFormat="1" ht="14.1" customHeight="1" x14ac:dyDescent="0.2">
      <c r="A659" s="15">
        <v>162570</v>
      </c>
      <c r="B659" s="16" t="s">
        <v>589</v>
      </c>
      <c r="C659" s="16" t="s">
        <v>31</v>
      </c>
      <c r="D659" s="15">
        <v>1</v>
      </c>
      <c r="E659" s="17">
        <v>2014</v>
      </c>
      <c r="F659" s="15" t="s">
        <v>32</v>
      </c>
      <c r="G659" s="18">
        <v>39959</v>
      </c>
      <c r="H659" s="19">
        <v>8.094444444444445</v>
      </c>
      <c r="I659" s="16" t="s">
        <v>33</v>
      </c>
      <c r="J659" s="20">
        <v>0.67390000000000005</v>
      </c>
      <c r="K659" s="20">
        <f t="shared" si="122"/>
        <v>3.0662011505529416</v>
      </c>
      <c r="L659" s="20">
        <v>4.5487000000000002</v>
      </c>
      <c r="M659" s="20">
        <v>-1.8599999999999998E-2</v>
      </c>
      <c r="N659" s="21">
        <v>58757.49</v>
      </c>
      <c r="O659" s="21">
        <v>39594.53</v>
      </c>
      <c r="P659" s="21">
        <v>39594.53</v>
      </c>
      <c r="Q659" s="21">
        <v>0</v>
      </c>
      <c r="R659" s="21">
        <v>0</v>
      </c>
      <c r="S659" s="21">
        <f t="shared" si="123"/>
        <v>19162.96</v>
      </c>
      <c r="T659" s="21">
        <v>0</v>
      </c>
      <c r="U659" s="21">
        <v>8312.93</v>
      </c>
      <c r="V659" s="21">
        <v>-19234.66</v>
      </c>
      <c r="W659" s="22">
        <f>+V659-R659</f>
        <v>-19234.66</v>
      </c>
      <c r="X659" s="22">
        <f t="shared" si="124"/>
        <v>2.0662011505529416</v>
      </c>
      <c r="Y659" s="22">
        <f t="shared" si="125"/>
        <v>2.0662011505529416</v>
      </c>
      <c r="Z659" s="22">
        <f t="shared" si="127"/>
        <v>1</v>
      </c>
      <c r="AA659" s="22">
        <f t="shared" si="128"/>
        <v>0.20995147562049607</v>
      </c>
      <c r="AB659" s="22">
        <v>0</v>
      </c>
      <c r="AC659" s="22">
        <f t="shared" si="126"/>
        <v>0</v>
      </c>
      <c r="AD659" s="22">
        <f t="shared" si="129"/>
        <v>0</v>
      </c>
    </row>
    <row r="660" spans="1:30" s="23" customFormat="1" ht="14.1" customHeight="1" x14ac:dyDescent="0.2">
      <c r="A660" s="27">
        <v>162566</v>
      </c>
      <c r="B660" s="28" t="s">
        <v>588</v>
      </c>
      <c r="C660" s="27" t="s">
        <v>44</v>
      </c>
      <c r="D660" s="29">
        <v>1</v>
      </c>
      <c r="E660" s="30">
        <v>2015</v>
      </c>
      <c r="F660" s="27" t="s">
        <v>32</v>
      </c>
      <c r="G660" s="31">
        <v>39959</v>
      </c>
      <c r="H660" s="32">
        <v>8.094444444444445</v>
      </c>
      <c r="I660" s="28" t="s">
        <v>33</v>
      </c>
      <c r="J660" s="33">
        <v>0.81840000000000002</v>
      </c>
      <c r="K660" s="33">
        <f t="shared" si="122"/>
        <v>5.5076421192959168</v>
      </c>
      <c r="L660" s="34">
        <v>0.90100000000000002</v>
      </c>
      <c r="M660" s="34">
        <v>5.7799999999999997E-2</v>
      </c>
      <c r="N660" s="35">
        <v>78083.77</v>
      </c>
      <c r="O660" s="35">
        <v>63906.42</v>
      </c>
      <c r="P660" s="35">
        <v>9406.42</v>
      </c>
      <c r="Q660" s="35">
        <v>54500</v>
      </c>
      <c r="R660" s="35">
        <v>0</v>
      </c>
      <c r="S660" s="35">
        <f t="shared" si="123"/>
        <v>14177.350000000006</v>
      </c>
      <c r="T660" s="35">
        <v>0</v>
      </c>
      <c r="U660" s="35">
        <v>0</v>
      </c>
      <c r="V660" s="35">
        <v>-704.03</v>
      </c>
      <c r="W660" s="36">
        <f>+V660-R660</f>
        <v>-704.03</v>
      </c>
      <c r="X660" s="36">
        <f t="shared" si="124"/>
        <v>4.5076421192959168</v>
      </c>
      <c r="Y660" s="36">
        <f t="shared" si="125"/>
        <v>0.66348224456615634</v>
      </c>
      <c r="Z660" s="36">
        <f t="shared" si="127"/>
        <v>0.14719053265696938</v>
      </c>
      <c r="AA660" s="36">
        <f t="shared" si="128"/>
        <v>0</v>
      </c>
      <c r="AB660" s="36">
        <v>0</v>
      </c>
      <c r="AC660" s="36">
        <f t="shared" si="126"/>
        <v>0</v>
      </c>
      <c r="AD660" s="36">
        <f t="shared" si="129"/>
        <v>0</v>
      </c>
    </row>
    <row r="661" spans="1:30" s="23" customFormat="1" ht="14.1" customHeight="1" x14ac:dyDescent="0.2">
      <c r="A661" s="27">
        <v>162570</v>
      </c>
      <c r="B661" s="28" t="s">
        <v>589</v>
      </c>
      <c r="C661" s="27" t="s">
        <v>31</v>
      </c>
      <c r="D661" s="29">
        <v>1</v>
      </c>
      <c r="E661" s="30">
        <v>2015</v>
      </c>
      <c r="F661" s="27" t="s">
        <v>32</v>
      </c>
      <c r="G661" s="31">
        <v>39959</v>
      </c>
      <c r="H661" s="32">
        <v>8.094444444444445</v>
      </c>
      <c r="I661" s="28" t="s">
        <v>33</v>
      </c>
      <c r="J661" s="33">
        <v>0.77270000000000005</v>
      </c>
      <c r="K661" s="33">
        <f t="shared" si="122"/>
        <v>4.3999827794877016</v>
      </c>
      <c r="L661" s="34">
        <v>3.2738</v>
      </c>
      <c r="M661" s="34">
        <v>0</v>
      </c>
      <c r="N661" s="35">
        <v>72564.34</v>
      </c>
      <c r="O661" s="35">
        <v>56072.38</v>
      </c>
      <c r="P661" s="35">
        <v>56072.38</v>
      </c>
      <c r="Q661" s="35">
        <v>0</v>
      </c>
      <c r="R661" s="35">
        <v>0</v>
      </c>
      <c r="S661" s="35">
        <f t="shared" si="123"/>
        <v>16491.96</v>
      </c>
      <c r="T661" s="35">
        <v>0</v>
      </c>
      <c r="U661" s="35">
        <v>4310.8599999999997</v>
      </c>
      <c r="V661" s="35">
        <v>-2671</v>
      </c>
      <c r="W661" s="36">
        <f>+V661-R661</f>
        <v>-2671</v>
      </c>
      <c r="X661" s="36">
        <f t="shared" si="124"/>
        <v>3.399982779487702</v>
      </c>
      <c r="Y661" s="36">
        <f t="shared" si="125"/>
        <v>3.399982779487702</v>
      </c>
      <c r="Z661" s="36">
        <f t="shared" si="127"/>
        <v>1</v>
      </c>
      <c r="AA661" s="36">
        <f t="shared" si="128"/>
        <v>7.6880275101574067E-2</v>
      </c>
      <c r="AB661" s="36">
        <v>0</v>
      </c>
      <c r="AC661" s="36">
        <f t="shared" si="126"/>
        <v>0</v>
      </c>
      <c r="AD661" s="36">
        <f t="shared" si="129"/>
        <v>0</v>
      </c>
    </row>
    <row r="662" spans="1:30" s="23" customFormat="1" ht="14.1" customHeight="1" x14ac:dyDescent="0.2">
      <c r="A662" s="3">
        <v>134320</v>
      </c>
      <c r="B662" s="4" t="s">
        <v>397</v>
      </c>
      <c r="C662" s="3" t="s">
        <v>51</v>
      </c>
      <c r="D662" s="3">
        <v>2</v>
      </c>
      <c r="E662" s="5">
        <v>2013</v>
      </c>
      <c r="F662" s="3" t="s">
        <v>32</v>
      </c>
      <c r="G662" s="6">
        <v>39951</v>
      </c>
      <c r="H662" s="7">
        <v>8.1166666666666671</v>
      </c>
      <c r="I662" s="4" t="s">
        <v>33</v>
      </c>
      <c r="J662" s="8">
        <v>0.79579999999999995</v>
      </c>
      <c r="K662" s="8">
        <f t="shared" si="122"/>
        <v>4.8971791077770579</v>
      </c>
      <c r="L662" s="8">
        <v>4.4809000000000001</v>
      </c>
      <c r="M662" s="8">
        <v>1.8200000000000001E-2</v>
      </c>
      <c r="N662" s="9">
        <v>60698.87</v>
      </c>
      <c r="O662" s="9">
        <v>48304.21</v>
      </c>
      <c r="P662" s="9">
        <v>48304.21</v>
      </c>
      <c r="Q662" s="9">
        <v>0</v>
      </c>
      <c r="R662" s="9">
        <v>1035.53</v>
      </c>
      <c r="S662" s="9">
        <f t="shared" si="123"/>
        <v>12394.660000000003</v>
      </c>
      <c r="T662" s="9">
        <v>0</v>
      </c>
      <c r="U662" s="9">
        <v>9950.82</v>
      </c>
      <c r="V662" s="9">
        <v>7447.53</v>
      </c>
      <c r="W662" s="9">
        <v>6330.4</v>
      </c>
      <c r="X662" s="11">
        <f t="shared" si="124"/>
        <v>3.8971791077770574</v>
      </c>
      <c r="Y662" s="11">
        <f t="shared" si="125"/>
        <v>3.8971791077770574</v>
      </c>
      <c r="Z662" s="11">
        <f t="shared" si="127"/>
        <v>1</v>
      </c>
      <c r="AA662" s="11">
        <f t="shared" si="128"/>
        <v>0.20600316204322563</v>
      </c>
      <c r="AB662" s="11">
        <f>W662/R662</f>
        <v>6.1131980724846215</v>
      </c>
      <c r="AC662" s="11">
        <f t="shared" si="126"/>
        <v>0</v>
      </c>
      <c r="AD662" s="11">
        <f t="shared" si="129"/>
        <v>0</v>
      </c>
    </row>
    <row r="663" spans="1:30" s="23" customFormat="1" ht="14.1" customHeight="1" x14ac:dyDescent="0.2">
      <c r="A663" s="15">
        <v>134320</v>
      </c>
      <c r="B663" s="16" t="s">
        <v>397</v>
      </c>
      <c r="C663" s="16" t="s">
        <v>51</v>
      </c>
      <c r="D663" s="15">
        <v>2</v>
      </c>
      <c r="E663" s="17">
        <v>2014</v>
      </c>
      <c r="F663" s="15" t="s">
        <v>32</v>
      </c>
      <c r="G663" s="18">
        <v>39951</v>
      </c>
      <c r="H663" s="19">
        <v>8.1166666666666671</v>
      </c>
      <c r="I663" s="16" t="s">
        <v>33</v>
      </c>
      <c r="J663" s="20">
        <v>0.73199999999999998</v>
      </c>
      <c r="K663" s="20">
        <f t="shared" si="122"/>
        <v>3.7317206725290823</v>
      </c>
      <c r="L663" s="20">
        <v>5.1710000000000003</v>
      </c>
      <c r="M663" s="20">
        <v>1.4800000000000001E-2</v>
      </c>
      <c r="N663" s="21">
        <v>56360.14</v>
      </c>
      <c r="O663" s="21">
        <v>41257.15</v>
      </c>
      <c r="P663" s="21">
        <v>41257.15</v>
      </c>
      <c r="Q663" s="21">
        <v>0</v>
      </c>
      <c r="R663" s="21">
        <v>0</v>
      </c>
      <c r="S663" s="21">
        <f t="shared" si="123"/>
        <v>15102.989999999998</v>
      </c>
      <c r="T663" s="21">
        <v>0</v>
      </c>
      <c r="U663" s="21">
        <v>5603.88</v>
      </c>
      <c r="V663" s="21">
        <v>5083.76</v>
      </c>
      <c r="W663" s="22">
        <f>+V663-R663</f>
        <v>5083.76</v>
      </c>
      <c r="X663" s="22">
        <f t="shared" si="124"/>
        <v>2.7317206725290823</v>
      </c>
      <c r="Y663" s="22">
        <f t="shared" si="125"/>
        <v>2.7317206725290823</v>
      </c>
      <c r="Z663" s="22">
        <f t="shared" si="127"/>
        <v>1</v>
      </c>
      <c r="AA663" s="22">
        <f t="shared" si="128"/>
        <v>0.13582809282754627</v>
      </c>
      <c r="AB663" s="22">
        <v>0</v>
      </c>
      <c r="AC663" s="22">
        <f t="shared" si="126"/>
        <v>0</v>
      </c>
      <c r="AD663" s="22">
        <f t="shared" si="129"/>
        <v>0</v>
      </c>
    </row>
    <row r="664" spans="1:30" s="23" customFormat="1" ht="14.1" customHeight="1" x14ac:dyDescent="0.2">
      <c r="A664" s="27">
        <v>134320</v>
      </c>
      <c r="B664" s="28" t="s">
        <v>397</v>
      </c>
      <c r="C664" s="27" t="s">
        <v>51</v>
      </c>
      <c r="D664" s="29">
        <v>2</v>
      </c>
      <c r="E664" s="30">
        <v>2015</v>
      </c>
      <c r="F664" s="27" t="s">
        <v>32</v>
      </c>
      <c r="G664" s="31">
        <v>39951</v>
      </c>
      <c r="H664" s="32">
        <v>8.1166666666666671</v>
      </c>
      <c r="I664" s="28" t="s">
        <v>33</v>
      </c>
      <c r="J664" s="33">
        <v>0.9204</v>
      </c>
      <c r="K664" s="33">
        <f t="shared" si="122"/>
        <v>12.559317501557354</v>
      </c>
      <c r="L664" s="34">
        <v>7.1906999999999996</v>
      </c>
      <c r="M664" s="34">
        <v>0</v>
      </c>
      <c r="N664" s="35">
        <v>41330.83</v>
      </c>
      <c r="O664" s="35">
        <v>38039.980000000003</v>
      </c>
      <c r="P664" s="35">
        <v>38039.980000000003</v>
      </c>
      <c r="Q664" s="35">
        <v>0</v>
      </c>
      <c r="R664" s="35">
        <v>0</v>
      </c>
      <c r="S664" s="35">
        <f t="shared" si="123"/>
        <v>3290.8499999999985</v>
      </c>
      <c r="T664" s="35">
        <v>0</v>
      </c>
      <c r="U664" s="35">
        <v>7541.36</v>
      </c>
      <c r="V664" s="35">
        <v>0</v>
      </c>
      <c r="W664" s="36">
        <f>+V664-R664</f>
        <v>0</v>
      </c>
      <c r="X664" s="36">
        <f t="shared" si="124"/>
        <v>11.559317501557354</v>
      </c>
      <c r="Y664" s="36">
        <f t="shared" si="125"/>
        <v>11.559317501557354</v>
      </c>
      <c r="Z664" s="36">
        <f t="shared" si="127"/>
        <v>1</v>
      </c>
      <c r="AA664" s="36">
        <f t="shared" si="128"/>
        <v>0.19824826406323029</v>
      </c>
      <c r="AB664" s="36">
        <v>0</v>
      </c>
      <c r="AC664" s="36">
        <f t="shared" si="126"/>
        <v>0</v>
      </c>
      <c r="AD664" s="36">
        <f t="shared" si="129"/>
        <v>0</v>
      </c>
    </row>
    <row r="665" spans="1:30" s="23" customFormat="1" ht="14.1" customHeight="1" x14ac:dyDescent="0.2">
      <c r="A665" s="3">
        <v>163326</v>
      </c>
      <c r="B665" s="4" t="s">
        <v>595</v>
      </c>
      <c r="C665" s="3" t="s">
        <v>35</v>
      </c>
      <c r="D665" s="3">
        <v>2</v>
      </c>
      <c r="E665" s="5">
        <v>2013</v>
      </c>
      <c r="F665" s="3" t="s">
        <v>36</v>
      </c>
      <c r="G665" s="6">
        <v>39948</v>
      </c>
      <c r="H665" s="7">
        <v>8.125</v>
      </c>
      <c r="I665" s="4" t="s">
        <v>66</v>
      </c>
      <c r="J665" s="8">
        <v>0.9052</v>
      </c>
      <c r="K665" s="8">
        <f t="shared" si="122"/>
        <v>10.553088645463866</v>
      </c>
      <c r="L665" s="8">
        <v>1.2886</v>
      </c>
      <c r="M665" s="8">
        <v>7.1800000000000003E-2</v>
      </c>
      <c r="N665" s="9">
        <v>64624.160000000003</v>
      </c>
      <c r="O665" s="9">
        <v>58500.44</v>
      </c>
      <c r="P665" s="9">
        <v>41500.44</v>
      </c>
      <c r="Q665" s="9">
        <v>17000</v>
      </c>
      <c r="R665" s="9">
        <v>0</v>
      </c>
      <c r="S665" s="9">
        <f t="shared" si="123"/>
        <v>6123.7200000000012</v>
      </c>
      <c r="T665" s="9">
        <v>0</v>
      </c>
      <c r="U665" s="9">
        <v>40859.360000000001</v>
      </c>
      <c r="V665" s="9">
        <v>7660.2</v>
      </c>
      <c r="W665" s="9">
        <v>7660.2</v>
      </c>
      <c r="X665" s="11">
        <f t="shared" si="124"/>
        <v>9.5530886454638662</v>
      </c>
      <c r="Y665" s="11">
        <f t="shared" si="125"/>
        <v>6.7769982951539252</v>
      </c>
      <c r="Z665" s="11">
        <f t="shared" si="127"/>
        <v>0.70940389508181478</v>
      </c>
      <c r="AA665" s="11">
        <f t="shared" si="128"/>
        <v>0.69844534502646471</v>
      </c>
      <c r="AB665" s="11">
        <v>0</v>
      </c>
      <c r="AC665" s="11">
        <f t="shared" si="126"/>
        <v>0</v>
      </c>
      <c r="AD665" s="11">
        <f t="shared" si="129"/>
        <v>0</v>
      </c>
    </row>
    <row r="666" spans="1:30" s="23" customFormat="1" ht="14.1" customHeight="1" x14ac:dyDescent="0.2">
      <c r="A666" s="15">
        <v>163326</v>
      </c>
      <c r="B666" s="16" t="s">
        <v>595</v>
      </c>
      <c r="C666" s="16" t="s">
        <v>35</v>
      </c>
      <c r="D666" s="15">
        <v>2</v>
      </c>
      <c r="E666" s="17">
        <v>2014</v>
      </c>
      <c r="F666" s="15" t="s">
        <v>36</v>
      </c>
      <c r="G666" s="18">
        <v>39948</v>
      </c>
      <c r="H666" s="19">
        <v>8.125</v>
      </c>
      <c r="I666" s="16" t="s">
        <v>66</v>
      </c>
      <c r="J666" s="20">
        <v>0.9123</v>
      </c>
      <c r="K666" s="20">
        <f t="shared" si="122"/>
        <v>11.405328164745219</v>
      </c>
      <c r="L666" s="20">
        <v>1.3677999999999999</v>
      </c>
      <c r="M666" s="20">
        <v>5.6099999999999997E-2</v>
      </c>
      <c r="N666" s="21">
        <v>64611.07</v>
      </c>
      <c r="O666" s="21">
        <v>58946.080000000002</v>
      </c>
      <c r="P666" s="21">
        <v>6482.22</v>
      </c>
      <c r="Q666" s="21">
        <v>52463.86</v>
      </c>
      <c r="R666" s="21">
        <v>0</v>
      </c>
      <c r="S666" s="21">
        <f t="shared" si="123"/>
        <v>5664.989999999998</v>
      </c>
      <c r="T666" s="21">
        <v>0</v>
      </c>
      <c r="U666" s="21">
        <v>5000</v>
      </c>
      <c r="V666" s="21">
        <v>4959.47</v>
      </c>
      <c r="W666" s="22">
        <f>+V666-R666</f>
        <v>4959.47</v>
      </c>
      <c r="X666" s="22">
        <f t="shared" si="124"/>
        <v>10.405328164745219</v>
      </c>
      <c r="Y666" s="22">
        <f t="shared" si="125"/>
        <v>1.1442597427356451</v>
      </c>
      <c r="Z666" s="22">
        <f t="shared" si="127"/>
        <v>0.10996863574303839</v>
      </c>
      <c r="AA666" s="22">
        <f t="shared" si="128"/>
        <v>8.482328256603322E-2</v>
      </c>
      <c r="AB666" s="22">
        <v>0</v>
      </c>
      <c r="AC666" s="22">
        <f t="shared" si="126"/>
        <v>0</v>
      </c>
      <c r="AD666" s="22">
        <f t="shared" si="129"/>
        <v>0</v>
      </c>
    </row>
    <row r="667" spans="1:30" s="23" customFormat="1" ht="14.1" customHeight="1" x14ac:dyDescent="0.2">
      <c r="A667" s="27">
        <v>163326</v>
      </c>
      <c r="B667" s="28" t="s">
        <v>595</v>
      </c>
      <c r="C667" s="27" t="s">
        <v>35</v>
      </c>
      <c r="D667" s="29">
        <v>2</v>
      </c>
      <c r="E667" s="30">
        <v>2015</v>
      </c>
      <c r="F667" s="27" t="s">
        <v>36</v>
      </c>
      <c r="G667" s="31">
        <v>39948</v>
      </c>
      <c r="H667" s="32">
        <v>8.125</v>
      </c>
      <c r="I667" s="28" t="s">
        <v>66</v>
      </c>
      <c r="J667" s="33">
        <v>0.90739999999999998</v>
      </c>
      <c r="K667" s="33">
        <f t="shared" si="122"/>
        <v>10.799664342370777</v>
      </c>
      <c r="L667" s="34">
        <v>1.6193</v>
      </c>
      <c r="M667" s="34">
        <v>0</v>
      </c>
      <c r="N667" s="35">
        <v>21621.360000000001</v>
      </c>
      <c r="O667" s="35">
        <v>19619.32</v>
      </c>
      <c r="P667" s="35">
        <v>19619.32</v>
      </c>
      <c r="Q667" s="35">
        <v>0</v>
      </c>
      <c r="R667" s="35">
        <v>0</v>
      </c>
      <c r="S667" s="35">
        <f t="shared" si="123"/>
        <v>2002.0400000000009</v>
      </c>
      <c r="T667" s="35">
        <v>0</v>
      </c>
      <c r="U667" s="35">
        <v>19337.099999999999</v>
      </c>
      <c r="V667" s="35">
        <v>-107.91</v>
      </c>
      <c r="W667" s="36">
        <f>+V667-R667</f>
        <v>-107.91</v>
      </c>
      <c r="X667" s="36">
        <f t="shared" si="124"/>
        <v>9.799664342370777</v>
      </c>
      <c r="Y667" s="36">
        <f t="shared" si="125"/>
        <v>9.799664342370777</v>
      </c>
      <c r="Z667" s="36">
        <f t="shared" si="127"/>
        <v>1</v>
      </c>
      <c r="AA667" s="36">
        <f t="shared" si="128"/>
        <v>0.98561519971130496</v>
      </c>
      <c r="AB667" s="36">
        <v>0</v>
      </c>
      <c r="AC667" s="36">
        <f t="shared" si="126"/>
        <v>0</v>
      </c>
      <c r="AD667" s="36">
        <f t="shared" si="129"/>
        <v>0</v>
      </c>
    </row>
    <row r="668" spans="1:30" s="23" customFormat="1" ht="14.1" customHeight="1" x14ac:dyDescent="0.2">
      <c r="A668" s="3">
        <v>134397</v>
      </c>
      <c r="B668" s="4" t="s">
        <v>398</v>
      </c>
      <c r="C668" s="3" t="s">
        <v>101</v>
      </c>
      <c r="D668" s="3">
        <v>2</v>
      </c>
      <c r="E668" s="5">
        <v>2013</v>
      </c>
      <c r="F668" s="3" t="s">
        <v>32</v>
      </c>
      <c r="G668" s="6">
        <v>39946</v>
      </c>
      <c r="H668" s="7">
        <v>8.1305555555555564</v>
      </c>
      <c r="I668" s="4" t="s">
        <v>33</v>
      </c>
      <c r="J668" s="8">
        <v>0.69</v>
      </c>
      <c r="K668" s="8">
        <f t="shared" si="122"/>
        <v>3.2260274141185907</v>
      </c>
      <c r="L668" s="48">
        <v>1.4211</v>
      </c>
      <c r="M668" s="48">
        <v>4.7100000000000003E-2</v>
      </c>
      <c r="N668" s="9">
        <v>117962.37</v>
      </c>
      <c r="O668" s="9">
        <v>81396.539999999994</v>
      </c>
      <c r="P668" s="9">
        <v>3341.61</v>
      </c>
      <c r="Q668" s="9">
        <v>78054.929999999993</v>
      </c>
      <c r="R668" s="9">
        <v>0</v>
      </c>
      <c r="S668" s="9">
        <f t="shared" si="123"/>
        <v>36565.83</v>
      </c>
      <c r="T668" s="9">
        <v>0</v>
      </c>
      <c r="U668" s="9">
        <v>0</v>
      </c>
      <c r="V668" s="9">
        <v>11914.77</v>
      </c>
      <c r="W668" s="9">
        <v>10127.56</v>
      </c>
      <c r="X668" s="11">
        <f t="shared" si="124"/>
        <v>2.2260274141185907</v>
      </c>
      <c r="Y668" s="11">
        <f t="shared" si="125"/>
        <v>9.1386138370166903E-2</v>
      </c>
      <c r="Z668" s="11">
        <f t="shared" si="127"/>
        <v>4.1053464926150425E-2</v>
      </c>
      <c r="AA668" s="11">
        <f t="shared" si="128"/>
        <v>0</v>
      </c>
      <c r="AB668" s="11">
        <v>0</v>
      </c>
      <c r="AC668" s="11">
        <f t="shared" si="126"/>
        <v>0</v>
      </c>
      <c r="AD668" s="11">
        <f t="shared" si="129"/>
        <v>0</v>
      </c>
    </row>
    <row r="669" spans="1:30" s="23" customFormat="1" ht="14.1" customHeight="1" x14ac:dyDescent="0.2">
      <c r="A669" s="3">
        <v>162456</v>
      </c>
      <c r="B669" s="4" t="s">
        <v>586</v>
      </c>
      <c r="C669" s="3" t="s">
        <v>120</v>
      </c>
      <c r="D669" s="3">
        <v>2</v>
      </c>
      <c r="E669" s="5">
        <v>2013</v>
      </c>
      <c r="F669" s="3" t="s">
        <v>32</v>
      </c>
      <c r="G669" s="6">
        <v>39946</v>
      </c>
      <c r="H669" s="7">
        <v>8.1305555555555564</v>
      </c>
      <c r="I669" s="4" t="s">
        <v>33</v>
      </c>
      <c r="J669" s="8">
        <v>0.67779999999999996</v>
      </c>
      <c r="K669" s="8">
        <f t="shared" si="122"/>
        <v>3.1036580550039656</v>
      </c>
      <c r="L669" s="8">
        <v>3.7082999999999999</v>
      </c>
      <c r="M669" s="8">
        <v>3.5299999999999998E-2</v>
      </c>
      <c r="N669" s="9">
        <v>99421.62</v>
      </c>
      <c r="O669" s="9">
        <v>67387.929999999993</v>
      </c>
      <c r="P669" s="9">
        <v>59253.25</v>
      </c>
      <c r="Q669" s="9">
        <v>8134.68</v>
      </c>
      <c r="R669" s="9">
        <v>0</v>
      </c>
      <c r="S669" s="9">
        <f t="shared" si="123"/>
        <v>32033.690000000002</v>
      </c>
      <c r="T669" s="9">
        <v>0</v>
      </c>
      <c r="U669" s="9">
        <v>13789.57</v>
      </c>
      <c r="V669" s="9">
        <v>15325.59</v>
      </c>
      <c r="W669" s="9">
        <v>13026.75</v>
      </c>
      <c r="X669" s="11">
        <f t="shared" si="124"/>
        <v>2.1036580550039656</v>
      </c>
      <c r="Y669" s="11">
        <f t="shared" si="125"/>
        <v>1.8497166576813346</v>
      </c>
      <c r="Z669" s="11">
        <f t="shared" si="127"/>
        <v>0.87928580088452046</v>
      </c>
      <c r="AA669" s="11">
        <f t="shared" si="128"/>
        <v>0.20462967181214797</v>
      </c>
      <c r="AB669" s="11">
        <v>0</v>
      </c>
      <c r="AC669" s="11">
        <f t="shared" si="126"/>
        <v>0</v>
      </c>
      <c r="AD669" s="11">
        <f t="shared" si="129"/>
        <v>0</v>
      </c>
    </row>
    <row r="670" spans="1:30" s="23" customFormat="1" ht="14.1" customHeight="1" x14ac:dyDescent="0.2">
      <c r="A670" s="3">
        <v>162464</v>
      </c>
      <c r="B670" s="4" t="s">
        <v>587</v>
      </c>
      <c r="C670" s="3" t="s">
        <v>137</v>
      </c>
      <c r="D670" s="3">
        <v>2</v>
      </c>
      <c r="E670" s="5">
        <v>2013</v>
      </c>
      <c r="F670" s="3" t="s">
        <v>32</v>
      </c>
      <c r="G670" s="6">
        <v>39946</v>
      </c>
      <c r="H670" s="7">
        <v>8.1305555555555564</v>
      </c>
      <c r="I670" s="4" t="s">
        <v>33</v>
      </c>
      <c r="J670" s="8">
        <v>0.50370000000000004</v>
      </c>
      <c r="K670" s="8">
        <f t="shared" si="122"/>
        <v>2.0147574021848427</v>
      </c>
      <c r="L670" s="8">
        <v>3.8774999999999999</v>
      </c>
      <c r="M670" s="8">
        <v>6.6699999999999995E-2</v>
      </c>
      <c r="N670" s="9">
        <v>226495.32</v>
      </c>
      <c r="O670" s="9">
        <v>114077.16</v>
      </c>
      <c r="P670" s="9">
        <v>100008.49</v>
      </c>
      <c r="Q670" s="9">
        <v>14068.67</v>
      </c>
      <c r="R670" s="9">
        <v>0</v>
      </c>
      <c r="S670" s="9">
        <f t="shared" si="123"/>
        <v>112418.16</v>
      </c>
      <c r="T670" s="9">
        <v>14068.67</v>
      </c>
      <c r="U670" s="9">
        <v>32652.41</v>
      </c>
      <c r="V670" s="9">
        <v>80964.210000000006</v>
      </c>
      <c r="W670" s="9">
        <v>68488.84</v>
      </c>
      <c r="X670" s="11">
        <f t="shared" si="124"/>
        <v>1.0147574021848427</v>
      </c>
      <c r="Y670" s="11">
        <f t="shared" si="125"/>
        <v>0.88961151828138796</v>
      </c>
      <c r="Z670" s="11">
        <f t="shared" si="127"/>
        <v>0.87667408620621345</v>
      </c>
      <c r="AA670" s="11">
        <f t="shared" si="128"/>
        <v>0.28623091598703893</v>
      </c>
      <c r="AB670" s="11">
        <v>0</v>
      </c>
      <c r="AC670" s="11">
        <f t="shared" si="126"/>
        <v>0.12514588390345474</v>
      </c>
      <c r="AD670" s="11">
        <f t="shared" si="129"/>
        <v>0.12332591379378659</v>
      </c>
    </row>
    <row r="671" spans="1:30" s="23" customFormat="1" ht="14.1" customHeight="1" x14ac:dyDescent="0.2">
      <c r="A671" s="15">
        <v>134397</v>
      </c>
      <c r="B671" s="16" t="s">
        <v>398</v>
      </c>
      <c r="C671" s="16" t="s">
        <v>101</v>
      </c>
      <c r="D671" s="15">
        <v>2</v>
      </c>
      <c r="E671" s="17">
        <v>2014</v>
      </c>
      <c r="F671" s="15" t="s">
        <v>32</v>
      </c>
      <c r="G671" s="18">
        <v>39946</v>
      </c>
      <c r="H671" s="19">
        <v>8.1305555555555564</v>
      </c>
      <c r="I671" s="16" t="s">
        <v>33</v>
      </c>
      <c r="J671" s="20">
        <v>0.64900000000000002</v>
      </c>
      <c r="K671" s="20">
        <f t="shared" si="122"/>
        <v>2.848871365950616</v>
      </c>
      <c r="L671" s="20">
        <v>1.5962000000000001</v>
      </c>
      <c r="M671" s="20">
        <v>5.6399999999999999E-2</v>
      </c>
      <c r="N671" s="21">
        <v>130229.83</v>
      </c>
      <c r="O671" s="21">
        <v>84517.05</v>
      </c>
      <c r="P671" s="21">
        <v>84517.05</v>
      </c>
      <c r="Q671" s="21">
        <v>0</v>
      </c>
      <c r="R671" s="21">
        <v>0</v>
      </c>
      <c r="S671" s="21">
        <f t="shared" si="123"/>
        <v>45712.78</v>
      </c>
      <c r="T671" s="21">
        <v>0</v>
      </c>
      <c r="U671" s="21">
        <v>5350</v>
      </c>
      <c r="V671" s="21">
        <v>0</v>
      </c>
      <c r="W671" s="22">
        <f t="shared" ref="W671:W676" si="130">+V671-R671</f>
        <v>0</v>
      </c>
      <c r="X671" s="22">
        <f t="shared" si="124"/>
        <v>1.8488713659506162</v>
      </c>
      <c r="Y671" s="22">
        <f t="shared" si="125"/>
        <v>1.8488713659506162</v>
      </c>
      <c r="Z671" s="22">
        <f t="shared" si="127"/>
        <v>1</v>
      </c>
      <c r="AA671" s="22">
        <f t="shared" si="128"/>
        <v>6.3300836931719687E-2</v>
      </c>
      <c r="AB671" s="22">
        <v>0</v>
      </c>
      <c r="AC671" s="22">
        <f t="shared" si="126"/>
        <v>0</v>
      </c>
      <c r="AD671" s="22">
        <f t="shared" si="129"/>
        <v>0</v>
      </c>
    </row>
    <row r="672" spans="1:30" s="23" customFormat="1" ht="14.1" customHeight="1" x14ac:dyDescent="0.2">
      <c r="A672" s="15">
        <v>162456</v>
      </c>
      <c r="B672" s="16" t="s">
        <v>586</v>
      </c>
      <c r="C672" s="16" t="s">
        <v>120</v>
      </c>
      <c r="D672" s="15">
        <v>2</v>
      </c>
      <c r="E672" s="17">
        <v>2014</v>
      </c>
      <c r="F672" s="15" t="s">
        <v>32</v>
      </c>
      <c r="G672" s="18">
        <v>39946</v>
      </c>
      <c r="H672" s="19">
        <v>8.1305555555555564</v>
      </c>
      <c r="I672" s="16" t="s">
        <v>33</v>
      </c>
      <c r="J672" s="20">
        <v>0.83050000000000002</v>
      </c>
      <c r="K672" s="20">
        <f t="shared" si="122"/>
        <v>5.8995958504145625</v>
      </c>
      <c r="L672" s="20">
        <v>1.6952</v>
      </c>
      <c r="M672" s="20">
        <v>1.9900000000000001E-2</v>
      </c>
      <c r="N672" s="21">
        <v>223780.52</v>
      </c>
      <c r="O672" s="21">
        <v>185849.02</v>
      </c>
      <c r="P672" s="21">
        <v>114164.89</v>
      </c>
      <c r="Q672" s="21">
        <v>71684.13</v>
      </c>
      <c r="R672" s="21">
        <v>0</v>
      </c>
      <c r="S672" s="21">
        <f t="shared" si="123"/>
        <v>37931.5</v>
      </c>
      <c r="T672" s="21">
        <v>0</v>
      </c>
      <c r="U672" s="21">
        <v>0</v>
      </c>
      <c r="V672" s="21">
        <v>0</v>
      </c>
      <c r="W672" s="22">
        <f t="shared" si="130"/>
        <v>0</v>
      </c>
      <c r="X672" s="22">
        <f t="shared" si="124"/>
        <v>4.8995958504145625</v>
      </c>
      <c r="Y672" s="22">
        <f t="shared" si="125"/>
        <v>3.0097647074331362</v>
      </c>
      <c r="Z672" s="22">
        <f t="shared" si="127"/>
        <v>0.61428836159588041</v>
      </c>
      <c r="AA672" s="22">
        <f t="shared" si="128"/>
        <v>0</v>
      </c>
      <c r="AB672" s="22">
        <v>0</v>
      </c>
      <c r="AC672" s="22">
        <f t="shared" si="126"/>
        <v>0</v>
      </c>
      <c r="AD672" s="22">
        <f t="shared" si="129"/>
        <v>0</v>
      </c>
    </row>
    <row r="673" spans="1:30" s="23" customFormat="1" ht="14.1" customHeight="1" x14ac:dyDescent="0.2">
      <c r="A673" s="15">
        <v>162464</v>
      </c>
      <c r="B673" s="16" t="s">
        <v>587</v>
      </c>
      <c r="C673" s="16" t="s">
        <v>137</v>
      </c>
      <c r="D673" s="15">
        <v>2</v>
      </c>
      <c r="E673" s="17">
        <v>2014</v>
      </c>
      <c r="F673" s="15" t="s">
        <v>32</v>
      </c>
      <c r="G673" s="18">
        <v>39946</v>
      </c>
      <c r="H673" s="19">
        <v>8.1305555555555564</v>
      </c>
      <c r="I673" s="16" t="s">
        <v>33</v>
      </c>
      <c r="J673" s="20">
        <v>0.51639999999999997</v>
      </c>
      <c r="K673" s="20">
        <f t="shared" si="122"/>
        <v>2.0677228567577881</v>
      </c>
      <c r="L673" s="20">
        <v>3.6566999999999998</v>
      </c>
      <c r="M673" s="20">
        <v>3.15E-2</v>
      </c>
      <c r="N673" s="21">
        <v>261429.81</v>
      </c>
      <c r="O673" s="21">
        <v>134996.13</v>
      </c>
      <c r="P673" s="21">
        <v>134996.13</v>
      </c>
      <c r="Q673" s="21">
        <v>0</v>
      </c>
      <c r="R673" s="21">
        <v>3338.11</v>
      </c>
      <c r="S673" s="21">
        <f t="shared" si="123"/>
        <v>126433.68</v>
      </c>
      <c r="T673" s="21">
        <v>0</v>
      </c>
      <c r="U673" s="21">
        <v>57313.94</v>
      </c>
      <c r="V673" s="21">
        <v>24286.44</v>
      </c>
      <c r="W673" s="22">
        <f t="shared" si="130"/>
        <v>20948.329999999998</v>
      </c>
      <c r="X673" s="22">
        <f t="shared" si="124"/>
        <v>1.0677228567577881</v>
      </c>
      <c r="Y673" s="22">
        <f t="shared" si="125"/>
        <v>1.0677228567577881</v>
      </c>
      <c r="Z673" s="22">
        <f t="shared" si="127"/>
        <v>1</v>
      </c>
      <c r="AA673" s="22">
        <f t="shared" si="128"/>
        <v>0.42455987442010373</v>
      </c>
      <c r="AB673" s="22">
        <f>V673/R673</f>
        <v>7.2755061996159496</v>
      </c>
      <c r="AC673" s="22">
        <f t="shared" si="126"/>
        <v>0</v>
      </c>
      <c r="AD673" s="22">
        <f t="shared" si="129"/>
        <v>0</v>
      </c>
    </row>
    <row r="674" spans="1:30" s="23" customFormat="1" ht="14.1" customHeight="1" x14ac:dyDescent="0.2">
      <c r="A674" s="27">
        <v>134397</v>
      </c>
      <c r="B674" s="28" t="s">
        <v>398</v>
      </c>
      <c r="C674" s="27" t="s">
        <v>101</v>
      </c>
      <c r="D674" s="29">
        <v>2</v>
      </c>
      <c r="E674" s="30">
        <v>2015</v>
      </c>
      <c r="F674" s="27" t="s">
        <v>32</v>
      </c>
      <c r="G674" s="31">
        <v>39946</v>
      </c>
      <c r="H674" s="32">
        <v>8.1305555555555564</v>
      </c>
      <c r="I674" s="28" t="s">
        <v>33</v>
      </c>
      <c r="J674" s="33">
        <v>0.49480000000000002</v>
      </c>
      <c r="K674" s="33">
        <f t="shared" si="122"/>
        <v>1.9794751503257642</v>
      </c>
      <c r="L674" s="34">
        <v>1.8383</v>
      </c>
      <c r="M674" s="34">
        <v>5.2699999999999997E-2</v>
      </c>
      <c r="N674" s="35">
        <v>106413.12</v>
      </c>
      <c r="O674" s="35">
        <v>52654.87</v>
      </c>
      <c r="P674" s="35">
        <v>52654.87</v>
      </c>
      <c r="Q674" s="35">
        <v>0</v>
      </c>
      <c r="R674" s="35">
        <v>0</v>
      </c>
      <c r="S674" s="35">
        <f t="shared" si="123"/>
        <v>53758.249999999993</v>
      </c>
      <c r="T674" s="35">
        <v>0</v>
      </c>
      <c r="U674" s="35">
        <v>0</v>
      </c>
      <c r="V674" s="35">
        <v>8045.47</v>
      </c>
      <c r="W674" s="36">
        <f t="shared" si="130"/>
        <v>8045.47</v>
      </c>
      <c r="X674" s="36">
        <f t="shared" si="124"/>
        <v>0.97947515032576415</v>
      </c>
      <c r="Y674" s="36">
        <f t="shared" si="125"/>
        <v>0.97947515032576415</v>
      </c>
      <c r="Z674" s="36">
        <f t="shared" si="127"/>
        <v>1</v>
      </c>
      <c r="AA674" s="36">
        <f t="shared" si="128"/>
        <v>0</v>
      </c>
      <c r="AB674" s="36">
        <v>0</v>
      </c>
      <c r="AC674" s="36">
        <f t="shared" si="126"/>
        <v>0</v>
      </c>
      <c r="AD674" s="36">
        <f t="shared" si="129"/>
        <v>0</v>
      </c>
    </row>
    <row r="675" spans="1:30" s="23" customFormat="1" ht="14.1" customHeight="1" x14ac:dyDescent="0.2">
      <c r="A675" s="27">
        <v>162456</v>
      </c>
      <c r="B675" s="28" t="s">
        <v>586</v>
      </c>
      <c r="C675" s="27" t="s">
        <v>120</v>
      </c>
      <c r="D675" s="29">
        <v>2</v>
      </c>
      <c r="E675" s="30">
        <v>2015</v>
      </c>
      <c r="F675" s="27" t="s">
        <v>32</v>
      </c>
      <c r="G675" s="31">
        <v>39946</v>
      </c>
      <c r="H675" s="32">
        <v>8.1305555555555564</v>
      </c>
      <c r="I675" s="28" t="s">
        <v>33</v>
      </c>
      <c r="J675" s="33">
        <v>0.74694752693560984</v>
      </c>
      <c r="K675" s="33">
        <f t="shared" si="122"/>
        <v>3.951749563599587</v>
      </c>
      <c r="L675" s="34">
        <v>0</v>
      </c>
      <c r="M675" s="34">
        <v>0</v>
      </c>
      <c r="N675" s="35">
        <v>168564.96</v>
      </c>
      <c r="O675" s="35">
        <v>125909.18</v>
      </c>
      <c r="P675" s="35">
        <v>100559.98</v>
      </c>
      <c r="Q675" s="35">
        <v>25349.200000000001</v>
      </c>
      <c r="R675" s="35">
        <v>0</v>
      </c>
      <c r="S675" s="35">
        <f t="shared" si="123"/>
        <v>42655.78</v>
      </c>
      <c r="T675" s="35">
        <v>0</v>
      </c>
      <c r="U675" s="35">
        <f>+P675</f>
        <v>100559.98</v>
      </c>
      <c r="V675" s="35">
        <v>7125.6</v>
      </c>
      <c r="W675" s="36">
        <f t="shared" si="130"/>
        <v>7125.6</v>
      </c>
      <c r="X675" s="36">
        <f t="shared" si="124"/>
        <v>2.951749563599587</v>
      </c>
      <c r="Y675" s="36">
        <f t="shared" si="125"/>
        <v>2.3574760559999137</v>
      </c>
      <c r="Z675" s="36">
        <f t="shared" si="127"/>
        <v>0.798670756175205</v>
      </c>
      <c r="AA675" s="36">
        <f t="shared" si="128"/>
        <v>0.798670756175205</v>
      </c>
      <c r="AB675" s="36">
        <v>0</v>
      </c>
      <c r="AC675" s="36">
        <f t="shared" si="126"/>
        <v>0</v>
      </c>
      <c r="AD675" s="36">
        <f t="shared" si="129"/>
        <v>0</v>
      </c>
    </row>
    <row r="676" spans="1:30" s="23" customFormat="1" ht="14.1" customHeight="1" x14ac:dyDescent="0.2">
      <c r="A676" s="27">
        <v>162464</v>
      </c>
      <c r="B676" s="28" t="s">
        <v>587</v>
      </c>
      <c r="C676" s="27" t="s">
        <v>137</v>
      </c>
      <c r="D676" s="29">
        <v>2</v>
      </c>
      <c r="E676" s="30">
        <v>2015</v>
      </c>
      <c r="F676" s="27" t="s">
        <v>32</v>
      </c>
      <c r="G676" s="31">
        <v>39946</v>
      </c>
      <c r="H676" s="32">
        <v>8.1305555555555564</v>
      </c>
      <c r="I676" s="28" t="s">
        <v>33</v>
      </c>
      <c r="J676" s="33">
        <v>0.46250000000000002</v>
      </c>
      <c r="K676" s="33">
        <f t="shared" si="122"/>
        <v>1.8603610578575165</v>
      </c>
      <c r="L676" s="34">
        <v>2.6854</v>
      </c>
      <c r="M676" s="34">
        <v>0.1114</v>
      </c>
      <c r="N676" s="35">
        <v>409931.08</v>
      </c>
      <c r="O676" s="35">
        <v>189580.79999999999</v>
      </c>
      <c r="P676" s="35">
        <v>113118.89</v>
      </c>
      <c r="Q676" s="35">
        <v>76461.91</v>
      </c>
      <c r="R676" s="35">
        <v>0</v>
      </c>
      <c r="S676" s="35">
        <f t="shared" si="123"/>
        <v>220350.28000000003</v>
      </c>
      <c r="T676" s="35">
        <v>0</v>
      </c>
      <c r="U676" s="36">
        <v>28378.36</v>
      </c>
      <c r="V676" s="36">
        <v>142232.69</v>
      </c>
      <c r="W676" s="36">
        <f t="shared" si="130"/>
        <v>142232.69</v>
      </c>
      <c r="X676" s="36">
        <f t="shared" si="124"/>
        <v>0.86036105785751649</v>
      </c>
      <c r="Y676" s="36">
        <f t="shared" si="125"/>
        <v>0.51335941120655704</v>
      </c>
      <c r="Z676" s="36">
        <f t="shared" si="127"/>
        <v>0.59667904133751948</v>
      </c>
      <c r="AA676" s="36">
        <f t="shared" si="128"/>
        <v>0.14969005300114782</v>
      </c>
      <c r="AB676" s="36">
        <v>0</v>
      </c>
      <c r="AC676" s="36">
        <f t="shared" si="126"/>
        <v>0</v>
      </c>
      <c r="AD676" s="36">
        <f t="shared" si="129"/>
        <v>0</v>
      </c>
    </row>
    <row r="677" spans="1:30" s="23" customFormat="1" ht="14.1" customHeight="1" x14ac:dyDescent="0.2">
      <c r="A677" s="3">
        <v>134224</v>
      </c>
      <c r="B677" s="4" t="s">
        <v>396</v>
      </c>
      <c r="C677" s="3" t="s">
        <v>31</v>
      </c>
      <c r="D677" s="3">
        <v>1</v>
      </c>
      <c r="E677" s="5">
        <v>2013</v>
      </c>
      <c r="F677" s="3" t="s">
        <v>32</v>
      </c>
      <c r="G677" s="6">
        <v>39937</v>
      </c>
      <c r="H677" s="7">
        <v>8.155555555555555</v>
      </c>
      <c r="I677" s="4" t="s">
        <v>33</v>
      </c>
      <c r="J677" s="8">
        <v>0.40450000000000003</v>
      </c>
      <c r="K677" s="8">
        <f t="shared" si="122"/>
        <v>1.6793145439864685</v>
      </c>
      <c r="L677" s="8">
        <v>0</v>
      </c>
      <c r="M677" s="8">
        <v>0</v>
      </c>
      <c r="N677" s="9">
        <v>659752.54</v>
      </c>
      <c r="O677" s="9">
        <v>266882.40000000002</v>
      </c>
      <c r="P677" s="9">
        <v>266882.40000000002</v>
      </c>
      <c r="Q677" s="9">
        <v>0</v>
      </c>
      <c r="R677" s="9">
        <v>0</v>
      </c>
      <c r="S677" s="9">
        <f t="shared" si="123"/>
        <v>392870.14</v>
      </c>
      <c r="T677" s="9">
        <v>0</v>
      </c>
      <c r="U677" s="9">
        <v>29301.73</v>
      </c>
      <c r="V677" s="9">
        <v>-4455.05</v>
      </c>
      <c r="W677" s="9">
        <v>-4455.05</v>
      </c>
      <c r="X677" s="11">
        <f t="shared" si="124"/>
        <v>0.6793145439864684</v>
      </c>
      <c r="Y677" s="11">
        <f t="shared" si="125"/>
        <v>0.6793145439864684</v>
      </c>
      <c r="Z677" s="11">
        <f t="shared" si="127"/>
        <v>1</v>
      </c>
      <c r="AA677" s="11">
        <f t="shared" si="128"/>
        <v>0.10979266523382582</v>
      </c>
      <c r="AB677" s="11">
        <v>0</v>
      </c>
      <c r="AC677" s="11">
        <f t="shared" si="126"/>
        <v>0</v>
      </c>
      <c r="AD677" s="11">
        <f t="shared" si="129"/>
        <v>0</v>
      </c>
    </row>
    <row r="678" spans="1:30" s="23" customFormat="1" ht="14.1" customHeight="1" x14ac:dyDescent="0.2">
      <c r="A678" s="15">
        <v>134224</v>
      </c>
      <c r="B678" s="16" t="s">
        <v>396</v>
      </c>
      <c r="C678" s="16" t="s">
        <v>31</v>
      </c>
      <c r="D678" s="15">
        <v>1</v>
      </c>
      <c r="E678" s="17">
        <v>2014</v>
      </c>
      <c r="F678" s="15" t="s">
        <v>32</v>
      </c>
      <c r="G678" s="18">
        <v>39937</v>
      </c>
      <c r="H678" s="19">
        <v>8.155555555555555</v>
      </c>
      <c r="I678" s="16" t="s">
        <v>66</v>
      </c>
      <c r="J678" s="20">
        <v>0.67550278478554293</v>
      </c>
      <c r="K678" s="20">
        <f t="shared" si="122"/>
        <v>3.081690544983906</v>
      </c>
      <c r="L678" s="20">
        <v>0</v>
      </c>
      <c r="M678" s="20">
        <v>0</v>
      </c>
      <c r="N678" s="21">
        <v>710981.14</v>
      </c>
      <c r="O678" s="21">
        <v>480269.74</v>
      </c>
      <c r="P678" s="21">
        <v>36811.07</v>
      </c>
      <c r="Q678" s="21">
        <v>443458.67</v>
      </c>
      <c r="R678" s="21">
        <v>0</v>
      </c>
      <c r="S678" s="21">
        <f t="shared" si="123"/>
        <v>230711.40000000002</v>
      </c>
      <c r="T678" s="21">
        <v>0</v>
      </c>
      <c r="U678" s="21">
        <v>6320.83</v>
      </c>
      <c r="V678" s="21">
        <v>0</v>
      </c>
      <c r="W678" s="22">
        <f>+V678-R678</f>
        <v>0</v>
      </c>
      <c r="X678" s="22">
        <f t="shared" si="124"/>
        <v>2.081690544983906</v>
      </c>
      <c r="Y678" s="22">
        <f t="shared" si="125"/>
        <v>0.15955462105470294</v>
      </c>
      <c r="Z678" s="22">
        <f t="shared" si="127"/>
        <v>7.6646656939077615E-2</v>
      </c>
      <c r="AA678" s="22">
        <f t="shared" si="128"/>
        <v>1.3160999899764662E-2</v>
      </c>
      <c r="AB678" s="22">
        <v>0</v>
      </c>
      <c r="AC678" s="22">
        <f t="shared" si="126"/>
        <v>0</v>
      </c>
      <c r="AD678" s="22">
        <f t="shared" si="129"/>
        <v>0</v>
      </c>
    </row>
    <row r="679" spans="1:30" s="23" customFormat="1" ht="14.1" customHeight="1" x14ac:dyDescent="0.2">
      <c r="A679" s="27">
        <v>134224</v>
      </c>
      <c r="B679" s="28" t="s">
        <v>396</v>
      </c>
      <c r="C679" s="27" t="s">
        <v>31</v>
      </c>
      <c r="D679" s="29">
        <v>1</v>
      </c>
      <c r="E679" s="30">
        <v>2015</v>
      </c>
      <c r="F679" s="27" t="s">
        <v>32</v>
      </c>
      <c r="G679" s="31">
        <v>39937</v>
      </c>
      <c r="H679" s="32">
        <v>8.155555555555555</v>
      </c>
      <c r="I679" s="28" t="s">
        <v>66</v>
      </c>
      <c r="J679" s="33">
        <v>0.67479999999999996</v>
      </c>
      <c r="K679" s="33">
        <f t="shared" si="122"/>
        <v>3.0747325879865497</v>
      </c>
      <c r="L679" s="34">
        <v>0</v>
      </c>
      <c r="M679" s="34">
        <v>0</v>
      </c>
      <c r="N679" s="35">
        <v>709375.86</v>
      </c>
      <c r="O679" s="35">
        <v>478664.46</v>
      </c>
      <c r="P679" s="35">
        <v>35205.79</v>
      </c>
      <c r="Q679" s="35">
        <v>443458.67</v>
      </c>
      <c r="R679" s="35">
        <v>0</v>
      </c>
      <c r="S679" s="35">
        <f t="shared" si="123"/>
        <v>230711.39999999997</v>
      </c>
      <c r="T679" s="35">
        <v>0</v>
      </c>
      <c r="U679" s="35">
        <v>4717</v>
      </c>
      <c r="V679" s="35">
        <v>0</v>
      </c>
      <c r="W679" s="36">
        <f>+V679-R679</f>
        <v>0</v>
      </c>
      <c r="X679" s="36">
        <f t="shared" si="124"/>
        <v>2.0747325879865497</v>
      </c>
      <c r="Y679" s="36">
        <f t="shared" si="125"/>
        <v>0.15259666405734612</v>
      </c>
      <c r="Z679" s="36">
        <f t="shared" si="127"/>
        <v>7.3550039624834487E-2</v>
      </c>
      <c r="AA679" s="36">
        <f t="shared" si="128"/>
        <v>9.8545022540424236E-3</v>
      </c>
      <c r="AB679" s="36">
        <v>0</v>
      </c>
      <c r="AC679" s="36">
        <f t="shared" si="126"/>
        <v>0</v>
      </c>
      <c r="AD679" s="36">
        <f t="shared" si="129"/>
        <v>0</v>
      </c>
    </row>
    <row r="680" spans="1:30" s="23" customFormat="1" ht="14.1" customHeight="1" x14ac:dyDescent="0.2">
      <c r="A680" s="3">
        <v>162389</v>
      </c>
      <c r="B680" s="4" t="s">
        <v>585</v>
      </c>
      <c r="C680" s="3" t="s">
        <v>35</v>
      </c>
      <c r="D680" s="3">
        <v>2</v>
      </c>
      <c r="E680" s="5">
        <v>2013</v>
      </c>
      <c r="F680" s="3" t="s">
        <v>36</v>
      </c>
      <c r="G680" s="6">
        <v>39925</v>
      </c>
      <c r="H680" s="7">
        <v>8.1888888888888882</v>
      </c>
      <c r="I680" s="4" t="s">
        <v>33</v>
      </c>
      <c r="J680" s="8">
        <v>0.89370000000000005</v>
      </c>
      <c r="K680" s="8">
        <f t="shared" si="122"/>
        <v>9.4031681193437446</v>
      </c>
      <c r="L680" s="8">
        <v>1.1544000000000001</v>
      </c>
      <c r="M680" s="8">
        <v>2.3699999999999999E-2</v>
      </c>
      <c r="N680" s="9">
        <v>373934</v>
      </c>
      <c r="O680" s="9">
        <v>334167.19</v>
      </c>
      <c r="P680" s="9">
        <v>227308.26</v>
      </c>
      <c r="Q680" s="9">
        <v>106858.93</v>
      </c>
      <c r="R680" s="9">
        <v>0</v>
      </c>
      <c r="S680" s="9">
        <f t="shared" si="123"/>
        <v>39766.81</v>
      </c>
      <c r="T680" s="9">
        <v>0</v>
      </c>
      <c r="U680" s="9">
        <v>6234.85</v>
      </c>
      <c r="V680" s="9">
        <v>15451.83</v>
      </c>
      <c r="W680" s="9">
        <v>13134.05</v>
      </c>
      <c r="X680" s="11">
        <f t="shared" si="124"/>
        <v>8.4031681193437446</v>
      </c>
      <c r="Y680" s="11">
        <f t="shared" si="125"/>
        <v>5.7160295231123648</v>
      </c>
      <c r="Z680" s="11">
        <f t="shared" si="127"/>
        <v>0.6802231541642374</v>
      </c>
      <c r="AA680" s="11">
        <f t="shared" si="128"/>
        <v>1.8657876017091925E-2</v>
      </c>
      <c r="AB680" s="11">
        <v>0</v>
      </c>
      <c r="AC680" s="11">
        <f t="shared" si="126"/>
        <v>0</v>
      </c>
      <c r="AD680" s="11">
        <f t="shared" si="129"/>
        <v>0</v>
      </c>
    </row>
    <row r="681" spans="1:30" s="23" customFormat="1" ht="14.1" customHeight="1" x14ac:dyDescent="0.2">
      <c r="A681" s="15">
        <v>162389</v>
      </c>
      <c r="B681" s="16" t="s">
        <v>585</v>
      </c>
      <c r="C681" s="16" t="s">
        <v>35</v>
      </c>
      <c r="D681" s="15">
        <v>2</v>
      </c>
      <c r="E681" s="17">
        <v>2014</v>
      </c>
      <c r="F681" s="15" t="s">
        <v>36</v>
      </c>
      <c r="G681" s="18">
        <v>39925</v>
      </c>
      <c r="H681" s="19">
        <v>8.1888888888888882</v>
      </c>
      <c r="I681" s="16" t="s">
        <v>33</v>
      </c>
      <c r="J681" s="20">
        <v>0.89038383085097605</v>
      </c>
      <c r="K681" s="20">
        <f t="shared" si="122"/>
        <v>9.1227417247221325</v>
      </c>
      <c r="L681" s="20">
        <v>0.52683218352611638</v>
      </c>
      <c r="M681" s="20">
        <v>2.6301208588471649E-2</v>
      </c>
      <c r="N681" s="21">
        <v>672447.51</v>
      </c>
      <c r="O681" s="21">
        <v>598736.39</v>
      </c>
      <c r="P681" s="21">
        <v>12926.42</v>
      </c>
      <c r="Q681" s="21">
        <v>585809.97</v>
      </c>
      <c r="R681" s="21">
        <v>27119</v>
      </c>
      <c r="S681" s="21">
        <f t="shared" si="123"/>
        <v>73711.12</v>
      </c>
      <c r="T681" s="21">
        <v>0</v>
      </c>
      <c r="U681" s="21">
        <v>0</v>
      </c>
      <c r="V681" s="21">
        <v>15825.85</v>
      </c>
      <c r="W681" s="22">
        <f>+V681-R681</f>
        <v>-11293.15</v>
      </c>
      <c r="X681" s="22">
        <f t="shared" si="124"/>
        <v>8.1227417247221325</v>
      </c>
      <c r="Y681" s="22">
        <f t="shared" si="125"/>
        <v>0.17536594207224093</v>
      </c>
      <c r="Z681" s="22">
        <f t="shared" si="127"/>
        <v>2.1589501182649011E-2</v>
      </c>
      <c r="AA681" s="22">
        <f t="shared" si="128"/>
        <v>0</v>
      </c>
      <c r="AB681" s="22">
        <f>V681/R681</f>
        <v>0.58357055938640812</v>
      </c>
      <c r="AC681" s="22">
        <f t="shared" si="126"/>
        <v>0</v>
      </c>
      <c r="AD681" s="22">
        <f t="shared" si="129"/>
        <v>0</v>
      </c>
    </row>
    <row r="682" spans="1:30" s="23" customFormat="1" ht="14.1" customHeight="1" x14ac:dyDescent="0.2">
      <c r="A682" s="27">
        <v>162389</v>
      </c>
      <c r="B682" s="28" t="s">
        <v>585</v>
      </c>
      <c r="C682" s="27" t="s">
        <v>35</v>
      </c>
      <c r="D682" s="29">
        <v>2</v>
      </c>
      <c r="E682" s="30">
        <v>2015</v>
      </c>
      <c r="F682" s="27" t="s">
        <v>36</v>
      </c>
      <c r="G682" s="31">
        <v>39925</v>
      </c>
      <c r="H682" s="32">
        <v>8.1888888888888882</v>
      </c>
      <c r="I682" s="28" t="s">
        <v>33</v>
      </c>
      <c r="J682" s="33">
        <v>0.74233834405680299</v>
      </c>
      <c r="K682" s="33">
        <f t="shared" si="122"/>
        <v>3.8810586555434372</v>
      </c>
      <c r="L682" s="34">
        <v>1.8203625097650684</v>
      </c>
      <c r="M682" s="34">
        <v>0</v>
      </c>
      <c r="N682" s="35">
        <v>165692.64000000001</v>
      </c>
      <c r="O682" s="35">
        <v>123000</v>
      </c>
      <c r="P682" s="35">
        <v>0</v>
      </c>
      <c r="Q682" s="35">
        <v>123000</v>
      </c>
      <c r="R682" s="35">
        <v>0</v>
      </c>
      <c r="S682" s="35">
        <f t="shared" si="123"/>
        <v>42692.640000000014</v>
      </c>
      <c r="T682" s="35">
        <v>0</v>
      </c>
      <c r="U682" s="35">
        <v>0</v>
      </c>
      <c r="V682" s="35">
        <v>-31016.48</v>
      </c>
      <c r="W682" s="36">
        <f>+V682-R682</f>
        <v>-31016.48</v>
      </c>
      <c r="X682" s="36">
        <f t="shared" si="124"/>
        <v>2.8810586555434372</v>
      </c>
      <c r="Y682" s="36">
        <f t="shared" si="125"/>
        <v>0</v>
      </c>
      <c r="Z682" s="36">
        <f t="shared" si="127"/>
        <v>0</v>
      </c>
      <c r="AA682" s="36">
        <f t="shared" si="128"/>
        <v>0</v>
      </c>
      <c r="AB682" s="36">
        <v>0</v>
      </c>
      <c r="AC682" s="36">
        <f t="shared" si="126"/>
        <v>0</v>
      </c>
      <c r="AD682" s="36">
        <f t="shared" si="129"/>
        <v>0</v>
      </c>
    </row>
    <row r="683" spans="1:30" s="23" customFormat="1" ht="14.1" customHeight="1" x14ac:dyDescent="0.2">
      <c r="A683" s="3">
        <v>134154</v>
      </c>
      <c r="B683" s="4" t="s">
        <v>394</v>
      </c>
      <c r="C683" s="3" t="s">
        <v>31</v>
      </c>
      <c r="D683" s="3">
        <v>1</v>
      </c>
      <c r="E683" s="5">
        <v>2013</v>
      </c>
      <c r="F683" s="3" t="s">
        <v>32</v>
      </c>
      <c r="G683" s="6">
        <v>39920</v>
      </c>
      <c r="H683" s="7">
        <v>8.2027777777777775</v>
      </c>
      <c r="I683" s="4" t="s">
        <v>41</v>
      </c>
      <c r="J683" s="8">
        <v>0.93579999999999997</v>
      </c>
      <c r="K683" s="8">
        <f t="shared" si="122"/>
        <v>15.582160545686682</v>
      </c>
      <c r="L683" s="8">
        <v>0.5958</v>
      </c>
      <c r="M683" s="8">
        <v>6.4999999999999997E-3</v>
      </c>
      <c r="N683" s="9">
        <v>2055056.36</v>
      </c>
      <c r="O683" s="9">
        <v>1923171.16</v>
      </c>
      <c r="P683" s="9">
        <v>705634.28</v>
      </c>
      <c r="Q683" s="9">
        <v>1217536.8799999999</v>
      </c>
      <c r="R683" s="9">
        <v>2598.71</v>
      </c>
      <c r="S683" s="9">
        <f t="shared" si="123"/>
        <v>131885.20000000019</v>
      </c>
      <c r="T683" s="9">
        <v>0</v>
      </c>
      <c r="U683" s="9">
        <v>53660.97</v>
      </c>
      <c r="V683" s="9">
        <v>26952</v>
      </c>
      <c r="W683" s="9">
        <v>22909.200000000001</v>
      </c>
      <c r="X683" s="11">
        <f t="shared" si="124"/>
        <v>14.582160545686682</v>
      </c>
      <c r="Y683" s="11">
        <f t="shared" si="125"/>
        <v>5.3503674407742414</v>
      </c>
      <c r="Z683" s="11">
        <f t="shared" si="127"/>
        <v>0.36691184574544061</v>
      </c>
      <c r="AA683" s="11">
        <f t="shared" si="128"/>
        <v>2.7902337096194808E-2</v>
      </c>
      <c r="AB683" s="11">
        <f>W683/R683</f>
        <v>8.8156046653916746</v>
      </c>
      <c r="AC683" s="11">
        <f t="shared" si="126"/>
        <v>0</v>
      </c>
      <c r="AD683" s="11">
        <f t="shared" si="129"/>
        <v>0</v>
      </c>
    </row>
    <row r="684" spans="1:30" s="23" customFormat="1" ht="14.1" customHeight="1" x14ac:dyDescent="0.2">
      <c r="A684" s="15">
        <v>134154</v>
      </c>
      <c r="B684" s="16" t="s">
        <v>394</v>
      </c>
      <c r="C684" s="16" t="s">
        <v>31</v>
      </c>
      <c r="D684" s="15">
        <v>1</v>
      </c>
      <c r="E684" s="17">
        <v>2014</v>
      </c>
      <c r="F684" s="15" t="s">
        <v>32</v>
      </c>
      <c r="G684" s="18">
        <v>39920</v>
      </c>
      <c r="H684" s="19">
        <v>8.2027777777777775</v>
      </c>
      <c r="I684" s="16" t="s">
        <v>41</v>
      </c>
      <c r="J684" s="20">
        <v>0.96619999999999995</v>
      </c>
      <c r="K684" s="20">
        <f t="shared" si="122"/>
        <v>29.591197155115349</v>
      </c>
      <c r="L684" s="20">
        <v>0.61739999999999995</v>
      </c>
      <c r="M684" s="20">
        <v>-3.09E-2</v>
      </c>
      <c r="N684" s="21">
        <v>2494706.59</v>
      </c>
      <c r="O684" s="21">
        <v>2410400.89</v>
      </c>
      <c r="P684" s="21">
        <v>1192864.01</v>
      </c>
      <c r="Q684" s="21">
        <v>1217536.8799999999</v>
      </c>
      <c r="R684" s="21">
        <v>0</v>
      </c>
      <c r="S684" s="21">
        <f t="shared" si="123"/>
        <v>84305.699999999721</v>
      </c>
      <c r="T684" s="21">
        <v>0</v>
      </c>
      <c r="U684" s="21">
        <v>100573.44</v>
      </c>
      <c r="V684" s="21">
        <v>-47579.5</v>
      </c>
      <c r="W684" s="22">
        <f>+V684-R684</f>
        <v>-47579.5</v>
      </c>
      <c r="X684" s="22">
        <f t="shared" si="124"/>
        <v>28.591197155115349</v>
      </c>
      <c r="Y684" s="22">
        <f t="shared" si="125"/>
        <v>14.149268792027158</v>
      </c>
      <c r="Z684" s="22">
        <f t="shared" si="127"/>
        <v>0.4948819986537592</v>
      </c>
      <c r="AA684" s="22">
        <f t="shared" si="128"/>
        <v>4.1724777159371194E-2</v>
      </c>
      <c r="AB684" s="22">
        <v>0</v>
      </c>
      <c r="AC684" s="22">
        <f t="shared" si="126"/>
        <v>0</v>
      </c>
      <c r="AD684" s="22">
        <f t="shared" si="129"/>
        <v>0</v>
      </c>
    </row>
    <row r="685" spans="1:30" s="23" customFormat="1" ht="14.1" customHeight="1" x14ac:dyDescent="0.2">
      <c r="A685" s="27">
        <v>134154</v>
      </c>
      <c r="B685" s="28" t="s">
        <v>394</v>
      </c>
      <c r="C685" s="27" t="s">
        <v>31</v>
      </c>
      <c r="D685" s="29">
        <v>1</v>
      </c>
      <c r="E685" s="30">
        <v>2015</v>
      </c>
      <c r="F685" s="27" t="s">
        <v>32</v>
      </c>
      <c r="G685" s="31">
        <v>39920</v>
      </c>
      <c r="H685" s="32">
        <v>8.2027777777777775</v>
      </c>
      <c r="I685" s="28" t="s">
        <v>41</v>
      </c>
      <c r="J685" s="33">
        <v>0.96260000000000001</v>
      </c>
      <c r="K685" s="33">
        <f t="shared" si="122"/>
        <v>26.727435986669533</v>
      </c>
      <c r="L685" s="49">
        <v>0.75029999999999997</v>
      </c>
      <c r="M685" s="49">
        <v>1.6799999999999999E-2</v>
      </c>
      <c r="N685" s="35">
        <v>2261004.2400000002</v>
      </c>
      <c r="O685" s="35">
        <v>2176409.36</v>
      </c>
      <c r="P685" s="35">
        <v>958872.48</v>
      </c>
      <c r="Q685" s="35">
        <v>1217536.8799999999</v>
      </c>
      <c r="R685" s="35">
        <v>0</v>
      </c>
      <c r="S685" s="35">
        <f t="shared" si="123"/>
        <v>84594.880000000354</v>
      </c>
      <c r="T685" s="35">
        <v>0</v>
      </c>
      <c r="U685" s="35">
        <v>41918.300000000003</v>
      </c>
      <c r="V685" s="35">
        <v>33543</v>
      </c>
      <c r="W685" s="36">
        <f>+V685-R685</f>
        <v>33543</v>
      </c>
      <c r="X685" s="36">
        <f t="shared" si="124"/>
        <v>25.727435986669533</v>
      </c>
      <c r="Y685" s="36">
        <f t="shared" si="125"/>
        <v>11.334876058692867</v>
      </c>
      <c r="Z685" s="36">
        <f t="shared" ref="Z685:Z716" si="131">+P685/O685</f>
        <v>0.44057542557159379</v>
      </c>
      <c r="AA685" s="36">
        <f t="shared" ref="AA685:AA716" si="132">+U685/O685</f>
        <v>1.9260301288173107E-2</v>
      </c>
      <c r="AB685" s="36">
        <v>0</v>
      </c>
      <c r="AC685" s="36">
        <f t="shared" si="126"/>
        <v>0</v>
      </c>
      <c r="AD685" s="36">
        <f t="shared" ref="AD685:AD716" si="133">+T685/O685</f>
        <v>0</v>
      </c>
    </row>
    <row r="686" spans="1:30" s="23" customFormat="1" ht="14.1" customHeight="1" x14ac:dyDescent="0.2">
      <c r="A686" s="3">
        <v>162325</v>
      </c>
      <c r="B686" s="4" t="s">
        <v>584</v>
      </c>
      <c r="C686" s="3" t="s">
        <v>44</v>
      </c>
      <c r="D686" s="3">
        <v>1</v>
      </c>
      <c r="E686" s="5">
        <v>2013</v>
      </c>
      <c r="F686" s="3" t="s">
        <v>32</v>
      </c>
      <c r="G686" s="6">
        <v>39918</v>
      </c>
      <c r="H686" s="7">
        <v>8.2083333333333339</v>
      </c>
      <c r="I686" s="4" t="s">
        <v>33</v>
      </c>
      <c r="J686" s="8">
        <v>0.4506</v>
      </c>
      <c r="K686" s="8">
        <f t="shared" si="122"/>
        <v>1.8202357612007725</v>
      </c>
      <c r="L686" s="8">
        <v>0.47620000000000001</v>
      </c>
      <c r="M686" s="8">
        <v>3.3E-3</v>
      </c>
      <c r="N686" s="9">
        <v>400999.54</v>
      </c>
      <c r="O686" s="9">
        <v>180698.66</v>
      </c>
      <c r="P686" s="9">
        <v>13406.66</v>
      </c>
      <c r="Q686" s="9">
        <v>167292</v>
      </c>
      <c r="R686" s="9">
        <v>0</v>
      </c>
      <c r="S686" s="9">
        <f t="shared" si="123"/>
        <v>220300.87999999998</v>
      </c>
      <c r="T686" s="9">
        <v>0</v>
      </c>
      <c r="U686" s="9">
        <v>7634.27</v>
      </c>
      <c r="V686" s="9">
        <v>626.12</v>
      </c>
      <c r="W686" s="9">
        <v>626.12</v>
      </c>
      <c r="X686" s="11">
        <f t="shared" si="124"/>
        <v>0.82023576120077246</v>
      </c>
      <c r="Y686" s="11">
        <f t="shared" si="125"/>
        <v>6.0856134573770204E-2</v>
      </c>
      <c r="Z686" s="11">
        <f t="shared" si="131"/>
        <v>7.4193466625596449E-2</v>
      </c>
      <c r="AA686" s="11">
        <f t="shared" si="132"/>
        <v>4.2248625418694306E-2</v>
      </c>
      <c r="AB686" s="11">
        <v>0</v>
      </c>
      <c r="AC686" s="11">
        <f t="shared" si="126"/>
        <v>0</v>
      </c>
      <c r="AD686" s="11">
        <f t="shared" si="133"/>
        <v>0</v>
      </c>
    </row>
    <row r="687" spans="1:30" s="23" customFormat="1" ht="14.1" customHeight="1" x14ac:dyDescent="0.2">
      <c r="A687" s="15">
        <v>162325</v>
      </c>
      <c r="B687" s="16" t="s">
        <v>584</v>
      </c>
      <c r="C687" s="16" t="s">
        <v>44</v>
      </c>
      <c r="D687" s="15">
        <v>1</v>
      </c>
      <c r="E687" s="17">
        <v>2014</v>
      </c>
      <c r="F687" s="15" t="s">
        <v>32</v>
      </c>
      <c r="G687" s="18">
        <v>39918</v>
      </c>
      <c r="H687" s="19">
        <v>8.2083333333333339</v>
      </c>
      <c r="I687" s="16" t="s">
        <v>33</v>
      </c>
      <c r="J687" s="20">
        <v>0.4375</v>
      </c>
      <c r="K687" s="20">
        <f t="shared" si="122"/>
        <v>1.7777177274437115</v>
      </c>
      <c r="L687" s="20">
        <v>0.49330000000000002</v>
      </c>
      <c r="M687" s="20">
        <v>-5.5199999999999999E-2</v>
      </c>
      <c r="N687" s="21">
        <v>385869.01</v>
      </c>
      <c r="O687" s="21">
        <v>168810.36</v>
      </c>
      <c r="P687" s="21">
        <v>617.35</v>
      </c>
      <c r="Q687" s="21">
        <v>168193.01</v>
      </c>
      <c r="R687" s="21">
        <v>0</v>
      </c>
      <c r="S687" s="21">
        <f t="shared" si="123"/>
        <v>217058.65000000002</v>
      </c>
      <c r="T687" s="21">
        <v>0</v>
      </c>
      <c r="U687" s="21">
        <v>0</v>
      </c>
      <c r="V687" s="21">
        <v>-10515.54</v>
      </c>
      <c r="W687" s="22">
        <f>+V687-R687</f>
        <v>-10515.54</v>
      </c>
      <c r="X687" s="22">
        <f t="shared" si="124"/>
        <v>0.77771772744371148</v>
      </c>
      <c r="Y687" s="22">
        <f t="shared" si="125"/>
        <v>2.8441621653870967E-3</v>
      </c>
      <c r="Z687" s="22">
        <f t="shared" si="131"/>
        <v>3.6570622798269021E-3</v>
      </c>
      <c r="AA687" s="22">
        <f t="shared" si="132"/>
        <v>0</v>
      </c>
      <c r="AB687" s="22">
        <v>0</v>
      </c>
      <c r="AC687" s="22">
        <f t="shared" si="126"/>
        <v>0</v>
      </c>
      <c r="AD687" s="22">
        <f t="shared" si="133"/>
        <v>0</v>
      </c>
    </row>
    <row r="688" spans="1:30" s="23" customFormat="1" ht="14.1" customHeight="1" x14ac:dyDescent="0.2">
      <c r="A688" s="27">
        <v>162325</v>
      </c>
      <c r="B688" s="28" t="s">
        <v>584</v>
      </c>
      <c r="C688" s="27" t="s">
        <v>44</v>
      </c>
      <c r="D688" s="29">
        <v>1</v>
      </c>
      <c r="E688" s="30">
        <v>2015</v>
      </c>
      <c r="F688" s="27" t="s">
        <v>32</v>
      </c>
      <c r="G688" s="31">
        <v>39918</v>
      </c>
      <c r="H688" s="32">
        <v>8.2083333333333339</v>
      </c>
      <c r="I688" s="28" t="s">
        <v>33</v>
      </c>
      <c r="J688" s="33">
        <v>0.35420000000000001</v>
      </c>
      <c r="K688" s="33">
        <f t="shared" si="122"/>
        <v>1.5485534434992154</v>
      </c>
      <c r="L688" s="34">
        <v>0.54679999999999995</v>
      </c>
      <c r="M688" s="34">
        <v>0.114</v>
      </c>
      <c r="N688" s="35">
        <v>359887.32</v>
      </c>
      <c r="O688" s="35">
        <v>127485.06</v>
      </c>
      <c r="P688" s="35">
        <v>127485.06</v>
      </c>
      <c r="Q688" s="35">
        <v>0</v>
      </c>
      <c r="R688" s="35">
        <v>0</v>
      </c>
      <c r="S688" s="35">
        <f t="shared" si="123"/>
        <v>232402.26</v>
      </c>
      <c r="T688" s="35">
        <v>0</v>
      </c>
      <c r="U688" s="35">
        <v>4367.91</v>
      </c>
      <c r="V688" s="35">
        <v>12279.06</v>
      </c>
      <c r="W688" s="36">
        <f>+V688-R688</f>
        <v>12279.06</v>
      </c>
      <c r="X688" s="36">
        <f t="shared" si="124"/>
        <v>0.54855344349921553</v>
      </c>
      <c r="Y688" s="36">
        <f t="shared" si="125"/>
        <v>0.54855344349921553</v>
      </c>
      <c r="Z688" s="36">
        <f t="shared" si="131"/>
        <v>1</v>
      </c>
      <c r="AA688" s="36">
        <f t="shared" si="132"/>
        <v>3.4262132362803926E-2</v>
      </c>
      <c r="AB688" s="36">
        <v>0</v>
      </c>
      <c r="AC688" s="36">
        <f t="shared" si="126"/>
        <v>0</v>
      </c>
      <c r="AD688" s="36">
        <f t="shared" si="133"/>
        <v>0</v>
      </c>
    </row>
    <row r="689" spans="1:30" s="23" customFormat="1" ht="14.1" customHeight="1" x14ac:dyDescent="0.2">
      <c r="A689" s="3">
        <v>134214</v>
      </c>
      <c r="B689" s="4" t="s">
        <v>395</v>
      </c>
      <c r="C689" s="3" t="s">
        <v>31</v>
      </c>
      <c r="D689" s="3">
        <v>1</v>
      </c>
      <c r="E689" s="5">
        <v>2013</v>
      </c>
      <c r="F689" s="3" t="s">
        <v>32</v>
      </c>
      <c r="G689" s="6">
        <v>39916</v>
      </c>
      <c r="H689" s="7">
        <v>8.2138888888888886</v>
      </c>
      <c r="I689" s="4" t="s">
        <v>33</v>
      </c>
      <c r="J689" s="8">
        <v>0.81120000000000003</v>
      </c>
      <c r="K689" s="8">
        <f t="shared" si="122"/>
        <v>5.2980020944072921</v>
      </c>
      <c r="L689" s="8">
        <v>2.4127000000000001</v>
      </c>
      <c r="M689" s="8">
        <v>2.7400000000000001E-2</v>
      </c>
      <c r="N689" s="9">
        <v>391935.44</v>
      </c>
      <c r="O689" s="9">
        <v>317957.46999999997</v>
      </c>
      <c r="P689" s="9">
        <v>142841.35999999999</v>
      </c>
      <c r="Q689" s="9">
        <v>175116.11</v>
      </c>
      <c r="R689" s="9">
        <v>0</v>
      </c>
      <c r="S689" s="9">
        <f t="shared" si="123"/>
        <v>73977.97000000003</v>
      </c>
      <c r="T689" s="9">
        <v>0</v>
      </c>
      <c r="U689" s="9">
        <v>8894.68</v>
      </c>
      <c r="V689" s="9">
        <v>39101.86</v>
      </c>
      <c r="W689" s="9">
        <v>33236.58</v>
      </c>
      <c r="X689" s="11">
        <f t="shared" si="124"/>
        <v>4.2980020944072921</v>
      </c>
      <c r="Y689" s="11">
        <f t="shared" si="125"/>
        <v>1.9308634719227891</v>
      </c>
      <c r="Z689" s="11">
        <f t="shared" si="131"/>
        <v>0.44924674988765007</v>
      </c>
      <c r="AA689" s="11">
        <f t="shared" si="132"/>
        <v>2.7974433184413002E-2</v>
      </c>
      <c r="AB689" s="11">
        <v>0</v>
      </c>
      <c r="AC689" s="11">
        <f t="shared" si="126"/>
        <v>0</v>
      </c>
      <c r="AD689" s="11">
        <f t="shared" si="133"/>
        <v>0</v>
      </c>
    </row>
    <row r="690" spans="1:30" s="23" customFormat="1" ht="14.1" customHeight="1" x14ac:dyDescent="0.2">
      <c r="A690" s="15">
        <v>134214</v>
      </c>
      <c r="B690" s="16" t="s">
        <v>395</v>
      </c>
      <c r="C690" s="16" t="s">
        <v>31</v>
      </c>
      <c r="D690" s="15">
        <v>1</v>
      </c>
      <c r="E690" s="17">
        <v>2014</v>
      </c>
      <c r="F690" s="15" t="s">
        <v>32</v>
      </c>
      <c r="G690" s="18">
        <v>39916</v>
      </c>
      <c r="H690" s="19">
        <v>8.2138888888888886</v>
      </c>
      <c r="I690" s="16" t="s">
        <v>33</v>
      </c>
      <c r="J690" s="20">
        <v>0.88719999999999999</v>
      </c>
      <c r="K690" s="20">
        <f t="shared" si="122"/>
        <v>8.8636210277413117</v>
      </c>
      <c r="L690" s="47">
        <v>2.3910999999999998</v>
      </c>
      <c r="M690" s="47">
        <v>4.4999999999999997E-3</v>
      </c>
      <c r="N690" s="21">
        <v>342313.31</v>
      </c>
      <c r="O690" s="21">
        <v>303693.28000000003</v>
      </c>
      <c r="P690" s="21">
        <v>167435.20000000001</v>
      </c>
      <c r="Q690" s="21">
        <v>136258.07999999999</v>
      </c>
      <c r="R690" s="21">
        <v>0</v>
      </c>
      <c r="S690" s="21">
        <f t="shared" si="123"/>
        <v>38620.02999999997</v>
      </c>
      <c r="T690" s="21">
        <v>0</v>
      </c>
      <c r="U690" s="21">
        <v>50969.760000000002</v>
      </c>
      <c r="V690" s="21">
        <v>4350.05</v>
      </c>
      <c r="W690" s="22">
        <f>+V690-R690</f>
        <v>4350.05</v>
      </c>
      <c r="X690" s="22">
        <f t="shared" si="124"/>
        <v>7.8636210277413108</v>
      </c>
      <c r="Y690" s="22">
        <f t="shared" si="125"/>
        <v>4.3354497653160848</v>
      </c>
      <c r="Z690" s="22">
        <f t="shared" si="131"/>
        <v>0.55132994710979444</v>
      </c>
      <c r="AA690" s="22">
        <f t="shared" si="132"/>
        <v>0.16783301889327285</v>
      </c>
      <c r="AB690" s="22">
        <v>0</v>
      </c>
      <c r="AC690" s="22">
        <f t="shared" si="126"/>
        <v>0</v>
      </c>
      <c r="AD690" s="22">
        <f t="shared" si="133"/>
        <v>0</v>
      </c>
    </row>
    <row r="691" spans="1:30" s="23" customFormat="1" ht="14.1" customHeight="1" x14ac:dyDescent="0.2">
      <c r="A691" s="27">
        <v>134214</v>
      </c>
      <c r="B691" s="28" t="s">
        <v>395</v>
      </c>
      <c r="C691" s="27" t="s">
        <v>31</v>
      </c>
      <c r="D691" s="29">
        <v>1</v>
      </c>
      <c r="E691" s="30">
        <v>2015</v>
      </c>
      <c r="F691" s="27" t="s">
        <v>32</v>
      </c>
      <c r="G691" s="31">
        <v>39916</v>
      </c>
      <c r="H691" s="32">
        <v>8.2138888888888886</v>
      </c>
      <c r="I691" s="28" t="s">
        <v>33</v>
      </c>
      <c r="J691" s="33">
        <v>1.1420999999999999</v>
      </c>
      <c r="K691" s="33">
        <f t="shared" si="122"/>
        <v>-7.0361300497020736</v>
      </c>
      <c r="L691" s="34">
        <v>3.0005000000000002</v>
      </c>
      <c r="M691" s="34">
        <v>0</v>
      </c>
      <c r="N691" s="35">
        <v>216298.87</v>
      </c>
      <c r="O691" s="35">
        <v>247040.04</v>
      </c>
      <c r="P691" s="35">
        <v>136849.91</v>
      </c>
      <c r="Q691" s="35">
        <v>110190.13</v>
      </c>
      <c r="R691" s="35">
        <v>0</v>
      </c>
      <c r="S691" s="35">
        <f t="shared" si="123"/>
        <v>-30741.170000000013</v>
      </c>
      <c r="T691" s="35">
        <v>0</v>
      </c>
      <c r="U691" s="35">
        <v>28006.71</v>
      </c>
      <c r="V691" s="35">
        <v>-68703.850000000006</v>
      </c>
      <c r="W691" s="36">
        <f>+V691-R691</f>
        <v>-68703.850000000006</v>
      </c>
      <c r="X691" s="36">
        <f t="shared" si="124"/>
        <v>-8.0361300497020736</v>
      </c>
      <c r="Y691" s="36">
        <f t="shared" si="125"/>
        <v>-4.4516818975985606</v>
      </c>
      <c r="Z691" s="36">
        <f t="shared" si="131"/>
        <v>0.55395841904818344</v>
      </c>
      <c r="AA691" s="36">
        <f t="shared" si="132"/>
        <v>0.11336911214878365</v>
      </c>
      <c r="AB691" s="36">
        <v>0</v>
      </c>
      <c r="AC691" s="36">
        <f t="shared" si="126"/>
        <v>0</v>
      </c>
      <c r="AD691" s="36">
        <f t="shared" si="133"/>
        <v>0</v>
      </c>
    </row>
    <row r="692" spans="1:30" s="23" customFormat="1" ht="14.1" customHeight="1" x14ac:dyDescent="0.2">
      <c r="A692" s="3">
        <v>161372</v>
      </c>
      <c r="B692" s="4" t="s">
        <v>577</v>
      </c>
      <c r="C692" s="3" t="s">
        <v>35</v>
      </c>
      <c r="D692" s="3">
        <v>2</v>
      </c>
      <c r="E692" s="5">
        <v>2013</v>
      </c>
      <c r="F692" s="3" t="s">
        <v>32</v>
      </c>
      <c r="G692" s="6">
        <v>39910</v>
      </c>
      <c r="H692" s="7">
        <v>8.2305555555555561</v>
      </c>
      <c r="I692" s="4" t="s">
        <v>33</v>
      </c>
      <c r="J692" s="8">
        <v>0.82040000000000002</v>
      </c>
      <c r="K692" s="8">
        <f t="shared" si="122"/>
        <v>5.5694009407985083</v>
      </c>
      <c r="L692" s="8">
        <v>3.2141999999999999</v>
      </c>
      <c r="M692" s="8">
        <v>2.47E-2</v>
      </c>
      <c r="N692" s="9">
        <v>54711.4</v>
      </c>
      <c r="O692" s="9">
        <v>44887.83</v>
      </c>
      <c r="P692" s="9">
        <v>19858.88</v>
      </c>
      <c r="Q692" s="9">
        <v>25028.95</v>
      </c>
      <c r="R692" s="9">
        <v>0</v>
      </c>
      <c r="S692" s="9">
        <f t="shared" si="123"/>
        <v>9823.57</v>
      </c>
      <c r="T692" s="9">
        <v>0</v>
      </c>
      <c r="U692" s="9">
        <v>13805.02</v>
      </c>
      <c r="V692" s="9">
        <v>4348.9399999999996</v>
      </c>
      <c r="W692" s="9">
        <v>4348.9399999999996</v>
      </c>
      <c r="X692" s="11">
        <f t="shared" si="124"/>
        <v>4.5694009407985083</v>
      </c>
      <c r="Y692" s="11">
        <f t="shared" si="125"/>
        <v>2.0215542822008703</v>
      </c>
      <c r="Z692" s="11">
        <f t="shared" si="131"/>
        <v>0.44241122816585254</v>
      </c>
      <c r="AA692" s="11">
        <f t="shared" si="132"/>
        <v>0.30754482896589119</v>
      </c>
      <c r="AB692" s="11">
        <v>0</v>
      </c>
      <c r="AC692" s="11">
        <f t="shared" si="126"/>
        <v>0</v>
      </c>
      <c r="AD692" s="11">
        <f t="shared" si="133"/>
        <v>0</v>
      </c>
    </row>
    <row r="693" spans="1:30" s="23" customFormat="1" ht="14.1" customHeight="1" x14ac:dyDescent="0.2">
      <c r="A693" s="15">
        <v>161372</v>
      </c>
      <c r="B693" s="16" t="s">
        <v>577</v>
      </c>
      <c r="C693" s="16" t="s">
        <v>35</v>
      </c>
      <c r="D693" s="15">
        <v>2</v>
      </c>
      <c r="E693" s="17">
        <v>2014</v>
      </c>
      <c r="F693" s="15" t="s">
        <v>32</v>
      </c>
      <c r="G693" s="18">
        <v>39910</v>
      </c>
      <c r="H693" s="19">
        <v>8.2305555555555561</v>
      </c>
      <c r="I693" s="16" t="s">
        <v>33</v>
      </c>
      <c r="J693" s="20">
        <v>0.75160000000000005</v>
      </c>
      <c r="K693" s="20">
        <f t="shared" si="122"/>
        <v>4.0265062611791755</v>
      </c>
      <c r="L693" s="47">
        <v>3.9641999999999999</v>
      </c>
      <c r="M693" s="47">
        <v>3.09E-2</v>
      </c>
      <c r="N693" s="21">
        <v>47881.32</v>
      </c>
      <c r="O693" s="21">
        <v>35989.79</v>
      </c>
      <c r="P693" s="21">
        <v>15439.79</v>
      </c>
      <c r="Q693" s="21">
        <v>20550</v>
      </c>
      <c r="R693" s="21">
        <v>0</v>
      </c>
      <c r="S693" s="21">
        <f t="shared" si="123"/>
        <v>11891.529999999999</v>
      </c>
      <c r="T693" s="21">
        <v>0</v>
      </c>
      <c r="U693" s="21">
        <v>7952.82</v>
      </c>
      <c r="V693" s="21">
        <v>0</v>
      </c>
      <c r="W693" s="22">
        <f>+V693-R693</f>
        <v>0</v>
      </c>
      <c r="X693" s="22">
        <f t="shared" si="124"/>
        <v>3.026506261179176</v>
      </c>
      <c r="Y693" s="22">
        <f t="shared" si="125"/>
        <v>1.298385489503874</v>
      </c>
      <c r="Z693" s="22">
        <f t="shared" si="131"/>
        <v>0.42900472606258611</v>
      </c>
      <c r="AA693" s="22">
        <f t="shared" si="132"/>
        <v>0.22097433744403619</v>
      </c>
      <c r="AB693" s="22">
        <v>0</v>
      </c>
      <c r="AC693" s="22">
        <f t="shared" si="126"/>
        <v>0</v>
      </c>
      <c r="AD693" s="22">
        <f t="shared" si="133"/>
        <v>0</v>
      </c>
    </row>
    <row r="694" spans="1:30" s="23" customFormat="1" ht="14.1" customHeight="1" x14ac:dyDescent="0.2">
      <c r="A694" s="27">
        <v>161372</v>
      </c>
      <c r="B694" s="28" t="s">
        <v>577</v>
      </c>
      <c r="C694" s="27" t="s">
        <v>35</v>
      </c>
      <c r="D694" s="29">
        <v>2</v>
      </c>
      <c r="E694" s="30">
        <v>2015</v>
      </c>
      <c r="F694" s="27" t="s">
        <v>32</v>
      </c>
      <c r="G694" s="31">
        <v>39910</v>
      </c>
      <c r="H694" s="32">
        <v>8.2305555555555561</v>
      </c>
      <c r="I694" s="28" t="s">
        <v>33</v>
      </c>
      <c r="J694" s="33">
        <v>0.97360000000000002</v>
      </c>
      <c r="K694" s="33">
        <f t="shared" si="122"/>
        <v>37.841028631968719</v>
      </c>
      <c r="L694" s="34">
        <v>2.5771000000000002</v>
      </c>
      <c r="M694" s="34">
        <v>0</v>
      </c>
      <c r="N694" s="35">
        <v>70720.72</v>
      </c>
      <c r="O694" s="35">
        <v>68851.83</v>
      </c>
      <c r="P694" s="35">
        <v>65110.78</v>
      </c>
      <c r="Q694" s="35">
        <v>3741.05</v>
      </c>
      <c r="R694" s="35">
        <v>0</v>
      </c>
      <c r="S694" s="35">
        <f t="shared" si="123"/>
        <v>1868.8899999999994</v>
      </c>
      <c r="T694" s="35">
        <v>0</v>
      </c>
      <c r="U694" s="35">
        <v>0</v>
      </c>
      <c r="V694" s="35">
        <v>0</v>
      </c>
      <c r="W694" s="36">
        <f>+V694-R694</f>
        <v>0</v>
      </c>
      <c r="X694" s="36">
        <f t="shared" si="124"/>
        <v>36.841028631968719</v>
      </c>
      <c r="Y694" s="36">
        <f t="shared" si="125"/>
        <v>34.839278930274133</v>
      </c>
      <c r="Z694" s="36">
        <f t="shared" si="131"/>
        <v>0.94566520599379855</v>
      </c>
      <c r="AA694" s="36">
        <f t="shared" si="132"/>
        <v>0</v>
      </c>
      <c r="AB694" s="36">
        <v>0</v>
      </c>
      <c r="AC694" s="36">
        <f t="shared" si="126"/>
        <v>0</v>
      </c>
      <c r="AD694" s="36">
        <f t="shared" si="133"/>
        <v>0</v>
      </c>
    </row>
    <row r="695" spans="1:30" s="23" customFormat="1" ht="14.1" customHeight="1" x14ac:dyDescent="0.2">
      <c r="A695" s="3">
        <v>162124</v>
      </c>
      <c r="B695" s="4" t="s">
        <v>583</v>
      </c>
      <c r="C695" s="3" t="s">
        <v>35</v>
      </c>
      <c r="D695" s="3">
        <v>2</v>
      </c>
      <c r="E695" s="5">
        <v>2013</v>
      </c>
      <c r="F695" s="3" t="s">
        <v>32</v>
      </c>
      <c r="G695" s="6">
        <v>39895</v>
      </c>
      <c r="H695" s="7">
        <v>8.2694444444444439</v>
      </c>
      <c r="I695" s="4" t="s">
        <v>33</v>
      </c>
      <c r="J695" s="8">
        <v>0.82730000000000004</v>
      </c>
      <c r="K695" s="8">
        <f t="shared" si="122"/>
        <v>5.7917026235816778</v>
      </c>
      <c r="L695" s="8">
        <v>5.1276000000000002</v>
      </c>
      <c r="M695" s="8">
        <v>4.6899999999999997E-2</v>
      </c>
      <c r="N695" s="9">
        <v>112214.47</v>
      </c>
      <c r="O695" s="9">
        <v>92839.43</v>
      </c>
      <c r="P695" s="9">
        <v>92839.43</v>
      </c>
      <c r="Q695" s="9">
        <v>0</v>
      </c>
      <c r="R695" s="9">
        <v>0</v>
      </c>
      <c r="S695" s="9">
        <f t="shared" si="123"/>
        <v>19375.040000000008</v>
      </c>
      <c r="T695" s="9">
        <v>0</v>
      </c>
      <c r="U695" s="9">
        <v>0</v>
      </c>
      <c r="V695" s="9">
        <v>40742.980000000003</v>
      </c>
      <c r="W695" s="9">
        <v>34631.53</v>
      </c>
      <c r="X695" s="11">
        <f t="shared" si="124"/>
        <v>4.7917026235816778</v>
      </c>
      <c r="Y695" s="11">
        <f t="shared" si="125"/>
        <v>4.7917026235816778</v>
      </c>
      <c r="Z695" s="11">
        <f t="shared" si="131"/>
        <v>1</v>
      </c>
      <c r="AA695" s="11">
        <f t="shared" si="132"/>
        <v>0</v>
      </c>
      <c r="AB695" s="11">
        <v>0</v>
      </c>
      <c r="AC695" s="11">
        <f t="shared" si="126"/>
        <v>0</v>
      </c>
      <c r="AD695" s="11">
        <f t="shared" si="133"/>
        <v>0</v>
      </c>
    </row>
    <row r="696" spans="1:30" s="23" customFormat="1" ht="14.1" customHeight="1" x14ac:dyDescent="0.2">
      <c r="A696" s="15">
        <v>162124</v>
      </c>
      <c r="B696" s="16" t="s">
        <v>583</v>
      </c>
      <c r="C696" s="16" t="s">
        <v>35</v>
      </c>
      <c r="D696" s="15">
        <v>2</v>
      </c>
      <c r="E696" s="17">
        <v>2014</v>
      </c>
      <c r="F696" s="15" t="s">
        <v>32</v>
      </c>
      <c r="G696" s="18">
        <v>39895</v>
      </c>
      <c r="H696" s="19">
        <v>8.2694444444444439</v>
      </c>
      <c r="I696" s="16" t="s">
        <v>33</v>
      </c>
      <c r="J696" s="20">
        <v>0.77629999999999999</v>
      </c>
      <c r="K696" s="20">
        <f t="shared" si="122"/>
        <v>4.4693916021271978</v>
      </c>
      <c r="L696" s="47">
        <v>2.3329</v>
      </c>
      <c r="M696" s="47">
        <v>7.9000000000000001E-2</v>
      </c>
      <c r="N696" s="21">
        <v>242076.73</v>
      </c>
      <c r="O696" s="21">
        <v>187913.49</v>
      </c>
      <c r="P696" s="21">
        <v>182765.49</v>
      </c>
      <c r="Q696" s="21">
        <v>5148</v>
      </c>
      <c r="R696" s="21">
        <v>0</v>
      </c>
      <c r="S696" s="21">
        <f t="shared" si="123"/>
        <v>54163.24000000002</v>
      </c>
      <c r="T696" s="21">
        <v>0</v>
      </c>
      <c r="U696" s="21">
        <v>0</v>
      </c>
      <c r="V696" s="21">
        <v>52470.9</v>
      </c>
      <c r="W696" s="22">
        <f>+V696-R696</f>
        <v>52470.9</v>
      </c>
      <c r="X696" s="22">
        <f t="shared" si="124"/>
        <v>3.4693916021271978</v>
      </c>
      <c r="Y696" s="22">
        <f t="shared" si="125"/>
        <v>3.3743455893702063</v>
      </c>
      <c r="Z696" s="22">
        <f t="shared" si="131"/>
        <v>0.97260441493583027</v>
      </c>
      <c r="AA696" s="22">
        <f t="shared" si="132"/>
        <v>0</v>
      </c>
      <c r="AB696" s="22">
        <v>0</v>
      </c>
      <c r="AC696" s="22">
        <f t="shared" si="126"/>
        <v>0</v>
      </c>
      <c r="AD696" s="22">
        <f t="shared" si="133"/>
        <v>0</v>
      </c>
    </row>
    <row r="697" spans="1:30" s="23" customFormat="1" ht="14.1" customHeight="1" x14ac:dyDescent="0.2">
      <c r="A697" s="27">
        <v>162124</v>
      </c>
      <c r="B697" s="28" t="s">
        <v>583</v>
      </c>
      <c r="C697" s="27" t="s">
        <v>35</v>
      </c>
      <c r="D697" s="29">
        <v>2</v>
      </c>
      <c r="E697" s="30">
        <v>2015</v>
      </c>
      <c r="F697" s="27" t="s">
        <v>32</v>
      </c>
      <c r="G697" s="31">
        <v>39895</v>
      </c>
      <c r="H697" s="32">
        <v>8.2694444444444439</v>
      </c>
      <c r="I697" s="28" t="s">
        <v>33</v>
      </c>
      <c r="J697" s="33">
        <v>0.79700000000000004</v>
      </c>
      <c r="K697" s="33">
        <f t="shared" si="122"/>
        <v>4.9258377997449818</v>
      </c>
      <c r="L697" s="34">
        <v>1.4629000000000001</v>
      </c>
      <c r="M697" s="34">
        <v>1.9800000000000002E-2</v>
      </c>
      <c r="N697" s="35">
        <v>300281.88</v>
      </c>
      <c r="O697" s="35">
        <v>239321.31</v>
      </c>
      <c r="P697" s="35">
        <v>234173.31</v>
      </c>
      <c r="Q697" s="35">
        <v>5148</v>
      </c>
      <c r="R697" s="35">
        <v>0</v>
      </c>
      <c r="S697" s="35">
        <f t="shared" si="123"/>
        <v>60960.570000000007</v>
      </c>
      <c r="T697" s="35">
        <v>0</v>
      </c>
      <c r="U697" s="35">
        <v>126896.21</v>
      </c>
      <c r="V697" s="35">
        <v>10252.4</v>
      </c>
      <c r="W697" s="36">
        <f>+V697-R697</f>
        <v>10252.4</v>
      </c>
      <c r="X697" s="36">
        <f t="shared" si="124"/>
        <v>3.9258377997449823</v>
      </c>
      <c r="Y697" s="36">
        <f t="shared" si="125"/>
        <v>3.8413897704696653</v>
      </c>
      <c r="Z697" s="36">
        <f t="shared" si="131"/>
        <v>0.97848917006178848</v>
      </c>
      <c r="AA697" s="36">
        <f t="shared" si="132"/>
        <v>0.53023364279595497</v>
      </c>
      <c r="AB697" s="36">
        <v>0</v>
      </c>
      <c r="AC697" s="36">
        <f t="shared" si="126"/>
        <v>0</v>
      </c>
      <c r="AD697" s="36">
        <f t="shared" si="133"/>
        <v>0</v>
      </c>
    </row>
    <row r="698" spans="1:30" s="23" customFormat="1" ht="14.1" customHeight="1" x14ac:dyDescent="0.2">
      <c r="A698" s="3">
        <v>161349</v>
      </c>
      <c r="B698" s="4" t="s">
        <v>575</v>
      </c>
      <c r="C698" s="3" t="s">
        <v>31</v>
      </c>
      <c r="D698" s="3">
        <v>1</v>
      </c>
      <c r="E698" s="5">
        <v>2013</v>
      </c>
      <c r="F698" s="3" t="s">
        <v>36</v>
      </c>
      <c r="G698" s="6">
        <v>39882</v>
      </c>
      <c r="H698" s="7">
        <v>8.3055555555555554</v>
      </c>
      <c r="I698" s="4" t="s">
        <v>33</v>
      </c>
      <c r="J698" s="8">
        <v>0.91600000000000004</v>
      </c>
      <c r="K698" s="8">
        <f t="shared" si="122"/>
        <v>11.908342028118751</v>
      </c>
      <c r="L698" s="8">
        <v>0.24460000000000001</v>
      </c>
      <c r="M698" s="8">
        <v>7.0099999999999996E-2</v>
      </c>
      <c r="N698" s="9">
        <v>441238.13</v>
      </c>
      <c r="O698" s="9">
        <v>404185.27</v>
      </c>
      <c r="P698" s="9">
        <v>34027.699999999997</v>
      </c>
      <c r="Q698" s="9">
        <v>370157.57</v>
      </c>
      <c r="R698" s="9">
        <v>0</v>
      </c>
      <c r="S698" s="9">
        <f t="shared" si="123"/>
        <v>37052.859999999986</v>
      </c>
      <c r="T698" s="9">
        <v>0</v>
      </c>
      <c r="U698" s="9">
        <v>15873.95</v>
      </c>
      <c r="V698" s="9">
        <v>11741.1</v>
      </c>
      <c r="W698" s="9">
        <v>10622.62</v>
      </c>
      <c r="X698" s="11">
        <f t="shared" si="124"/>
        <v>10.908342028118751</v>
      </c>
      <c r="Y698" s="11">
        <f t="shared" si="125"/>
        <v>0.91835556013759834</v>
      </c>
      <c r="Z698" s="11">
        <f t="shared" si="131"/>
        <v>8.4188372327373528E-2</v>
      </c>
      <c r="AA698" s="11">
        <f t="shared" si="132"/>
        <v>3.9273944842175966E-2</v>
      </c>
      <c r="AB698" s="11">
        <v>0</v>
      </c>
      <c r="AC698" s="11">
        <f t="shared" si="126"/>
        <v>0</v>
      </c>
      <c r="AD698" s="11">
        <f t="shared" si="133"/>
        <v>0</v>
      </c>
    </row>
    <row r="699" spans="1:30" s="23" customFormat="1" ht="14.1" customHeight="1" x14ac:dyDescent="0.2">
      <c r="A699" s="15">
        <v>161349</v>
      </c>
      <c r="B699" s="16" t="s">
        <v>575</v>
      </c>
      <c r="C699" s="16" t="s">
        <v>31</v>
      </c>
      <c r="D699" s="15">
        <v>1</v>
      </c>
      <c r="E699" s="17">
        <v>2014</v>
      </c>
      <c r="F699" s="15" t="s">
        <v>36</v>
      </c>
      <c r="G699" s="18">
        <v>39882</v>
      </c>
      <c r="H699" s="19">
        <v>8.3055555555555554</v>
      </c>
      <c r="I699" s="16" t="s">
        <v>33</v>
      </c>
      <c r="J699" s="20">
        <v>0.87749999999999995</v>
      </c>
      <c r="K699" s="20">
        <f t="shared" si="122"/>
        <v>8.1646698594060663</v>
      </c>
      <c r="L699" s="20">
        <v>0.29499999999999998</v>
      </c>
      <c r="M699" s="20">
        <v>0.15190000000000001</v>
      </c>
      <c r="N699" s="21">
        <v>460290.04</v>
      </c>
      <c r="O699" s="21">
        <v>403914.21</v>
      </c>
      <c r="P699" s="21">
        <v>29092.58</v>
      </c>
      <c r="Q699" s="21">
        <v>373625.46</v>
      </c>
      <c r="R699" s="21">
        <v>0</v>
      </c>
      <c r="S699" s="21">
        <f t="shared" si="123"/>
        <v>56375.829999999958</v>
      </c>
      <c r="T699" s="21">
        <v>0</v>
      </c>
      <c r="U699" s="21">
        <v>0</v>
      </c>
      <c r="V699" s="21">
        <v>28965.56</v>
      </c>
      <c r="W699" s="22">
        <f>+V699-R699</f>
        <v>28965.56</v>
      </c>
      <c r="X699" s="22">
        <f t="shared" si="124"/>
        <v>7.1646698594060672</v>
      </c>
      <c r="Y699" s="22">
        <f t="shared" si="125"/>
        <v>0.51604703646935257</v>
      </c>
      <c r="Z699" s="22">
        <f t="shared" si="131"/>
        <v>7.2026631595852986E-2</v>
      </c>
      <c r="AA699" s="22">
        <f t="shared" si="132"/>
        <v>0</v>
      </c>
      <c r="AB699" s="22">
        <v>0</v>
      </c>
      <c r="AC699" s="22">
        <f t="shared" si="126"/>
        <v>0</v>
      </c>
      <c r="AD699" s="22">
        <f t="shared" si="133"/>
        <v>0</v>
      </c>
    </row>
    <row r="700" spans="1:30" s="23" customFormat="1" ht="14.1" customHeight="1" x14ac:dyDescent="0.2">
      <c r="A700" s="27">
        <v>161349</v>
      </c>
      <c r="B700" s="28" t="s">
        <v>575</v>
      </c>
      <c r="C700" s="27" t="s">
        <v>31</v>
      </c>
      <c r="D700" s="29">
        <v>1</v>
      </c>
      <c r="E700" s="30">
        <v>2015</v>
      </c>
      <c r="F700" s="27" t="s">
        <v>36</v>
      </c>
      <c r="G700" s="31">
        <v>39882</v>
      </c>
      <c r="H700" s="32">
        <v>8.3055555555555554</v>
      </c>
      <c r="I700" s="28" t="s">
        <v>33</v>
      </c>
      <c r="J700" s="33">
        <v>0.86382931019806775</v>
      </c>
      <c r="K700" s="33">
        <f t="shared" si="122"/>
        <v>7.3437242732232217</v>
      </c>
      <c r="L700" s="34">
        <v>0.29109180033953291</v>
      </c>
      <c r="M700" s="34">
        <v>5.3379749867922668E-2</v>
      </c>
      <c r="N700" s="35">
        <v>467336.18</v>
      </c>
      <c r="O700" s="35">
        <v>403698.69</v>
      </c>
      <c r="P700" s="35">
        <v>29862.86</v>
      </c>
      <c r="Q700" s="35">
        <v>373835.83</v>
      </c>
      <c r="R700" s="35">
        <v>0</v>
      </c>
      <c r="S700" s="35">
        <f t="shared" si="123"/>
        <v>63637.489999999991</v>
      </c>
      <c r="T700" s="35">
        <v>0</v>
      </c>
      <c r="U700" s="35">
        <v>2912.71</v>
      </c>
      <c r="V700" s="35">
        <v>11971.11</v>
      </c>
      <c r="W700" s="36">
        <f>+V700-R700</f>
        <v>11971.11</v>
      </c>
      <c r="X700" s="36">
        <f t="shared" si="124"/>
        <v>6.3437242732232217</v>
      </c>
      <c r="Y700" s="36">
        <f t="shared" si="125"/>
        <v>0.46926520829152762</v>
      </c>
      <c r="Z700" s="36">
        <f t="shared" si="131"/>
        <v>7.3973140710464041E-2</v>
      </c>
      <c r="AA700" s="36">
        <f t="shared" si="132"/>
        <v>7.2150593305120711E-3</v>
      </c>
      <c r="AB700" s="36">
        <v>0</v>
      </c>
      <c r="AC700" s="36">
        <f t="shared" si="126"/>
        <v>0</v>
      </c>
      <c r="AD700" s="36">
        <f t="shared" si="133"/>
        <v>0</v>
      </c>
    </row>
    <row r="701" spans="1:30" s="23" customFormat="1" ht="14.1" customHeight="1" x14ac:dyDescent="0.2">
      <c r="A701" s="3">
        <v>133934</v>
      </c>
      <c r="B701" s="4" t="s">
        <v>393</v>
      </c>
      <c r="C701" s="3" t="s">
        <v>31</v>
      </c>
      <c r="D701" s="3">
        <v>1</v>
      </c>
      <c r="E701" s="5">
        <v>2013</v>
      </c>
      <c r="F701" s="3" t="s">
        <v>32</v>
      </c>
      <c r="G701" s="6">
        <v>39881</v>
      </c>
      <c r="H701" s="7">
        <v>8.3083333333333336</v>
      </c>
      <c r="I701" s="4" t="s">
        <v>66</v>
      </c>
      <c r="J701" s="8">
        <v>0.9325</v>
      </c>
      <c r="K701" s="8">
        <f t="shared" si="122"/>
        <v>14.816000318361489</v>
      </c>
      <c r="L701" s="8">
        <v>0</v>
      </c>
      <c r="M701" s="8">
        <v>0</v>
      </c>
      <c r="N701" s="9">
        <v>11169.19</v>
      </c>
      <c r="O701" s="9">
        <v>10415.33</v>
      </c>
      <c r="P701" s="9">
        <v>0</v>
      </c>
      <c r="Q701" s="9">
        <v>10415.33</v>
      </c>
      <c r="R701" s="9">
        <v>0</v>
      </c>
      <c r="S701" s="9">
        <f t="shared" si="123"/>
        <v>753.86000000000058</v>
      </c>
      <c r="T701" s="9">
        <v>0</v>
      </c>
      <c r="U701" s="9">
        <v>0</v>
      </c>
      <c r="V701" s="9">
        <v>0</v>
      </c>
      <c r="W701" s="9">
        <v>0</v>
      </c>
      <c r="X701" s="11">
        <f t="shared" si="124"/>
        <v>13.816000318361489</v>
      </c>
      <c r="Y701" s="11">
        <f t="shared" si="125"/>
        <v>0</v>
      </c>
      <c r="Z701" s="11">
        <f t="shared" si="131"/>
        <v>0</v>
      </c>
      <c r="AA701" s="11">
        <f t="shared" si="132"/>
        <v>0</v>
      </c>
      <c r="AB701" s="11">
        <v>0</v>
      </c>
      <c r="AC701" s="11">
        <f t="shared" si="126"/>
        <v>0</v>
      </c>
      <c r="AD701" s="11">
        <f t="shared" si="133"/>
        <v>0</v>
      </c>
    </row>
    <row r="702" spans="1:30" s="23" customFormat="1" ht="14.1" customHeight="1" x14ac:dyDescent="0.2">
      <c r="A702" s="15">
        <v>133934</v>
      </c>
      <c r="B702" s="16" t="s">
        <v>393</v>
      </c>
      <c r="C702" s="16" t="s">
        <v>31</v>
      </c>
      <c r="D702" s="15">
        <v>1</v>
      </c>
      <c r="E702" s="17">
        <v>2014</v>
      </c>
      <c r="F702" s="15" t="s">
        <v>32</v>
      </c>
      <c r="G702" s="18">
        <v>39881</v>
      </c>
      <c r="H702" s="19">
        <v>8.3083333333333336</v>
      </c>
      <c r="I702" s="16" t="s">
        <v>66</v>
      </c>
      <c r="J702" s="20">
        <v>0.2233</v>
      </c>
      <c r="K702" s="20">
        <f t="shared" si="122"/>
        <v>1.2875240242204999</v>
      </c>
      <c r="L702" s="20">
        <v>0</v>
      </c>
      <c r="M702" s="20">
        <v>0</v>
      </c>
      <c r="N702" s="21">
        <v>46639.09</v>
      </c>
      <c r="O702" s="21">
        <v>10415.23</v>
      </c>
      <c r="P702" s="21">
        <v>0</v>
      </c>
      <c r="Q702" s="21">
        <v>10415.23</v>
      </c>
      <c r="R702" s="21">
        <v>0</v>
      </c>
      <c r="S702" s="21">
        <f t="shared" si="123"/>
        <v>36223.86</v>
      </c>
      <c r="T702" s="21">
        <v>0</v>
      </c>
      <c r="U702" s="21">
        <v>0</v>
      </c>
      <c r="V702" s="21">
        <v>0</v>
      </c>
      <c r="W702" s="22">
        <f>+V702-R702</f>
        <v>0</v>
      </c>
      <c r="X702" s="22">
        <f t="shared" si="124"/>
        <v>0.28752402422049994</v>
      </c>
      <c r="Y702" s="22">
        <f t="shared" si="125"/>
        <v>0</v>
      </c>
      <c r="Z702" s="22">
        <f t="shared" si="131"/>
        <v>0</v>
      </c>
      <c r="AA702" s="22">
        <f t="shared" si="132"/>
        <v>0</v>
      </c>
      <c r="AB702" s="22">
        <v>0</v>
      </c>
      <c r="AC702" s="22">
        <f t="shared" si="126"/>
        <v>0</v>
      </c>
      <c r="AD702" s="22">
        <f t="shared" si="133"/>
        <v>0</v>
      </c>
    </row>
    <row r="703" spans="1:30" s="23" customFormat="1" ht="14.1" customHeight="1" x14ac:dyDescent="0.2">
      <c r="A703" s="27">
        <v>133934</v>
      </c>
      <c r="B703" s="28" t="s">
        <v>393</v>
      </c>
      <c r="C703" s="27" t="s">
        <v>31</v>
      </c>
      <c r="D703" s="29">
        <v>1</v>
      </c>
      <c r="E703" s="30">
        <v>2015</v>
      </c>
      <c r="F703" s="27" t="s">
        <v>32</v>
      </c>
      <c r="G703" s="31">
        <v>39881</v>
      </c>
      <c r="H703" s="32">
        <v>8.3083333333333336</v>
      </c>
      <c r="I703" s="28" t="s">
        <v>66</v>
      </c>
      <c r="J703" s="33">
        <v>0.92669999999999997</v>
      </c>
      <c r="K703" s="33">
        <f t="shared" si="122"/>
        <v>13.646247313824839</v>
      </c>
      <c r="L703" s="34">
        <v>0</v>
      </c>
      <c r="M703" s="34">
        <v>0</v>
      </c>
      <c r="N703" s="35">
        <v>10287.36</v>
      </c>
      <c r="O703" s="35">
        <v>9533.5</v>
      </c>
      <c r="P703" s="35">
        <v>0</v>
      </c>
      <c r="Q703" s="35">
        <v>9533.5</v>
      </c>
      <c r="R703" s="35">
        <v>0</v>
      </c>
      <c r="S703" s="35">
        <f t="shared" si="123"/>
        <v>753.86000000000058</v>
      </c>
      <c r="T703" s="35">
        <v>0</v>
      </c>
      <c r="U703" s="35">
        <v>0</v>
      </c>
      <c r="V703" s="35">
        <v>0</v>
      </c>
      <c r="W703" s="36">
        <f>+V703-R703</f>
        <v>0</v>
      </c>
      <c r="X703" s="36">
        <f t="shared" si="124"/>
        <v>12.646247313824839</v>
      </c>
      <c r="Y703" s="36">
        <f t="shared" si="125"/>
        <v>0</v>
      </c>
      <c r="Z703" s="36">
        <f t="shared" si="131"/>
        <v>0</v>
      </c>
      <c r="AA703" s="36">
        <f t="shared" si="132"/>
        <v>0</v>
      </c>
      <c r="AB703" s="36">
        <v>0</v>
      </c>
      <c r="AC703" s="36">
        <f t="shared" si="126"/>
        <v>0</v>
      </c>
      <c r="AD703" s="36">
        <f t="shared" si="133"/>
        <v>0</v>
      </c>
    </row>
    <row r="704" spans="1:30" s="23" customFormat="1" ht="14.1" customHeight="1" x14ac:dyDescent="0.2">
      <c r="A704" s="3">
        <v>97456</v>
      </c>
      <c r="B704" s="4" t="s">
        <v>275</v>
      </c>
      <c r="C704" s="3" t="s">
        <v>31</v>
      </c>
      <c r="D704" s="3">
        <v>1</v>
      </c>
      <c r="E704" s="5">
        <v>2013</v>
      </c>
      <c r="F704" s="3" t="s">
        <v>32</v>
      </c>
      <c r="G704" s="6">
        <v>39878</v>
      </c>
      <c r="H704" s="7">
        <v>8.3166666666666664</v>
      </c>
      <c r="I704" s="4" t="s">
        <v>41</v>
      </c>
      <c r="J704" s="8">
        <v>0.63819999999999999</v>
      </c>
      <c r="K704" s="8">
        <f t="shared" si="122"/>
        <v>2.7640109280053333</v>
      </c>
      <c r="L704" s="8">
        <v>0.18609999999999999</v>
      </c>
      <c r="M704" s="8">
        <v>6.3E-3</v>
      </c>
      <c r="N704" s="9">
        <v>846776.39</v>
      </c>
      <c r="O704" s="9">
        <v>540418.56000000006</v>
      </c>
      <c r="P704" s="9">
        <v>0</v>
      </c>
      <c r="Q704" s="9">
        <v>540418.56000000006</v>
      </c>
      <c r="R704" s="9">
        <v>0</v>
      </c>
      <c r="S704" s="9">
        <f t="shared" si="123"/>
        <v>306357.82999999996</v>
      </c>
      <c r="T704" s="9">
        <v>235000</v>
      </c>
      <c r="U704" s="9">
        <v>0</v>
      </c>
      <c r="V704" s="9">
        <v>995.66</v>
      </c>
      <c r="W704" s="9">
        <v>995.66</v>
      </c>
      <c r="X704" s="11">
        <f t="shared" si="124"/>
        <v>1.7640109280053333</v>
      </c>
      <c r="Y704" s="11">
        <f t="shared" si="125"/>
        <v>0</v>
      </c>
      <c r="Z704" s="11">
        <f t="shared" si="131"/>
        <v>0</v>
      </c>
      <c r="AA704" s="11">
        <f t="shared" si="132"/>
        <v>0</v>
      </c>
      <c r="AB704" s="11">
        <v>0</v>
      </c>
      <c r="AC704" s="11">
        <f t="shared" si="126"/>
        <v>0.76707685258117941</v>
      </c>
      <c r="AD704" s="11">
        <f t="shared" si="133"/>
        <v>0.43484812956831087</v>
      </c>
    </row>
    <row r="705" spans="1:30" s="23" customFormat="1" ht="14.1" customHeight="1" x14ac:dyDescent="0.2">
      <c r="A705" s="15">
        <v>97456</v>
      </c>
      <c r="B705" s="16" t="s">
        <v>275</v>
      </c>
      <c r="C705" s="16" t="s">
        <v>31</v>
      </c>
      <c r="D705" s="15">
        <v>1</v>
      </c>
      <c r="E705" s="17">
        <v>2014</v>
      </c>
      <c r="F705" s="15" t="s">
        <v>32</v>
      </c>
      <c r="G705" s="18">
        <v>39878</v>
      </c>
      <c r="H705" s="19">
        <v>8.3166666666666664</v>
      </c>
      <c r="I705" s="16" t="s">
        <v>33</v>
      </c>
      <c r="J705" s="20">
        <v>0.64939999999999998</v>
      </c>
      <c r="K705" s="20">
        <f t="shared" si="122"/>
        <v>2.8523247536597931</v>
      </c>
      <c r="L705" s="20">
        <v>0.31540000000000001</v>
      </c>
      <c r="M705" s="20">
        <v>5.7000000000000002E-3</v>
      </c>
      <c r="N705" s="21">
        <v>858278.78</v>
      </c>
      <c r="O705" s="21">
        <v>557373.78</v>
      </c>
      <c r="P705" s="21">
        <v>7567.82</v>
      </c>
      <c r="Q705" s="21">
        <v>549805.96</v>
      </c>
      <c r="R705" s="21">
        <v>0</v>
      </c>
      <c r="S705" s="21">
        <f t="shared" si="123"/>
        <v>300905</v>
      </c>
      <c r="T705" s="21">
        <v>0</v>
      </c>
      <c r="U705" s="21">
        <v>446.3</v>
      </c>
      <c r="V705" s="21">
        <v>2678.51</v>
      </c>
      <c r="W705" s="22">
        <f>+V705-R705</f>
        <v>2678.51</v>
      </c>
      <c r="X705" s="22">
        <f t="shared" si="124"/>
        <v>1.8523247536597931</v>
      </c>
      <c r="Y705" s="22">
        <f t="shared" si="125"/>
        <v>2.5150196906000233E-2</v>
      </c>
      <c r="Z705" s="22">
        <f t="shared" si="131"/>
        <v>1.3577639048611149E-2</v>
      </c>
      <c r="AA705" s="22">
        <f t="shared" si="132"/>
        <v>8.0071940233715337E-4</v>
      </c>
      <c r="AB705" s="22">
        <v>0</v>
      </c>
      <c r="AC705" s="22">
        <f t="shared" si="126"/>
        <v>0</v>
      </c>
      <c r="AD705" s="22">
        <f t="shared" si="133"/>
        <v>0</v>
      </c>
    </row>
    <row r="706" spans="1:30" s="23" customFormat="1" ht="14.1" customHeight="1" x14ac:dyDescent="0.2">
      <c r="A706" s="27">
        <v>97456</v>
      </c>
      <c r="B706" s="28" t="s">
        <v>275</v>
      </c>
      <c r="C706" s="27" t="s">
        <v>31</v>
      </c>
      <c r="D706" s="29">
        <v>1</v>
      </c>
      <c r="E706" s="30">
        <v>2015</v>
      </c>
      <c r="F706" s="27" t="s">
        <v>32</v>
      </c>
      <c r="G706" s="31">
        <v>39878</v>
      </c>
      <c r="H706" s="32">
        <v>8.3166666666666664</v>
      </c>
      <c r="I706" s="28" t="s">
        <v>33</v>
      </c>
      <c r="J706" s="33">
        <v>0.65859999999999996</v>
      </c>
      <c r="K706" s="33">
        <f t="shared" ref="K706:K769" si="134">+N706/S706</f>
        <v>2.9290323410807453</v>
      </c>
      <c r="L706" s="34">
        <v>0.28960000000000002</v>
      </c>
      <c r="M706" s="34">
        <v>5.2299999999999999E-2</v>
      </c>
      <c r="N706" s="35">
        <v>928730.34</v>
      </c>
      <c r="O706" s="35">
        <v>611652.81000000006</v>
      </c>
      <c r="P706" s="35">
        <v>194985.43</v>
      </c>
      <c r="Q706" s="35">
        <v>416667.38</v>
      </c>
      <c r="R706" s="35">
        <v>0</v>
      </c>
      <c r="S706" s="35">
        <f t="shared" ref="S706:S769" si="135">+N706-O706</f>
        <v>317077.52999999991</v>
      </c>
      <c r="T706" s="35">
        <v>0</v>
      </c>
      <c r="U706" s="35">
        <v>0</v>
      </c>
      <c r="V706" s="35">
        <v>13352.42</v>
      </c>
      <c r="W706" s="36">
        <f>+V706-R706</f>
        <v>13352.42</v>
      </c>
      <c r="X706" s="36">
        <f t="shared" ref="X706:X769" si="136">+O706/S706</f>
        <v>1.9290323410807453</v>
      </c>
      <c r="Y706" s="36">
        <f t="shared" ref="Y706:Y769" si="137">+P706/S706</f>
        <v>0.61494559390569259</v>
      </c>
      <c r="Z706" s="36">
        <f t="shared" si="131"/>
        <v>0.3187844914830032</v>
      </c>
      <c r="AA706" s="36">
        <f t="shared" si="132"/>
        <v>0</v>
      </c>
      <c r="AB706" s="36">
        <v>0</v>
      </c>
      <c r="AC706" s="36">
        <f t="shared" ref="AC706:AC769" si="138">+T706/S706</f>
        <v>0</v>
      </c>
      <c r="AD706" s="36">
        <f t="shared" si="133"/>
        <v>0</v>
      </c>
    </row>
    <row r="707" spans="1:30" s="23" customFormat="1" ht="14.1" customHeight="1" x14ac:dyDescent="0.2">
      <c r="A707" s="3">
        <v>133713</v>
      </c>
      <c r="B707" s="4" t="s">
        <v>392</v>
      </c>
      <c r="C707" s="3" t="s">
        <v>51</v>
      </c>
      <c r="D707" s="3">
        <v>2</v>
      </c>
      <c r="E707" s="5">
        <v>2013</v>
      </c>
      <c r="F707" s="3" t="s">
        <v>32</v>
      </c>
      <c r="G707" s="6">
        <v>39875</v>
      </c>
      <c r="H707" s="7">
        <v>8.3249999999999993</v>
      </c>
      <c r="I707" s="4" t="s">
        <v>33</v>
      </c>
      <c r="J707" s="8">
        <v>0.34279999999999999</v>
      </c>
      <c r="K707" s="8">
        <f t="shared" si="134"/>
        <v>1.5215982017855216</v>
      </c>
      <c r="L707" s="8">
        <v>3.1779000000000002</v>
      </c>
      <c r="M707" s="8">
        <v>4.0500000000000001E-2</v>
      </c>
      <c r="N707" s="9">
        <v>181013.05</v>
      </c>
      <c r="O707" s="9">
        <v>62050.6</v>
      </c>
      <c r="P707" s="9">
        <v>44059.15</v>
      </c>
      <c r="Q707" s="9">
        <v>17991.45</v>
      </c>
      <c r="R707" s="9">
        <v>2706.53</v>
      </c>
      <c r="S707" s="9">
        <f t="shared" si="135"/>
        <v>118962.44999999998</v>
      </c>
      <c r="T707" s="9">
        <v>17991.45</v>
      </c>
      <c r="U707" s="9">
        <v>0</v>
      </c>
      <c r="V707" s="9">
        <v>35106.67</v>
      </c>
      <c r="W707" s="9">
        <v>29840.67</v>
      </c>
      <c r="X707" s="11">
        <f t="shared" si="136"/>
        <v>0.52159820178552141</v>
      </c>
      <c r="Y707" s="11">
        <f t="shared" si="137"/>
        <v>0.37036182425630954</v>
      </c>
      <c r="Z707" s="11">
        <f t="shared" si="131"/>
        <v>0.71005195759589756</v>
      </c>
      <c r="AA707" s="11">
        <f t="shared" si="132"/>
        <v>0</v>
      </c>
      <c r="AB707" s="11">
        <f>W707/R707</f>
        <v>11.025434781805483</v>
      </c>
      <c r="AC707" s="11">
        <f t="shared" si="138"/>
        <v>0.15123637752921198</v>
      </c>
      <c r="AD707" s="11">
        <f t="shared" si="133"/>
        <v>0.28994804240410249</v>
      </c>
    </row>
    <row r="708" spans="1:30" s="23" customFormat="1" ht="14.1" customHeight="1" x14ac:dyDescent="0.2">
      <c r="A708" s="15">
        <v>133713</v>
      </c>
      <c r="B708" s="16" t="s">
        <v>392</v>
      </c>
      <c r="C708" s="16" t="s">
        <v>51</v>
      </c>
      <c r="D708" s="15">
        <v>2</v>
      </c>
      <c r="E708" s="17">
        <v>2014</v>
      </c>
      <c r="F708" s="15" t="s">
        <v>32</v>
      </c>
      <c r="G708" s="18">
        <v>39875</v>
      </c>
      <c r="H708" s="19">
        <v>8.3249999999999993</v>
      </c>
      <c r="I708" s="16" t="s">
        <v>33</v>
      </c>
      <c r="J708" s="20">
        <v>0.60303849448087821</v>
      </c>
      <c r="K708" s="20">
        <f t="shared" si="134"/>
        <v>2.519135951714667</v>
      </c>
      <c r="L708" s="20">
        <v>4.8961559208925873</v>
      </c>
      <c r="M708" s="20">
        <v>7.9782268315061286E-2</v>
      </c>
      <c r="N708" s="21">
        <v>126280.96000000001</v>
      </c>
      <c r="O708" s="21">
        <v>76152.28</v>
      </c>
      <c r="P708" s="21">
        <v>76152.28</v>
      </c>
      <c r="Q708" s="21">
        <v>0</v>
      </c>
      <c r="R708" s="21">
        <v>0</v>
      </c>
      <c r="S708" s="21">
        <f t="shared" si="135"/>
        <v>50128.680000000008</v>
      </c>
      <c r="T708" s="21">
        <v>0</v>
      </c>
      <c r="U708" s="21">
        <v>13976.29</v>
      </c>
      <c r="V708" s="21">
        <v>74402.23</v>
      </c>
      <c r="W708" s="22">
        <f>+V708-R708</f>
        <v>74402.23</v>
      </c>
      <c r="X708" s="22">
        <f t="shared" si="136"/>
        <v>1.519135951714667</v>
      </c>
      <c r="Y708" s="22">
        <f t="shared" si="137"/>
        <v>1.519135951714667</v>
      </c>
      <c r="Z708" s="22">
        <f t="shared" si="131"/>
        <v>1</v>
      </c>
      <c r="AA708" s="22">
        <f t="shared" si="132"/>
        <v>0.18353081483574754</v>
      </c>
      <c r="AB708" s="22">
        <v>0</v>
      </c>
      <c r="AC708" s="22">
        <f t="shared" si="138"/>
        <v>0</v>
      </c>
      <c r="AD708" s="22">
        <f t="shared" si="133"/>
        <v>0</v>
      </c>
    </row>
    <row r="709" spans="1:30" s="23" customFormat="1" ht="14.1" customHeight="1" x14ac:dyDescent="0.2">
      <c r="A709" s="27">
        <v>133713</v>
      </c>
      <c r="B709" s="28" t="s">
        <v>392</v>
      </c>
      <c r="C709" s="27" t="s">
        <v>51</v>
      </c>
      <c r="D709" s="29">
        <v>2</v>
      </c>
      <c r="E709" s="30">
        <v>2015</v>
      </c>
      <c r="F709" s="27" t="s">
        <v>32</v>
      </c>
      <c r="G709" s="31">
        <v>39875</v>
      </c>
      <c r="H709" s="32">
        <v>8.3249999999999993</v>
      </c>
      <c r="I709" s="28" t="s">
        <v>33</v>
      </c>
      <c r="J709" s="33">
        <v>0.77629999999999999</v>
      </c>
      <c r="K709" s="33">
        <f t="shared" si="134"/>
        <v>4.4708529289537902</v>
      </c>
      <c r="L709" s="34">
        <v>6.9776999999999996</v>
      </c>
      <c r="M709" s="34">
        <v>3.9399999999999998E-2</v>
      </c>
      <c r="N709" s="35">
        <v>86927.33</v>
      </c>
      <c r="O709" s="35">
        <v>67484.210000000006</v>
      </c>
      <c r="P709" s="35">
        <v>67484.210000000006</v>
      </c>
      <c r="Q709" s="35">
        <v>0</v>
      </c>
      <c r="R709" s="35">
        <v>0</v>
      </c>
      <c r="S709" s="35">
        <f t="shared" si="135"/>
        <v>19443.119999999995</v>
      </c>
      <c r="T709" s="35">
        <v>0</v>
      </c>
      <c r="U709" s="35">
        <v>9209.98</v>
      </c>
      <c r="V709" s="35">
        <v>28119.34</v>
      </c>
      <c r="W709" s="36">
        <f>+V709-R709</f>
        <v>28119.34</v>
      </c>
      <c r="X709" s="36">
        <f t="shared" si="136"/>
        <v>3.4708529289537906</v>
      </c>
      <c r="Y709" s="36">
        <f t="shared" si="137"/>
        <v>3.4708529289537906</v>
      </c>
      <c r="Z709" s="36">
        <f t="shared" si="131"/>
        <v>1</v>
      </c>
      <c r="AA709" s="36">
        <f t="shared" si="132"/>
        <v>0.13647607343999432</v>
      </c>
      <c r="AB709" s="36">
        <v>0</v>
      </c>
      <c r="AC709" s="36">
        <f t="shared" si="138"/>
        <v>0</v>
      </c>
      <c r="AD709" s="36">
        <f t="shared" si="133"/>
        <v>0</v>
      </c>
    </row>
    <row r="710" spans="1:30" s="23" customFormat="1" ht="14.1" customHeight="1" x14ac:dyDescent="0.2">
      <c r="A710" s="3">
        <v>161353</v>
      </c>
      <c r="B710" s="4" t="s">
        <v>576</v>
      </c>
      <c r="C710" s="3" t="s">
        <v>35</v>
      </c>
      <c r="D710" s="3">
        <v>2</v>
      </c>
      <c r="E710" s="5">
        <v>2013</v>
      </c>
      <c r="F710" s="3" t="s">
        <v>32</v>
      </c>
      <c r="G710" s="6">
        <v>39874</v>
      </c>
      <c r="H710" s="7">
        <v>8.3277777777777775</v>
      </c>
      <c r="I710" s="4" t="s">
        <v>33</v>
      </c>
      <c r="J710" s="8">
        <v>0.95709999999999995</v>
      </c>
      <c r="K710" s="8">
        <f t="shared" si="134"/>
        <v>23.303292715854376</v>
      </c>
      <c r="L710" s="8">
        <v>0.97170000000000001</v>
      </c>
      <c r="M710" s="8">
        <v>5.7599999999999998E-2</v>
      </c>
      <c r="N710" s="9">
        <v>359898.15</v>
      </c>
      <c r="O710" s="9">
        <v>344454.06</v>
      </c>
      <c r="P710" s="9">
        <v>337355.7</v>
      </c>
      <c r="Q710" s="9">
        <v>7098.36</v>
      </c>
      <c r="R710" s="9">
        <v>6749.2</v>
      </c>
      <c r="S710" s="9">
        <f t="shared" si="135"/>
        <v>15444.090000000026</v>
      </c>
      <c r="T710" s="9">
        <v>0</v>
      </c>
      <c r="U710" s="9">
        <v>249609.69</v>
      </c>
      <c r="V710" s="9">
        <v>28965.45</v>
      </c>
      <c r="W710" s="9">
        <v>24620.63</v>
      </c>
      <c r="X710" s="11">
        <f t="shared" si="136"/>
        <v>22.303292715854376</v>
      </c>
      <c r="Y710" s="11">
        <f t="shared" si="137"/>
        <v>21.843676124653474</v>
      </c>
      <c r="Z710" s="11">
        <f t="shared" si="131"/>
        <v>0.97939243334800585</v>
      </c>
      <c r="AA710" s="11">
        <f t="shared" si="132"/>
        <v>0.72465306403994778</v>
      </c>
      <c r="AB710" s="11">
        <f>W710/R710</f>
        <v>3.6479330883660288</v>
      </c>
      <c r="AC710" s="11">
        <f t="shared" si="138"/>
        <v>0</v>
      </c>
      <c r="AD710" s="11">
        <f t="shared" si="133"/>
        <v>0</v>
      </c>
    </row>
    <row r="711" spans="1:30" s="23" customFormat="1" ht="14.1" customHeight="1" x14ac:dyDescent="0.2">
      <c r="A711" s="15">
        <v>161353</v>
      </c>
      <c r="B711" s="16" t="s">
        <v>576</v>
      </c>
      <c r="C711" s="16" t="s">
        <v>35</v>
      </c>
      <c r="D711" s="15">
        <v>2</v>
      </c>
      <c r="E711" s="17">
        <v>2014</v>
      </c>
      <c r="F711" s="15" t="s">
        <v>32</v>
      </c>
      <c r="G711" s="18">
        <v>39874</v>
      </c>
      <c r="H711" s="19">
        <v>8.3277777777777775</v>
      </c>
      <c r="I711" s="16" t="s">
        <v>33</v>
      </c>
      <c r="J711" s="20">
        <v>0.92479999999999996</v>
      </c>
      <c r="K711" s="20">
        <f t="shared" si="134"/>
        <v>13.296289462206863</v>
      </c>
      <c r="L711" s="20">
        <v>1.8884000000000001</v>
      </c>
      <c r="M711" s="20">
        <v>3.4700000000000002E-2</v>
      </c>
      <c r="N711" s="21">
        <v>364616.7</v>
      </c>
      <c r="O711" s="21">
        <v>337194.26</v>
      </c>
      <c r="P711" s="21">
        <v>332400.90000000002</v>
      </c>
      <c r="Q711" s="21">
        <v>4793.3599999999997</v>
      </c>
      <c r="R711" s="21">
        <v>27170.41</v>
      </c>
      <c r="S711" s="21">
        <f t="shared" si="135"/>
        <v>27422.440000000002</v>
      </c>
      <c r="T711" s="21">
        <v>0</v>
      </c>
      <c r="U711" s="21">
        <v>103353.83</v>
      </c>
      <c r="V711" s="21">
        <v>14282.82</v>
      </c>
      <c r="W711" s="22">
        <f>+V711-R711</f>
        <v>-12887.59</v>
      </c>
      <c r="X711" s="22">
        <f t="shared" si="136"/>
        <v>12.296289462206863</v>
      </c>
      <c r="Y711" s="22">
        <f t="shared" si="137"/>
        <v>12.121492471129484</v>
      </c>
      <c r="Z711" s="22">
        <f t="shared" si="131"/>
        <v>0.98578457415022436</v>
      </c>
      <c r="AA711" s="22">
        <f t="shared" si="132"/>
        <v>0.30651123776543526</v>
      </c>
      <c r="AB711" s="22">
        <f>V711/R711</f>
        <v>0.52567554188545551</v>
      </c>
      <c r="AC711" s="22">
        <f t="shared" si="138"/>
        <v>0</v>
      </c>
      <c r="AD711" s="22">
        <f t="shared" si="133"/>
        <v>0</v>
      </c>
    </row>
    <row r="712" spans="1:30" s="23" customFormat="1" ht="14.1" customHeight="1" x14ac:dyDescent="0.2">
      <c r="A712" s="27">
        <v>161353</v>
      </c>
      <c r="B712" s="28" t="s">
        <v>576</v>
      </c>
      <c r="C712" s="27" t="s">
        <v>35</v>
      </c>
      <c r="D712" s="29">
        <v>2</v>
      </c>
      <c r="E712" s="30">
        <v>2015</v>
      </c>
      <c r="F712" s="27" t="s">
        <v>32</v>
      </c>
      <c r="G712" s="31">
        <v>39874</v>
      </c>
      <c r="H712" s="32">
        <v>8.3277777777777775</v>
      </c>
      <c r="I712" s="28" t="s">
        <v>33</v>
      </c>
      <c r="J712" s="33">
        <v>0.99229999999999996</v>
      </c>
      <c r="K712" s="33">
        <f t="shared" si="134"/>
        <v>129.0745137511488</v>
      </c>
      <c r="L712" s="34">
        <v>2.0914000000000001</v>
      </c>
      <c r="M712" s="34">
        <v>0</v>
      </c>
      <c r="N712" s="35">
        <v>305200.56</v>
      </c>
      <c r="O712" s="35">
        <v>302836.03000000003</v>
      </c>
      <c r="P712" s="35">
        <v>302836.03000000003</v>
      </c>
      <c r="Q712" s="35">
        <v>0</v>
      </c>
      <c r="R712" s="35">
        <v>8387.43</v>
      </c>
      <c r="S712" s="35">
        <f t="shared" si="135"/>
        <v>2364.5299999999697</v>
      </c>
      <c r="T712" s="35">
        <v>0</v>
      </c>
      <c r="U712" s="35">
        <v>73183.88</v>
      </c>
      <c r="V712" s="35">
        <v>-8716.7099999999991</v>
      </c>
      <c r="W712" s="36">
        <f>+V712-R712</f>
        <v>-17104.14</v>
      </c>
      <c r="X712" s="36">
        <f t="shared" si="136"/>
        <v>128.0745137511488</v>
      </c>
      <c r="Y712" s="36">
        <f t="shared" si="137"/>
        <v>128.0745137511488</v>
      </c>
      <c r="Z712" s="36">
        <f t="shared" si="131"/>
        <v>1</v>
      </c>
      <c r="AA712" s="36">
        <f t="shared" si="132"/>
        <v>0.24166173357905926</v>
      </c>
      <c r="AB712" s="36">
        <f>V712/R712</f>
        <v>-1.0392587479120539</v>
      </c>
      <c r="AC712" s="36">
        <f t="shared" si="138"/>
        <v>0</v>
      </c>
      <c r="AD712" s="36">
        <f t="shared" si="133"/>
        <v>0</v>
      </c>
    </row>
    <row r="713" spans="1:30" s="23" customFormat="1" ht="14.1" customHeight="1" x14ac:dyDescent="0.2">
      <c r="A713" s="3">
        <v>161917</v>
      </c>
      <c r="B713" s="4" t="s">
        <v>582</v>
      </c>
      <c r="C713" s="3" t="s">
        <v>31</v>
      </c>
      <c r="D713" s="3">
        <v>1</v>
      </c>
      <c r="E713" s="5">
        <v>2013</v>
      </c>
      <c r="F713" s="3" t="s">
        <v>36</v>
      </c>
      <c r="G713" s="6">
        <v>39854</v>
      </c>
      <c r="H713" s="7">
        <v>8.3888888888888893</v>
      </c>
      <c r="I713" s="4" t="s">
        <v>41</v>
      </c>
      <c r="J713" s="8">
        <v>0.81589999999999996</v>
      </c>
      <c r="K713" s="8">
        <f t="shared" si="134"/>
        <v>5.4332848172621393</v>
      </c>
      <c r="L713" s="8">
        <v>4.2537000000000003</v>
      </c>
      <c r="M713" s="8">
        <v>9.7999999999999997E-3</v>
      </c>
      <c r="N713" s="9">
        <v>804233.08</v>
      </c>
      <c r="O713" s="9">
        <v>656213.4</v>
      </c>
      <c r="P713" s="9">
        <v>533244.79</v>
      </c>
      <c r="Q713" s="9">
        <v>122968.61</v>
      </c>
      <c r="R713" s="9">
        <v>26567.74</v>
      </c>
      <c r="S713" s="9">
        <f t="shared" si="135"/>
        <v>148019.67999999993</v>
      </c>
      <c r="T713" s="9">
        <v>122968.61</v>
      </c>
      <c r="U713" s="9">
        <v>168267.26</v>
      </c>
      <c r="V713" s="9">
        <v>68718.55</v>
      </c>
      <c r="W713" s="9">
        <v>58410.77</v>
      </c>
      <c r="X713" s="11">
        <f t="shared" si="136"/>
        <v>4.4332848172621393</v>
      </c>
      <c r="Y713" s="11">
        <f t="shared" si="137"/>
        <v>3.6025262992056208</v>
      </c>
      <c r="Z713" s="11">
        <f t="shared" si="131"/>
        <v>0.81260880987800621</v>
      </c>
      <c r="AA713" s="11">
        <f t="shared" si="132"/>
        <v>0.25642155432973479</v>
      </c>
      <c r="AB713" s="11">
        <f>W713/R713</f>
        <v>2.1985599828965503</v>
      </c>
      <c r="AC713" s="11">
        <f t="shared" si="138"/>
        <v>0.83075851805651824</v>
      </c>
      <c r="AD713" s="11">
        <f t="shared" si="133"/>
        <v>0.18739119012199384</v>
      </c>
    </row>
    <row r="714" spans="1:30" s="23" customFormat="1" ht="14.1" customHeight="1" x14ac:dyDescent="0.2">
      <c r="A714" s="15">
        <v>161917</v>
      </c>
      <c r="B714" s="16" t="s">
        <v>582</v>
      </c>
      <c r="C714" s="16" t="s">
        <v>31</v>
      </c>
      <c r="D714" s="15">
        <v>1</v>
      </c>
      <c r="E714" s="17">
        <v>2014</v>
      </c>
      <c r="F714" s="15" t="s">
        <v>36</v>
      </c>
      <c r="G714" s="18">
        <v>39854</v>
      </c>
      <c r="H714" s="19">
        <v>8.3888888888888893</v>
      </c>
      <c r="I714" s="16" t="s">
        <v>41</v>
      </c>
      <c r="J714" s="20">
        <v>0.78320000000000001</v>
      </c>
      <c r="K714" s="20">
        <f t="shared" si="134"/>
        <v>4.6133683807695336</v>
      </c>
      <c r="L714" s="20">
        <v>3.99</v>
      </c>
      <c r="M714" s="20">
        <v>4.5699999999999998E-2</v>
      </c>
      <c r="N714" s="21">
        <v>922337.5</v>
      </c>
      <c r="O714" s="21">
        <v>722410.37</v>
      </c>
      <c r="P714" s="21">
        <v>625818.4</v>
      </c>
      <c r="Q714" s="21">
        <v>96591.97</v>
      </c>
      <c r="R714" s="21">
        <v>0</v>
      </c>
      <c r="S714" s="21">
        <f t="shared" si="135"/>
        <v>199927.13</v>
      </c>
      <c r="T714" s="21">
        <v>0</v>
      </c>
      <c r="U714" s="21">
        <v>210809.32</v>
      </c>
      <c r="V714" s="21">
        <v>51907.45</v>
      </c>
      <c r="W714" s="22">
        <f>+V714-R714</f>
        <v>51907.45</v>
      </c>
      <c r="X714" s="22">
        <f t="shared" si="136"/>
        <v>3.6133683807695332</v>
      </c>
      <c r="Y714" s="22">
        <f t="shared" si="137"/>
        <v>3.1302325002114522</v>
      </c>
      <c r="Z714" s="22">
        <f t="shared" si="131"/>
        <v>0.86629210486001196</v>
      </c>
      <c r="AA714" s="22">
        <f t="shared" si="132"/>
        <v>0.29181380660413281</v>
      </c>
      <c r="AB714" s="22">
        <v>0</v>
      </c>
      <c r="AC714" s="22">
        <f t="shared" si="138"/>
        <v>0</v>
      </c>
      <c r="AD714" s="22">
        <f t="shared" si="133"/>
        <v>0</v>
      </c>
    </row>
    <row r="715" spans="1:30" s="23" customFormat="1" ht="14.1" customHeight="1" x14ac:dyDescent="0.2">
      <c r="A715" s="27">
        <v>161917</v>
      </c>
      <c r="B715" s="28" t="s">
        <v>582</v>
      </c>
      <c r="C715" s="27" t="s">
        <v>31</v>
      </c>
      <c r="D715" s="29">
        <v>1</v>
      </c>
      <c r="E715" s="30">
        <v>2015</v>
      </c>
      <c r="F715" s="27" t="s">
        <v>36</v>
      </c>
      <c r="G715" s="31">
        <v>39854</v>
      </c>
      <c r="H715" s="32">
        <v>8.3888888888888893</v>
      </c>
      <c r="I715" s="28" t="s">
        <v>41</v>
      </c>
      <c r="J715" s="33">
        <v>0.68500000000000005</v>
      </c>
      <c r="K715" s="33">
        <f t="shared" si="134"/>
        <v>3.1751071440011853</v>
      </c>
      <c r="L715" s="34">
        <v>3.8748</v>
      </c>
      <c r="M715" s="34">
        <v>4.4200000000000003E-2</v>
      </c>
      <c r="N715" s="35">
        <v>901985.39</v>
      </c>
      <c r="O715" s="35">
        <v>617905.09</v>
      </c>
      <c r="P715" s="35">
        <v>585040.07999999996</v>
      </c>
      <c r="Q715" s="35">
        <v>32865.01</v>
      </c>
      <c r="R715" s="35">
        <v>0</v>
      </c>
      <c r="S715" s="35">
        <f t="shared" si="135"/>
        <v>284080.30000000005</v>
      </c>
      <c r="T715" s="35">
        <v>32865.01</v>
      </c>
      <c r="U715" s="35">
        <v>242698.81</v>
      </c>
      <c r="V715" s="35">
        <v>80889.3</v>
      </c>
      <c r="W715" s="36">
        <f>+V715-R715</f>
        <v>80889.3</v>
      </c>
      <c r="X715" s="36">
        <f t="shared" si="136"/>
        <v>2.1751071440011853</v>
      </c>
      <c r="Y715" s="36">
        <f t="shared" si="137"/>
        <v>2.0594179885053623</v>
      </c>
      <c r="Z715" s="36">
        <f t="shared" si="131"/>
        <v>0.94681220379654096</v>
      </c>
      <c r="AA715" s="36">
        <f t="shared" si="132"/>
        <v>0.39277684215224706</v>
      </c>
      <c r="AB715" s="36">
        <v>0</v>
      </c>
      <c r="AC715" s="36">
        <f t="shared" si="138"/>
        <v>0.11568915549582283</v>
      </c>
      <c r="AD715" s="36">
        <f t="shared" si="133"/>
        <v>5.3187796203459023E-2</v>
      </c>
    </row>
    <row r="716" spans="1:30" s="23" customFormat="1" ht="14.1" customHeight="1" x14ac:dyDescent="0.2">
      <c r="A716" s="3">
        <v>133565</v>
      </c>
      <c r="B716" s="4" t="s">
        <v>391</v>
      </c>
      <c r="C716" s="3" t="s">
        <v>35</v>
      </c>
      <c r="D716" s="3">
        <v>2</v>
      </c>
      <c r="E716" s="5">
        <v>2013</v>
      </c>
      <c r="F716" s="3" t="s">
        <v>32</v>
      </c>
      <c r="G716" s="6">
        <v>39850</v>
      </c>
      <c r="H716" s="7">
        <v>8.4</v>
      </c>
      <c r="I716" s="4" t="s">
        <v>66</v>
      </c>
      <c r="J716" s="8">
        <v>0.31459999999999999</v>
      </c>
      <c r="K716" s="8">
        <f t="shared" si="134"/>
        <v>1.4590372245708816</v>
      </c>
      <c r="L716" s="8">
        <v>5.3461999999999996</v>
      </c>
      <c r="M716" s="8">
        <v>0.1158</v>
      </c>
      <c r="N716" s="9">
        <v>12044.79</v>
      </c>
      <c r="O716" s="9">
        <v>3789.49</v>
      </c>
      <c r="P716" s="9">
        <v>3789.49</v>
      </c>
      <c r="Q716" s="9">
        <v>0</v>
      </c>
      <c r="R716" s="9">
        <v>0</v>
      </c>
      <c r="S716" s="9">
        <f t="shared" si="135"/>
        <v>8255.3000000000011</v>
      </c>
      <c r="T716" s="9">
        <v>0</v>
      </c>
      <c r="U716" s="9">
        <v>0</v>
      </c>
      <c r="V716" s="9">
        <v>11244.79</v>
      </c>
      <c r="W716" s="9">
        <v>9558.07</v>
      </c>
      <c r="X716" s="11">
        <f t="shared" si="136"/>
        <v>0.45903722457088164</v>
      </c>
      <c r="Y716" s="11">
        <f t="shared" si="137"/>
        <v>0.45903722457088164</v>
      </c>
      <c r="Z716" s="11">
        <f t="shared" si="131"/>
        <v>1</v>
      </c>
      <c r="AA716" s="11">
        <f t="shared" si="132"/>
        <v>0</v>
      </c>
      <c r="AB716" s="11">
        <v>0</v>
      </c>
      <c r="AC716" s="11">
        <f t="shared" si="138"/>
        <v>0</v>
      </c>
      <c r="AD716" s="11">
        <f t="shared" si="133"/>
        <v>0</v>
      </c>
    </row>
    <row r="717" spans="1:30" s="23" customFormat="1" ht="14.1" customHeight="1" x14ac:dyDescent="0.2">
      <c r="A717" s="15">
        <v>133565</v>
      </c>
      <c r="B717" s="16" t="s">
        <v>391</v>
      </c>
      <c r="C717" s="16" t="s">
        <v>35</v>
      </c>
      <c r="D717" s="15">
        <v>2</v>
      </c>
      <c r="E717" s="17">
        <v>2014</v>
      </c>
      <c r="F717" s="15" t="s">
        <v>32</v>
      </c>
      <c r="G717" s="18">
        <v>39850</v>
      </c>
      <c r="H717" s="19">
        <v>8.4</v>
      </c>
      <c r="I717" s="16" t="s">
        <v>66</v>
      </c>
      <c r="J717" s="20">
        <v>0.2417</v>
      </c>
      <c r="K717" s="20">
        <f t="shared" si="134"/>
        <v>1.3187927682636924</v>
      </c>
      <c r="L717" s="47">
        <v>1.7600000000000001E-2</v>
      </c>
      <c r="M717" s="47">
        <v>-2.7688000000000001</v>
      </c>
      <c r="N717" s="21">
        <v>10229.77</v>
      </c>
      <c r="O717" s="21">
        <v>2472.85</v>
      </c>
      <c r="P717" s="21">
        <v>2472.85</v>
      </c>
      <c r="Q717" s="21">
        <v>0</v>
      </c>
      <c r="R717" s="21">
        <v>0</v>
      </c>
      <c r="S717" s="21">
        <f t="shared" si="135"/>
        <v>7756.92</v>
      </c>
      <c r="T717" s="21">
        <v>0</v>
      </c>
      <c r="U717" s="21">
        <v>0</v>
      </c>
      <c r="V717" s="21">
        <v>0</v>
      </c>
      <c r="W717" s="22">
        <f>+V717-R717</f>
        <v>0</v>
      </c>
      <c r="X717" s="22">
        <f t="shared" si="136"/>
        <v>0.31879276826369229</v>
      </c>
      <c r="Y717" s="22">
        <f t="shared" si="137"/>
        <v>0.31879276826369229</v>
      </c>
      <c r="Z717" s="22">
        <f t="shared" ref="Z717:Z745" si="139">+P717/O717</f>
        <v>1</v>
      </c>
      <c r="AA717" s="22">
        <f t="shared" ref="AA717:AA745" si="140">+U717/O717</f>
        <v>0</v>
      </c>
      <c r="AB717" s="22">
        <v>0</v>
      </c>
      <c r="AC717" s="22">
        <f t="shared" si="138"/>
        <v>0</v>
      </c>
      <c r="AD717" s="22">
        <f t="shared" ref="AD717:AD745" si="141">+T717/O717</f>
        <v>0</v>
      </c>
    </row>
    <row r="718" spans="1:30" s="23" customFormat="1" ht="14.1" customHeight="1" x14ac:dyDescent="0.2">
      <c r="A718" s="27">
        <v>133565</v>
      </c>
      <c r="B718" s="28" t="s">
        <v>391</v>
      </c>
      <c r="C718" s="27" t="s">
        <v>35</v>
      </c>
      <c r="D718" s="29">
        <v>2</v>
      </c>
      <c r="E718" s="30">
        <v>2015</v>
      </c>
      <c r="F718" s="27" t="s">
        <v>32</v>
      </c>
      <c r="G718" s="31">
        <v>39850</v>
      </c>
      <c r="H718" s="32">
        <v>8.4</v>
      </c>
      <c r="I718" s="28" t="s">
        <v>66</v>
      </c>
      <c r="J718" s="33">
        <v>0.2442</v>
      </c>
      <c r="K718" s="33">
        <f t="shared" si="134"/>
        <v>1.323186725821659</v>
      </c>
      <c r="L718" s="34">
        <v>3.9718</v>
      </c>
      <c r="M718" s="34">
        <v>7.3400000000000007E-2</v>
      </c>
      <c r="N718" s="35">
        <v>14679.46</v>
      </c>
      <c r="O718" s="35">
        <v>3585.44</v>
      </c>
      <c r="P718" s="35">
        <v>3585.44</v>
      </c>
      <c r="Q718" s="35">
        <v>0</v>
      </c>
      <c r="R718" s="35">
        <v>0</v>
      </c>
      <c r="S718" s="35">
        <f t="shared" si="135"/>
        <v>11094.019999999999</v>
      </c>
      <c r="T718" s="35">
        <v>0</v>
      </c>
      <c r="U718" s="35">
        <v>0</v>
      </c>
      <c r="V718" s="35">
        <v>0</v>
      </c>
      <c r="W718" s="36">
        <f>+V718-R718</f>
        <v>0</v>
      </c>
      <c r="X718" s="36">
        <f t="shared" si="136"/>
        <v>0.32318672582165892</v>
      </c>
      <c r="Y718" s="36">
        <f t="shared" si="137"/>
        <v>0.32318672582165892</v>
      </c>
      <c r="Z718" s="36">
        <f t="shared" si="139"/>
        <v>1</v>
      </c>
      <c r="AA718" s="36">
        <f t="shared" si="140"/>
        <v>0</v>
      </c>
      <c r="AB718" s="36">
        <v>0</v>
      </c>
      <c r="AC718" s="36">
        <f t="shared" si="138"/>
        <v>0</v>
      </c>
      <c r="AD718" s="36">
        <f t="shared" si="141"/>
        <v>0</v>
      </c>
    </row>
    <row r="719" spans="1:30" s="23" customFormat="1" ht="14.1" customHeight="1" x14ac:dyDescent="0.2">
      <c r="A719" s="3">
        <v>96435</v>
      </c>
      <c r="B719" s="4" t="s">
        <v>274</v>
      </c>
      <c r="C719" s="3" t="s">
        <v>31</v>
      </c>
      <c r="D719" s="3">
        <v>1</v>
      </c>
      <c r="E719" s="5">
        <v>2013</v>
      </c>
      <c r="F719" s="3" t="s">
        <v>32</v>
      </c>
      <c r="G719" s="6">
        <v>39848</v>
      </c>
      <c r="H719" s="7">
        <v>8.405555555555555</v>
      </c>
      <c r="I719" s="4" t="s">
        <v>41</v>
      </c>
      <c r="J719" s="8">
        <v>0.45319999999999999</v>
      </c>
      <c r="K719" s="8">
        <f t="shared" si="134"/>
        <v>1.8289253610033533</v>
      </c>
      <c r="L719" s="8">
        <v>0.45569999999999999</v>
      </c>
      <c r="M719" s="8">
        <v>5.7299999999999997E-2</v>
      </c>
      <c r="N719" s="9">
        <v>2439961.35</v>
      </c>
      <c r="O719" s="9">
        <v>1105865.71</v>
      </c>
      <c r="P719" s="9">
        <v>327235.39</v>
      </c>
      <c r="Q719" s="9">
        <v>778630.32</v>
      </c>
      <c r="R719" s="9">
        <v>17723.78</v>
      </c>
      <c r="S719" s="9">
        <f t="shared" si="135"/>
        <v>1334095.6400000001</v>
      </c>
      <c r="T719" s="9">
        <v>62499.81</v>
      </c>
      <c r="U719" s="9">
        <v>142108.81</v>
      </c>
      <c r="V719" s="9">
        <v>92886.55</v>
      </c>
      <c r="W719" s="9">
        <v>78953.63</v>
      </c>
      <c r="X719" s="11">
        <f t="shared" si="136"/>
        <v>0.82892536100335346</v>
      </c>
      <c r="Y719" s="11">
        <f t="shared" si="137"/>
        <v>0.2452863049608647</v>
      </c>
      <c r="Z719" s="11">
        <f t="shared" si="139"/>
        <v>0.29590879529124747</v>
      </c>
      <c r="AA719" s="11">
        <f t="shared" si="140"/>
        <v>0.12850458126602007</v>
      </c>
      <c r="AB719" s="11">
        <f>W719/R719</f>
        <v>4.4546721974657784</v>
      </c>
      <c r="AC719" s="11">
        <f t="shared" si="138"/>
        <v>4.6848073051194435E-2</v>
      </c>
      <c r="AD719" s="11">
        <f t="shared" si="141"/>
        <v>5.6516636183610393E-2</v>
      </c>
    </row>
    <row r="720" spans="1:30" s="23" customFormat="1" ht="14.1" customHeight="1" x14ac:dyDescent="0.2">
      <c r="A720" s="15">
        <v>96435</v>
      </c>
      <c r="B720" s="16" t="s">
        <v>274</v>
      </c>
      <c r="C720" s="16" t="s">
        <v>31</v>
      </c>
      <c r="D720" s="15">
        <v>1</v>
      </c>
      <c r="E720" s="17">
        <v>2014</v>
      </c>
      <c r="F720" s="15" t="s">
        <v>32</v>
      </c>
      <c r="G720" s="18">
        <v>39848</v>
      </c>
      <c r="H720" s="19">
        <v>8.405555555555555</v>
      </c>
      <c r="I720" s="16" t="s">
        <v>41</v>
      </c>
      <c r="J720" s="20">
        <v>0.48099999999999998</v>
      </c>
      <c r="K720" s="20">
        <f t="shared" si="134"/>
        <v>1.9267957092302739</v>
      </c>
      <c r="L720" s="20">
        <v>0.45629999999999998</v>
      </c>
      <c r="M720" s="20">
        <v>2.9999999999999997E-4</v>
      </c>
      <c r="N720" s="21">
        <v>2568161.7999999998</v>
      </c>
      <c r="O720" s="21">
        <v>1235295.1200000001</v>
      </c>
      <c r="P720" s="21">
        <v>429442.69</v>
      </c>
      <c r="Q720" s="21">
        <v>415950.3</v>
      </c>
      <c r="R720" s="21">
        <v>0</v>
      </c>
      <c r="S720" s="21">
        <f t="shared" si="135"/>
        <v>1332866.6799999997</v>
      </c>
      <c r="T720" s="21">
        <v>0</v>
      </c>
      <c r="U720" s="21">
        <v>7636.96</v>
      </c>
      <c r="V720" s="21">
        <v>22910.12</v>
      </c>
      <c r="W720" s="22">
        <f>+V720-R720</f>
        <v>22910.12</v>
      </c>
      <c r="X720" s="22">
        <f t="shared" si="136"/>
        <v>0.92679570923027377</v>
      </c>
      <c r="Y720" s="22">
        <f t="shared" si="137"/>
        <v>0.32219478245191041</v>
      </c>
      <c r="Z720" s="22">
        <f t="shared" si="139"/>
        <v>0.34764380029284009</v>
      </c>
      <c r="AA720" s="22">
        <f t="shared" si="140"/>
        <v>6.1822959358893929E-3</v>
      </c>
      <c r="AB720" s="22">
        <v>0</v>
      </c>
      <c r="AC720" s="22">
        <f t="shared" si="138"/>
        <v>0</v>
      </c>
      <c r="AD720" s="22">
        <f t="shared" si="141"/>
        <v>0</v>
      </c>
    </row>
    <row r="721" spans="1:30" s="23" customFormat="1" ht="14.1" customHeight="1" x14ac:dyDescent="0.2">
      <c r="A721" s="27">
        <v>96435</v>
      </c>
      <c r="B721" s="28" t="s">
        <v>274</v>
      </c>
      <c r="C721" s="27" t="s">
        <v>31</v>
      </c>
      <c r="D721" s="29">
        <v>1</v>
      </c>
      <c r="E721" s="30">
        <v>2015</v>
      </c>
      <c r="F721" s="27" t="s">
        <v>32</v>
      </c>
      <c r="G721" s="31">
        <v>39848</v>
      </c>
      <c r="H721" s="32">
        <v>8.405555555555555</v>
      </c>
      <c r="I721" s="28" t="s">
        <v>41</v>
      </c>
      <c r="J721" s="33">
        <v>0.44958657702784699</v>
      </c>
      <c r="K721" s="33">
        <f t="shared" si="134"/>
        <v>1.8168161572080572</v>
      </c>
      <c r="L721" s="49">
        <v>0.40585318393947151</v>
      </c>
      <c r="M721" s="49">
        <v>0</v>
      </c>
      <c r="N721" s="35">
        <v>2408142.67</v>
      </c>
      <c r="O721" s="35">
        <v>1082668.6200000001</v>
      </c>
      <c r="P721" s="35">
        <v>670547.87</v>
      </c>
      <c r="Q721" s="35">
        <v>412120.75</v>
      </c>
      <c r="R721" s="35">
        <v>0</v>
      </c>
      <c r="S721" s="35">
        <f t="shared" si="135"/>
        <v>1325474.0499999998</v>
      </c>
      <c r="T721" s="35">
        <v>12499.77</v>
      </c>
      <c r="U721" s="35">
        <v>142071.93</v>
      </c>
      <c r="V721" s="35">
        <v>5715.4</v>
      </c>
      <c r="W721" s="36">
        <f>+V721-R721</f>
        <v>5715.4</v>
      </c>
      <c r="X721" s="36">
        <f t="shared" si="136"/>
        <v>0.81681615720805723</v>
      </c>
      <c r="Y721" s="36">
        <f t="shared" si="137"/>
        <v>0.50589286904560682</v>
      </c>
      <c r="Z721" s="36">
        <f t="shared" si="139"/>
        <v>0.61934728467515754</v>
      </c>
      <c r="AA721" s="36">
        <f t="shared" si="140"/>
        <v>0.1312238365234969</v>
      </c>
      <c r="AB721" s="36">
        <v>0</v>
      </c>
      <c r="AC721" s="36">
        <f t="shared" si="138"/>
        <v>9.4304147259616309E-3</v>
      </c>
      <c r="AD721" s="36">
        <f t="shared" si="141"/>
        <v>1.1545333234097059E-2</v>
      </c>
    </row>
    <row r="722" spans="1:30" s="23" customFormat="1" ht="14.1" customHeight="1" x14ac:dyDescent="0.2">
      <c r="A722" s="3">
        <v>161821</v>
      </c>
      <c r="B722" s="12" t="s">
        <v>580</v>
      </c>
      <c r="C722" s="3" t="s">
        <v>53</v>
      </c>
      <c r="D722" s="3">
        <v>2</v>
      </c>
      <c r="E722" s="5">
        <v>2013</v>
      </c>
      <c r="F722" s="3" t="s">
        <v>32</v>
      </c>
      <c r="G722" s="6">
        <v>39846</v>
      </c>
      <c r="H722" s="7">
        <v>8.4111111111111114</v>
      </c>
      <c r="I722" s="12" t="s">
        <v>37</v>
      </c>
      <c r="J722" s="8">
        <v>0.62929999999999997</v>
      </c>
      <c r="K722" s="8">
        <f t="shared" si="134"/>
        <v>2.6975827529767327</v>
      </c>
      <c r="L722" s="8">
        <v>2.6536</v>
      </c>
      <c r="M722" s="8">
        <v>8.0000000000000004E-4</v>
      </c>
      <c r="N722" s="9">
        <v>2259363.5099999998</v>
      </c>
      <c r="O722" s="9">
        <v>1421812.37</v>
      </c>
      <c r="P722" s="9">
        <v>754662.93</v>
      </c>
      <c r="Q722" s="9">
        <v>667149.43999999994</v>
      </c>
      <c r="R722" s="9">
        <v>54840.3</v>
      </c>
      <c r="S722" s="9">
        <f t="shared" si="135"/>
        <v>837551.13999999966</v>
      </c>
      <c r="T722" s="9">
        <v>0</v>
      </c>
      <c r="U722" s="9">
        <v>531465.01</v>
      </c>
      <c r="V722" s="9">
        <v>7266.82</v>
      </c>
      <c r="W722" s="9">
        <v>6176.8</v>
      </c>
      <c r="X722" s="11">
        <f t="shared" si="136"/>
        <v>1.6975827529767324</v>
      </c>
      <c r="Y722" s="11">
        <f t="shared" si="137"/>
        <v>0.90103504605103912</v>
      </c>
      <c r="Z722" s="11">
        <f t="shared" si="139"/>
        <v>0.53077533008100075</v>
      </c>
      <c r="AA722" s="11">
        <f t="shared" si="140"/>
        <v>0.37379405413387984</v>
      </c>
      <c r="AB722" s="11">
        <f>W722/R722</f>
        <v>0.11263249836342981</v>
      </c>
      <c r="AC722" s="11">
        <f t="shared" si="138"/>
        <v>0</v>
      </c>
      <c r="AD722" s="11">
        <f t="shared" si="141"/>
        <v>0</v>
      </c>
    </row>
    <row r="723" spans="1:30" s="23" customFormat="1" ht="14.1" customHeight="1" x14ac:dyDescent="0.2">
      <c r="A723" s="15">
        <v>161821</v>
      </c>
      <c r="B723" s="16" t="s">
        <v>580</v>
      </c>
      <c r="C723" s="16" t="s">
        <v>53</v>
      </c>
      <c r="D723" s="15">
        <v>2</v>
      </c>
      <c r="E723" s="17">
        <v>2014</v>
      </c>
      <c r="F723" s="15" t="s">
        <v>32</v>
      </c>
      <c r="G723" s="18">
        <v>39846</v>
      </c>
      <c r="H723" s="19">
        <v>8.4111111111111114</v>
      </c>
      <c r="I723" s="16" t="s">
        <v>37</v>
      </c>
      <c r="J723" s="20">
        <v>0.75349999999999995</v>
      </c>
      <c r="K723" s="20">
        <f t="shared" si="134"/>
        <v>4.0567840519937564</v>
      </c>
      <c r="L723" s="20">
        <v>1.7557</v>
      </c>
      <c r="M723" s="20">
        <v>8.9099999999999999E-2</v>
      </c>
      <c r="N723" s="21">
        <v>3528065.78</v>
      </c>
      <c r="O723" s="21">
        <v>2658395.19</v>
      </c>
      <c r="P723" s="21">
        <v>878532.58</v>
      </c>
      <c r="Q723" s="21">
        <v>1779862.61</v>
      </c>
      <c r="R723" s="21">
        <v>0</v>
      </c>
      <c r="S723" s="21">
        <f t="shared" si="135"/>
        <v>869670.58999999985</v>
      </c>
      <c r="T723" s="21">
        <v>0</v>
      </c>
      <c r="U723" s="21">
        <v>557894.94999999995</v>
      </c>
      <c r="V723" s="21">
        <v>48445.63</v>
      </c>
      <c r="W723" s="22">
        <f>+V723-R723</f>
        <v>48445.63</v>
      </c>
      <c r="X723" s="22">
        <f t="shared" si="136"/>
        <v>3.0567840519937559</v>
      </c>
      <c r="Y723" s="22">
        <f t="shared" si="137"/>
        <v>1.0101900536845798</v>
      </c>
      <c r="Z723" s="22">
        <f t="shared" si="139"/>
        <v>0.33047478542872327</v>
      </c>
      <c r="AA723" s="22">
        <f t="shared" si="140"/>
        <v>0.20986155561017245</v>
      </c>
      <c r="AB723" s="22">
        <v>0</v>
      </c>
      <c r="AC723" s="22">
        <f t="shared" si="138"/>
        <v>0</v>
      </c>
      <c r="AD723" s="22">
        <f t="shared" si="141"/>
        <v>0</v>
      </c>
    </row>
    <row r="724" spans="1:30" s="23" customFormat="1" ht="14.1" customHeight="1" x14ac:dyDescent="0.2">
      <c r="A724" s="27">
        <v>161821</v>
      </c>
      <c r="B724" s="37" t="s">
        <v>580</v>
      </c>
      <c r="C724" s="27" t="s">
        <v>53</v>
      </c>
      <c r="D724" s="29">
        <v>2</v>
      </c>
      <c r="E724" s="30">
        <v>2015</v>
      </c>
      <c r="F724" s="27" t="s">
        <v>32</v>
      </c>
      <c r="G724" s="31">
        <v>39846</v>
      </c>
      <c r="H724" s="32">
        <v>8.4111111111111114</v>
      </c>
      <c r="I724" s="37" t="s">
        <v>37</v>
      </c>
      <c r="J724" s="33">
        <v>0.85660000000000003</v>
      </c>
      <c r="K724" s="33">
        <f t="shared" si="134"/>
        <v>6.9753399691303608</v>
      </c>
      <c r="L724" s="49">
        <v>2.4295</v>
      </c>
      <c r="M724" s="49">
        <v>6.7599999999999993E-2</v>
      </c>
      <c r="N724" s="35">
        <v>2962080.35</v>
      </c>
      <c r="O724" s="35">
        <v>2537430.0299999998</v>
      </c>
      <c r="P724" s="35">
        <v>2193001.08</v>
      </c>
      <c r="Q724" s="35">
        <v>344428.95</v>
      </c>
      <c r="R724" s="35">
        <v>0</v>
      </c>
      <c r="S724" s="35">
        <f t="shared" si="135"/>
        <v>424650.3200000003</v>
      </c>
      <c r="T724" s="35">
        <v>0</v>
      </c>
      <c r="U724" s="35">
        <f>+P724</f>
        <v>2193001.08</v>
      </c>
      <c r="V724" s="35">
        <v>6715.75</v>
      </c>
      <c r="W724" s="36">
        <f>+V724-R724</f>
        <v>6715.75</v>
      </c>
      <c r="X724" s="36">
        <f t="shared" si="136"/>
        <v>5.9753399691303608</v>
      </c>
      <c r="Y724" s="36">
        <f t="shared" si="137"/>
        <v>5.1642515658530499</v>
      </c>
      <c r="Z724" s="36">
        <f t="shared" si="139"/>
        <v>0.86426071027463969</v>
      </c>
      <c r="AA724" s="36">
        <f t="shared" si="140"/>
        <v>0.86426071027463969</v>
      </c>
      <c r="AB724" s="36">
        <v>0</v>
      </c>
      <c r="AC724" s="36">
        <f t="shared" si="138"/>
        <v>0</v>
      </c>
      <c r="AD724" s="36">
        <f t="shared" si="141"/>
        <v>0</v>
      </c>
    </row>
    <row r="725" spans="1:30" s="23" customFormat="1" ht="14.1" customHeight="1" x14ac:dyDescent="0.2">
      <c r="A725" s="3">
        <v>161866</v>
      </c>
      <c r="B725" s="4" t="s">
        <v>581</v>
      </c>
      <c r="C725" s="3" t="s">
        <v>51</v>
      </c>
      <c r="D725" s="3">
        <v>2</v>
      </c>
      <c r="E725" s="5">
        <v>2013</v>
      </c>
      <c r="F725" s="3" t="s">
        <v>32</v>
      </c>
      <c r="G725" s="6">
        <v>39829</v>
      </c>
      <c r="H725" s="7">
        <v>8.4555555555555557</v>
      </c>
      <c r="I725" s="4" t="s">
        <v>33</v>
      </c>
      <c r="J725" s="8">
        <v>1.2730999999999999</v>
      </c>
      <c r="K725" s="8">
        <f t="shared" si="134"/>
        <v>-3.6613852864472256</v>
      </c>
      <c r="L725" s="8">
        <v>5.3068999999999997</v>
      </c>
      <c r="M725" s="8">
        <v>-5.2999999999999999E-2</v>
      </c>
      <c r="N725" s="9">
        <v>38201.1</v>
      </c>
      <c r="O725" s="9">
        <v>48634.61</v>
      </c>
      <c r="P725" s="9">
        <v>48634.61</v>
      </c>
      <c r="Q725" s="9">
        <v>0</v>
      </c>
      <c r="R725" s="9">
        <v>0</v>
      </c>
      <c r="S725" s="9">
        <f t="shared" si="135"/>
        <v>-10433.510000000002</v>
      </c>
      <c r="T725" s="9">
        <v>0</v>
      </c>
      <c r="U725" s="9">
        <v>20660.18</v>
      </c>
      <c r="V725" s="9">
        <v>-10752.11</v>
      </c>
      <c r="W725" s="9">
        <v>-10752.11</v>
      </c>
      <c r="X725" s="11">
        <f t="shared" si="136"/>
        <v>-4.6613852864472252</v>
      </c>
      <c r="Y725" s="11">
        <f t="shared" si="137"/>
        <v>-4.6613852864472252</v>
      </c>
      <c r="Z725" s="11">
        <f t="shared" si="139"/>
        <v>1</v>
      </c>
      <c r="AA725" s="11">
        <f t="shared" si="140"/>
        <v>0.42480406443065954</v>
      </c>
      <c r="AB725" s="11">
        <v>0</v>
      </c>
      <c r="AC725" s="11">
        <f t="shared" si="138"/>
        <v>0</v>
      </c>
      <c r="AD725" s="11">
        <f t="shared" si="141"/>
        <v>0</v>
      </c>
    </row>
    <row r="726" spans="1:30" s="23" customFormat="1" ht="14.1" customHeight="1" x14ac:dyDescent="0.2">
      <c r="A726" s="15">
        <v>161866</v>
      </c>
      <c r="B726" s="16" t="s">
        <v>581</v>
      </c>
      <c r="C726" s="16" t="s">
        <v>51</v>
      </c>
      <c r="D726" s="15">
        <v>2</v>
      </c>
      <c r="E726" s="17">
        <v>2014</v>
      </c>
      <c r="F726" s="15" t="s">
        <v>32</v>
      </c>
      <c r="G726" s="18">
        <v>39829</v>
      </c>
      <c r="H726" s="19">
        <v>8.4555555555555557</v>
      </c>
      <c r="I726" s="16" t="s">
        <v>33</v>
      </c>
      <c r="J726" s="20">
        <v>1.2602</v>
      </c>
      <c r="K726" s="20">
        <f t="shared" si="134"/>
        <v>-3.8428455513762905</v>
      </c>
      <c r="L726" s="20">
        <v>8.9811999999999994</v>
      </c>
      <c r="M726" s="20">
        <v>2.3800000000000002E-2</v>
      </c>
      <c r="N726" s="21">
        <v>22354.14</v>
      </c>
      <c r="O726" s="21">
        <v>28171.22</v>
      </c>
      <c r="P726" s="21">
        <v>28171.22</v>
      </c>
      <c r="Q726" s="21">
        <v>0</v>
      </c>
      <c r="R726" s="21">
        <v>0</v>
      </c>
      <c r="S726" s="21">
        <f t="shared" si="135"/>
        <v>-5817.0800000000017</v>
      </c>
      <c r="T726" s="21">
        <v>0</v>
      </c>
      <c r="U726" s="21">
        <v>6028.96</v>
      </c>
      <c r="V726" s="21">
        <v>2950.08</v>
      </c>
      <c r="W726" s="22">
        <f>+V726-R726</f>
        <v>2950.08</v>
      </c>
      <c r="X726" s="22">
        <f t="shared" si="136"/>
        <v>-4.8428455513762909</v>
      </c>
      <c r="Y726" s="22">
        <f t="shared" si="137"/>
        <v>-4.8428455513762909</v>
      </c>
      <c r="Z726" s="22">
        <f t="shared" si="139"/>
        <v>1</v>
      </c>
      <c r="AA726" s="22">
        <f t="shared" si="140"/>
        <v>0.21401132077347021</v>
      </c>
      <c r="AB726" s="22">
        <v>0</v>
      </c>
      <c r="AC726" s="22">
        <f t="shared" si="138"/>
        <v>0</v>
      </c>
      <c r="AD726" s="22">
        <f t="shared" si="141"/>
        <v>0</v>
      </c>
    </row>
    <row r="727" spans="1:30" s="23" customFormat="1" ht="14.1" customHeight="1" x14ac:dyDescent="0.2">
      <c r="A727" s="27">
        <v>161866</v>
      </c>
      <c r="B727" s="28" t="s">
        <v>581</v>
      </c>
      <c r="C727" s="27" t="s">
        <v>51</v>
      </c>
      <c r="D727" s="29">
        <v>2</v>
      </c>
      <c r="E727" s="30">
        <v>2015</v>
      </c>
      <c r="F727" s="27" t="s">
        <v>32</v>
      </c>
      <c r="G727" s="31">
        <v>39829</v>
      </c>
      <c r="H727" s="32">
        <v>8.4555555555555557</v>
      </c>
      <c r="I727" s="28" t="s">
        <v>33</v>
      </c>
      <c r="J727" s="33">
        <v>0.9506</v>
      </c>
      <c r="K727" s="33">
        <f t="shared" si="134"/>
        <v>20.253648478313117</v>
      </c>
      <c r="L727" s="34">
        <v>6.7774999999999999</v>
      </c>
      <c r="M727" s="34">
        <v>2.7400000000000001E-2</v>
      </c>
      <c r="N727" s="35">
        <v>27797.93</v>
      </c>
      <c r="O727" s="35">
        <v>26425.439999999999</v>
      </c>
      <c r="P727" s="35">
        <v>26425.439999999999</v>
      </c>
      <c r="Q727" s="35">
        <v>0</v>
      </c>
      <c r="R727" s="35">
        <v>0</v>
      </c>
      <c r="S727" s="35">
        <f t="shared" si="135"/>
        <v>1372.4900000000016</v>
      </c>
      <c r="T727" s="35">
        <v>0</v>
      </c>
      <c r="U727" s="35">
        <v>1338.57</v>
      </c>
      <c r="V727" s="35">
        <v>3323.91</v>
      </c>
      <c r="W727" s="36">
        <f>+V727-R727</f>
        <v>3323.91</v>
      </c>
      <c r="X727" s="36">
        <f t="shared" si="136"/>
        <v>19.253648478313117</v>
      </c>
      <c r="Y727" s="36">
        <f t="shared" si="137"/>
        <v>19.253648478313117</v>
      </c>
      <c r="Z727" s="36">
        <f t="shared" si="139"/>
        <v>1</v>
      </c>
      <c r="AA727" s="36">
        <f t="shared" si="140"/>
        <v>5.065459647975587E-2</v>
      </c>
      <c r="AB727" s="36">
        <v>0</v>
      </c>
      <c r="AC727" s="36">
        <f t="shared" si="138"/>
        <v>0</v>
      </c>
      <c r="AD727" s="36">
        <f t="shared" si="141"/>
        <v>0</v>
      </c>
    </row>
    <row r="728" spans="1:30" s="23" customFormat="1" ht="14.1" customHeight="1" x14ac:dyDescent="0.2">
      <c r="A728" s="3">
        <v>161750</v>
      </c>
      <c r="B728" s="4" t="s">
        <v>579</v>
      </c>
      <c r="C728" s="3" t="s">
        <v>137</v>
      </c>
      <c r="D728" s="3">
        <v>2</v>
      </c>
      <c r="E728" s="5">
        <v>2013</v>
      </c>
      <c r="F728" s="3" t="s">
        <v>36</v>
      </c>
      <c r="G728" s="6">
        <v>39827</v>
      </c>
      <c r="H728" s="7">
        <v>8.4611111111111104</v>
      </c>
      <c r="I728" s="4" t="s">
        <v>33</v>
      </c>
      <c r="J728" s="8">
        <v>0.65510000000000002</v>
      </c>
      <c r="K728" s="8">
        <f t="shared" si="134"/>
        <v>2.8995125759047293</v>
      </c>
      <c r="L728" s="48">
        <v>2.3372000000000002</v>
      </c>
      <c r="M728" s="48">
        <v>8.6400000000000005E-2</v>
      </c>
      <c r="N728" s="9">
        <v>63888.44</v>
      </c>
      <c r="O728" s="9">
        <v>41854.239999999998</v>
      </c>
      <c r="P728" s="9">
        <v>34510.269999999997</v>
      </c>
      <c r="Q728" s="9">
        <v>7343.97</v>
      </c>
      <c r="R728" s="9">
        <v>419.14</v>
      </c>
      <c r="S728" s="9">
        <f t="shared" si="135"/>
        <v>22034.200000000004</v>
      </c>
      <c r="T728" s="9">
        <v>641.57000000000005</v>
      </c>
      <c r="U728" s="9">
        <v>750.76</v>
      </c>
      <c r="V728" s="9">
        <v>18055.669999999998</v>
      </c>
      <c r="W728" s="9">
        <v>15347.32</v>
      </c>
      <c r="X728" s="11">
        <f t="shared" si="136"/>
        <v>1.8995125759047295</v>
      </c>
      <c r="Y728" s="11">
        <f t="shared" si="137"/>
        <v>1.5662138856867955</v>
      </c>
      <c r="Z728" s="11">
        <f t="shared" si="139"/>
        <v>0.82453462301549374</v>
      </c>
      <c r="AA728" s="11">
        <f t="shared" si="140"/>
        <v>1.7937489726249957E-2</v>
      </c>
      <c r="AB728" s="11">
        <f>W728/R728</f>
        <v>36.616214152789041</v>
      </c>
      <c r="AC728" s="11">
        <f t="shared" si="138"/>
        <v>2.91170090132612E-2</v>
      </c>
      <c r="AD728" s="11">
        <f t="shared" si="141"/>
        <v>1.5328673988585149E-2</v>
      </c>
    </row>
    <row r="729" spans="1:30" s="23" customFormat="1" ht="14.1" customHeight="1" x14ac:dyDescent="0.2">
      <c r="A729" s="15">
        <v>161750</v>
      </c>
      <c r="B729" s="16" t="s">
        <v>579</v>
      </c>
      <c r="C729" s="16" t="s">
        <v>137</v>
      </c>
      <c r="D729" s="15">
        <v>2</v>
      </c>
      <c r="E729" s="17">
        <v>2014</v>
      </c>
      <c r="F729" s="15" t="s">
        <v>36</v>
      </c>
      <c r="G729" s="18">
        <v>39827</v>
      </c>
      <c r="H729" s="19">
        <v>8.4611111111111104</v>
      </c>
      <c r="I729" s="16" t="s">
        <v>33</v>
      </c>
      <c r="J729" s="20">
        <v>0.97774990940056072</v>
      </c>
      <c r="K729" s="20">
        <f t="shared" si="134"/>
        <v>44.943637219400841</v>
      </c>
      <c r="L729" s="47">
        <v>0.59737794961243884</v>
      </c>
      <c r="M729" s="47">
        <v>-0.26106887561141878</v>
      </c>
      <c r="N729" s="21">
        <v>118405.81</v>
      </c>
      <c r="O729" s="21">
        <v>115771.27</v>
      </c>
      <c r="P729" s="21">
        <v>115771.27</v>
      </c>
      <c r="Q729" s="21">
        <v>0</v>
      </c>
      <c r="R729" s="21">
        <v>0</v>
      </c>
      <c r="S729" s="21">
        <f t="shared" si="135"/>
        <v>2634.5399999999936</v>
      </c>
      <c r="T729" s="21">
        <v>0</v>
      </c>
      <c r="U729" s="21">
        <v>76187.789999999994</v>
      </c>
      <c r="V729" s="21">
        <v>-18466.189999999999</v>
      </c>
      <c r="W729" s="22">
        <f>+V729-R729</f>
        <v>-18466.189999999999</v>
      </c>
      <c r="X729" s="22">
        <f t="shared" si="136"/>
        <v>43.943637219400841</v>
      </c>
      <c r="Y729" s="22">
        <f t="shared" si="137"/>
        <v>43.943637219400841</v>
      </c>
      <c r="Z729" s="22">
        <f t="shared" si="139"/>
        <v>1</v>
      </c>
      <c r="AA729" s="22">
        <f t="shared" si="140"/>
        <v>0.65808891964301675</v>
      </c>
      <c r="AB729" s="22">
        <v>0</v>
      </c>
      <c r="AC729" s="22">
        <f t="shared" si="138"/>
        <v>0</v>
      </c>
      <c r="AD729" s="22">
        <f t="shared" si="141"/>
        <v>0</v>
      </c>
    </row>
    <row r="730" spans="1:30" s="23" customFormat="1" ht="14.1" customHeight="1" x14ac:dyDescent="0.2">
      <c r="A730" s="27">
        <v>161750</v>
      </c>
      <c r="B730" s="28" t="s">
        <v>579</v>
      </c>
      <c r="C730" s="27" t="s">
        <v>137</v>
      </c>
      <c r="D730" s="29">
        <v>2</v>
      </c>
      <c r="E730" s="30">
        <v>2015</v>
      </c>
      <c r="F730" s="27" t="s">
        <v>36</v>
      </c>
      <c r="G730" s="31">
        <v>39827</v>
      </c>
      <c r="H730" s="32">
        <v>8.4611111111111104</v>
      </c>
      <c r="I730" s="28" t="s">
        <v>33</v>
      </c>
      <c r="J730" s="33">
        <v>1.0577000000000001</v>
      </c>
      <c r="K730" s="33">
        <f t="shared" si="134"/>
        <v>-17.339696220113609</v>
      </c>
      <c r="L730" s="34">
        <v>2.3955000000000002</v>
      </c>
      <c r="M730" s="34">
        <v>0.1027</v>
      </c>
      <c r="N730" s="35">
        <v>88884.67</v>
      </c>
      <c r="O730" s="35">
        <v>94010.75</v>
      </c>
      <c r="P730" s="35">
        <v>21145.53</v>
      </c>
      <c r="Q730" s="35">
        <v>72865.22</v>
      </c>
      <c r="R730" s="35">
        <v>0</v>
      </c>
      <c r="S730" s="35">
        <f t="shared" si="135"/>
        <v>-5126.0800000000017</v>
      </c>
      <c r="T730" s="35">
        <v>0</v>
      </c>
      <c r="U730" s="35">
        <v>0</v>
      </c>
      <c r="V730" s="36">
        <v>7116.89</v>
      </c>
      <c r="W730" s="36">
        <f>+V730-R730</f>
        <v>7116.89</v>
      </c>
      <c r="X730" s="36">
        <f t="shared" si="136"/>
        <v>-18.339696220113609</v>
      </c>
      <c r="Y730" s="36">
        <f t="shared" si="137"/>
        <v>-4.1250877863786739</v>
      </c>
      <c r="Z730" s="36">
        <f t="shared" si="139"/>
        <v>0.22492672380552223</v>
      </c>
      <c r="AA730" s="36">
        <f t="shared" si="140"/>
        <v>0</v>
      </c>
      <c r="AB730" s="36">
        <v>0</v>
      </c>
      <c r="AC730" s="36">
        <f t="shared" si="138"/>
        <v>0</v>
      </c>
      <c r="AD730" s="36">
        <f t="shared" si="141"/>
        <v>0</v>
      </c>
    </row>
    <row r="731" spans="1:30" s="23" customFormat="1" ht="14.1" customHeight="1" x14ac:dyDescent="0.2">
      <c r="A731" s="3">
        <v>133030</v>
      </c>
      <c r="B731" s="4" t="s">
        <v>390</v>
      </c>
      <c r="C731" s="3" t="s">
        <v>120</v>
      </c>
      <c r="D731" s="3">
        <v>2</v>
      </c>
      <c r="E731" s="5">
        <v>2013</v>
      </c>
      <c r="F731" s="3" t="s">
        <v>32</v>
      </c>
      <c r="G731" s="6">
        <v>39786</v>
      </c>
      <c r="H731" s="7">
        <v>8.5722222222222229</v>
      </c>
      <c r="I731" s="4" t="s">
        <v>33</v>
      </c>
      <c r="J731" s="8">
        <v>0.66659999999999997</v>
      </c>
      <c r="K731" s="8">
        <f t="shared" si="134"/>
        <v>2.9995060896370869</v>
      </c>
      <c r="L731" s="8">
        <v>1.36</v>
      </c>
      <c r="M731" s="8">
        <v>8.6E-3</v>
      </c>
      <c r="N731" s="9">
        <v>96135.22</v>
      </c>
      <c r="O731" s="9">
        <v>64084.87</v>
      </c>
      <c r="P731" s="9">
        <v>61274.98</v>
      </c>
      <c r="Q731" s="9">
        <v>2809.89</v>
      </c>
      <c r="R731" s="9">
        <v>0</v>
      </c>
      <c r="S731" s="9">
        <f t="shared" si="135"/>
        <v>32050.35</v>
      </c>
      <c r="T731" s="9">
        <v>0</v>
      </c>
      <c r="U731" s="9">
        <v>1519.85</v>
      </c>
      <c r="V731" s="9">
        <v>1128.3900000000001</v>
      </c>
      <c r="W731" s="9">
        <v>1128.3900000000001</v>
      </c>
      <c r="X731" s="11">
        <f t="shared" si="136"/>
        <v>1.9995060896370869</v>
      </c>
      <c r="Y731" s="11">
        <f t="shared" si="137"/>
        <v>1.9118349721609906</v>
      </c>
      <c r="Z731" s="11">
        <f t="shared" si="139"/>
        <v>0.95615361316953595</v>
      </c>
      <c r="AA731" s="11">
        <f t="shared" si="140"/>
        <v>2.3716206337002787E-2</v>
      </c>
      <c r="AB731" s="11">
        <v>0</v>
      </c>
      <c r="AC731" s="11">
        <f t="shared" si="138"/>
        <v>0</v>
      </c>
      <c r="AD731" s="11">
        <f t="shared" si="141"/>
        <v>0</v>
      </c>
    </row>
    <row r="732" spans="1:30" s="23" customFormat="1" ht="14.1" customHeight="1" x14ac:dyDescent="0.2">
      <c r="A732" s="15">
        <v>133030</v>
      </c>
      <c r="B732" s="16" t="s">
        <v>390</v>
      </c>
      <c r="C732" s="16" t="s">
        <v>120</v>
      </c>
      <c r="D732" s="15">
        <v>2</v>
      </c>
      <c r="E732" s="17">
        <v>2014</v>
      </c>
      <c r="F732" s="15" t="s">
        <v>32</v>
      </c>
      <c r="G732" s="18">
        <v>39786</v>
      </c>
      <c r="H732" s="19">
        <v>8.5722222222222229</v>
      </c>
      <c r="I732" s="16" t="s">
        <v>33</v>
      </c>
      <c r="J732" s="20">
        <v>1.29E-2</v>
      </c>
      <c r="K732" s="20">
        <f t="shared" si="134"/>
        <v>1.0130388248556639</v>
      </c>
      <c r="L732" s="20">
        <v>1.4325000000000001</v>
      </c>
      <c r="M732" s="20">
        <v>-0.38640000000000002</v>
      </c>
      <c r="N732" s="21">
        <v>26644.39</v>
      </c>
      <c r="O732" s="21">
        <v>342.94</v>
      </c>
      <c r="P732" s="21">
        <v>342.94</v>
      </c>
      <c r="Q732" s="21">
        <v>0</v>
      </c>
      <c r="R732" s="21">
        <v>0</v>
      </c>
      <c r="S732" s="21">
        <f t="shared" si="135"/>
        <v>26301.45</v>
      </c>
      <c r="T732" s="21">
        <v>0</v>
      </c>
      <c r="U732" s="21">
        <v>0</v>
      </c>
      <c r="V732" s="21">
        <v>0</v>
      </c>
      <c r="W732" s="22">
        <f>+V732-R732</f>
        <v>0</v>
      </c>
      <c r="X732" s="22">
        <f t="shared" si="136"/>
        <v>1.3038824855663851E-2</v>
      </c>
      <c r="Y732" s="22">
        <f t="shared" si="137"/>
        <v>1.3038824855663851E-2</v>
      </c>
      <c r="Z732" s="22">
        <f t="shared" si="139"/>
        <v>1</v>
      </c>
      <c r="AA732" s="22">
        <f t="shared" si="140"/>
        <v>0</v>
      </c>
      <c r="AB732" s="22">
        <v>0</v>
      </c>
      <c r="AC732" s="22">
        <f t="shared" si="138"/>
        <v>0</v>
      </c>
      <c r="AD732" s="22">
        <f t="shared" si="141"/>
        <v>0</v>
      </c>
    </row>
    <row r="733" spans="1:30" s="23" customFormat="1" ht="14.1" customHeight="1" x14ac:dyDescent="0.2">
      <c r="A733" s="27">
        <v>133030</v>
      </c>
      <c r="B733" s="28" t="s">
        <v>390</v>
      </c>
      <c r="C733" s="27" t="s">
        <v>120</v>
      </c>
      <c r="D733" s="29">
        <v>2</v>
      </c>
      <c r="E733" s="30">
        <v>2015</v>
      </c>
      <c r="F733" s="27" t="s">
        <v>32</v>
      </c>
      <c r="G733" s="31">
        <v>39786</v>
      </c>
      <c r="H733" s="32">
        <v>8.5722222222222229</v>
      </c>
      <c r="I733" s="28" t="s">
        <v>33</v>
      </c>
      <c r="J733" s="33">
        <v>0.34960000000000002</v>
      </c>
      <c r="K733" s="33">
        <f t="shared" si="134"/>
        <v>1.5375000000000001</v>
      </c>
      <c r="L733" s="34">
        <v>2.0325000000000002</v>
      </c>
      <c r="M733" s="34">
        <v>0</v>
      </c>
      <c r="N733" s="35">
        <v>1230</v>
      </c>
      <c r="O733" s="35">
        <v>430</v>
      </c>
      <c r="P733" s="35">
        <v>430</v>
      </c>
      <c r="Q733" s="35">
        <v>0</v>
      </c>
      <c r="R733" s="35">
        <v>0</v>
      </c>
      <c r="S733" s="35">
        <f t="shared" si="135"/>
        <v>800</v>
      </c>
      <c r="T733" s="35">
        <v>0</v>
      </c>
      <c r="U733" s="35">
        <f>+P733</f>
        <v>430</v>
      </c>
      <c r="V733" s="35">
        <v>0</v>
      </c>
      <c r="W733" s="36">
        <f>+V733-R733</f>
        <v>0</v>
      </c>
      <c r="X733" s="36">
        <f t="shared" si="136"/>
        <v>0.53749999999999998</v>
      </c>
      <c r="Y733" s="36">
        <f t="shared" si="137"/>
        <v>0.53749999999999998</v>
      </c>
      <c r="Z733" s="36">
        <f t="shared" si="139"/>
        <v>1</v>
      </c>
      <c r="AA733" s="36">
        <f t="shared" si="140"/>
        <v>1</v>
      </c>
      <c r="AB733" s="36">
        <v>0</v>
      </c>
      <c r="AC733" s="36">
        <f t="shared" si="138"/>
        <v>0</v>
      </c>
      <c r="AD733" s="36">
        <f t="shared" si="141"/>
        <v>0</v>
      </c>
    </row>
    <row r="734" spans="1:30" s="23" customFormat="1" ht="14.1" customHeight="1" x14ac:dyDescent="0.2">
      <c r="A734" s="3">
        <v>96383</v>
      </c>
      <c r="B734" s="4" t="s">
        <v>273</v>
      </c>
      <c r="C734" s="3" t="s">
        <v>35</v>
      </c>
      <c r="D734" s="3">
        <v>2</v>
      </c>
      <c r="E734" s="5">
        <v>2013</v>
      </c>
      <c r="F734" s="3" t="s">
        <v>32</v>
      </c>
      <c r="G734" s="6">
        <v>39763</v>
      </c>
      <c r="H734" s="7">
        <v>8.6361111111111111</v>
      </c>
      <c r="I734" s="4" t="s">
        <v>33</v>
      </c>
      <c r="J734" s="8">
        <v>0.34860000000000002</v>
      </c>
      <c r="K734" s="8">
        <f t="shared" si="134"/>
        <v>1.535228513871657</v>
      </c>
      <c r="L734" s="8">
        <v>12.6508</v>
      </c>
      <c r="M734" s="8">
        <v>-8.6999999999999994E-3</v>
      </c>
      <c r="N734" s="9">
        <v>29363.41</v>
      </c>
      <c r="O734" s="9">
        <v>10237</v>
      </c>
      <c r="P734" s="9">
        <v>10237</v>
      </c>
      <c r="Q734" s="9">
        <v>0</v>
      </c>
      <c r="R734" s="9">
        <v>0</v>
      </c>
      <c r="S734" s="9">
        <f t="shared" si="135"/>
        <v>19126.41</v>
      </c>
      <c r="T734" s="9">
        <v>0</v>
      </c>
      <c r="U734" s="9">
        <v>1390</v>
      </c>
      <c r="V734" s="9">
        <v>1087.01</v>
      </c>
      <c r="W734" s="9">
        <v>923.96</v>
      </c>
      <c r="X734" s="11">
        <f t="shared" si="136"/>
        <v>0.53522851387165704</v>
      </c>
      <c r="Y734" s="11">
        <f t="shared" si="137"/>
        <v>0.53522851387165704</v>
      </c>
      <c r="Z734" s="11">
        <f t="shared" si="139"/>
        <v>1</v>
      </c>
      <c r="AA734" s="11">
        <f t="shared" si="140"/>
        <v>0.13578196737325388</v>
      </c>
      <c r="AB734" s="11">
        <v>0</v>
      </c>
      <c r="AC734" s="11">
        <f t="shared" si="138"/>
        <v>0</v>
      </c>
      <c r="AD734" s="11">
        <f t="shared" si="141"/>
        <v>0</v>
      </c>
    </row>
    <row r="735" spans="1:30" s="23" customFormat="1" ht="14.1" customHeight="1" x14ac:dyDescent="0.2">
      <c r="A735" s="15">
        <v>96383</v>
      </c>
      <c r="B735" s="16" t="s">
        <v>273</v>
      </c>
      <c r="C735" s="16" t="s">
        <v>35</v>
      </c>
      <c r="D735" s="15">
        <v>2</v>
      </c>
      <c r="E735" s="17">
        <v>2014</v>
      </c>
      <c r="F735" s="15" t="s">
        <v>32</v>
      </c>
      <c r="G735" s="18">
        <v>39763</v>
      </c>
      <c r="H735" s="19">
        <v>8.6361111111111111</v>
      </c>
      <c r="I735" s="16" t="s">
        <v>33</v>
      </c>
      <c r="J735" s="20">
        <v>0.38357574125616983</v>
      </c>
      <c r="K735" s="20">
        <f t="shared" si="134"/>
        <v>1.6222593219122057</v>
      </c>
      <c r="L735" s="46">
        <v>8.5458943282626425</v>
      </c>
      <c r="M735" s="46">
        <v>2.4286040612386314E-2</v>
      </c>
      <c r="N735" s="21">
        <v>48352.38</v>
      </c>
      <c r="O735" s="21">
        <v>18546.8</v>
      </c>
      <c r="P735" s="21">
        <v>18546.8</v>
      </c>
      <c r="Q735" s="21">
        <v>0</v>
      </c>
      <c r="R735" s="21">
        <v>0</v>
      </c>
      <c r="S735" s="21">
        <f t="shared" si="135"/>
        <v>29805.579999999998</v>
      </c>
      <c r="T735" s="21">
        <v>0</v>
      </c>
      <c r="U735" s="21">
        <v>0</v>
      </c>
      <c r="V735" s="21">
        <v>15929.11</v>
      </c>
      <c r="W735" s="22">
        <f>+V735-R735</f>
        <v>15929.11</v>
      </c>
      <c r="X735" s="22">
        <f t="shared" si="136"/>
        <v>0.62225932191220568</v>
      </c>
      <c r="Y735" s="22">
        <f t="shared" si="137"/>
        <v>0.62225932191220568</v>
      </c>
      <c r="Z735" s="22">
        <f t="shared" si="139"/>
        <v>1</v>
      </c>
      <c r="AA735" s="22">
        <f t="shared" si="140"/>
        <v>0</v>
      </c>
      <c r="AB735" s="22">
        <v>0</v>
      </c>
      <c r="AC735" s="22">
        <f t="shared" si="138"/>
        <v>0</v>
      </c>
      <c r="AD735" s="22">
        <f t="shared" si="141"/>
        <v>0</v>
      </c>
    </row>
    <row r="736" spans="1:30" s="23" customFormat="1" ht="14.1" customHeight="1" x14ac:dyDescent="0.2">
      <c r="A736" s="27">
        <v>96383</v>
      </c>
      <c r="B736" s="28" t="s">
        <v>273</v>
      </c>
      <c r="C736" s="27" t="s">
        <v>35</v>
      </c>
      <c r="D736" s="29">
        <v>2</v>
      </c>
      <c r="E736" s="30">
        <v>2015</v>
      </c>
      <c r="F736" s="27" t="s">
        <v>32</v>
      </c>
      <c r="G736" s="31">
        <v>39763</v>
      </c>
      <c r="H736" s="32">
        <v>8.6361111111111111</v>
      </c>
      <c r="I736" s="28" t="s">
        <v>33</v>
      </c>
      <c r="J736" s="33">
        <v>0.32029707772082466</v>
      </c>
      <c r="K736" s="33">
        <f t="shared" si="134"/>
        <v>1.4712309852174927</v>
      </c>
      <c r="L736" s="34">
        <v>4.80085722472323</v>
      </c>
      <c r="M736" s="34">
        <v>6.2471501988142476E-2</v>
      </c>
      <c r="N736" s="35">
        <v>85261.19</v>
      </c>
      <c r="O736" s="35">
        <v>27308.91</v>
      </c>
      <c r="P736" s="35">
        <v>27308.91</v>
      </c>
      <c r="Q736" s="35">
        <v>0</v>
      </c>
      <c r="R736" s="35">
        <v>0</v>
      </c>
      <c r="S736" s="35">
        <f t="shared" si="135"/>
        <v>57952.28</v>
      </c>
      <c r="T736" s="35">
        <v>0</v>
      </c>
      <c r="U736" s="35">
        <v>0</v>
      </c>
      <c r="V736" s="35">
        <v>5618.07</v>
      </c>
      <c r="W736" s="36">
        <f>+V736-R736</f>
        <v>5618.07</v>
      </c>
      <c r="X736" s="36">
        <f t="shared" si="136"/>
        <v>0.47123098521749274</v>
      </c>
      <c r="Y736" s="36">
        <f t="shared" si="137"/>
        <v>0.47123098521749274</v>
      </c>
      <c r="Z736" s="36">
        <f t="shared" si="139"/>
        <v>1</v>
      </c>
      <c r="AA736" s="36">
        <f t="shared" si="140"/>
        <v>0</v>
      </c>
      <c r="AB736" s="36">
        <v>0</v>
      </c>
      <c r="AC736" s="36">
        <f t="shared" si="138"/>
        <v>0</v>
      </c>
      <c r="AD736" s="36">
        <f t="shared" si="141"/>
        <v>0</v>
      </c>
    </row>
    <row r="737" spans="1:30" s="23" customFormat="1" ht="14.1" customHeight="1" x14ac:dyDescent="0.2">
      <c r="A737" s="3">
        <v>136816</v>
      </c>
      <c r="B737" s="4" t="s">
        <v>409</v>
      </c>
      <c r="C737" s="3" t="s">
        <v>53</v>
      </c>
      <c r="D737" s="3">
        <v>2</v>
      </c>
      <c r="E737" s="5">
        <v>2013</v>
      </c>
      <c r="F737" s="3" t="s">
        <v>32</v>
      </c>
      <c r="G737" s="6">
        <v>39750</v>
      </c>
      <c r="H737" s="7">
        <v>8.6694444444444443</v>
      </c>
      <c r="I737" s="4" t="s">
        <v>33</v>
      </c>
      <c r="J737" s="8">
        <v>0.60050000000000003</v>
      </c>
      <c r="K737" s="8">
        <f t="shared" si="134"/>
        <v>2.5033279363667527</v>
      </c>
      <c r="L737" s="8">
        <v>3.0375000000000001</v>
      </c>
      <c r="M737" s="8">
        <v>4.24E-2</v>
      </c>
      <c r="N737" s="9">
        <v>43229.87</v>
      </c>
      <c r="O737" s="9">
        <v>25960.91</v>
      </c>
      <c r="P737" s="9">
        <v>19138.560000000001</v>
      </c>
      <c r="Q737" s="9">
        <v>6822.35</v>
      </c>
      <c r="R737" s="9">
        <v>0</v>
      </c>
      <c r="S737" s="9">
        <f t="shared" si="135"/>
        <v>17268.960000000003</v>
      </c>
      <c r="T737" s="9">
        <v>6822.35</v>
      </c>
      <c r="U737" s="9">
        <v>9433.09</v>
      </c>
      <c r="V737" s="9">
        <v>8400.32</v>
      </c>
      <c r="W737" s="9">
        <v>7140.27</v>
      </c>
      <c r="X737" s="11">
        <f t="shared" si="136"/>
        <v>1.5033279363667527</v>
      </c>
      <c r="Y737" s="11">
        <f t="shared" si="137"/>
        <v>1.108263612863774</v>
      </c>
      <c r="Z737" s="11">
        <f t="shared" si="139"/>
        <v>0.73720682364370127</v>
      </c>
      <c r="AA737" s="11">
        <f t="shared" si="140"/>
        <v>0.36335744779362511</v>
      </c>
      <c r="AB737" s="11">
        <v>0</v>
      </c>
      <c r="AC737" s="11">
        <f t="shared" si="138"/>
        <v>0.39506432350297871</v>
      </c>
      <c r="AD737" s="11">
        <f t="shared" si="141"/>
        <v>0.26279317635629879</v>
      </c>
    </row>
    <row r="738" spans="1:30" s="23" customFormat="1" ht="14.1" customHeight="1" x14ac:dyDescent="0.2">
      <c r="A738" s="15">
        <v>136816</v>
      </c>
      <c r="B738" s="16" t="s">
        <v>409</v>
      </c>
      <c r="C738" s="16" t="s">
        <v>53</v>
      </c>
      <c r="D738" s="15">
        <v>2</v>
      </c>
      <c r="E738" s="17">
        <v>2014</v>
      </c>
      <c r="F738" s="15" t="s">
        <v>32</v>
      </c>
      <c r="G738" s="18">
        <v>39750</v>
      </c>
      <c r="H738" s="19">
        <v>8.6694444444444443</v>
      </c>
      <c r="I738" s="16" t="s">
        <v>33</v>
      </c>
      <c r="J738" s="20">
        <v>0.88219999999999998</v>
      </c>
      <c r="K738" s="20">
        <f t="shared" si="134"/>
        <v>8.4922996236902879</v>
      </c>
      <c r="L738" s="20">
        <v>3.9939</v>
      </c>
      <c r="M738" s="20">
        <v>-0.16539999999999999</v>
      </c>
      <c r="N738" s="21">
        <v>22183.67</v>
      </c>
      <c r="O738" s="21">
        <v>19571.46</v>
      </c>
      <c r="P738" s="21">
        <v>10320.030000000001</v>
      </c>
      <c r="Q738" s="21">
        <v>9251.43</v>
      </c>
      <c r="R738" s="21">
        <v>0</v>
      </c>
      <c r="S738" s="21">
        <f t="shared" si="135"/>
        <v>2612.2099999999991</v>
      </c>
      <c r="T738" s="21">
        <v>0</v>
      </c>
      <c r="U738" s="21">
        <v>4847.3599999999997</v>
      </c>
      <c r="V738" s="21">
        <v>0</v>
      </c>
      <c r="W738" s="22">
        <f>+V738-R738</f>
        <v>0</v>
      </c>
      <c r="X738" s="22">
        <f t="shared" si="136"/>
        <v>7.492299623690287</v>
      </c>
      <c r="Y738" s="22">
        <f t="shared" si="137"/>
        <v>3.9506892631143762</v>
      </c>
      <c r="Z738" s="22">
        <f t="shared" si="139"/>
        <v>0.52729995616065439</v>
      </c>
      <c r="AA738" s="22">
        <f t="shared" si="140"/>
        <v>0.24767493074098712</v>
      </c>
      <c r="AB738" s="22">
        <v>0</v>
      </c>
      <c r="AC738" s="22">
        <f t="shared" si="138"/>
        <v>0</v>
      </c>
      <c r="AD738" s="22">
        <f t="shared" si="141"/>
        <v>0</v>
      </c>
    </row>
    <row r="739" spans="1:30" s="23" customFormat="1" ht="14.1" customHeight="1" x14ac:dyDescent="0.2">
      <c r="A739" s="27">
        <v>136816</v>
      </c>
      <c r="B739" s="28" t="s">
        <v>409</v>
      </c>
      <c r="C739" s="27" t="s">
        <v>53</v>
      </c>
      <c r="D739" s="29">
        <v>2</v>
      </c>
      <c r="E739" s="30">
        <v>2015</v>
      </c>
      <c r="F739" s="27" t="s">
        <v>32</v>
      </c>
      <c r="G739" s="31">
        <v>39750</v>
      </c>
      <c r="H739" s="32">
        <v>8.6694444444444443</v>
      </c>
      <c r="I739" s="28" t="s">
        <v>33</v>
      </c>
      <c r="J739" s="33">
        <v>0.78480000000000005</v>
      </c>
      <c r="K739" s="33">
        <f t="shared" si="134"/>
        <v>4.6460268079151579</v>
      </c>
      <c r="L739" s="34">
        <v>2.0728</v>
      </c>
      <c r="M739" s="34">
        <v>0</v>
      </c>
      <c r="N739" s="35">
        <v>12051.84</v>
      </c>
      <c r="O739" s="35">
        <v>9457.83</v>
      </c>
      <c r="P739" s="35">
        <v>9128.83</v>
      </c>
      <c r="Q739" s="35">
        <v>329</v>
      </c>
      <c r="R739" s="35">
        <v>0</v>
      </c>
      <c r="S739" s="35">
        <f t="shared" si="135"/>
        <v>2594.0100000000002</v>
      </c>
      <c r="T739" s="35">
        <v>0</v>
      </c>
      <c r="U739" s="35">
        <v>5147</v>
      </c>
      <c r="V739" s="35">
        <v>-18</v>
      </c>
      <c r="W739" s="36">
        <f>+V739-R739</f>
        <v>-18</v>
      </c>
      <c r="X739" s="36">
        <f t="shared" si="136"/>
        <v>3.6460268079151579</v>
      </c>
      <c r="Y739" s="36">
        <f t="shared" si="137"/>
        <v>3.5191961480487737</v>
      </c>
      <c r="Z739" s="36">
        <f t="shared" si="139"/>
        <v>0.96521400786438327</v>
      </c>
      <c r="AA739" s="36">
        <f t="shared" si="140"/>
        <v>0.54420517179945083</v>
      </c>
      <c r="AB739" s="36">
        <v>0</v>
      </c>
      <c r="AC739" s="36">
        <f t="shared" si="138"/>
        <v>0</v>
      </c>
      <c r="AD739" s="36">
        <f t="shared" si="141"/>
        <v>0</v>
      </c>
    </row>
    <row r="740" spans="1:30" s="23" customFormat="1" ht="14.1" customHeight="1" x14ac:dyDescent="0.2">
      <c r="A740" s="3">
        <v>133024</v>
      </c>
      <c r="B740" s="4" t="s">
        <v>389</v>
      </c>
      <c r="C740" s="3" t="s">
        <v>35</v>
      </c>
      <c r="D740" s="3">
        <v>2</v>
      </c>
      <c r="E740" s="5">
        <v>2013</v>
      </c>
      <c r="F740" s="3" t="s">
        <v>32</v>
      </c>
      <c r="G740" s="6">
        <v>39748</v>
      </c>
      <c r="H740" s="7">
        <v>8.6750000000000007</v>
      </c>
      <c r="I740" s="4" t="s">
        <v>41</v>
      </c>
      <c r="J740" s="8">
        <v>0.78869999999999996</v>
      </c>
      <c r="K740" s="8">
        <f t="shared" si="134"/>
        <v>4.731821877099982</v>
      </c>
      <c r="L740" s="8">
        <v>3.2178</v>
      </c>
      <c r="M740" s="8">
        <v>2.9499999999999998E-2</v>
      </c>
      <c r="N740" s="9">
        <v>1136563.4099999999</v>
      </c>
      <c r="O740" s="9">
        <v>896367.68</v>
      </c>
      <c r="P740" s="9">
        <v>735145.27</v>
      </c>
      <c r="Q740" s="9">
        <v>161222.41</v>
      </c>
      <c r="R740" s="9">
        <v>118426.66</v>
      </c>
      <c r="S740" s="9">
        <f t="shared" si="135"/>
        <v>240195.72999999986</v>
      </c>
      <c r="T740" s="9">
        <v>114055.74</v>
      </c>
      <c r="U740" s="9">
        <v>260077.9</v>
      </c>
      <c r="V740" s="9">
        <v>166334.46</v>
      </c>
      <c r="W740" s="9">
        <v>141384.29</v>
      </c>
      <c r="X740" s="11">
        <f t="shared" si="136"/>
        <v>3.7318218770999825</v>
      </c>
      <c r="Y740" s="11">
        <f t="shared" si="137"/>
        <v>3.0606092373082587</v>
      </c>
      <c r="Z740" s="11">
        <f t="shared" si="139"/>
        <v>0.82013808217627837</v>
      </c>
      <c r="AA740" s="11">
        <f t="shared" si="140"/>
        <v>0.29014644972473791</v>
      </c>
      <c r="AB740" s="11">
        <f>W740/R740</f>
        <v>1.1938552518495413</v>
      </c>
      <c r="AC740" s="11">
        <f t="shared" si="138"/>
        <v>0.47484499412208564</v>
      </c>
      <c r="AD740" s="11">
        <f t="shared" si="141"/>
        <v>0.12724213795838779</v>
      </c>
    </row>
    <row r="741" spans="1:30" s="23" customFormat="1" ht="14.1" customHeight="1" x14ac:dyDescent="0.2">
      <c r="A741" s="15">
        <v>133024</v>
      </c>
      <c r="B741" s="16" t="s">
        <v>389</v>
      </c>
      <c r="C741" s="16" t="s">
        <v>35</v>
      </c>
      <c r="D741" s="15">
        <v>2</v>
      </c>
      <c r="E741" s="17">
        <v>2014</v>
      </c>
      <c r="F741" s="15" t="s">
        <v>32</v>
      </c>
      <c r="G741" s="18">
        <v>39748</v>
      </c>
      <c r="H741" s="19">
        <v>8.6750000000000007</v>
      </c>
      <c r="I741" s="16" t="s">
        <v>41</v>
      </c>
      <c r="J741" s="20">
        <v>0.77639999999999998</v>
      </c>
      <c r="K741" s="20">
        <f t="shared" si="134"/>
        <v>4.4724283198318373</v>
      </c>
      <c r="L741" s="20">
        <v>3.7936999999999999</v>
      </c>
      <c r="M741" s="20">
        <v>2.3800000000000002E-2</v>
      </c>
      <c r="N741" s="21">
        <v>1106516.29</v>
      </c>
      <c r="O741" s="21">
        <v>859107.9</v>
      </c>
      <c r="P741" s="21">
        <v>722145.19</v>
      </c>
      <c r="Q741" s="21">
        <v>136962.71</v>
      </c>
      <c r="R741" s="21">
        <v>28113</v>
      </c>
      <c r="S741" s="21">
        <f t="shared" si="135"/>
        <v>247408.39</v>
      </c>
      <c r="T741" s="21">
        <v>0</v>
      </c>
      <c r="U741" s="21">
        <v>149222.78</v>
      </c>
      <c r="V741" s="21">
        <v>0</v>
      </c>
      <c r="W741" s="22">
        <f>+V741-R741</f>
        <v>-28113</v>
      </c>
      <c r="X741" s="22">
        <f t="shared" si="136"/>
        <v>3.4724283198318373</v>
      </c>
      <c r="Y741" s="22">
        <f t="shared" si="137"/>
        <v>2.918838726528231</v>
      </c>
      <c r="Z741" s="22">
        <f t="shared" si="139"/>
        <v>0.84057565993747696</v>
      </c>
      <c r="AA741" s="22">
        <f t="shared" si="140"/>
        <v>0.17369503877219614</v>
      </c>
      <c r="AB741" s="22">
        <f>V741/R741</f>
        <v>0</v>
      </c>
      <c r="AC741" s="22">
        <f t="shared" si="138"/>
        <v>0</v>
      </c>
      <c r="AD741" s="22">
        <f t="shared" si="141"/>
        <v>0</v>
      </c>
    </row>
    <row r="742" spans="1:30" s="23" customFormat="1" ht="14.1" customHeight="1" x14ac:dyDescent="0.2">
      <c r="A742" s="27">
        <v>133024</v>
      </c>
      <c r="B742" s="28" t="s">
        <v>389</v>
      </c>
      <c r="C742" s="27" t="s">
        <v>35</v>
      </c>
      <c r="D742" s="29">
        <v>2</v>
      </c>
      <c r="E742" s="30">
        <v>2015</v>
      </c>
      <c r="F742" s="27" t="s">
        <v>32</v>
      </c>
      <c r="G742" s="31">
        <v>39748</v>
      </c>
      <c r="H742" s="32">
        <v>8.6750000000000007</v>
      </c>
      <c r="I742" s="28" t="s">
        <v>41</v>
      </c>
      <c r="J742" s="33">
        <v>0.74719999999999998</v>
      </c>
      <c r="K742" s="33">
        <f t="shared" si="134"/>
        <v>3.9550207802418194</v>
      </c>
      <c r="L742" s="34">
        <v>3.1808999999999998</v>
      </c>
      <c r="M742" s="34">
        <v>2.9399999999999999E-2</v>
      </c>
      <c r="N742" s="35">
        <v>1346175.96</v>
      </c>
      <c r="O742" s="35">
        <v>1005804.56</v>
      </c>
      <c r="P742" s="35">
        <v>698577.55</v>
      </c>
      <c r="Q742" s="35">
        <v>307227.01</v>
      </c>
      <c r="R742" s="35">
        <v>22936</v>
      </c>
      <c r="S742" s="35">
        <f t="shared" si="135"/>
        <v>340371.39999999991</v>
      </c>
      <c r="T742" s="35">
        <v>307227.01</v>
      </c>
      <c r="U742" s="35">
        <v>269668.57</v>
      </c>
      <c r="V742" s="35">
        <v>145420.04999999999</v>
      </c>
      <c r="W742" s="36">
        <f>+V742-R742</f>
        <v>122484.04999999999</v>
      </c>
      <c r="X742" s="36">
        <f t="shared" si="136"/>
        <v>2.9550207802418194</v>
      </c>
      <c r="Y742" s="36">
        <f t="shared" si="137"/>
        <v>2.0523979100476724</v>
      </c>
      <c r="Z742" s="36">
        <f t="shared" si="139"/>
        <v>0.69454601597749765</v>
      </c>
      <c r="AA742" s="36">
        <f t="shared" si="140"/>
        <v>0.26811229609060433</v>
      </c>
      <c r="AB742" s="36">
        <f>V742/R742</f>
        <v>6.3402533135681889</v>
      </c>
      <c r="AC742" s="36">
        <f t="shared" si="138"/>
        <v>0.902622870194147</v>
      </c>
      <c r="AD742" s="36">
        <f t="shared" si="141"/>
        <v>0.30545398402250235</v>
      </c>
    </row>
    <row r="743" spans="1:30" s="23" customFormat="1" ht="14.1" customHeight="1" x14ac:dyDescent="0.2">
      <c r="A743" s="3">
        <v>161258</v>
      </c>
      <c r="B743" s="4" t="s">
        <v>574</v>
      </c>
      <c r="C743" s="3" t="s">
        <v>31</v>
      </c>
      <c r="D743" s="3">
        <v>1</v>
      </c>
      <c r="E743" s="5">
        <v>2013</v>
      </c>
      <c r="F743" s="3" t="s">
        <v>32</v>
      </c>
      <c r="G743" s="6">
        <v>39744</v>
      </c>
      <c r="H743" s="7">
        <v>8.6861111111111118</v>
      </c>
      <c r="I743" s="4" t="s">
        <v>41</v>
      </c>
      <c r="J743" s="8">
        <v>0.41420000000000001</v>
      </c>
      <c r="K743" s="8">
        <f t="shared" si="134"/>
        <v>1.7070751785801115</v>
      </c>
      <c r="L743" s="8">
        <v>0.18149999999999999</v>
      </c>
      <c r="M743" s="8">
        <v>-0.45390000000000003</v>
      </c>
      <c r="N743" s="9">
        <v>10656353.76</v>
      </c>
      <c r="O743" s="9">
        <v>4413890.6900000004</v>
      </c>
      <c r="P743" s="9">
        <v>1429207.03</v>
      </c>
      <c r="Q743" s="9">
        <v>2984683.66</v>
      </c>
      <c r="R743" s="9">
        <v>344385.83</v>
      </c>
      <c r="S743" s="9">
        <f t="shared" si="135"/>
        <v>6242463.0699999994</v>
      </c>
      <c r="T743" s="9">
        <v>2763639.65</v>
      </c>
      <c r="U743" s="9">
        <v>275470.71000000002</v>
      </c>
      <c r="V743" s="9">
        <v>-877697.61</v>
      </c>
      <c r="W743" s="9">
        <v>-877697.61</v>
      </c>
      <c r="X743" s="11">
        <f t="shared" si="136"/>
        <v>0.70707517858011149</v>
      </c>
      <c r="Y743" s="11">
        <f t="shared" si="137"/>
        <v>0.22894921667514168</v>
      </c>
      <c r="Z743" s="11">
        <f t="shared" si="139"/>
        <v>0.32379755874742788</v>
      </c>
      <c r="AA743" s="11">
        <f t="shared" si="140"/>
        <v>6.2409952884447166E-2</v>
      </c>
      <c r="AB743" s="11">
        <f>W743/R743</f>
        <v>-2.5485880473072888</v>
      </c>
      <c r="AC743" s="11">
        <f t="shared" si="138"/>
        <v>0.44271621938485894</v>
      </c>
      <c r="AD743" s="11">
        <f t="shared" si="141"/>
        <v>0.62612326496014781</v>
      </c>
    </row>
    <row r="744" spans="1:30" s="23" customFormat="1" ht="14.1" customHeight="1" x14ac:dyDescent="0.2">
      <c r="A744" s="15">
        <v>161258</v>
      </c>
      <c r="B744" s="16" t="s">
        <v>574</v>
      </c>
      <c r="C744" s="16" t="s">
        <v>31</v>
      </c>
      <c r="D744" s="15">
        <v>1</v>
      </c>
      <c r="E744" s="17">
        <v>2014</v>
      </c>
      <c r="F744" s="15" t="s">
        <v>32</v>
      </c>
      <c r="G744" s="18">
        <v>39744</v>
      </c>
      <c r="H744" s="19">
        <v>8.6861111111111118</v>
      </c>
      <c r="I744" s="16" t="s">
        <v>41</v>
      </c>
      <c r="J744" s="20">
        <v>0.51980000000000004</v>
      </c>
      <c r="K744" s="20">
        <f t="shared" si="134"/>
        <v>2.082643512630161</v>
      </c>
      <c r="L744" s="47">
        <v>0.21940000000000001</v>
      </c>
      <c r="M744" s="47">
        <v>-0.28199999999999997</v>
      </c>
      <c r="N744" s="21">
        <v>11516960.289999999</v>
      </c>
      <c r="O744" s="21">
        <v>5986988.2999999998</v>
      </c>
      <c r="P744" s="21">
        <v>2049631.75</v>
      </c>
      <c r="Q744" s="21">
        <v>3937356.55</v>
      </c>
      <c r="R744" s="21">
        <v>0</v>
      </c>
      <c r="S744" s="21">
        <f t="shared" si="135"/>
        <v>5529971.9899999993</v>
      </c>
      <c r="T744" s="21">
        <v>2407731.69</v>
      </c>
      <c r="U744" s="21">
        <v>209907.08</v>
      </c>
      <c r="V744" s="21">
        <v>-649918.78</v>
      </c>
      <c r="W744" s="22">
        <f>+V744-R744</f>
        <v>-649918.78</v>
      </c>
      <c r="X744" s="22">
        <f t="shared" si="136"/>
        <v>1.0826435126301608</v>
      </c>
      <c r="Y744" s="22">
        <f t="shared" si="137"/>
        <v>0.37064053013404147</v>
      </c>
      <c r="Z744" s="22">
        <f t="shared" si="139"/>
        <v>0.3423477126220541</v>
      </c>
      <c r="AA744" s="22">
        <f t="shared" si="140"/>
        <v>3.506054621820457E-2</v>
      </c>
      <c r="AB744" s="22">
        <v>0</v>
      </c>
      <c r="AC744" s="22">
        <f t="shared" si="138"/>
        <v>0.43539672431505394</v>
      </c>
      <c r="AD744" s="22">
        <f t="shared" si="141"/>
        <v>0.40216074749970698</v>
      </c>
    </row>
    <row r="745" spans="1:30" s="23" customFormat="1" ht="14.1" customHeight="1" x14ac:dyDescent="0.2">
      <c r="A745" s="27">
        <v>161258</v>
      </c>
      <c r="B745" s="28" t="s">
        <v>574</v>
      </c>
      <c r="C745" s="27" t="s">
        <v>31</v>
      </c>
      <c r="D745" s="29">
        <v>1</v>
      </c>
      <c r="E745" s="30">
        <v>2015</v>
      </c>
      <c r="F745" s="27" t="s">
        <v>32</v>
      </c>
      <c r="G745" s="31">
        <v>39744</v>
      </c>
      <c r="H745" s="32">
        <v>8.6861111111111118</v>
      </c>
      <c r="I745" s="28" t="s">
        <v>41</v>
      </c>
      <c r="J745" s="33">
        <v>0.52061623289029346</v>
      </c>
      <c r="K745" s="33">
        <f t="shared" si="134"/>
        <v>2.0860113933961202</v>
      </c>
      <c r="L745" s="34">
        <v>0.2894904192538339</v>
      </c>
      <c r="M745" s="34">
        <v>0</v>
      </c>
      <c r="N745" s="35">
        <v>10297097.25</v>
      </c>
      <c r="O745" s="35">
        <v>5360835.9800000004</v>
      </c>
      <c r="P745" s="35">
        <v>738284.74</v>
      </c>
      <c r="Q745" s="35">
        <v>4622551.24</v>
      </c>
      <c r="R745" s="35">
        <v>521917.1</v>
      </c>
      <c r="S745" s="35">
        <f t="shared" si="135"/>
        <v>4936261.2699999996</v>
      </c>
      <c r="T745" s="35">
        <v>0</v>
      </c>
      <c r="U745" s="35">
        <v>403648.2</v>
      </c>
      <c r="V745" s="35">
        <v>-528772.63</v>
      </c>
      <c r="W745" s="36">
        <f>+V745-R745</f>
        <v>-1050689.73</v>
      </c>
      <c r="X745" s="36">
        <f t="shared" si="136"/>
        <v>1.08601139339612</v>
      </c>
      <c r="Y745" s="36">
        <f t="shared" si="137"/>
        <v>0.14956354609649744</v>
      </c>
      <c r="Z745" s="36">
        <f t="shared" si="139"/>
        <v>0.13771821088247507</v>
      </c>
      <c r="AA745" s="36">
        <f t="shared" si="140"/>
        <v>7.5295756390591898E-2</v>
      </c>
      <c r="AB745" s="36">
        <f>V745/R745</f>
        <v>-1.0131352852780644</v>
      </c>
      <c r="AC745" s="36">
        <f t="shared" si="138"/>
        <v>0</v>
      </c>
      <c r="AD745" s="36">
        <f t="shared" si="141"/>
        <v>0</v>
      </c>
    </row>
    <row r="746" spans="1:30" s="23" customFormat="1" ht="14.1" customHeight="1" x14ac:dyDescent="0.2">
      <c r="A746" s="3">
        <v>132866</v>
      </c>
      <c r="B746" s="4" t="s">
        <v>388</v>
      </c>
      <c r="C746" s="3" t="s">
        <v>35</v>
      </c>
      <c r="D746" s="3">
        <v>2</v>
      </c>
      <c r="E746" s="5">
        <v>2013</v>
      </c>
      <c r="F746" s="3" t="s">
        <v>32</v>
      </c>
      <c r="G746" s="6">
        <v>39727</v>
      </c>
      <c r="H746" s="7">
        <v>8.7333333333333325</v>
      </c>
      <c r="I746" s="4" t="s">
        <v>33</v>
      </c>
      <c r="J746" s="8">
        <v>0</v>
      </c>
      <c r="K746" s="8">
        <f t="shared" si="134"/>
        <v>1</v>
      </c>
      <c r="L746" s="8">
        <v>0</v>
      </c>
      <c r="M746" s="8">
        <v>0</v>
      </c>
      <c r="N746" s="9">
        <v>800</v>
      </c>
      <c r="O746" s="9">
        <v>0</v>
      </c>
      <c r="P746" s="9">
        <v>0</v>
      </c>
      <c r="Q746" s="9">
        <v>0</v>
      </c>
      <c r="R746" s="9">
        <v>0</v>
      </c>
      <c r="S746" s="9">
        <f t="shared" si="135"/>
        <v>800</v>
      </c>
      <c r="T746" s="9">
        <v>0</v>
      </c>
      <c r="U746" s="9">
        <v>0</v>
      </c>
      <c r="V746" s="9">
        <v>0</v>
      </c>
      <c r="W746" s="9">
        <v>0</v>
      </c>
      <c r="X746" s="11">
        <f t="shared" si="136"/>
        <v>0</v>
      </c>
      <c r="Y746" s="11">
        <f t="shared" si="137"/>
        <v>0</v>
      </c>
      <c r="Z746" s="11">
        <v>0</v>
      </c>
      <c r="AA746" s="11">
        <v>0</v>
      </c>
      <c r="AB746" s="11">
        <v>0</v>
      </c>
      <c r="AC746" s="11">
        <f t="shared" si="138"/>
        <v>0</v>
      </c>
      <c r="AD746" s="11">
        <v>0</v>
      </c>
    </row>
    <row r="747" spans="1:30" s="23" customFormat="1" ht="14.1" customHeight="1" x14ac:dyDescent="0.2">
      <c r="A747" s="15">
        <v>132866</v>
      </c>
      <c r="B747" s="16" t="s">
        <v>388</v>
      </c>
      <c r="C747" s="16" t="s">
        <v>35</v>
      </c>
      <c r="D747" s="15">
        <v>2</v>
      </c>
      <c r="E747" s="17">
        <v>2014</v>
      </c>
      <c r="F747" s="15" t="s">
        <v>32</v>
      </c>
      <c r="G747" s="18">
        <v>39727</v>
      </c>
      <c r="H747" s="19">
        <v>8.7333333333333325</v>
      </c>
      <c r="I747" s="16" t="s">
        <v>33</v>
      </c>
      <c r="J747" s="20">
        <v>0.92279999999999995</v>
      </c>
      <c r="K747" s="20">
        <f t="shared" si="134"/>
        <v>12.949647685879201</v>
      </c>
      <c r="L747" s="20">
        <v>5.1276000000000002</v>
      </c>
      <c r="M747" s="20">
        <v>1.2699999999999999E-2</v>
      </c>
      <c r="N747" s="21">
        <v>17881.78</v>
      </c>
      <c r="O747" s="21">
        <v>16500.91</v>
      </c>
      <c r="P747" s="21">
        <v>11643.02</v>
      </c>
      <c r="Q747" s="21">
        <v>4857.8900000000003</v>
      </c>
      <c r="R747" s="21">
        <v>0</v>
      </c>
      <c r="S747" s="21">
        <f t="shared" si="135"/>
        <v>1380.869999999999</v>
      </c>
      <c r="T747" s="21">
        <v>0</v>
      </c>
      <c r="U747" s="21">
        <v>6686.42</v>
      </c>
      <c r="V747" s="21">
        <v>580.87</v>
      </c>
      <c r="W747" s="22">
        <f>+V747-R747</f>
        <v>580.87</v>
      </c>
      <c r="X747" s="22">
        <f t="shared" si="136"/>
        <v>11.949647685879201</v>
      </c>
      <c r="Y747" s="22">
        <f t="shared" si="137"/>
        <v>8.4316554056500674</v>
      </c>
      <c r="Z747" s="22">
        <f t="shared" ref="Z747:Z778" si="142">+P747/O747</f>
        <v>0.70559866092233703</v>
      </c>
      <c r="AA747" s="22">
        <f t="shared" ref="AA747:AA778" si="143">+U747/O747</f>
        <v>0.40521522752381534</v>
      </c>
      <c r="AB747" s="22">
        <v>0</v>
      </c>
      <c r="AC747" s="22">
        <f t="shared" si="138"/>
        <v>0</v>
      </c>
      <c r="AD747" s="22">
        <f t="shared" ref="AD747:AD778" si="144">+T747/O747</f>
        <v>0</v>
      </c>
    </row>
    <row r="748" spans="1:30" s="23" customFormat="1" ht="14.1" customHeight="1" x14ac:dyDescent="0.2">
      <c r="A748" s="27">
        <v>132866</v>
      </c>
      <c r="B748" s="28" t="s">
        <v>388</v>
      </c>
      <c r="C748" s="27" t="s">
        <v>35</v>
      </c>
      <c r="D748" s="29">
        <v>2</v>
      </c>
      <c r="E748" s="30">
        <v>2015</v>
      </c>
      <c r="F748" s="27" t="s">
        <v>32</v>
      </c>
      <c r="G748" s="31">
        <v>39727</v>
      </c>
      <c r="H748" s="32">
        <v>8.7333333333333325</v>
      </c>
      <c r="I748" s="28" t="s">
        <v>33</v>
      </c>
      <c r="J748" s="33">
        <v>0.96540000000000004</v>
      </c>
      <c r="K748" s="33">
        <f t="shared" si="134"/>
        <v>28.910887020901569</v>
      </c>
      <c r="L748" s="34">
        <v>1.9463999999999999</v>
      </c>
      <c r="M748" s="34">
        <v>1.2200000000000001E-2</v>
      </c>
      <c r="N748" s="35">
        <v>75287.13</v>
      </c>
      <c r="O748" s="35">
        <v>72683.02</v>
      </c>
      <c r="P748" s="35">
        <v>23189.66</v>
      </c>
      <c r="Q748" s="35">
        <v>49493.36</v>
      </c>
      <c r="R748" s="35">
        <v>0</v>
      </c>
      <c r="S748" s="35">
        <f t="shared" si="135"/>
        <v>2604.1100000000006</v>
      </c>
      <c r="T748" s="35">
        <v>0</v>
      </c>
      <c r="U748" s="35">
        <v>0</v>
      </c>
      <c r="V748" s="35">
        <v>1223.24</v>
      </c>
      <c r="W748" s="36">
        <f>+V748-R748</f>
        <v>1223.24</v>
      </c>
      <c r="X748" s="36">
        <f t="shared" si="136"/>
        <v>27.910887020901569</v>
      </c>
      <c r="Y748" s="36">
        <f t="shared" si="137"/>
        <v>8.9050232133051193</v>
      </c>
      <c r="Z748" s="36">
        <f t="shared" si="142"/>
        <v>0.31905196014144704</v>
      </c>
      <c r="AA748" s="36">
        <f t="shared" si="143"/>
        <v>0</v>
      </c>
      <c r="AB748" s="36">
        <v>0</v>
      </c>
      <c r="AC748" s="36">
        <f t="shared" si="138"/>
        <v>0</v>
      </c>
      <c r="AD748" s="36">
        <f t="shared" si="144"/>
        <v>0</v>
      </c>
    </row>
    <row r="749" spans="1:30" s="23" customFormat="1" ht="14.1" customHeight="1" x14ac:dyDescent="0.2">
      <c r="A749" s="3">
        <v>161464</v>
      </c>
      <c r="B749" s="4" t="s">
        <v>578</v>
      </c>
      <c r="C749" s="3" t="s">
        <v>35</v>
      </c>
      <c r="D749" s="3">
        <v>2</v>
      </c>
      <c r="E749" s="5">
        <v>2013</v>
      </c>
      <c r="F749" s="3" t="s">
        <v>32</v>
      </c>
      <c r="G749" s="6">
        <v>39717</v>
      </c>
      <c r="H749" s="7">
        <v>8.7611111111111111</v>
      </c>
      <c r="I749" s="4" t="s">
        <v>33</v>
      </c>
      <c r="J749" s="8">
        <v>0.95199999999999996</v>
      </c>
      <c r="K749" s="8">
        <f t="shared" si="134"/>
        <v>20.84860750282812</v>
      </c>
      <c r="L749" s="8">
        <v>5.5247999999999999</v>
      </c>
      <c r="M749" s="8">
        <v>-0.1898</v>
      </c>
      <c r="N749" s="9">
        <v>36674.160000000003</v>
      </c>
      <c r="O749" s="9">
        <v>34915.089999999997</v>
      </c>
      <c r="P749" s="9">
        <v>34915.089999999997</v>
      </c>
      <c r="Q749" s="9">
        <v>0</v>
      </c>
      <c r="R749" s="9">
        <v>0</v>
      </c>
      <c r="S749" s="9">
        <f t="shared" si="135"/>
        <v>1759.070000000007</v>
      </c>
      <c r="T749" s="9">
        <v>0</v>
      </c>
      <c r="U749" s="9">
        <v>16705.27</v>
      </c>
      <c r="V749" s="9">
        <v>-38454.720000000001</v>
      </c>
      <c r="W749" s="9">
        <v>-38454.720000000001</v>
      </c>
      <c r="X749" s="11">
        <f t="shared" si="136"/>
        <v>19.84860750282812</v>
      </c>
      <c r="Y749" s="11">
        <f t="shared" si="137"/>
        <v>19.84860750282812</v>
      </c>
      <c r="Z749" s="11">
        <f t="shared" si="142"/>
        <v>1</v>
      </c>
      <c r="AA749" s="11">
        <f t="shared" si="143"/>
        <v>0.47845415835960903</v>
      </c>
      <c r="AB749" s="11">
        <v>0</v>
      </c>
      <c r="AC749" s="11">
        <f t="shared" si="138"/>
        <v>0</v>
      </c>
      <c r="AD749" s="11">
        <f t="shared" si="144"/>
        <v>0</v>
      </c>
    </row>
    <row r="750" spans="1:30" s="23" customFormat="1" ht="14.1" customHeight="1" x14ac:dyDescent="0.2">
      <c r="A750" s="15">
        <v>161464</v>
      </c>
      <c r="B750" s="16" t="s">
        <v>578</v>
      </c>
      <c r="C750" s="16" t="s">
        <v>35</v>
      </c>
      <c r="D750" s="15">
        <v>2</v>
      </c>
      <c r="E750" s="17">
        <v>2014</v>
      </c>
      <c r="F750" s="15" t="s">
        <v>32</v>
      </c>
      <c r="G750" s="18">
        <v>39717</v>
      </c>
      <c r="H750" s="19">
        <v>8.7611111111111111</v>
      </c>
      <c r="I750" s="16" t="s">
        <v>33</v>
      </c>
      <c r="J750" s="20">
        <v>0.93310000000000004</v>
      </c>
      <c r="K750" s="20">
        <f t="shared" si="134"/>
        <v>14.944494395199495</v>
      </c>
      <c r="L750" s="20">
        <v>4.0178000000000003</v>
      </c>
      <c r="M750" s="20">
        <v>1.03E-2</v>
      </c>
      <c r="N750" s="21">
        <v>30583.31</v>
      </c>
      <c r="O750" s="21">
        <v>28536.85</v>
      </c>
      <c r="P750" s="21">
        <v>16327.03</v>
      </c>
      <c r="Q750" s="21">
        <v>12209.82</v>
      </c>
      <c r="R750" s="21">
        <v>0</v>
      </c>
      <c r="S750" s="21">
        <f t="shared" si="135"/>
        <v>2046.4600000000028</v>
      </c>
      <c r="T750" s="21">
        <v>0</v>
      </c>
      <c r="U750" s="21">
        <v>13390.55</v>
      </c>
      <c r="V750" s="21">
        <v>1987.73</v>
      </c>
      <c r="W750" s="22">
        <f>+V750-R750</f>
        <v>1987.73</v>
      </c>
      <c r="X750" s="22">
        <f t="shared" si="136"/>
        <v>13.944494395199495</v>
      </c>
      <c r="Y750" s="22">
        <f t="shared" si="137"/>
        <v>7.978181835950851</v>
      </c>
      <c r="Z750" s="22">
        <f t="shared" si="142"/>
        <v>0.57213848059614159</v>
      </c>
      <c r="AA750" s="22">
        <f t="shared" si="143"/>
        <v>0.46923714425383323</v>
      </c>
      <c r="AB750" s="22">
        <v>0</v>
      </c>
      <c r="AC750" s="22">
        <f t="shared" si="138"/>
        <v>0</v>
      </c>
      <c r="AD750" s="22">
        <f t="shared" si="144"/>
        <v>0</v>
      </c>
    </row>
    <row r="751" spans="1:30" s="23" customFormat="1" ht="14.1" customHeight="1" x14ac:dyDescent="0.2">
      <c r="A751" s="27">
        <v>161464</v>
      </c>
      <c r="B751" s="28" t="s">
        <v>578</v>
      </c>
      <c r="C751" s="27" t="s">
        <v>35</v>
      </c>
      <c r="D751" s="29">
        <v>2</v>
      </c>
      <c r="E751" s="30">
        <v>2015</v>
      </c>
      <c r="F751" s="27" t="s">
        <v>32</v>
      </c>
      <c r="G751" s="31">
        <v>39717</v>
      </c>
      <c r="H751" s="32">
        <v>8.7611111111111111</v>
      </c>
      <c r="I751" s="28" t="s">
        <v>33</v>
      </c>
      <c r="J751" s="33">
        <v>0.96809999999999996</v>
      </c>
      <c r="K751" s="33">
        <f t="shared" si="134"/>
        <v>31.357228879645348</v>
      </c>
      <c r="L751" s="34">
        <v>3.2496</v>
      </c>
      <c r="M751" s="34">
        <v>1.38E-2</v>
      </c>
      <c r="N751" s="35">
        <v>36712.730000000003</v>
      </c>
      <c r="O751" s="35">
        <v>35541.94</v>
      </c>
      <c r="P751" s="35">
        <v>35541.94</v>
      </c>
      <c r="Q751" s="35">
        <v>0</v>
      </c>
      <c r="R751" s="35">
        <v>0</v>
      </c>
      <c r="S751" s="35">
        <f t="shared" si="135"/>
        <v>1170.7900000000009</v>
      </c>
      <c r="T751" s="35">
        <v>0</v>
      </c>
      <c r="U751" s="35">
        <v>20912.71</v>
      </c>
      <c r="V751" s="35">
        <v>-41.87</v>
      </c>
      <c r="W751" s="36">
        <f>+V751-R751</f>
        <v>-41.87</v>
      </c>
      <c r="X751" s="36">
        <f t="shared" si="136"/>
        <v>30.357228879645348</v>
      </c>
      <c r="Y751" s="36">
        <f t="shared" si="137"/>
        <v>30.357228879645348</v>
      </c>
      <c r="Z751" s="36">
        <f t="shared" si="142"/>
        <v>1</v>
      </c>
      <c r="AA751" s="36">
        <f t="shared" si="143"/>
        <v>0.58839528737035729</v>
      </c>
      <c r="AB751" s="36">
        <v>0</v>
      </c>
      <c r="AC751" s="36">
        <f t="shared" si="138"/>
        <v>0</v>
      </c>
      <c r="AD751" s="36">
        <f t="shared" si="144"/>
        <v>0</v>
      </c>
    </row>
    <row r="752" spans="1:30" s="23" customFormat="1" ht="14.1" customHeight="1" x14ac:dyDescent="0.2">
      <c r="A752" s="3">
        <v>132565</v>
      </c>
      <c r="B752" s="4" t="s">
        <v>387</v>
      </c>
      <c r="C752" s="3" t="s">
        <v>51</v>
      </c>
      <c r="D752" s="3">
        <v>2</v>
      </c>
      <c r="E752" s="5">
        <v>2013</v>
      </c>
      <c r="F752" s="3" t="s">
        <v>32</v>
      </c>
      <c r="G752" s="6">
        <v>39715</v>
      </c>
      <c r="H752" s="7">
        <v>8.7666666666666675</v>
      </c>
      <c r="I752" s="4" t="s">
        <v>33</v>
      </c>
      <c r="J752" s="8">
        <v>0.6381</v>
      </c>
      <c r="K752" s="8">
        <f t="shared" si="134"/>
        <v>2.7633109999924557</v>
      </c>
      <c r="L752" s="8">
        <v>4.7670000000000003</v>
      </c>
      <c r="M752" s="8">
        <v>5.5399999999999998E-2</v>
      </c>
      <c r="N752" s="9">
        <v>194120.47</v>
      </c>
      <c r="O752" s="9">
        <v>123871.24</v>
      </c>
      <c r="P752" s="9">
        <v>96151.25</v>
      </c>
      <c r="Q752" s="9">
        <v>27719.99</v>
      </c>
      <c r="R752" s="9">
        <v>0</v>
      </c>
      <c r="S752" s="9">
        <f t="shared" si="135"/>
        <v>70249.23</v>
      </c>
      <c r="T752" s="9">
        <v>0</v>
      </c>
      <c r="U752" s="9">
        <v>47657.23</v>
      </c>
      <c r="V752" s="9">
        <v>70861.63</v>
      </c>
      <c r="W752" s="9">
        <v>60232.39</v>
      </c>
      <c r="X752" s="11">
        <f t="shared" si="136"/>
        <v>1.7633109999924557</v>
      </c>
      <c r="Y752" s="11">
        <f t="shared" si="137"/>
        <v>1.3687160699127949</v>
      </c>
      <c r="Z752" s="11">
        <f t="shared" si="142"/>
        <v>0.77621932258044724</v>
      </c>
      <c r="AA752" s="11">
        <f t="shared" si="143"/>
        <v>0.38473200074529001</v>
      </c>
      <c r="AB752" s="11">
        <v>0</v>
      </c>
      <c r="AC752" s="11">
        <f t="shared" si="138"/>
        <v>0</v>
      </c>
      <c r="AD752" s="11">
        <f t="shared" si="144"/>
        <v>0</v>
      </c>
    </row>
    <row r="753" spans="1:30" s="23" customFormat="1" ht="14.1" customHeight="1" x14ac:dyDescent="0.2">
      <c r="A753" s="15">
        <v>132565</v>
      </c>
      <c r="B753" s="16" t="s">
        <v>387</v>
      </c>
      <c r="C753" s="16" t="s">
        <v>51</v>
      </c>
      <c r="D753" s="15">
        <v>2</v>
      </c>
      <c r="E753" s="17">
        <v>2014</v>
      </c>
      <c r="F753" s="15" t="s">
        <v>32</v>
      </c>
      <c r="G753" s="18">
        <v>39715</v>
      </c>
      <c r="H753" s="19">
        <v>8.7666666666666675</v>
      </c>
      <c r="I753" s="16" t="s">
        <v>33</v>
      </c>
      <c r="J753" s="20">
        <v>0.5595</v>
      </c>
      <c r="K753" s="20">
        <f t="shared" si="134"/>
        <v>2.2700473402666419</v>
      </c>
      <c r="L753" s="20">
        <v>4.9861000000000004</v>
      </c>
      <c r="M753" s="20">
        <v>6.0100000000000001E-2</v>
      </c>
      <c r="N753" s="21">
        <v>200548.49</v>
      </c>
      <c r="O753" s="21">
        <v>112202.98</v>
      </c>
      <c r="P753" s="21">
        <v>107958.25</v>
      </c>
      <c r="Q753" s="21">
        <v>4244.7299999999996</v>
      </c>
      <c r="R753" s="21">
        <v>0</v>
      </c>
      <c r="S753" s="21">
        <f t="shared" si="135"/>
        <v>88345.51</v>
      </c>
      <c r="T753" s="21">
        <v>0</v>
      </c>
      <c r="U753" s="21">
        <v>48193.27</v>
      </c>
      <c r="V753" s="21">
        <v>91149.7</v>
      </c>
      <c r="W753" s="22">
        <f>+V753-R753</f>
        <v>91149.7</v>
      </c>
      <c r="X753" s="22">
        <f t="shared" si="136"/>
        <v>1.2700473402666417</v>
      </c>
      <c r="Y753" s="22">
        <f t="shared" si="137"/>
        <v>1.2220004163199691</v>
      </c>
      <c r="Z753" s="22">
        <f t="shared" si="142"/>
        <v>0.96216918659379636</v>
      </c>
      <c r="AA753" s="22">
        <f t="shared" si="143"/>
        <v>0.42951862775837146</v>
      </c>
      <c r="AB753" s="22">
        <v>0</v>
      </c>
      <c r="AC753" s="22">
        <f t="shared" si="138"/>
        <v>0</v>
      </c>
      <c r="AD753" s="22">
        <f t="shared" si="144"/>
        <v>0</v>
      </c>
    </row>
    <row r="754" spans="1:30" s="23" customFormat="1" ht="14.1" customHeight="1" x14ac:dyDescent="0.2">
      <c r="A754" s="27">
        <v>132565</v>
      </c>
      <c r="B754" s="28" t="s">
        <v>387</v>
      </c>
      <c r="C754" s="27" t="s">
        <v>51</v>
      </c>
      <c r="D754" s="29">
        <v>2</v>
      </c>
      <c r="E754" s="30">
        <v>2015</v>
      </c>
      <c r="F754" s="27" t="s">
        <v>32</v>
      </c>
      <c r="G754" s="31">
        <v>39715</v>
      </c>
      <c r="H754" s="32">
        <v>8.7666666666666675</v>
      </c>
      <c r="I754" s="28" t="s">
        <v>33</v>
      </c>
      <c r="J754" s="33">
        <v>0.54730000000000001</v>
      </c>
      <c r="K754" s="33">
        <f t="shared" si="134"/>
        <v>2.2090718106066416</v>
      </c>
      <c r="L754" s="34">
        <v>5.0595999999999997</v>
      </c>
      <c r="M754" s="34">
        <v>5.5100000000000003E-2</v>
      </c>
      <c r="N754" s="35">
        <v>203585.12</v>
      </c>
      <c r="O754" s="35">
        <v>111426.45</v>
      </c>
      <c r="P754" s="35">
        <v>111426.45</v>
      </c>
      <c r="Q754" s="35">
        <v>0</v>
      </c>
      <c r="R754" s="35">
        <v>0</v>
      </c>
      <c r="S754" s="35">
        <f t="shared" si="135"/>
        <v>92158.67</v>
      </c>
      <c r="T754" s="35">
        <v>0</v>
      </c>
      <c r="U754" s="35">
        <v>0</v>
      </c>
      <c r="V754" s="35">
        <v>74111.759999999995</v>
      </c>
      <c r="W754" s="36">
        <f>+V754-R754</f>
        <v>74111.759999999995</v>
      </c>
      <c r="X754" s="36">
        <f t="shared" si="136"/>
        <v>1.2090718106066418</v>
      </c>
      <c r="Y754" s="36">
        <f t="shared" si="137"/>
        <v>1.2090718106066418</v>
      </c>
      <c r="Z754" s="36">
        <f t="shared" si="142"/>
        <v>1</v>
      </c>
      <c r="AA754" s="36">
        <f t="shared" si="143"/>
        <v>0</v>
      </c>
      <c r="AB754" s="36">
        <v>0</v>
      </c>
      <c r="AC754" s="36">
        <f t="shared" si="138"/>
        <v>0</v>
      </c>
      <c r="AD754" s="36">
        <f t="shared" si="144"/>
        <v>0</v>
      </c>
    </row>
    <row r="755" spans="1:30" s="23" customFormat="1" ht="14.1" customHeight="1" x14ac:dyDescent="0.2">
      <c r="A755" s="3">
        <v>160978</v>
      </c>
      <c r="B755" s="4" t="s">
        <v>572</v>
      </c>
      <c r="C755" s="3" t="s">
        <v>35</v>
      </c>
      <c r="D755" s="3">
        <v>2</v>
      </c>
      <c r="E755" s="5">
        <v>2013</v>
      </c>
      <c r="F755" s="3" t="s">
        <v>32</v>
      </c>
      <c r="G755" s="6">
        <v>39710</v>
      </c>
      <c r="H755" s="7">
        <v>8.780555555555555</v>
      </c>
      <c r="I755" s="4" t="s">
        <v>41</v>
      </c>
      <c r="J755" s="8">
        <v>0.93489999999999995</v>
      </c>
      <c r="K755" s="8">
        <f t="shared" si="134"/>
        <v>15.366746118598094</v>
      </c>
      <c r="L755" s="8">
        <v>1.889</v>
      </c>
      <c r="M755" s="8">
        <v>4.7500000000000001E-2</v>
      </c>
      <c r="N755" s="9">
        <v>920177.2</v>
      </c>
      <c r="O755" s="9">
        <v>860296.13</v>
      </c>
      <c r="P755" s="9">
        <v>186254.13</v>
      </c>
      <c r="Q755" s="9">
        <v>674042</v>
      </c>
      <c r="R755" s="9">
        <v>26866.560000000001</v>
      </c>
      <c r="S755" s="9">
        <f t="shared" si="135"/>
        <v>59881.069999999949</v>
      </c>
      <c r="T755" s="9">
        <v>0</v>
      </c>
      <c r="U755" s="9">
        <v>136121.98000000001</v>
      </c>
      <c r="V755" s="9">
        <v>127718.64</v>
      </c>
      <c r="W755" s="9">
        <v>108560.84</v>
      </c>
      <c r="X755" s="11">
        <f t="shared" si="136"/>
        <v>14.366746118598094</v>
      </c>
      <c r="Y755" s="11">
        <f t="shared" si="137"/>
        <v>3.1104008328508521</v>
      </c>
      <c r="Z755" s="11">
        <f t="shared" si="142"/>
        <v>0.21650002075448138</v>
      </c>
      <c r="AA755" s="11">
        <f t="shared" si="143"/>
        <v>0.15822688868773593</v>
      </c>
      <c r="AB755" s="11">
        <f>W755/R755</f>
        <v>4.0407420972390957</v>
      </c>
      <c r="AC755" s="11">
        <f t="shared" si="138"/>
        <v>0</v>
      </c>
      <c r="AD755" s="11">
        <f t="shared" si="144"/>
        <v>0</v>
      </c>
    </row>
    <row r="756" spans="1:30" s="23" customFormat="1" ht="14.1" customHeight="1" x14ac:dyDescent="0.2">
      <c r="A756" s="15">
        <v>160978</v>
      </c>
      <c r="B756" s="16" t="s">
        <v>572</v>
      </c>
      <c r="C756" s="16" t="s">
        <v>35</v>
      </c>
      <c r="D756" s="15">
        <v>2</v>
      </c>
      <c r="E756" s="17">
        <v>2014</v>
      </c>
      <c r="F756" s="15" t="s">
        <v>32</v>
      </c>
      <c r="G756" s="18">
        <v>39710</v>
      </c>
      <c r="H756" s="19">
        <v>8.780555555555555</v>
      </c>
      <c r="I756" s="16" t="s">
        <v>41</v>
      </c>
      <c r="J756" s="20">
        <v>0.8669</v>
      </c>
      <c r="K756" s="20">
        <f t="shared" si="134"/>
        <v>7.5131041332885085</v>
      </c>
      <c r="L756" s="20">
        <v>1.8895</v>
      </c>
      <c r="M756" s="20">
        <v>6.2399999999999997E-2</v>
      </c>
      <c r="N756" s="21">
        <v>960479.59</v>
      </c>
      <c r="O756" s="21">
        <v>832639.01</v>
      </c>
      <c r="P756" s="21">
        <v>194977.01</v>
      </c>
      <c r="Q756" s="21">
        <v>637662</v>
      </c>
      <c r="R756" s="21">
        <v>0</v>
      </c>
      <c r="S756" s="21">
        <f t="shared" si="135"/>
        <v>127840.57999999996</v>
      </c>
      <c r="T756" s="21">
        <v>0</v>
      </c>
      <c r="U756" s="21">
        <v>133853.59</v>
      </c>
      <c r="V756" s="21">
        <v>122120.3</v>
      </c>
      <c r="W756" s="22">
        <f>+V756-R756</f>
        <v>122120.3</v>
      </c>
      <c r="X756" s="22">
        <f t="shared" si="136"/>
        <v>6.5131041332885085</v>
      </c>
      <c r="Y756" s="22">
        <f t="shared" si="137"/>
        <v>1.5251574265385848</v>
      </c>
      <c r="Z756" s="22">
        <f t="shared" si="142"/>
        <v>0.23416751756562548</v>
      </c>
      <c r="AA756" s="22">
        <f t="shared" si="143"/>
        <v>0.16075824984467157</v>
      </c>
      <c r="AB756" s="22">
        <v>0</v>
      </c>
      <c r="AC756" s="22">
        <f t="shared" si="138"/>
        <v>0</v>
      </c>
      <c r="AD756" s="22">
        <f t="shared" si="144"/>
        <v>0</v>
      </c>
    </row>
    <row r="757" spans="1:30" s="23" customFormat="1" ht="14.1" customHeight="1" x14ac:dyDescent="0.2">
      <c r="A757" s="27">
        <v>160978</v>
      </c>
      <c r="B757" s="28" t="s">
        <v>572</v>
      </c>
      <c r="C757" s="27" t="s">
        <v>35</v>
      </c>
      <c r="D757" s="29">
        <v>2</v>
      </c>
      <c r="E757" s="30">
        <v>2015</v>
      </c>
      <c r="F757" s="27" t="s">
        <v>32</v>
      </c>
      <c r="G757" s="31">
        <v>39710</v>
      </c>
      <c r="H757" s="32">
        <v>8.780555555555555</v>
      </c>
      <c r="I757" s="28" t="s">
        <v>41</v>
      </c>
      <c r="J757" s="33">
        <v>0.9052</v>
      </c>
      <c r="K757" s="33">
        <f t="shared" si="134"/>
        <v>10.543602081095782</v>
      </c>
      <c r="L757" s="34">
        <v>1.8673</v>
      </c>
      <c r="M757" s="34">
        <v>6.2E-2</v>
      </c>
      <c r="N757" s="35">
        <v>944878.07999999996</v>
      </c>
      <c r="O757" s="35">
        <v>855261.83</v>
      </c>
      <c r="P757" s="35">
        <v>173564.48</v>
      </c>
      <c r="Q757" s="35">
        <v>681697.35</v>
      </c>
      <c r="R757" s="35">
        <v>27608.67</v>
      </c>
      <c r="S757" s="35">
        <f t="shared" si="135"/>
        <v>89616.25</v>
      </c>
      <c r="T757" s="35">
        <v>0</v>
      </c>
      <c r="U757" s="35">
        <v>26345.86</v>
      </c>
      <c r="V757" s="35">
        <v>115639.81</v>
      </c>
      <c r="W757" s="36">
        <f>+V757-R757</f>
        <v>88031.14</v>
      </c>
      <c r="X757" s="36">
        <f t="shared" si="136"/>
        <v>9.5436020810957825</v>
      </c>
      <c r="Y757" s="36">
        <f t="shared" si="137"/>
        <v>1.9367523189153755</v>
      </c>
      <c r="Z757" s="36">
        <f t="shared" si="142"/>
        <v>0.20293724554502804</v>
      </c>
      <c r="AA757" s="36">
        <f t="shared" si="143"/>
        <v>3.080443798129048E-2</v>
      </c>
      <c r="AB757" s="36">
        <f>V757/R757</f>
        <v>4.1885324428884116</v>
      </c>
      <c r="AC757" s="36">
        <f t="shared" si="138"/>
        <v>0</v>
      </c>
      <c r="AD757" s="36">
        <f t="shared" si="144"/>
        <v>0</v>
      </c>
    </row>
    <row r="758" spans="1:30" s="23" customFormat="1" ht="14.1" customHeight="1" x14ac:dyDescent="0.2">
      <c r="A758" s="3">
        <v>131989</v>
      </c>
      <c r="B758" s="4" t="s">
        <v>386</v>
      </c>
      <c r="C758" s="3" t="s">
        <v>137</v>
      </c>
      <c r="D758" s="3">
        <v>2</v>
      </c>
      <c r="E758" s="5">
        <v>2013</v>
      </c>
      <c r="F758" s="3" t="s">
        <v>32</v>
      </c>
      <c r="G758" s="6">
        <v>39686</v>
      </c>
      <c r="H758" s="7">
        <v>8.844444444444445</v>
      </c>
      <c r="I758" s="4" t="s">
        <v>33</v>
      </c>
      <c r="J758" s="8">
        <v>0.85489999999999999</v>
      </c>
      <c r="K758" s="8">
        <f t="shared" si="134"/>
        <v>6.8931759578519447</v>
      </c>
      <c r="L758" s="8">
        <v>1.5443</v>
      </c>
      <c r="M758" s="8">
        <v>3.27E-2</v>
      </c>
      <c r="N758" s="9">
        <v>302535.21999999997</v>
      </c>
      <c r="O758" s="9">
        <v>258646.13</v>
      </c>
      <c r="P758" s="9">
        <v>252168.31</v>
      </c>
      <c r="Q758" s="9">
        <v>6477.82</v>
      </c>
      <c r="R758" s="9">
        <v>0</v>
      </c>
      <c r="S758" s="9">
        <f t="shared" si="135"/>
        <v>43889.089999999967</v>
      </c>
      <c r="T758" s="9">
        <v>0</v>
      </c>
      <c r="U758" s="9">
        <v>200494.55</v>
      </c>
      <c r="V758" s="9">
        <v>23635.95</v>
      </c>
      <c r="W758" s="9">
        <v>20090.560000000001</v>
      </c>
      <c r="X758" s="11">
        <f t="shared" si="136"/>
        <v>5.8931759578519447</v>
      </c>
      <c r="Y758" s="11">
        <f t="shared" si="137"/>
        <v>5.7455807354401784</v>
      </c>
      <c r="Z758" s="11">
        <f t="shared" si="142"/>
        <v>0.97495489300381177</v>
      </c>
      <c r="AA758" s="11">
        <f t="shared" si="143"/>
        <v>0.77516934044209351</v>
      </c>
      <c r="AB758" s="11">
        <v>0</v>
      </c>
      <c r="AC758" s="11">
        <f t="shared" si="138"/>
        <v>0</v>
      </c>
      <c r="AD758" s="11">
        <f t="shared" si="144"/>
        <v>0</v>
      </c>
    </row>
    <row r="759" spans="1:30" s="23" customFormat="1" ht="14.1" customHeight="1" x14ac:dyDescent="0.2">
      <c r="A759" s="15">
        <v>131989</v>
      </c>
      <c r="B759" s="16" t="s">
        <v>386</v>
      </c>
      <c r="C759" s="16" t="s">
        <v>137</v>
      </c>
      <c r="D759" s="15">
        <v>2</v>
      </c>
      <c r="E759" s="17">
        <v>2014</v>
      </c>
      <c r="F759" s="15" t="s">
        <v>32</v>
      </c>
      <c r="G759" s="18">
        <v>39686</v>
      </c>
      <c r="H759" s="19">
        <v>8.844444444444445</v>
      </c>
      <c r="I759" s="16" t="s">
        <v>33</v>
      </c>
      <c r="J759" s="20">
        <v>0.79810000000000003</v>
      </c>
      <c r="K759" s="20">
        <f t="shared" si="134"/>
        <v>4.952910361733422</v>
      </c>
      <c r="L759" s="20">
        <v>2.3018999999999998</v>
      </c>
      <c r="M759" s="20">
        <v>3.9E-2</v>
      </c>
      <c r="N759" s="21">
        <v>315923.21999999997</v>
      </c>
      <c r="O759" s="21">
        <v>252137.85</v>
      </c>
      <c r="P759" s="21">
        <v>244844.3</v>
      </c>
      <c r="Q759" s="21">
        <v>7293.55</v>
      </c>
      <c r="R759" s="21">
        <v>0</v>
      </c>
      <c r="S759" s="21">
        <f t="shared" si="135"/>
        <v>63785.369999999966</v>
      </c>
      <c r="T759" s="21">
        <v>0</v>
      </c>
      <c r="U759" s="21">
        <v>133721.51</v>
      </c>
      <c r="V759" s="21">
        <v>30529.14</v>
      </c>
      <c r="W759" s="22">
        <f>+V759-R759</f>
        <v>30529.14</v>
      </c>
      <c r="X759" s="22">
        <f t="shared" si="136"/>
        <v>3.9529103617334216</v>
      </c>
      <c r="Y759" s="22">
        <f t="shared" si="137"/>
        <v>3.8385651756821373</v>
      </c>
      <c r="Z759" s="22">
        <f t="shared" si="142"/>
        <v>0.97107316493735463</v>
      </c>
      <c r="AA759" s="22">
        <f t="shared" si="143"/>
        <v>0.53035079818440589</v>
      </c>
      <c r="AB759" s="22">
        <v>0</v>
      </c>
      <c r="AC759" s="22">
        <f t="shared" si="138"/>
        <v>0</v>
      </c>
      <c r="AD759" s="22">
        <f t="shared" si="144"/>
        <v>0</v>
      </c>
    </row>
    <row r="760" spans="1:30" s="23" customFormat="1" ht="14.1" customHeight="1" x14ac:dyDescent="0.2">
      <c r="A760" s="27">
        <v>131989</v>
      </c>
      <c r="B760" s="28" t="s">
        <v>386</v>
      </c>
      <c r="C760" s="27" t="s">
        <v>137</v>
      </c>
      <c r="D760" s="29">
        <v>2</v>
      </c>
      <c r="E760" s="30">
        <v>2015</v>
      </c>
      <c r="F760" s="27" t="s">
        <v>32</v>
      </c>
      <c r="G760" s="31">
        <v>39686</v>
      </c>
      <c r="H760" s="32">
        <v>8.844444444444445</v>
      </c>
      <c r="I760" s="28" t="s">
        <v>33</v>
      </c>
      <c r="J760" s="33">
        <v>0.74909999999999999</v>
      </c>
      <c r="K760" s="33">
        <f t="shared" si="134"/>
        <v>3.985457968109448</v>
      </c>
      <c r="L760" s="34">
        <v>2.1737000000000002</v>
      </c>
      <c r="M760" s="34">
        <v>3.5299999999999998E-2</v>
      </c>
      <c r="N760" s="35">
        <v>296570.92</v>
      </c>
      <c r="O760" s="35">
        <v>222157.66</v>
      </c>
      <c r="P760" s="35">
        <v>211982.84</v>
      </c>
      <c r="Q760" s="35">
        <v>10174.82</v>
      </c>
      <c r="R760" s="35">
        <v>4666.45</v>
      </c>
      <c r="S760" s="35">
        <f t="shared" si="135"/>
        <v>74413.25999999998</v>
      </c>
      <c r="T760" s="35">
        <v>0</v>
      </c>
      <c r="U760" s="35">
        <v>131795.57</v>
      </c>
      <c r="V760" s="35">
        <v>21674.58</v>
      </c>
      <c r="W760" s="36">
        <f>+V760-R760</f>
        <v>17008.13</v>
      </c>
      <c r="X760" s="36">
        <f t="shared" si="136"/>
        <v>2.985457968109448</v>
      </c>
      <c r="Y760" s="36">
        <f t="shared" si="137"/>
        <v>2.8487240042970843</v>
      </c>
      <c r="Z760" s="36">
        <f t="shared" si="142"/>
        <v>0.9542000037270828</v>
      </c>
      <c r="AA760" s="36">
        <f t="shared" si="143"/>
        <v>0.5932524226263457</v>
      </c>
      <c r="AB760" s="36">
        <f>V760/R760</f>
        <v>4.6447685071092595</v>
      </c>
      <c r="AC760" s="36">
        <f t="shared" si="138"/>
        <v>0</v>
      </c>
      <c r="AD760" s="36">
        <f t="shared" si="144"/>
        <v>0</v>
      </c>
    </row>
    <row r="761" spans="1:30" s="23" customFormat="1" ht="14.1" customHeight="1" x14ac:dyDescent="0.2">
      <c r="A761" s="3">
        <v>131899</v>
      </c>
      <c r="B761" s="4" t="s">
        <v>385</v>
      </c>
      <c r="C761" s="3" t="s">
        <v>51</v>
      </c>
      <c r="D761" s="3">
        <v>2</v>
      </c>
      <c r="E761" s="5">
        <v>2013</v>
      </c>
      <c r="F761" s="3" t="s">
        <v>32</v>
      </c>
      <c r="G761" s="6">
        <v>39682</v>
      </c>
      <c r="H761" s="7">
        <v>8.8555555555555561</v>
      </c>
      <c r="I761" s="4" t="s">
        <v>41</v>
      </c>
      <c r="J761" s="8">
        <v>0.76780000000000004</v>
      </c>
      <c r="K761" s="8">
        <f t="shared" si="134"/>
        <v>4.3071934940765653</v>
      </c>
      <c r="L761" s="8">
        <v>3.7526999999999999</v>
      </c>
      <c r="M761" s="8">
        <v>4.1300000000000003E-2</v>
      </c>
      <c r="N761" s="9">
        <v>647296.84</v>
      </c>
      <c r="O761" s="9">
        <v>497014.1</v>
      </c>
      <c r="P761" s="9">
        <v>354195.98</v>
      </c>
      <c r="Q761" s="9">
        <v>142818.12</v>
      </c>
      <c r="R761" s="9">
        <v>21613.78</v>
      </c>
      <c r="S761" s="9">
        <f t="shared" si="135"/>
        <v>150282.74</v>
      </c>
      <c r="T761" s="9">
        <v>0</v>
      </c>
      <c r="U761" s="9">
        <v>55390.63</v>
      </c>
      <c r="V761" s="9">
        <v>156768.39000000001</v>
      </c>
      <c r="W761" s="9">
        <v>133253.13</v>
      </c>
      <c r="X761" s="11">
        <f t="shared" si="136"/>
        <v>3.3071934940765653</v>
      </c>
      <c r="Y761" s="11">
        <f t="shared" si="137"/>
        <v>2.3568640018141802</v>
      </c>
      <c r="Z761" s="11">
        <f t="shared" si="142"/>
        <v>0.71264774983244938</v>
      </c>
      <c r="AA761" s="11">
        <f t="shared" si="143"/>
        <v>0.11144679798822608</v>
      </c>
      <c r="AB761" s="11">
        <f>W761/R761</f>
        <v>6.1651932239524978</v>
      </c>
      <c r="AC761" s="11">
        <f t="shared" si="138"/>
        <v>0</v>
      </c>
      <c r="AD761" s="11">
        <f t="shared" si="144"/>
        <v>0</v>
      </c>
    </row>
    <row r="762" spans="1:30" s="23" customFormat="1" ht="14.1" customHeight="1" x14ac:dyDescent="0.2">
      <c r="A762" s="15">
        <v>131899</v>
      </c>
      <c r="B762" s="16" t="s">
        <v>385</v>
      </c>
      <c r="C762" s="16" t="s">
        <v>51</v>
      </c>
      <c r="D762" s="15">
        <v>2</v>
      </c>
      <c r="E762" s="17">
        <v>2014</v>
      </c>
      <c r="F762" s="15" t="s">
        <v>32</v>
      </c>
      <c r="G762" s="18">
        <v>39682</v>
      </c>
      <c r="H762" s="19">
        <v>8.8555555555555561</v>
      </c>
      <c r="I762" s="16" t="s">
        <v>41</v>
      </c>
      <c r="J762" s="20">
        <v>0.68920000000000003</v>
      </c>
      <c r="K762" s="20">
        <f t="shared" si="134"/>
        <v>3.2171085157247319</v>
      </c>
      <c r="L762" s="20">
        <v>2.9689999999999999</v>
      </c>
      <c r="M762" s="20">
        <v>5.8900000000000001E-2</v>
      </c>
      <c r="N762" s="21">
        <v>860775.86</v>
      </c>
      <c r="O762" s="21">
        <v>593213.9</v>
      </c>
      <c r="P762" s="21">
        <v>533981.56000000006</v>
      </c>
      <c r="Q762" s="21">
        <v>59232.34</v>
      </c>
      <c r="R762" s="21">
        <v>20864.11</v>
      </c>
      <c r="S762" s="21">
        <f t="shared" si="135"/>
        <v>267561.95999999996</v>
      </c>
      <c r="T762" s="21">
        <v>0</v>
      </c>
      <c r="U762" s="21">
        <v>54450.64</v>
      </c>
      <c r="V762" s="21">
        <v>176950.41</v>
      </c>
      <c r="W762" s="22">
        <f>+V762-R762</f>
        <v>156086.29999999999</v>
      </c>
      <c r="X762" s="22">
        <f t="shared" si="136"/>
        <v>2.2171085157247319</v>
      </c>
      <c r="Y762" s="22">
        <f t="shared" si="137"/>
        <v>1.9957304842586747</v>
      </c>
      <c r="Z762" s="22">
        <f t="shared" si="142"/>
        <v>0.90015011448652849</v>
      </c>
      <c r="AA762" s="22">
        <f t="shared" si="143"/>
        <v>9.1789218020683599E-2</v>
      </c>
      <c r="AB762" s="22">
        <f>V762/R762</f>
        <v>8.4810907342800625</v>
      </c>
      <c r="AC762" s="22">
        <f t="shared" si="138"/>
        <v>0</v>
      </c>
      <c r="AD762" s="22">
        <f t="shared" si="144"/>
        <v>0</v>
      </c>
    </row>
    <row r="763" spans="1:30" s="23" customFormat="1" ht="14.1" customHeight="1" x14ac:dyDescent="0.2">
      <c r="A763" s="27">
        <v>131899</v>
      </c>
      <c r="B763" s="28" t="s">
        <v>385</v>
      </c>
      <c r="C763" s="27" t="s">
        <v>51</v>
      </c>
      <c r="D763" s="29">
        <v>2</v>
      </c>
      <c r="E763" s="30">
        <v>2015</v>
      </c>
      <c r="F763" s="27" t="s">
        <v>32</v>
      </c>
      <c r="G763" s="31">
        <v>39682</v>
      </c>
      <c r="H763" s="32">
        <v>8.8555555555555561</v>
      </c>
      <c r="I763" s="28" t="s">
        <v>41</v>
      </c>
      <c r="J763" s="33">
        <v>0.64810000000000001</v>
      </c>
      <c r="K763" s="33">
        <f t="shared" si="134"/>
        <v>2.8420790965069491</v>
      </c>
      <c r="L763" s="34">
        <v>3.1263999999999998</v>
      </c>
      <c r="M763" s="34">
        <v>8.3000000000000001E-3</v>
      </c>
      <c r="N763" s="35">
        <v>762245.5</v>
      </c>
      <c r="O763" s="35">
        <v>494045.54</v>
      </c>
      <c r="P763" s="35">
        <v>469313.87</v>
      </c>
      <c r="Q763" s="35">
        <v>24731.67</v>
      </c>
      <c r="R763" s="35">
        <v>14311.12</v>
      </c>
      <c r="S763" s="35">
        <f t="shared" si="135"/>
        <v>268199.96000000002</v>
      </c>
      <c r="T763" s="35">
        <v>15584.55</v>
      </c>
      <c r="U763" s="35">
        <v>23177.75</v>
      </c>
      <c r="V763" s="35">
        <v>23054.639999999999</v>
      </c>
      <c r="W763" s="36">
        <f>+V763-R763</f>
        <v>8743.5199999999986</v>
      </c>
      <c r="X763" s="36">
        <f t="shared" si="136"/>
        <v>1.8420790965069493</v>
      </c>
      <c r="Y763" s="36">
        <f t="shared" si="137"/>
        <v>1.7498655480783813</v>
      </c>
      <c r="Z763" s="36">
        <f t="shared" si="142"/>
        <v>0.94994050548457543</v>
      </c>
      <c r="AA763" s="36">
        <f t="shared" si="143"/>
        <v>4.6914197423986462E-2</v>
      </c>
      <c r="AB763" s="36">
        <f>V763/R763</f>
        <v>1.6109598689690254</v>
      </c>
      <c r="AC763" s="36">
        <f t="shared" si="138"/>
        <v>5.8107950500812897E-2</v>
      </c>
      <c r="AD763" s="36">
        <f t="shared" si="144"/>
        <v>3.1544764071749339E-2</v>
      </c>
    </row>
    <row r="764" spans="1:30" s="23" customFormat="1" ht="14.1" customHeight="1" x14ac:dyDescent="0.2">
      <c r="A764" s="3">
        <v>160758</v>
      </c>
      <c r="B764" s="4" t="s">
        <v>571</v>
      </c>
      <c r="C764" s="3" t="s">
        <v>101</v>
      </c>
      <c r="D764" s="3">
        <v>2</v>
      </c>
      <c r="E764" s="5">
        <v>2013</v>
      </c>
      <c r="F764" s="3" t="s">
        <v>32</v>
      </c>
      <c r="G764" s="6">
        <v>39673</v>
      </c>
      <c r="H764" s="7">
        <v>8.8805555555555564</v>
      </c>
      <c r="I764" s="4" t="s">
        <v>33</v>
      </c>
      <c r="J764" s="8">
        <v>0.69340000000000002</v>
      </c>
      <c r="K764" s="8">
        <f t="shared" si="134"/>
        <v>3.261097051643338</v>
      </c>
      <c r="L764" s="8">
        <v>3.2223999999999999</v>
      </c>
      <c r="M764" s="8">
        <v>1.7000000000000001E-2</v>
      </c>
      <c r="N764" s="9">
        <v>92612.58</v>
      </c>
      <c r="O764" s="9">
        <v>64213.37</v>
      </c>
      <c r="P764" s="9">
        <v>29643.23</v>
      </c>
      <c r="Q764" s="9">
        <v>34570.14</v>
      </c>
      <c r="R764" s="9">
        <v>0</v>
      </c>
      <c r="S764" s="9">
        <f t="shared" si="135"/>
        <v>28399.21</v>
      </c>
      <c r="T764" s="9">
        <v>0</v>
      </c>
      <c r="U764" s="9">
        <v>10114.14</v>
      </c>
      <c r="V764" s="9">
        <v>8506.64</v>
      </c>
      <c r="W764" s="9">
        <v>7230.64</v>
      </c>
      <c r="X764" s="11">
        <f t="shared" si="136"/>
        <v>2.261097051643338</v>
      </c>
      <c r="Y764" s="11">
        <f t="shared" si="137"/>
        <v>1.0438047396388843</v>
      </c>
      <c r="Z764" s="11">
        <f t="shared" si="142"/>
        <v>0.46163641621674734</v>
      </c>
      <c r="AA764" s="11">
        <f t="shared" si="143"/>
        <v>0.15750831952909494</v>
      </c>
      <c r="AB764" s="11">
        <v>0</v>
      </c>
      <c r="AC764" s="11">
        <f t="shared" si="138"/>
        <v>0</v>
      </c>
      <c r="AD764" s="11">
        <f t="shared" si="144"/>
        <v>0</v>
      </c>
    </row>
    <row r="765" spans="1:30" s="23" customFormat="1" ht="14.1" customHeight="1" x14ac:dyDescent="0.2">
      <c r="A765" s="15">
        <v>160758</v>
      </c>
      <c r="B765" s="16" t="s">
        <v>571</v>
      </c>
      <c r="C765" s="16" t="s">
        <v>101</v>
      </c>
      <c r="D765" s="15">
        <v>2</v>
      </c>
      <c r="E765" s="17">
        <v>2014</v>
      </c>
      <c r="F765" s="15" t="s">
        <v>32</v>
      </c>
      <c r="G765" s="18">
        <v>39673</v>
      </c>
      <c r="H765" s="19">
        <v>8.8805555555555564</v>
      </c>
      <c r="I765" s="16" t="s">
        <v>33</v>
      </c>
      <c r="J765" s="20">
        <v>0.54195965180826589</v>
      </c>
      <c r="K765" s="20">
        <f t="shared" si="134"/>
        <v>2.1832137800694436</v>
      </c>
      <c r="L765" s="20">
        <v>3.2511020922399148</v>
      </c>
      <c r="M765" s="20">
        <v>5.3265451752234856E-2</v>
      </c>
      <c r="N765" s="21">
        <v>99692.2</v>
      </c>
      <c r="O765" s="21">
        <v>54029.15</v>
      </c>
      <c r="P765" s="21">
        <v>19459.009999999998</v>
      </c>
      <c r="Q765" s="21">
        <v>33435.47</v>
      </c>
      <c r="R765" s="21">
        <v>0</v>
      </c>
      <c r="S765" s="21">
        <f t="shared" si="135"/>
        <v>45663.049999999996</v>
      </c>
      <c r="T765" s="21">
        <v>0</v>
      </c>
      <c r="U765" s="21">
        <v>3751.7</v>
      </c>
      <c r="V765" s="21">
        <v>17263.84</v>
      </c>
      <c r="W765" s="22">
        <f>+V765-R765</f>
        <v>17263.84</v>
      </c>
      <c r="X765" s="22">
        <f t="shared" si="136"/>
        <v>1.1832137800694436</v>
      </c>
      <c r="Y765" s="22">
        <f t="shared" si="137"/>
        <v>0.42614345734680448</v>
      </c>
      <c r="Z765" s="22">
        <f t="shared" si="142"/>
        <v>0.3601576186188381</v>
      </c>
      <c r="AA765" s="22">
        <f t="shared" si="143"/>
        <v>6.9438442026202515E-2</v>
      </c>
      <c r="AB765" s="22">
        <v>0</v>
      </c>
      <c r="AC765" s="22">
        <f t="shared" si="138"/>
        <v>0</v>
      </c>
      <c r="AD765" s="22">
        <f t="shared" si="144"/>
        <v>0</v>
      </c>
    </row>
    <row r="766" spans="1:30" s="23" customFormat="1" ht="14.1" customHeight="1" x14ac:dyDescent="0.2">
      <c r="A766" s="27">
        <v>160758</v>
      </c>
      <c r="B766" s="28" t="s">
        <v>571</v>
      </c>
      <c r="C766" s="27" t="s">
        <v>101</v>
      </c>
      <c r="D766" s="29">
        <v>2</v>
      </c>
      <c r="E766" s="30">
        <v>2015</v>
      </c>
      <c r="F766" s="27" t="s">
        <v>32</v>
      </c>
      <c r="G766" s="31">
        <v>39673</v>
      </c>
      <c r="H766" s="32">
        <v>8.8805555555555564</v>
      </c>
      <c r="I766" s="28" t="s">
        <v>33</v>
      </c>
      <c r="J766" s="33">
        <v>0.55449999999999999</v>
      </c>
      <c r="K766" s="33">
        <f t="shared" si="134"/>
        <v>2.2444469795842115</v>
      </c>
      <c r="L766" s="34">
        <v>3.8123999999999998</v>
      </c>
      <c r="M766" s="34">
        <v>3.7400000000000003E-2</v>
      </c>
      <c r="N766" s="35">
        <v>103682.52</v>
      </c>
      <c r="O766" s="35">
        <v>57487.39</v>
      </c>
      <c r="P766" s="35">
        <v>32520.76</v>
      </c>
      <c r="Q766" s="35">
        <v>24966.63</v>
      </c>
      <c r="R766" s="35">
        <v>0</v>
      </c>
      <c r="S766" s="35">
        <f t="shared" si="135"/>
        <v>46195.130000000005</v>
      </c>
      <c r="T766" s="35">
        <v>0</v>
      </c>
      <c r="U766" s="35">
        <v>4354.95</v>
      </c>
      <c r="V766" s="35">
        <v>12488.68</v>
      </c>
      <c r="W766" s="36">
        <f>+V766-R766</f>
        <v>12488.68</v>
      </c>
      <c r="X766" s="36">
        <f t="shared" si="136"/>
        <v>1.2444469795842115</v>
      </c>
      <c r="Y766" s="36">
        <f t="shared" si="137"/>
        <v>0.70398676224095469</v>
      </c>
      <c r="Z766" s="36">
        <f t="shared" si="142"/>
        <v>0.56570249579951359</v>
      </c>
      <c r="AA766" s="36">
        <f t="shared" si="143"/>
        <v>7.5754874242855694E-2</v>
      </c>
      <c r="AB766" s="36">
        <v>0</v>
      </c>
      <c r="AC766" s="36">
        <f t="shared" si="138"/>
        <v>0</v>
      </c>
      <c r="AD766" s="36">
        <f t="shared" si="144"/>
        <v>0</v>
      </c>
    </row>
    <row r="767" spans="1:30" s="23" customFormat="1" ht="14.1" customHeight="1" x14ac:dyDescent="0.2">
      <c r="A767" s="3">
        <v>131839</v>
      </c>
      <c r="B767" s="4" t="s">
        <v>384</v>
      </c>
      <c r="C767" s="3" t="s">
        <v>35</v>
      </c>
      <c r="D767" s="3">
        <v>2</v>
      </c>
      <c r="E767" s="5">
        <v>2013</v>
      </c>
      <c r="F767" s="3" t="s">
        <v>32</v>
      </c>
      <c r="G767" s="6">
        <v>39666</v>
      </c>
      <c r="H767" s="7">
        <v>8.9</v>
      </c>
      <c r="I767" s="4" t="s">
        <v>33</v>
      </c>
      <c r="J767" s="8">
        <v>0.83730000000000004</v>
      </c>
      <c r="K767" s="8">
        <f t="shared" si="134"/>
        <v>6.1465837022855077</v>
      </c>
      <c r="L767" s="8">
        <v>2.5053999999999998</v>
      </c>
      <c r="M767" s="8">
        <v>3.0800000000000001E-2</v>
      </c>
      <c r="N767" s="9">
        <v>11814.41</v>
      </c>
      <c r="O767" s="9">
        <v>9892.2999999999993</v>
      </c>
      <c r="P767" s="9">
        <v>1285.04</v>
      </c>
      <c r="Q767" s="9">
        <v>8607.26</v>
      </c>
      <c r="R767" s="9">
        <v>0</v>
      </c>
      <c r="S767" s="9">
        <f t="shared" si="135"/>
        <v>1922.1100000000006</v>
      </c>
      <c r="T767" s="9">
        <v>0</v>
      </c>
      <c r="U767" s="9">
        <v>0</v>
      </c>
      <c r="V767" s="9">
        <v>911.04</v>
      </c>
      <c r="W767" s="9">
        <v>911.04</v>
      </c>
      <c r="X767" s="11">
        <f t="shared" si="136"/>
        <v>5.1465837022855077</v>
      </c>
      <c r="Y767" s="11">
        <f t="shared" si="137"/>
        <v>0.66855695043467833</v>
      </c>
      <c r="Z767" s="11">
        <f t="shared" si="142"/>
        <v>0.12990305591217413</v>
      </c>
      <c r="AA767" s="11">
        <f t="shared" si="143"/>
        <v>0</v>
      </c>
      <c r="AB767" s="11">
        <v>0</v>
      </c>
      <c r="AC767" s="11">
        <f t="shared" si="138"/>
        <v>0</v>
      </c>
      <c r="AD767" s="11">
        <f t="shared" si="144"/>
        <v>0</v>
      </c>
    </row>
    <row r="768" spans="1:30" s="23" customFormat="1" ht="14.1" customHeight="1" x14ac:dyDescent="0.2">
      <c r="A768" s="15">
        <v>131839</v>
      </c>
      <c r="B768" s="16" t="s">
        <v>384</v>
      </c>
      <c r="C768" s="16" t="s">
        <v>35</v>
      </c>
      <c r="D768" s="15">
        <v>2</v>
      </c>
      <c r="E768" s="17">
        <v>2014</v>
      </c>
      <c r="F768" s="15" t="s">
        <v>32</v>
      </c>
      <c r="G768" s="18">
        <v>39666</v>
      </c>
      <c r="H768" s="19">
        <v>8.9</v>
      </c>
      <c r="I768" s="16" t="s">
        <v>33</v>
      </c>
      <c r="J768" s="20">
        <v>0.84319999999999995</v>
      </c>
      <c r="K768" s="20">
        <f t="shared" si="134"/>
        <v>6.3775038836807987</v>
      </c>
      <c r="L768" s="20">
        <v>1.9339</v>
      </c>
      <c r="M768" s="20">
        <v>7.6600000000000001E-2</v>
      </c>
      <c r="N768" s="21">
        <v>220784.21</v>
      </c>
      <c r="O768" s="21">
        <v>186164.99</v>
      </c>
      <c r="P768" s="21">
        <v>186164.99</v>
      </c>
      <c r="Q768" s="21">
        <v>0</v>
      </c>
      <c r="R768" s="21">
        <v>0</v>
      </c>
      <c r="S768" s="21">
        <f t="shared" si="135"/>
        <v>34619.22</v>
      </c>
      <c r="T768" s="21">
        <v>0</v>
      </c>
      <c r="U768" s="21">
        <v>0</v>
      </c>
      <c r="V768" s="21">
        <v>38467.19</v>
      </c>
      <c r="W768" s="22">
        <f>+V768-R768</f>
        <v>38467.19</v>
      </c>
      <c r="X768" s="22">
        <f t="shared" si="136"/>
        <v>5.3775038836807987</v>
      </c>
      <c r="Y768" s="22">
        <f t="shared" si="137"/>
        <v>5.3775038836807987</v>
      </c>
      <c r="Z768" s="22">
        <f t="shared" si="142"/>
        <v>1</v>
      </c>
      <c r="AA768" s="22">
        <f t="shared" si="143"/>
        <v>0</v>
      </c>
      <c r="AB768" s="22">
        <v>0</v>
      </c>
      <c r="AC768" s="22">
        <f t="shared" si="138"/>
        <v>0</v>
      </c>
      <c r="AD768" s="22">
        <f t="shared" si="144"/>
        <v>0</v>
      </c>
    </row>
    <row r="769" spans="1:30" s="23" customFormat="1" ht="14.1" customHeight="1" x14ac:dyDescent="0.2">
      <c r="A769" s="27">
        <v>131839</v>
      </c>
      <c r="B769" s="28" t="s">
        <v>384</v>
      </c>
      <c r="C769" s="27" t="s">
        <v>35</v>
      </c>
      <c r="D769" s="29">
        <v>2</v>
      </c>
      <c r="E769" s="30">
        <v>2015</v>
      </c>
      <c r="F769" s="27" t="s">
        <v>32</v>
      </c>
      <c r="G769" s="31">
        <v>39666</v>
      </c>
      <c r="H769" s="32">
        <v>8.9</v>
      </c>
      <c r="I769" s="28" t="s">
        <v>33</v>
      </c>
      <c r="J769" s="33">
        <v>7.5399999999999995E-2</v>
      </c>
      <c r="K769" s="33">
        <f t="shared" si="134"/>
        <v>1.0815561163217779</v>
      </c>
      <c r="L769" s="34">
        <v>3.1147</v>
      </c>
      <c r="M769" s="34">
        <v>0.1052</v>
      </c>
      <c r="N769" s="35">
        <v>57998.49</v>
      </c>
      <c r="O769" s="35">
        <v>4373.45</v>
      </c>
      <c r="P769" s="35">
        <v>4373.45</v>
      </c>
      <c r="Q769" s="35">
        <v>0</v>
      </c>
      <c r="R769" s="35">
        <v>0</v>
      </c>
      <c r="S769" s="35">
        <f t="shared" si="135"/>
        <v>53625.04</v>
      </c>
      <c r="T769" s="35">
        <v>0</v>
      </c>
      <c r="U769" s="35">
        <v>0</v>
      </c>
      <c r="V769" s="35">
        <v>0</v>
      </c>
      <c r="W769" s="36">
        <f>+V769-R769</f>
        <v>0</v>
      </c>
      <c r="X769" s="36">
        <f t="shared" si="136"/>
        <v>8.1556116321778033E-2</v>
      </c>
      <c r="Y769" s="36">
        <f t="shared" si="137"/>
        <v>8.1556116321778033E-2</v>
      </c>
      <c r="Z769" s="36">
        <f t="shared" si="142"/>
        <v>1</v>
      </c>
      <c r="AA769" s="36">
        <f t="shared" si="143"/>
        <v>0</v>
      </c>
      <c r="AB769" s="36">
        <v>0</v>
      </c>
      <c r="AC769" s="36">
        <f t="shared" si="138"/>
        <v>0</v>
      </c>
      <c r="AD769" s="36">
        <f t="shared" si="144"/>
        <v>0</v>
      </c>
    </row>
    <row r="770" spans="1:30" s="23" customFormat="1" ht="14.1" customHeight="1" x14ac:dyDescent="0.2">
      <c r="A770" s="3">
        <v>160722</v>
      </c>
      <c r="B770" s="4" t="s">
        <v>570</v>
      </c>
      <c r="C770" s="3" t="s">
        <v>35</v>
      </c>
      <c r="D770" s="3">
        <v>2</v>
      </c>
      <c r="E770" s="5">
        <v>2013</v>
      </c>
      <c r="F770" s="3" t="s">
        <v>36</v>
      </c>
      <c r="G770" s="6">
        <v>39660</v>
      </c>
      <c r="H770" s="7">
        <v>8.9166666666666661</v>
      </c>
      <c r="I770" s="4" t="s">
        <v>33</v>
      </c>
      <c r="J770" s="8">
        <v>0.97509999999999997</v>
      </c>
      <c r="K770" s="8">
        <f t="shared" ref="K770:K833" si="145">+N770/S770</f>
        <v>40.105447509372425</v>
      </c>
      <c r="L770" s="8">
        <v>6.5000000000000002E-2</v>
      </c>
      <c r="M770" s="8">
        <v>0.3609</v>
      </c>
      <c r="N770" s="9">
        <v>659745.43999999994</v>
      </c>
      <c r="O770" s="9">
        <v>643295.17000000004</v>
      </c>
      <c r="P770" s="9">
        <v>180295.83</v>
      </c>
      <c r="Q770" s="9">
        <v>462999.34</v>
      </c>
      <c r="R770" s="9">
        <v>0</v>
      </c>
      <c r="S770" s="9">
        <f t="shared" ref="S770:S833" si="146">+N770-O770</f>
        <v>16450.269999999902</v>
      </c>
      <c r="T770" s="9">
        <v>0</v>
      </c>
      <c r="U770" s="9">
        <v>0</v>
      </c>
      <c r="V770" s="9">
        <v>22074.3</v>
      </c>
      <c r="W770" s="9">
        <v>22074.3</v>
      </c>
      <c r="X770" s="11">
        <f t="shared" ref="X770:X833" si="147">+O770/S770</f>
        <v>39.105447509372425</v>
      </c>
      <c r="Y770" s="11">
        <f t="shared" ref="Y770:Y833" si="148">+P770/S770</f>
        <v>10.96005293530143</v>
      </c>
      <c r="Z770" s="11">
        <f t="shared" si="142"/>
        <v>0.28026921141037009</v>
      </c>
      <c r="AA770" s="11">
        <f t="shared" si="143"/>
        <v>0</v>
      </c>
      <c r="AB770" s="11">
        <v>0</v>
      </c>
      <c r="AC770" s="11">
        <f t="shared" ref="AC770:AC833" si="149">+T770/S770</f>
        <v>0</v>
      </c>
      <c r="AD770" s="11">
        <f t="shared" si="144"/>
        <v>0</v>
      </c>
    </row>
    <row r="771" spans="1:30" s="23" customFormat="1" ht="14.1" customHeight="1" x14ac:dyDescent="0.2">
      <c r="A771" s="15">
        <v>160722</v>
      </c>
      <c r="B771" s="16" t="s">
        <v>570</v>
      </c>
      <c r="C771" s="16" t="s">
        <v>35</v>
      </c>
      <c r="D771" s="15">
        <v>2</v>
      </c>
      <c r="E771" s="17">
        <v>2014</v>
      </c>
      <c r="F771" s="15" t="s">
        <v>36</v>
      </c>
      <c r="G771" s="18">
        <v>39660</v>
      </c>
      <c r="H771" s="19">
        <v>8.9166666666666661</v>
      </c>
      <c r="I771" s="16" t="s">
        <v>66</v>
      </c>
      <c r="J771" s="20">
        <v>0.94840000000000002</v>
      </c>
      <c r="K771" s="20">
        <f t="shared" si="145"/>
        <v>19.382434401590469</v>
      </c>
      <c r="L771" s="20">
        <v>6.6699999999999995E-2</v>
      </c>
      <c r="M771" s="20">
        <v>0.66020000000000001</v>
      </c>
      <c r="N771" s="21">
        <v>971132.26</v>
      </c>
      <c r="O771" s="21">
        <v>921028.53</v>
      </c>
      <c r="P771" s="21">
        <v>210761.86</v>
      </c>
      <c r="Q771" s="21">
        <v>710266.67</v>
      </c>
      <c r="R771" s="21">
        <v>0</v>
      </c>
      <c r="S771" s="21">
        <f t="shared" si="146"/>
        <v>50103.729999999981</v>
      </c>
      <c r="T771" s="21">
        <v>0</v>
      </c>
      <c r="U771" s="21">
        <v>0</v>
      </c>
      <c r="V771" s="21">
        <v>43054.18</v>
      </c>
      <c r="W771" s="25">
        <f>+V771-R771</f>
        <v>43054.18</v>
      </c>
      <c r="X771" s="22">
        <f t="shared" si="147"/>
        <v>18.382434401590469</v>
      </c>
      <c r="Y771" s="22">
        <f t="shared" si="148"/>
        <v>4.2065103735789746</v>
      </c>
      <c r="Z771" s="22">
        <f t="shared" si="142"/>
        <v>0.22883315026082848</v>
      </c>
      <c r="AA771" s="22">
        <f t="shared" si="143"/>
        <v>0</v>
      </c>
      <c r="AB771" s="22">
        <v>0</v>
      </c>
      <c r="AC771" s="22">
        <f t="shared" si="149"/>
        <v>0</v>
      </c>
      <c r="AD771" s="22">
        <f t="shared" si="144"/>
        <v>0</v>
      </c>
    </row>
    <row r="772" spans="1:30" s="23" customFormat="1" ht="14.1" customHeight="1" x14ac:dyDescent="0.2">
      <c r="A772" s="27">
        <v>160722</v>
      </c>
      <c r="B772" s="28" t="s">
        <v>570</v>
      </c>
      <c r="C772" s="27" t="s">
        <v>35</v>
      </c>
      <c r="D772" s="29">
        <v>2</v>
      </c>
      <c r="E772" s="30">
        <v>2015</v>
      </c>
      <c r="F772" s="27" t="s">
        <v>36</v>
      </c>
      <c r="G772" s="31">
        <v>39660</v>
      </c>
      <c r="H772" s="32">
        <v>8.9166666666666661</v>
      </c>
      <c r="I772" s="28" t="s">
        <v>66</v>
      </c>
      <c r="J772" s="33">
        <v>0.6895</v>
      </c>
      <c r="K772" s="33">
        <f t="shared" si="145"/>
        <v>3.2208208790648936</v>
      </c>
      <c r="L772" s="34">
        <v>0.121</v>
      </c>
      <c r="M772" s="34">
        <v>2.3243999999999998</v>
      </c>
      <c r="N772" s="35">
        <v>534830.77</v>
      </c>
      <c r="O772" s="35">
        <v>368776.59</v>
      </c>
      <c r="P772" s="35">
        <v>166012.46</v>
      </c>
      <c r="Q772" s="35">
        <v>202764.13</v>
      </c>
      <c r="R772" s="35">
        <v>0</v>
      </c>
      <c r="S772" s="35">
        <f t="shared" si="146"/>
        <v>166054.18</v>
      </c>
      <c r="T772" s="35">
        <v>0</v>
      </c>
      <c r="U772" s="35">
        <v>0</v>
      </c>
      <c r="V772" s="35">
        <v>149050.82999999999</v>
      </c>
      <c r="W772" s="42">
        <f>+V772-R772</f>
        <v>149050.82999999999</v>
      </c>
      <c r="X772" s="36">
        <f t="shared" si="147"/>
        <v>2.2208208790648936</v>
      </c>
      <c r="Y772" s="36">
        <f t="shared" si="148"/>
        <v>0.99974875670097552</v>
      </c>
      <c r="Z772" s="36">
        <f t="shared" si="142"/>
        <v>0.45017082022478699</v>
      </c>
      <c r="AA772" s="36">
        <f t="shared" si="143"/>
        <v>0</v>
      </c>
      <c r="AB772" s="36">
        <v>0</v>
      </c>
      <c r="AC772" s="36">
        <f t="shared" si="149"/>
        <v>0</v>
      </c>
      <c r="AD772" s="36">
        <f t="shared" si="144"/>
        <v>0</v>
      </c>
    </row>
    <row r="773" spans="1:30" s="23" customFormat="1" ht="14.1" customHeight="1" x14ac:dyDescent="0.2">
      <c r="A773" s="3">
        <v>159586</v>
      </c>
      <c r="B773" s="4" t="s">
        <v>566</v>
      </c>
      <c r="C773" s="3" t="s">
        <v>44</v>
      </c>
      <c r="D773" s="3">
        <v>1</v>
      </c>
      <c r="E773" s="5">
        <v>2013</v>
      </c>
      <c r="F773" s="3" t="s">
        <v>36</v>
      </c>
      <c r="G773" s="6">
        <v>39645</v>
      </c>
      <c r="H773" s="7">
        <v>8.9555555555555557</v>
      </c>
      <c r="I773" s="4" t="s">
        <v>66</v>
      </c>
      <c r="J773" s="8">
        <v>0.87060000000000004</v>
      </c>
      <c r="K773" s="8">
        <f t="shared" si="145"/>
        <v>7.7275839999999993</v>
      </c>
      <c r="L773" s="8">
        <v>0</v>
      </c>
      <c r="M773" s="8">
        <v>0</v>
      </c>
      <c r="N773" s="9">
        <v>4829.74</v>
      </c>
      <c r="O773" s="9">
        <v>4204.74</v>
      </c>
      <c r="P773" s="9">
        <v>107.16</v>
      </c>
      <c r="Q773" s="9">
        <v>4097.58</v>
      </c>
      <c r="R773" s="9">
        <v>0</v>
      </c>
      <c r="S773" s="9">
        <f t="shared" si="146"/>
        <v>625</v>
      </c>
      <c r="T773" s="9">
        <v>0</v>
      </c>
      <c r="U773" s="9">
        <v>0</v>
      </c>
      <c r="V773" s="9">
        <v>0</v>
      </c>
      <c r="W773" s="9">
        <v>0</v>
      </c>
      <c r="X773" s="11">
        <f t="shared" si="147"/>
        <v>6.7275839999999993</v>
      </c>
      <c r="Y773" s="11">
        <f t="shared" si="148"/>
        <v>0.171456</v>
      </c>
      <c r="Z773" s="11">
        <f t="shared" si="142"/>
        <v>2.5485523480643275E-2</v>
      </c>
      <c r="AA773" s="11">
        <f t="shared" si="143"/>
        <v>0</v>
      </c>
      <c r="AB773" s="11">
        <v>0</v>
      </c>
      <c r="AC773" s="11">
        <f t="shared" si="149"/>
        <v>0</v>
      </c>
      <c r="AD773" s="11">
        <f t="shared" si="144"/>
        <v>0</v>
      </c>
    </row>
    <row r="774" spans="1:30" s="23" customFormat="1" ht="14.1" customHeight="1" x14ac:dyDescent="0.2">
      <c r="A774" s="15">
        <v>159586</v>
      </c>
      <c r="B774" s="16" t="s">
        <v>566</v>
      </c>
      <c r="C774" s="16" t="s">
        <v>44</v>
      </c>
      <c r="D774" s="15">
        <v>1</v>
      </c>
      <c r="E774" s="17">
        <v>2014</v>
      </c>
      <c r="F774" s="15" t="s">
        <v>36</v>
      </c>
      <c r="G774" s="18">
        <v>39645</v>
      </c>
      <c r="H774" s="19">
        <v>8.9555555555555557</v>
      </c>
      <c r="I774" s="16" t="s">
        <v>66</v>
      </c>
      <c r="J774" s="20">
        <v>0.87119999999999997</v>
      </c>
      <c r="K774" s="20">
        <f t="shared" si="145"/>
        <v>7.7619360000000004</v>
      </c>
      <c r="L774" s="20">
        <v>0</v>
      </c>
      <c r="M774" s="20">
        <v>0</v>
      </c>
      <c r="N774" s="21">
        <v>4851.21</v>
      </c>
      <c r="O774" s="21">
        <v>4226.21</v>
      </c>
      <c r="P774" s="21">
        <v>128.63</v>
      </c>
      <c r="Q774" s="21">
        <v>4097.58</v>
      </c>
      <c r="R774" s="21">
        <v>0</v>
      </c>
      <c r="S774" s="21">
        <f t="shared" si="146"/>
        <v>625</v>
      </c>
      <c r="T774" s="21">
        <v>0</v>
      </c>
      <c r="U774" s="21">
        <v>128.63</v>
      </c>
      <c r="V774" s="21">
        <v>0</v>
      </c>
      <c r="W774" s="22">
        <f>+V774-R774</f>
        <v>0</v>
      </c>
      <c r="X774" s="22">
        <f t="shared" si="147"/>
        <v>6.7619360000000004</v>
      </c>
      <c r="Y774" s="22">
        <f t="shared" si="148"/>
        <v>0.20580799999999999</v>
      </c>
      <c r="Z774" s="22">
        <f t="shared" si="142"/>
        <v>3.0436253759278407E-2</v>
      </c>
      <c r="AA774" s="22">
        <f t="shared" si="143"/>
        <v>3.0436253759278407E-2</v>
      </c>
      <c r="AB774" s="22">
        <v>0</v>
      </c>
      <c r="AC774" s="22">
        <f t="shared" si="149"/>
        <v>0</v>
      </c>
      <c r="AD774" s="22">
        <f t="shared" si="144"/>
        <v>0</v>
      </c>
    </row>
    <row r="775" spans="1:30" s="23" customFormat="1" ht="14.1" customHeight="1" x14ac:dyDescent="0.2">
      <c r="A775" s="27">
        <v>159586</v>
      </c>
      <c r="B775" s="28" t="s">
        <v>566</v>
      </c>
      <c r="C775" s="27" t="s">
        <v>44</v>
      </c>
      <c r="D775" s="29">
        <v>1</v>
      </c>
      <c r="E775" s="30">
        <v>2015</v>
      </c>
      <c r="F775" s="27" t="s">
        <v>36</v>
      </c>
      <c r="G775" s="31">
        <v>39645</v>
      </c>
      <c r="H775" s="32">
        <v>8.9555555555555557</v>
      </c>
      <c r="I775" s="28" t="s">
        <v>66</v>
      </c>
      <c r="J775" s="33">
        <v>0.87409999999999999</v>
      </c>
      <c r="K775" s="33">
        <f t="shared" si="145"/>
        <v>7.9401440000000001</v>
      </c>
      <c r="L775" s="49">
        <v>0</v>
      </c>
      <c r="M775" s="49">
        <v>0</v>
      </c>
      <c r="N775" s="35">
        <v>4962.59</v>
      </c>
      <c r="O775" s="35">
        <v>4337.59</v>
      </c>
      <c r="P775" s="35">
        <v>240.01</v>
      </c>
      <c r="Q775" s="35">
        <v>4097.58</v>
      </c>
      <c r="R775" s="35">
        <v>0</v>
      </c>
      <c r="S775" s="35">
        <f t="shared" si="146"/>
        <v>625</v>
      </c>
      <c r="T775" s="35">
        <v>0</v>
      </c>
      <c r="U775" s="35">
        <v>240</v>
      </c>
      <c r="V775" s="35">
        <v>0</v>
      </c>
      <c r="W775" s="36">
        <f>+V775-R775</f>
        <v>0</v>
      </c>
      <c r="X775" s="36">
        <f t="shared" si="147"/>
        <v>6.9401440000000001</v>
      </c>
      <c r="Y775" s="36">
        <f t="shared" si="148"/>
        <v>0.38401599999999997</v>
      </c>
      <c r="Z775" s="36">
        <f t="shared" si="142"/>
        <v>5.533256946829921E-2</v>
      </c>
      <c r="AA775" s="36">
        <f t="shared" si="143"/>
        <v>5.5330264040630857E-2</v>
      </c>
      <c r="AB775" s="36">
        <v>0</v>
      </c>
      <c r="AC775" s="36">
        <f t="shared" si="149"/>
        <v>0</v>
      </c>
      <c r="AD775" s="36">
        <f t="shared" si="144"/>
        <v>0</v>
      </c>
    </row>
    <row r="776" spans="1:30" s="23" customFormat="1" ht="14.1" customHeight="1" x14ac:dyDescent="0.2">
      <c r="A776" s="3">
        <v>131556</v>
      </c>
      <c r="B776" s="4" t="s">
        <v>382</v>
      </c>
      <c r="C776" s="3" t="s">
        <v>101</v>
      </c>
      <c r="D776" s="3">
        <v>2</v>
      </c>
      <c r="E776" s="5">
        <v>2013</v>
      </c>
      <c r="F776" s="3" t="s">
        <v>32</v>
      </c>
      <c r="G776" s="6">
        <v>39639</v>
      </c>
      <c r="H776" s="7">
        <v>8.9722222222222214</v>
      </c>
      <c r="I776" s="4" t="s">
        <v>41</v>
      </c>
      <c r="J776" s="8">
        <v>0.75280000000000002</v>
      </c>
      <c r="K776" s="8">
        <f t="shared" si="145"/>
        <v>4.0447520314212531</v>
      </c>
      <c r="L776" s="8">
        <v>3.4338000000000002</v>
      </c>
      <c r="M776" s="8">
        <v>2.3300000000000001E-2</v>
      </c>
      <c r="N776" s="9">
        <v>999474.77</v>
      </c>
      <c r="O776" s="9">
        <v>752370.68</v>
      </c>
      <c r="P776" s="9">
        <v>694035.06</v>
      </c>
      <c r="Q776" s="9">
        <v>58335.62</v>
      </c>
      <c r="R776" s="9">
        <v>10013.59</v>
      </c>
      <c r="S776" s="9">
        <f t="shared" si="146"/>
        <v>247104.08999999997</v>
      </c>
      <c r="T776" s="9">
        <v>0</v>
      </c>
      <c r="U776" s="9">
        <v>282090.82</v>
      </c>
      <c r="V776" s="9">
        <v>150638.9</v>
      </c>
      <c r="W776" s="9">
        <v>128043.06</v>
      </c>
      <c r="X776" s="11">
        <f t="shared" si="147"/>
        <v>3.0447520314212531</v>
      </c>
      <c r="Y776" s="11">
        <f t="shared" si="148"/>
        <v>2.8086749191403517</v>
      </c>
      <c r="Z776" s="11">
        <f t="shared" si="142"/>
        <v>0.92246425658160947</v>
      </c>
      <c r="AA776" s="11">
        <f t="shared" si="143"/>
        <v>0.37493595577116323</v>
      </c>
      <c r="AB776" s="11">
        <f>W776/R776</f>
        <v>12.786928564081412</v>
      </c>
      <c r="AC776" s="11">
        <f t="shared" si="149"/>
        <v>0</v>
      </c>
      <c r="AD776" s="11">
        <f t="shared" si="144"/>
        <v>0</v>
      </c>
    </row>
    <row r="777" spans="1:30" s="23" customFormat="1" ht="14.1" customHeight="1" x14ac:dyDescent="0.2">
      <c r="A777" s="15">
        <v>131556</v>
      </c>
      <c r="B777" s="16" t="s">
        <v>382</v>
      </c>
      <c r="C777" s="16" t="s">
        <v>101</v>
      </c>
      <c r="D777" s="15">
        <v>2</v>
      </c>
      <c r="E777" s="17">
        <v>2014</v>
      </c>
      <c r="F777" s="15" t="s">
        <v>32</v>
      </c>
      <c r="G777" s="18">
        <v>39639</v>
      </c>
      <c r="H777" s="19">
        <v>8.9722222222222214</v>
      </c>
      <c r="I777" s="16" t="s">
        <v>41</v>
      </c>
      <c r="J777" s="20">
        <v>0.75029999999999997</v>
      </c>
      <c r="K777" s="20">
        <f t="shared" si="145"/>
        <v>4.0043661533528843</v>
      </c>
      <c r="L777" s="20">
        <v>3.7433000000000001</v>
      </c>
      <c r="M777" s="20">
        <v>4.0500000000000001E-2</v>
      </c>
      <c r="N777" s="21">
        <v>989399.55</v>
      </c>
      <c r="O777" s="21">
        <v>742319.36</v>
      </c>
      <c r="P777" s="21">
        <v>658511</v>
      </c>
      <c r="Q777" s="21">
        <v>83808.36</v>
      </c>
      <c r="R777" s="21">
        <v>22322.3</v>
      </c>
      <c r="S777" s="21">
        <f t="shared" si="146"/>
        <v>247080.19000000006</v>
      </c>
      <c r="T777" s="21">
        <v>0</v>
      </c>
      <c r="U777" s="21">
        <v>150051.74</v>
      </c>
      <c r="V777" s="21">
        <v>117963.7</v>
      </c>
      <c r="W777" s="22">
        <f>+V777-R777</f>
        <v>95641.4</v>
      </c>
      <c r="X777" s="22">
        <f t="shared" si="147"/>
        <v>3.0043661533528843</v>
      </c>
      <c r="Y777" s="22">
        <f t="shared" si="148"/>
        <v>2.6651711737796537</v>
      </c>
      <c r="Z777" s="22">
        <f t="shared" si="142"/>
        <v>0.88709932070207631</v>
      </c>
      <c r="AA777" s="22">
        <f t="shared" si="143"/>
        <v>0.20213906316548175</v>
      </c>
      <c r="AB777" s="22">
        <f>V777/R777</f>
        <v>5.2845674504867333</v>
      </c>
      <c r="AC777" s="22">
        <f t="shared" si="149"/>
        <v>0</v>
      </c>
      <c r="AD777" s="22">
        <f t="shared" si="144"/>
        <v>0</v>
      </c>
    </row>
    <row r="778" spans="1:30" s="23" customFormat="1" ht="14.1" customHeight="1" x14ac:dyDescent="0.2">
      <c r="A778" s="27">
        <v>131556</v>
      </c>
      <c r="B778" s="28" t="s">
        <v>382</v>
      </c>
      <c r="C778" s="27" t="s">
        <v>101</v>
      </c>
      <c r="D778" s="29">
        <v>2</v>
      </c>
      <c r="E778" s="30">
        <v>2015</v>
      </c>
      <c r="F778" s="27" t="s">
        <v>32</v>
      </c>
      <c r="G778" s="31">
        <v>39639</v>
      </c>
      <c r="H778" s="32">
        <v>8.9722222222222214</v>
      </c>
      <c r="I778" s="28" t="s">
        <v>41</v>
      </c>
      <c r="J778" s="33">
        <v>0.85680000000000001</v>
      </c>
      <c r="K778" s="33">
        <f t="shared" si="145"/>
        <v>6.9854235379556027</v>
      </c>
      <c r="L778" s="34">
        <v>3.984</v>
      </c>
      <c r="M778" s="34">
        <v>4.53E-2</v>
      </c>
      <c r="N778" s="35">
        <v>899742.53</v>
      </c>
      <c r="O778" s="35">
        <v>770939.67</v>
      </c>
      <c r="P778" s="35">
        <v>579478.29</v>
      </c>
      <c r="Q778" s="35">
        <v>191461.38</v>
      </c>
      <c r="R778" s="35">
        <v>23712.93</v>
      </c>
      <c r="S778" s="35">
        <f t="shared" si="146"/>
        <v>128802.85999999999</v>
      </c>
      <c r="T778" s="35">
        <v>0</v>
      </c>
      <c r="U778" s="35">
        <v>56711.5</v>
      </c>
      <c r="V778" s="35">
        <v>52394.02</v>
      </c>
      <c r="W778" s="36">
        <f>+V778-R778</f>
        <v>28681.089999999997</v>
      </c>
      <c r="X778" s="36">
        <f t="shared" si="147"/>
        <v>5.9854235379556027</v>
      </c>
      <c r="Y778" s="36">
        <f t="shared" si="148"/>
        <v>4.498955147424522</v>
      </c>
      <c r="Z778" s="36">
        <f t="shared" si="142"/>
        <v>0.75165192887272225</v>
      </c>
      <c r="AA778" s="36">
        <f t="shared" si="143"/>
        <v>7.3561527843028232E-2</v>
      </c>
      <c r="AB778" s="36">
        <f>V778/R778</f>
        <v>2.2095127004549835</v>
      </c>
      <c r="AC778" s="36">
        <f t="shared" si="149"/>
        <v>0</v>
      </c>
      <c r="AD778" s="36">
        <f t="shared" si="144"/>
        <v>0</v>
      </c>
    </row>
    <row r="779" spans="1:30" s="23" customFormat="1" ht="14.1" customHeight="1" x14ac:dyDescent="0.2">
      <c r="A779" s="3">
        <v>131336</v>
      </c>
      <c r="B779" s="4" t="s">
        <v>381</v>
      </c>
      <c r="C779" s="3" t="s">
        <v>137</v>
      </c>
      <c r="D779" s="3">
        <v>2</v>
      </c>
      <c r="E779" s="5">
        <v>2013</v>
      </c>
      <c r="F779" s="3" t="s">
        <v>32</v>
      </c>
      <c r="G779" s="6">
        <v>39637</v>
      </c>
      <c r="H779" s="7">
        <v>8.9777777777777779</v>
      </c>
      <c r="I779" s="4" t="s">
        <v>33</v>
      </c>
      <c r="J779" s="8">
        <v>0.31219999999999998</v>
      </c>
      <c r="K779" s="8">
        <f t="shared" si="145"/>
        <v>1.4538974381023482</v>
      </c>
      <c r="L779" s="8">
        <v>7.3974000000000002</v>
      </c>
      <c r="M779" s="8">
        <v>7.5600000000000001E-2</v>
      </c>
      <c r="N779" s="9">
        <v>22317.82</v>
      </c>
      <c r="O779" s="9">
        <v>6967.48</v>
      </c>
      <c r="P779" s="9">
        <v>6967.48</v>
      </c>
      <c r="Q779" s="9">
        <v>0</v>
      </c>
      <c r="R779" s="9">
        <v>0</v>
      </c>
      <c r="S779" s="9">
        <f t="shared" si="146"/>
        <v>15350.34</v>
      </c>
      <c r="T779" s="9">
        <v>0</v>
      </c>
      <c r="U779" s="9">
        <v>564.17999999999995</v>
      </c>
      <c r="V779" s="9">
        <v>18827.689999999999</v>
      </c>
      <c r="W779" s="9">
        <v>16003.54</v>
      </c>
      <c r="X779" s="11">
        <f t="shared" si="147"/>
        <v>0.45389743810234817</v>
      </c>
      <c r="Y779" s="11">
        <f t="shared" si="148"/>
        <v>0.45389743810234817</v>
      </c>
      <c r="Z779" s="11">
        <f t="shared" ref="Z779:Z798" si="150">+P779/O779</f>
        <v>1</v>
      </c>
      <c r="AA779" s="11">
        <f t="shared" ref="AA779:AA798" si="151">+U779/O779</f>
        <v>8.0973321774874124E-2</v>
      </c>
      <c r="AB779" s="11">
        <v>0</v>
      </c>
      <c r="AC779" s="11">
        <f t="shared" si="149"/>
        <v>0</v>
      </c>
      <c r="AD779" s="11">
        <f t="shared" ref="AD779:AD798" si="152">+T779/O779</f>
        <v>0</v>
      </c>
    </row>
    <row r="780" spans="1:30" s="23" customFormat="1" ht="14.1" customHeight="1" x14ac:dyDescent="0.2">
      <c r="A780" s="15">
        <v>131336</v>
      </c>
      <c r="B780" s="16" t="s">
        <v>381</v>
      </c>
      <c r="C780" s="16" t="s">
        <v>137</v>
      </c>
      <c r="D780" s="15">
        <v>2</v>
      </c>
      <c r="E780" s="17">
        <v>2014</v>
      </c>
      <c r="F780" s="15" t="s">
        <v>32</v>
      </c>
      <c r="G780" s="18">
        <v>39637</v>
      </c>
      <c r="H780" s="19">
        <v>8.9777777777777779</v>
      </c>
      <c r="I780" s="16" t="s">
        <v>33</v>
      </c>
      <c r="J780" s="20">
        <v>0.18379999999999999</v>
      </c>
      <c r="K780" s="20">
        <f t="shared" si="145"/>
        <v>1.2252103131556744</v>
      </c>
      <c r="L780" s="20">
        <v>4.5785</v>
      </c>
      <c r="M780" s="20">
        <v>8.0399999999999999E-2</v>
      </c>
      <c r="N780" s="21">
        <v>41880.58</v>
      </c>
      <c r="O780" s="21">
        <v>7698.22</v>
      </c>
      <c r="P780" s="21">
        <v>7698.22</v>
      </c>
      <c r="Q780" s="21">
        <v>0</v>
      </c>
      <c r="R780" s="21">
        <v>0</v>
      </c>
      <c r="S780" s="21">
        <f t="shared" si="146"/>
        <v>34182.36</v>
      </c>
      <c r="T780" s="21">
        <v>0</v>
      </c>
      <c r="U780" s="21">
        <v>748.02</v>
      </c>
      <c r="V780" s="21">
        <v>18147.849999999999</v>
      </c>
      <c r="W780" s="22">
        <f>+V780-R780</f>
        <v>18147.849999999999</v>
      </c>
      <c r="X780" s="22">
        <f t="shared" si="147"/>
        <v>0.22521031315567444</v>
      </c>
      <c r="Y780" s="22">
        <f t="shared" si="148"/>
        <v>0.22521031315567444</v>
      </c>
      <c r="Z780" s="22">
        <f t="shared" si="150"/>
        <v>1</v>
      </c>
      <c r="AA780" s="22">
        <f t="shared" si="151"/>
        <v>9.7167916739194254E-2</v>
      </c>
      <c r="AB780" s="22">
        <v>0</v>
      </c>
      <c r="AC780" s="22">
        <f t="shared" si="149"/>
        <v>0</v>
      </c>
      <c r="AD780" s="22">
        <f t="shared" si="152"/>
        <v>0</v>
      </c>
    </row>
    <row r="781" spans="1:30" s="23" customFormat="1" ht="14.1" customHeight="1" x14ac:dyDescent="0.2">
      <c r="A781" s="27">
        <v>131336</v>
      </c>
      <c r="B781" s="28" t="s">
        <v>381</v>
      </c>
      <c r="C781" s="27" t="s">
        <v>137</v>
      </c>
      <c r="D781" s="29">
        <v>2</v>
      </c>
      <c r="E781" s="30">
        <v>2015</v>
      </c>
      <c r="F781" s="27" t="s">
        <v>32</v>
      </c>
      <c r="G781" s="31">
        <v>39637</v>
      </c>
      <c r="H781" s="32">
        <v>8.9777777777777779</v>
      </c>
      <c r="I781" s="28" t="s">
        <v>33</v>
      </c>
      <c r="J781" s="33">
        <v>0.4209</v>
      </c>
      <c r="K781" s="33">
        <f t="shared" si="145"/>
        <v>1.7267813079192393</v>
      </c>
      <c r="L781" s="34">
        <v>4.7069999999999999</v>
      </c>
      <c r="M781" s="34">
        <v>0.03</v>
      </c>
      <c r="N781" s="35">
        <v>47235.93</v>
      </c>
      <c r="O781" s="35">
        <v>19881.03</v>
      </c>
      <c r="P781" s="35">
        <v>19881.03</v>
      </c>
      <c r="Q781" s="35">
        <v>0</v>
      </c>
      <c r="R781" s="35">
        <v>0</v>
      </c>
      <c r="S781" s="35">
        <f t="shared" si="146"/>
        <v>27354.9</v>
      </c>
      <c r="T781" s="35">
        <v>0</v>
      </c>
      <c r="U781" s="35">
        <v>6355.02</v>
      </c>
      <c r="V781" s="35">
        <v>7850.01</v>
      </c>
      <c r="W781" s="36">
        <f>+V781-R781</f>
        <v>7850.01</v>
      </c>
      <c r="X781" s="36">
        <f t="shared" si="147"/>
        <v>0.72678130791923923</v>
      </c>
      <c r="Y781" s="36">
        <f t="shared" si="148"/>
        <v>0.72678130791923923</v>
      </c>
      <c r="Z781" s="36">
        <f t="shared" si="150"/>
        <v>1</v>
      </c>
      <c r="AA781" s="36">
        <f t="shared" si="151"/>
        <v>0.31965245261437664</v>
      </c>
      <c r="AB781" s="36">
        <v>0</v>
      </c>
      <c r="AC781" s="36">
        <f t="shared" si="149"/>
        <v>0</v>
      </c>
      <c r="AD781" s="36">
        <f t="shared" si="152"/>
        <v>0</v>
      </c>
    </row>
    <row r="782" spans="1:30" s="23" customFormat="1" ht="14.1" customHeight="1" x14ac:dyDescent="0.2">
      <c r="A782" s="3">
        <v>131335</v>
      </c>
      <c r="B782" s="4" t="s">
        <v>380</v>
      </c>
      <c r="C782" s="3" t="s">
        <v>31</v>
      </c>
      <c r="D782" s="3">
        <v>1</v>
      </c>
      <c r="E782" s="5">
        <v>2013</v>
      </c>
      <c r="F782" s="3" t="s">
        <v>32</v>
      </c>
      <c r="G782" s="6">
        <v>39612</v>
      </c>
      <c r="H782" s="7">
        <v>9.0472222222222225</v>
      </c>
      <c r="I782" s="4" t="s">
        <v>33</v>
      </c>
      <c r="J782" s="8">
        <v>1.6039000000000001</v>
      </c>
      <c r="K782" s="8">
        <f t="shared" si="145"/>
        <v>-1.6558323870876657</v>
      </c>
      <c r="L782" s="8">
        <v>0.23230000000000001</v>
      </c>
      <c r="M782" s="8">
        <v>-1.0189999999999999</v>
      </c>
      <c r="N782" s="9">
        <v>736312.88</v>
      </c>
      <c r="O782" s="9">
        <v>1180991.27</v>
      </c>
      <c r="P782" s="9">
        <v>79098.59</v>
      </c>
      <c r="Q782" s="9">
        <v>1101892.68</v>
      </c>
      <c r="R782" s="9">
        <v>0</v>
      </c>
      <c r="S782" s="9">
        <f t="shared" si="146"/>
        <v>-444678.39</v>
      </c>
      <c r="T782" s="9">
        <v>0</v>
      </c>
      <c r="U782" s="9">
        <v>4560.3</v>
      </c>
      <c r="V782" s="9">
        <v>-174324.3</v>
      </c>
      <c r="W782" s="9">
        <v>-174324.3</v>
      </c>
      <c r="X782" s="11">
        <f t="shared" si="147"/>
        <v>-2.6558323870876657</v>
      </c>
      <c r="Y782" s="11">
        <f t="shared" si="148"/>
        <v>-0.1778781964196641</v>
      </c>
      <c r="Z782" s="11">
        <f t="shared" si="150"/>
        <v>6.6976439207717425E-2</v>
      </c>
      <c r="AA782" s="11">
        <f t="shared" si="151"/>
        <v>3.8614171974361844E-3</v>
      </c>
      <c r="AB782" s="11">
        <v>0</v>
      </c>
      <c r="AC782" s="11">
        <f t="shared" si="149"/>
        <v>0</v>
      </c>
      <c r="AD782" s="11">
        <f t="shared" si="152"/>
        <v>0</v>
      </c>
    </row>
    <row r="783" spans="1:30" s="23" customFormat="1" ht="14.1" customHeight="1" x14ac:dyDescent="0.2">
      <c r="A783" s="15">
        <v>131335</v>
      </c>
      <c r="B783" s="16" t="s">
        <v>380</v>
      </c>
      <c r="C783" s="16" t="s">
        <v>31</v>
      </c>
      <c r="D783" s="15">
        <v>1</v>
      </c>
      <c r="E783" s="17">
        <v>2014</v>
      </c>
      <c r="F783" s="15" t="s">
        <v>32</v>
      </c>
      <c r="G783" s="18">
        <v>39612</v>
      </c>
      <c r="H783" s="19">
        <v>9.0472222222222225</v>
      </c>
      <c r="I783" s="16" t="s">
        <v>33</v>
      </c>
      <c r="J783" s="20">
        <v>0.77129999999999999</v>
      </c>
      <c r="K783" s="20">
        <f t="shared" si="145"/>
        <v>4.3727578635367603</v>
      </c>
      <c r="L783" s="20">
        <v>0.52410000000000001</v>
      </c>
      <c r="M783" s="20">
        <v>5.2400000000000002E-2</v>
      </c>
      <c r="N783" s="21">
        <v>747438.65</v>
      </c>
      <c r="O783" s="21">
        <v>576507.93000000005</v>
      </c>
      <c r="P783" s="21">
        <v>100615.25</v>
      </c>
      <c r="Q783" s="21">
        <v>475892.68</v>
      </c>
      <c r="R783" s="21">
        <v>0</v>
      </c>
      <c r="S783" s="21">
        <f t="shared" si="146"/>
        <v>170930.71999999997</v>
      </c>
      <c r="T783" s="21">
        <v>0</v>
      </c>
      <c r="U783" s="21">
        <v>16416.330000000002</v>
      </c>
      <c r="V783" s="21">
        <v>23677.39</v>
      </c>
      <c r="W783" s="22">
        <f>+V783-R783</f>
        <v>23677.39</v>
      </c>
      <c r="X783" s="22">
        <f t="shared" si="147"/>
        <v>3.3727578635367599</v>
      </c>
      <c r="Y783" s="22">
        <f t="shared" si="148"/>
        <v>0.58863175677256852</v>
      </c>
      <c r="Z783" s="22">
        <f t="shared" si="150"/>
        <v>0.17452535301639302</v>
      </c>
      <c r="AA783" s="22">
        <f t="shared" si="151"/>
        <v>2.847546260118226E-2</v>
      </c>
      <c r="AB783" s="22">
        <v>0</v>
      </c>
      <c r="AC783" s="22">
        <f t="shared" si="149"/>
        <v>0</v>
      </c>
      <c r="AD783" s="22">
        <f t="shared" si="152"/>
        <v>0</v>
      </c>
    </row>
    <row r="784" spans="1:30" s="23" customFormat="1" ht="14.1" customHeight="1" x14ac:dyDescent="0.2">
      <c r="A784" s="27">
        <v>131335</v>
      </c>
      <c r="B784" s="28" t="s">
        <v>380</v>
      </c>
      <c r="C784" s="27" t="s">
        <v>31</v>
      </c>
      <c r="D784" s="29">
        <v>1</v>
      </c>
      <c r="E784" s="30">
        <v>2015</v>
      </c>
      <c r="F784" s="27" t="s">
        <v>32</v>
      </c>
      <c r="G784" s="31">
        <v>39612</v>
      </c>
      <c r="H784" s="32">
        <v>9.0472222222222225</v>
      </c>
      <c r="I784" s="28" t="s">
        <v>33</v>
      </c>
      <c r="J784" s="33">
        <v>0.76119999999999999</v>
      </c>
      <c r="K784" s="33">
        <f t="shared" si="145"/>
        <v>4.1880588615389831</v>
      </c>
      <c r="L784" s="34">
        <v>0.47449999999999998</v>
      </c>
      <c r="M784" s="34">
        <v>3.15E-2</v>
      </c>
      <c r="N784" s="35">
        <v>750290.41</v>
      </c>
      <c r="O784" s="35">
        <v>571140.49</v>
      </c>
      <c r="P784" s="35">
        <v>181738.66</v>
      </c>
      <c r="Q784" s="35">
        <v>389401.83</v>
      </c>
      <c r="R784" s="35">
        <v>0</v>
      </c>
      <c r="S784" s="35">
        <f t="shared" si="146"/>
        <v>179149.92000000004</v>
      </c>
      <c r="T784" s="35">
        <v>0</v>
      </c>
      <c r="U784" s="35">
        <v>10725.95</v>
      </c>
      <c r="V784" s="35">
        <v>12396.99</v>
      </c>
      <c r="W784" s="36">
        <f>+V784-R784</f>
        <v>12396.99</v>
      </c>
      <c r="X784" s="36">
        <f t="shared" si="147"/>
        <v>3.1880588615389827</v>
      </c>
      <c r="Y784" s="36">
        <f t="shared" si="148"/>
        <v>1.0144501320458303</v>
      </c>
      <c r="Z784" s="36">
        <f t="shared" si="150"/>
        <v>0.31820307469358372</v>
      </c>
      <c r="AA784" s="36">
        <f t="shared" si="151"/>
        <v>1.8779880235771765E-2</v>
      </c>
      <c r="AB784" s="36">
        <v>0</v>
      </c>
      <c r="AC784" s="36">
        <f t="shared" si="149"/>
        <v>0</v>
      </c>
      <c r="AD784" s="36">
        <f t="shared" si="152"/>
        <v>0</v>
      </c>
    </row>
    <row r="785" spans="1:30" s="23" customFormat="1" ht="14.1" customHeight="1" x14ac:dyDescent="0.2">
      <c r="A785" s="3">
        <v>160455</v>
      </c>
      <c r="B785" s="4" t="s">
        <v>569</v>
      </c>
      <c r="C785" s="3" t="s">
        <v>128</v>
      </c>
      <c r="D785" s="3">
        <v>2</v>
      </c>
      <c r="E785" s="5">
        <v>2013</v>
      </c>
      <c r="F785" s="3" t="s">
        <v>36</v>
      </c>
      <c r="G785" s="6">
        <v>39605</v>
      </c>
      <c r="H785" s="7">
        <v>9.0666666666666664</v>
      </c>
      <c r="I785" s="4" t="s">
        <v>33</v>
      </c>
      <c r="J785" s="8">
        <v>0.98640000000000005</v>
      </c>
      <c r="K785" s="8">
        <f t="shared" si="145"/>
        <v>73.749744784253039</v>
      </c>
      <c r="L785" s="8">
        <v>0.18709999999999999</v>
      </c>
      <c r="M785" s="8">
        <v>-2.3999999999999998E-3</v>
      </c>
      <c r="N785" s="9">
        <v>51292.21</v>
      </c>
      <c r="O785" s="9">
        <v>50596.72</v>
      </c>
      <c r="P785" s="9">
        <v>50596.72</v>
      </c>
      <c r="Q785" s="9">
        <v>0</v>
      </c>
      <c r="R785" s="9">
        <v>0</v>
      </c>
      <c r="S785" s="9">
        <f t="shared" si="146"/>
        <v>695.48999999999796</v>
      </c>
      <c r="T785" s="9">
        <v>0</v>
      </c>
      <c r="U785" s="9">
        <v>617.96</v>
      </c>
      <c r="V785" s="9">
        <v>169.17</v>
      </c>
      <c r="W785" s="9">
        <v>143.79</v>
      </c>
      <c r="X785" s="11">
        <f t="shared" si="147"/>
        <v>72.749744784253039</v>
      </c>
      <c r="Y785" s="11">
        <f t="shared" si="148"/>
        <v>72.749744784253039</v>
      </c>
      <c r="Z785" s="11">
        <f t="shared" si="150"/>
        <v>1</v>
      </c>
      <c r="AA785" s="11">
        <f t="shared" si="151"/>
        <v>1.2213439922587868E-2</v>
      </c>
      <c r="AB785" s="11">
        <v>0</v>
      </c>
      <c r="AC785" s="11">
        <f t="shared" si="149"/>
        <v>0</v>
      </c>
      <c r="AD785" s="11">
        <f t="shared" si="152"/>
        <v>0</v>
      </c>
    </row>
    <row r="786" spans="1:30" s="23" customFormat="1" ht="14.1" customHeight="1" x14ac:dyDescent="0.2">
      <c r="A786" s="15">
        <v>160455</v>
      </c>
      <c r="B786" s="16" t="s">
        <v>569</v>
      </c>
      <c r="C786" s="16" t="s">
        <v>128</v>
      </c>
      <c r="D786" s="15">
        <v>2</v>
      </c>
      <c r="E786" s="17">
        <v>2014</v>
      </c>
      <c r="F786" s="15" t="s">
        <v>36</v>
      </c>
      <c r="G786" s="18">
        <v>39605</v>
      </c>
      <c r="H786" s="19">
        <v>9.0666666666666664</v>
      </c>
      <c r="I786" s="16" t="s">
        <v>33</v>
      </c>
      <c r="J786" s="20">
        <v>0.98063569976042742</v>
      </c>
      <c r="K786" s="20">
        <f t="shared" si="145"/>
        <v>51.641421979009486</v>
      </c>
      <c r="L786" s="20">
        <v>2.7008210868190776</v>
      </c>
      <c r="M786" s="20">
        <v>2.0788036327347849E-3</v>
      </c>
      <c r="N786" s="21">
        <v>50581.74</v>
      </c>
      <c r="O786" s="21">
        <v>49602.26</v>
      </c>
      <c r="P786" s="21">
        <v>14275.83</v>
      </c>
      <c r="Q786" s="21">
        <v>35326.43</v>
      </c>
      <c r="R786" s="21">
        <v>0</v>
      </c>
      <c r="S786" s="21">
        <f t="shared" si="146"/>
        <v>979.47999999999593</v>
      </c>
      <c r="T786" s="21">
        <v>0</v>
      </c>
      <c r="U786" s="21">
        <v>3712.75</v>
      </c>
      <c r="V786" s="21">
        <v>735.97</v>
      </c>
      <c r="W786" s="22">
        <f>+V786-R786</f>
        <v>735.97</v>
      </c>
      <c r="X786" s="22">
        <f t="shared" si="147"/>
        <v>50.641421979009486</v>
      </c>
      <c r="Y786" s="22">
        <f t="shared" si="148"/>
        <v>14.574907093559908</v>
      </c>
      <c r="Z786" s="22">
        <f t="shared" si="150"/>
        <v>0.28780603948287836</v>
      </c>
      <c r="AA786" s="22">
        <f t="shared" si="151"/>
        <v>7.485042012198638E-2</v>
      </c>
      <c r="AB786" s="22">
        <v>0</v>
      </c>
      <c r="AC786" s="22">
        <f t="shared" si="149"/>
        <v>0</v>
      </c>
      <c r="AD786" s="22">
        <f t="shared" si="152"/>
        <v>0</v>
      </c>
    </row>
    <row r="787" spans="1:30" s="23" customFormat="1" ht="14.1" customHeight="1" x14ac:dyDescent="0.2">
      <c r="A787" s="27">
        <v>160455</v>
      </c>
      <c r="B787" s="28" t="s">
        <v>569</v>
      </c>
      <c r="C787" s="27" t="s">
        <v>128</v>
      </c>
      <c r="D787" s="29">
        <v>2</v>
      </c>
      <c r="E787" s="30">
        <v>2015</v>
      </c>
      <c r="F787" s="27" t="s">
        <v>36</v>
      </c>
      <c r="G787" s="31">
        <v>39605</v>
      </c>
      <c r="H787" s="32">
        <v>9.0666666666666664</v>
      </c>
      <c r="I787" s="28" t="s">
        <v>33</v>
      </c>
      <c r="J787" s="33">
        <v>0.98499999999999999</v>
      </c>
      <c r="K787" s="33">
        <f t="shared" si="145"/>
        <v>66.785507385153736</v>
      </c>
      <c r="L787" s="34">
        <v>3.9782999999999999</v>
      </c>
      <c r="M787" s="34">
        <v>5.0299999999999997E-2</v>
      </c>
      <c r="N787" s="35">
        <v>83694.929999999993</v>
      </c>
      <c r="O787" s="35">
        <v>82441.740000000005</v>
      </c>
      <c r="P787" s="35">
        <v>39922.85</v>
      </c>
      <c r="Q787" s="35">
        <v>42518.89</v>
      </c>
      <c r="R787" s="35">
        <v>0</v>
      </c>
      <c r="S787" s="35">
        <f t="shared" si="146"/>
        <v>1253.1899999999878</v>
      </c>
      <c r="T787" s="35">
        <v>0</v>
      </c>
      <c r="U787" s="35">
        <v>8422.3700000000008</v>
      </c>
      <c r="V787" s="35">
        <v>735.97</v>
      </c>
      <c r="W787" s="36">
        <f>+V787-R787</f>
        <v>735.97</v>
      </c>
      <c r="X787" s="36">
        <f t="shared" si="147"/>
        <v>65.785507385153736</v>
      </c>
      <c r="Y787" s="36">
        <f t="shared" si="148"/>
        <v>31.856980984527794</v>
      </c>
      <c r="Z787" s="36">
        <f t="shared" si="150"/>
        <v>0.4842553056255241</v>
      </c>
      <c r="AA787" s="36">
        <f t="shared" si="151"/>
        <v>0.10216147791155306</v>
      </c>
      <c r="AB787" s="36">
        <v>0</v>
      </c>
      <c r="AC787" s="36">
        <f t="shared" si="149"/>
        <v>0</v>
      </c>
      <c r="AD787" s="36">
        <f t="shared" si="152"/>
        <v>0</v>
      </c>
    </row>
    <row r="788" spans="1:30" s="23" customFormat="1" ht="14.1" customHeight="1" x14ac:dyDescent="0.2">
      <c r="A788" s="3">
        <v>160121</v>
      </c>
      <c r="B788" s="12" t="s">
        <v>568</v>
      </c>
      <c r="C788" s="3" t="s">
        <v>31</v>
      </c>
      <c r="D788" s="3">
        <v>1</v>
      </c>
      <c r="E788" s="5">
        <v>2013</v>
      </c>
      <c r="F788" s="3" t="s">
        <v>36</v>
      </c>
      <c r="G788" s="6">
        <v>39596</v>
      </c>
      <c r="H788" s="7">
        <v>9.0888888888888886</v>
      </c>
      <c r="I788" s="12" t="s">
        <v>37</v>
      </c>
      <c r="J788" s="8">
        <v>0.82909999999999995</v>
      </c>
      <c r="K788" s="8">
        <f t="shared" si="145"/>
        <v>5.8508773532244263</v>
      </c>
      <c r="L788" s="8">
        <v>0.4032</v>
      </c>
      <c r="M788" s="8">
        <v>6.5299999999999997E-2</v>
      </c>
      <c r="N788" s="9">
        <v>4877977.26</v>
      </c>
      <c r="O788" s="9">
        <v>4044260.03</v>
      </c>
      <c r="P788" s="9">
        <v>279914.73</v>
      </c>
      <c r="Q788" s="9">
        <v>3764345.3</v>
      </c>
      <c r="R788" s="9">
        <v>0</v>
      </c>
      <c r="S788" s="9">
        <f t="shared" si="146"/>
        <v>833717.23</v>
      </c>
      <c r="T788" s="9">
        <v>0</v>
      </c>
      <c r="U788" s="9">
        <v>83526.710000000006</v>
      </c>
      <c r="V788" s="9">
        <v>196383.41</v>
      </c>
      <c r="W788" s="9">
        <v>166925.9</v>
      </c>
      <c r="X788" s="11">
        <f t="shared" si="147"/>
        <v>4.8508773532244263</v>
      </c>
      <c r="Y788" s="11">
        <f t="shared" si="148"/>
        <v>0.33574300725439005</v>
      </c>
      <c r="Z788" s="11">
        <f t="shared" si="150"/>
        <v>6.9212841885441273E-2</v>
      </c>
      <c r="AA788" s="11">
        <f t="shared" si="151"/>
        <v>2.0653150237720994E-2</v>
      </c>
      <c r="AB788" s="11">
        <v>0</v>
      </c>
      <c r="AC788" s="11">
        <f t="shared" si="149"/>
        <v>0</v>
      </c>
      <c r="AD788" s="11">
        <f t="shared" si="152"/>
        <v>0</v>
      </c>
    </row>
    <row r="789" spans="1:30" s="23" customFormat="1" ht="14.1" customHeight="1" x14ac:dyDescent="0.2">
      <c r="A789" s="15">
        <v>160121</v>
      </c>
      <c r="B789" s="16" t="s">
        <v>568</v>
      </c>
      <c r="C789" s="16" t="s">
        <v>31</v>
      </c>
      <c r="D789" s="15">
        <v>1</v>
      </c>
      <c r="E789" s="17">
        <v>2014</v>
      </c>
      <c r="F789" s="15" t="s">
        <v>36</v>
      </c>
      <c r="G789" s="18">
        <v>39596</v>
      </c>
      <c r="H789" s="19">
        <v>9.0888888888888886</v>
      </c>
      <c r="I789" s="16" t="s">
        <v>41</v>
      </c>
      <c r="J789" s="20">
        <v>0.80569999999999997</v>
      </c>
      <c r="K789" s="20">
        <f t="shared" si="145"/>
        <v>5.1468955355930488</v>
      </c>
      <c r="L789" s="20">
        <v>0.40239999999999998</v>
      </c>
      <c r="M789" s="20">
        <v>0.1174</v>
      </c>
      <c r="N789" s="21">
        <v>4703988.1900000004</v>
      </c>
      <c r="O789" s="21">
        <v>3790041.49</v>
      </c>
      <c r="P789" s="21">
        <v>300149.99</v>
      </c>
      <c r="Q789" s="21">
        <v>3481078.81</v>
      </c>
      <c r="R789" s="21">
        <v>27862</v>
      </c>
      <c r="S789" s="21">
        <f t="shared" si="146"/>
        <v>913946.70000000019</v>
      </c>
      <c r="T789" s="21">
        <v>0</v>
      </c>
      <c r="U789" s="21">
        <v>10647.71</v>
      </c>
      <c r="V789" s="21">
        <v>121010</v>
      </c>
      <c r="W789" s="22">
        <f>+V789-R789</f>
        <v>93148</v>
      </c>
      <c r="X789" s="22">
        <f t="shared" si="147"/>
        <v>4.1468955355930488</v>
      </c>
      <c r="Y789" s="22">
        <f t="shared" si="148"/>
        <v>0.3284108252702263</v>
      </c>
      <c r="Z789" s="22">
        <f t="shared" si="150"/>
        <v>7.9194381062039507E-2</v>
      </c>
      <c r="AA789" s="22">
        <f t="shared" si="151"/>
        <v>2.8093914085357409E-3</v>
      </c>
      <c r="AB789" s="22">
        <f>V789/R789</f>
        <v>4.3431914435431773</v>
      </c>
      <c r="AC789" s="22">
        <f t="shared" si="149"/>
        <v>0</v>
      </c>
      <c r="AD789" s="22">
        <f t="shared" si="152"/>
        <v>0</v>
      </c>
    </row>
    <row r="790" spans="1:30" s="23" customFormat="1" ht="14.1" customHeight="1" x14ac:dyDescent="0.2">
      <c r="A790" s="27">
        <v>160121</v>
      </c>
      <c r="B790" s="28" t="s">
        <v>568</v>
      </c>
      <c r="C790" s="27" t="s">
        <v>31</v>
      </c>
      <c r="D790" s="29">
        <v>1</v>
      </c>
      <c r="E790" s="30">
        <v>2015</v>
      </c>
      <c r="F790" s="27" t="s">
        <v>36</v>
      </c>
      <c r="G790" s="31">
        <v>39596</v>
      </c>
      <c r="H790" s="32">
        <v>9.0888888888888886</v>
      </c>
      <c r="I790" s="28" t="s">
        <v>41</v>
      </c>
      <c r="J790" s="33">
        <v>0.80089999999999995</v>
      </c>
      <c r="K790" s="33">
        <f t="shared" si="145"/>
        <v>5.0230288692225233</v>
      </c>
      <c r="L790" s="34">
        <v>0.3473</v>
      </c>
      <c r="M790" s="34">
        <v>5.62E-2</v>
      </c>
      <c r="N790" s="35">
        <v>4571333.4000000004</v>
      </c>
      <c r="O790" s="35">
        <v>3661258.32</v>
      </c>
      <c r="P790" s="35">
        <v>472528.45</v>
      </c>
      <c r="Q790" s="35">
        <v>3188729.87</v>
      </c>
      <c r="R790" s="35">
        <v>0</v>
      </c>
      <c r="S790" s="35">
        <f t="shared" si="146"/>
        <v>910075.08000000054</v>
      </c>
      <c r="T790" s="35">
        <v>0</v>
      </c>
      <c r="U790" s="35">
        <v>128241.66</v>
      </c>
      <c r="V790" s="35">
        <v>23454</v>
      </c>
      <c r="W790" s="36">
        <f>+V790-R790</f>
        <v>23454</v>
      </c>
      <c r="X790" s="36">
        <f t="shared" si="147"/>
        <v>4.0230288692225233</v>
      </c>
      <c r="Y790" s="36">
        <f t="shared" si="148"/>
        <v>0.51921919453063115</v>
      </c>
      <c r="Z790" s="36">
        <f t="shared" si="150"/>
        <v>0.12906176202284467</v>
      </c>
      <c r="AA790" s="36">
        <f t="shared" si="151"/>
        <v>3.5026662636576819E-2</v>
      </c>
      <c r="AB790" s="36">
        <v>0</v>
      </c>
      <c r="AC790" s="36">
        <f t="shared" si="149"/>
        <v>0</v>
      </c>
      <c r="AD790" s="36">
        <f t="shared" si="152"/>
        <v>0</v>
      </c>
    </row>
    <row r="791" spans="1:30" s="23" customFormat="1" ht="14.1" customHeight="1" x14ac:dyDescent="0.2">
      <c r="A791" s="3">
        <v>130695</v>
      </c>
      <c r="B791" s="4" t="s">
        <v>376</v>
      </c>
      <c r="C791" s="3" t="s">
        <v>101</v>
      </c>
      <c r="D791" s="3">
        <v>2</v>
      </c>
      <c r="E791" s="5">
        <v>2013</v>
      </c>
      <c r="F791" s="3" t="s">
        <v>32</v>
      </c>
      <c r="G791" s="6">
        <v>39581</v>
      </c>
      <c r="H791" s="7">
        <v>9.1305555555555564</v>
      </c>
      <c r="I791" s="4" t="s">
        <v>66</v>
      </c>
      <c r="J791" s="8">
        <v>0.36849999999999999</v>
      </c>
      <c r="K791" s="8">
        <f t="shared" si="145"/>
        <v>1.5836051262602771</v>
      </c>
      <c r="L791" s="8">
        <v>0.60070000000000001</v>
      </c>
      <c r="M791" s="8">
        <v>-3.6499999999999998E-2</v>
      </c>
      <c r="N791" s="9">
        <v>22131.040000000001</v>
      </c>
      <c r="O791" s="9">
        <v>8155.94</v>
      </c>
      <c r="P791" s="9">
        <v>642.54999999999995</v>
      </c>
      <c r="Q791" s="9">
        <v>7513.39</v>
      </c>
      <c r="R791" s="9">
        <v>0</v>
      </c>
      <c r="S791" s="9">
        <f t="shared" si="146"/>
        <v>13975.100000000002</v>
      </c>
      <c r="T791" s="9">
        <v>0</v>
      </c>
      <c r="U791" s="9">
        <v>0</v>
      </c>
      <c r="V791" s="9">
        <v>-485.26</v>
      </c>
      <c r="W791" s="9">
        <v>-485.26</v>
      </c>
      <c r="X791" s="11">
        <f t="shared" si="147"/>
        <v>0.58360512626027705</v>
      </c>
      <c r="Y791" s="11">
        <f t="shared" si="148"/>
        <v>4.5978204091562842E-2</v>
      </c>
      <c r="Z791" s="11">
        <f t="shared" si="150"/>
        <v>7.8783070988751758E-2</v>
      </c>
      <c r="AA791" s="11">
        <f t="shared" si="151"/>
        <v>0</v>
      </c>
      <c r="AB791" s="11">
        <v>0</v>
      </c>
      <c r="AC791" s="11">
        <f t="shared" si="149"/>
        <v>0</v>
      </c>
      <c r="AD791" s="11">
        <f t="shared" si="152"/>
        <v>0</v>
      </c>
    </row>
    <row r="792" spans="1:30" s="23" customFormat="1" ht="14.1" customHeight="1" x14ac:dyDescent="0.2">
      <c r="A792" s="15">
        <v>130695</v>
      </c>
      <c r="B792" s="16" t="s">
        <v>376</v>
      </c>
      <c r="C792" s="16" t="s">
        <v>101</v>
      </c>
      <c r="D792" s="15">
        <v>2</v>
      </c>
      <c r="E792" s="17">
        <v>2014</v>
      </c>
      <c r="F792" s="15" t="s">
        <v>32</v>
      </c>
      <c r="G792" s="18">
        <v>39581</v>
      </c>
      <c r="H792" s="19">
        <v>9.1305555555555564</v>
      </c>
      <c r="I792" s="16" t="s">
        <v>66</v>
      </c>
      <c r="J792" s="20">
        <v>7.1599999999999997E-2</v>
      </c>
      <c r="K792" s="20">
        <f t="shared" si="145"/>
        <v>1.0771343566247076</v>
      </c>
      <c r="L792" s="20">
        <v>2.0236000000000001</v>
      </c>
      <c r="M792" s="20">
        <v>3.3500000000000002E-2</v>
      </c>
      <c r="N792" s="21">
        <v>15788.56</v>
      </c>
      <c r="O792" s="21">
        <v>1130.6300000000001</v>
      </c>
      <c r="P792" s="21">
        <v>1130.6300000000001</v>
      </c>
      <c r="Q792" s="21">
        <v>0</v>
      </c>
      <c r="R792" s="21">
        <v>0</v>
      </c>
      <c r="S792" s="21">
        <f t="shared" si="146"/>
        <v>14657.93</v>
      </c>
      <c r="T792" s="21">
        <v>0</v>
      </c>
      <c r="U792" s="21">
        <v>0</v>
      </c>
      <c r="V792" s="21">
        <v>1260.92</v>
      </c>
      <c r="W792" s="22">
        <f>+V792-R792</f>
        <v>1260.92</v>
      </c>
      <c r="X792" s="22">
        <f t="shared" si="147"/>
        <v>7.7134356624707592E-2</v>
      </c>
      <c r="Y792" s="22">
        <f t="shared" si="148"/>
        <v>7.7134356624707592E-2</v>
      </c>
      <c r="Z792" s="22">
        <f t="shared" si="150"/>
        <v>1</v>
      </c>
      <c r="AA792" s="22">
        <f t="shared" si="151"/>
        <v>0</v>
      </c>
      <c r="AB792" s="22">
        <v>0</v>
      </c>
      <c r="AC792" s="22">
        <f t="shared" si="149"/>
        <v>0</v>
      </c>
      <c r="AD792" s="22">
        <f t="shared" si="152"/>
        <v>0</v>
      </c>
    </row>
    <row r="793" spans="1:30" s="23" customFormat="1" ht="14.1" customHeight="1" x14ac:dyDescent="0.2">
      <c r="A793" s="27">
        <v>130695</v>
      </c>
      <c r="B793" s="28" t="s">
        <v>376</v>
      </c>
      <c r="C793" s="27" t="s">
        <v>101</v>
      </c>
      <c r="D793" s="29">
        <v>2</v>
      </c>
      <c r="E793" s="30">
        <v>2015</v>
      </c>
      <c r="F793" s="27" t="s">
        <v>32</v>
      </c>
      <c r="G793" s="31">
        <v>39581</v>
      </c>
      <c r="H793" s="32">
        <v>9.1305555555555564</v>
      </c>
      <c r="I793" s="28" t="s">
        <v>66</v>
      </c>
      <c r="J793" s="33">
        <v>0.18790000000000001</v>
      </c>
      <c r="K793" s="33">
        <f t="shared" si="145"/>
        <v>1.231319778478414</v>
      </c>
      <c r="L793" s="34">
        <v>3.0278999999999998</v>
      </c>
      <c r="M793" s="34">
        <v>7.6799999999999993E-2</v>
      </c>
      <c r="N793" s="35">
        <v>23241.05</v>
      </c>
      <c r="O793" s="35">
        <v>4366.1400000000003</v>
      </c>
      <c r="P793" s="35">
        <v>4366.1400000000003</v>
      </c>
      <c r="Q793" s="35">
        <v>0</v>
      </c>
      <c r="R793" s="35">
        <v>0</v>
      </c>
      <c r="S793" s="35">
        <f t="shared" si="146"/>
        <v>18874.91</v>
      </c>
      <c r="T793" s="35">
        <v>0</v>
      </c>
      <c r="U793" s="35">
        <v>2195.92</v>
      </c>
      <c r="V793" s="35">
        <v>6360.46</v>
      </c>
      <c r="W793" s="36">
        <f>+V793-R793</f>
        <v>6360.46</v>
      </c>
      <c r="X793" s="36">
        <f t="shared" si="147"/>
        <v>0.23131977847841395</v>
      </c>
      <c r="Y793" s="36">
        <f t="shared" si="148"/>
        <v>0.23131977847841395</v>
      </c>
      <c r="Z793" s="36">
        <f t="shared" si="150"/>
        <v>1</v>
      </c>
      <c r="AA793" s="36">
        <f t="shared" si="151"/>
        <v>0.5029431030612852</v>
      </c>
      <c r="AB793" s="36">
        <v>0</v>
      </c>
      <c r="AC793" s="36">
        <f t="shared" si="149"/>
        <v>0</v>
      </c>
      <c r="AD793" s="36">
        <f t="shared" si="152"/>
        <v>0</v>
      </c>
    </row>
    <row r="794" spans="1:30" s="23" customFormat="1" ht="14.1" customHeight="1" x14ac:dyDescent="0.2">
      <c r="A794" s="3">
        <v>130817</v>
      </c>
      <c r="B794" s="4" t="s">
        <v>378</v>
      </c>
      <c r="C794" s="3" t="s">
        <v>31</v>
      </c>
      <c r="D794" s="3">
        <v>1</v>
      </c>
      <c r="E794" s="5">
        <v>2013</v>
      </c>
      <c r="F794" s="3" t="s">
        <v>32</v>
      </c>
      <c r="G794" s="6">
        <v>39575</v>
      </c>
      <c r="H794" s="7">
        <v>9.1472222222222221</v>
      </c>
      <c r="I794" s="4" t="s">
        <v>66</v>
      </c>
      <c r="J794" s="8">
        <v>0.62180000000000002</v>
      </c>
      <c r="K794" s="8">
        <f t="shared" si="145"/>
        <v>2.6443729523921959</v>
      </c>
      <c r="L794" s="8">
        <v>0</v>
      </c>
      <c r="M794" s="8">
        <v>0</v>
      </c>
      <c r="N794" s="9">
        <v>895.94</v>
      </c>
      <c r="O794" s="9">
        <v>557.13</v>
      </c>
      <c r="P794" s="9">
        <v>17.2</v>
      </c>
      <c r="Q794" s="9">
        <v>539.92999999999995</v>
      </c>
      <c r="R794" s="9">
        <v>0</v>
      </c>
      <c r="S794" s="9">
        <f t="shared" si="146"/>
        <v>338.81000000000006</v>
      </c>
      <c r="T794" s="9">
        <v>0</v>
      </c>
      <c r="U794" s="9">
        <v>15.44</v>
      </c>
      <c r="V794" s="9">
        <v>-338.76</v>
      </c>
      <c r="W794" s="9">
        <v>-338.76</v>
      </c>
      <c r="X794" s="11">
        <f t="shared" si="147"/>
        <v>1.6443729523921959</v>
      </c>
      <c r="Y794" s="11">
        <f t="shared" si="148"/>
        <v>5.0765916000118053E-2</v>
      </c>
      <c r="Z794" s="11">
        <f t="shared" si="150"/>
        <v>3.0872507314271352E-2</v>
      </c>
      <c r="AA794" s="11">
        <f t="shared" si="151"/>
        <v>2.7713460054206378E-2</v>
      </c>
      <c r="AB794" s="11">
        <v>0</v>
      </c>
      <c r="AC794" s="11">
        <f t="shared" si="149"/>
        <v>0</v>
      </c>
      <c r="AD794" s="11">
        <f t="shared" si="152"/>
        <v>0</v>
      </c>
    </row>
    <row r="795" spans="1:30" s="23" customFormat="1" ht="14.1" customHeight="1" x14ac:dyDescent="0.2">
      <c r="A795" s="15">
        <v>130817</v>
      </c>
      <c r="B795" s="16" t="s">
        <v>378</v>
      </c>
      <c r="C795" s="16" t="s">
        <v>31</v>
      </c>
      <c r="D795" s="15">
        <v>1</v>
      </c>
      <c r="E795" s="17">
        <v>2014</v>
      </c>
      <c r="F795" s="15" t="s">
        <v>32</v>
      </c>
      <c r="G795" s="18">
        <v>39575</v>
      </c>
      <c r="H795" s="19">
        <v>9.1472222222222221</v>
      </c>
      <c r="I795" s="16" t="s">
        <v>66</v>
      </c>
      <c r="J795" s="20">
        <v>1.3325916318178768</v>
      </c>
      <c r="K795" s="20">
        <f t="shared" si="145"/>
        <v>-3.0066902000336198</v>
      </c>
      <c r="L795" s="20">
        <v>0</v>
      </c>
      <c r="M795" s="20">
        <v>0</v>
      </c>
      <c r="N795" s="21">
        <v>894.34</v>
      </c>
      <c r="O795" s="21">
        <v>1191.79</v>
      </c>
      <c r="P795" s="21">
        <v>204.98</v>
      </c>
      <c r="Q795" s="21">
        <v>986.81</v>
      </c>
      <c r="R795" s="21">
        <v>0</v>
      </c>
      <c r="S795" s="21">
        <f t="shared" si="146"/>
        <v>-297.44999999999993</v>
      </c>
      <c r="T795" s="21">
        <v>0</v>
      </c>
      <c r="U795" s="21">
        <v>0</v>
      </c>
      <c r="V795" s="21">
        <v>-634.54</v>
      </c>
      <c r="W795" s="22">
        <f>+V795-R795</f>
        <v>-634.54</v>
      </c>
      <c r="X795" s="22">
        <f t="shared" si="147"/>
        <v>-4.0066902000336198</v>
      </c>
      <c r="Y795" s="22">
        <f t="shared" si="148"/>
        <v>-0.68912422255841332</v>
      </c>
      <c r="Z795" s="22">
        <f t="shared" si="150"/>
        <v>0.17199338809689627</v>
      </c>
      <c r="AA795" s="22">
        <f t="shared" si="151"/>
        <v>0</v>
      </c>
      <c r="AB795" s="22">
        <v>0</v>
      </c>
      <c r="AC795" s="22">
        <f t="shared" si="149"/>
        <v>0</v>
      </c>
      <c r="AD795" s="22">
        <f t="shared" si="152"/>
        <v>0</v>
      </c>
    </row>
    <row r="796" spans="1:30" s="23" customFormat="1" ht="14.1" customHeight="1" x14ac:dyDescent="0.2">
      <c r="A796" s="27">
        <v>130817</v>
      </c>
      <c r="B796" s="28" t="s">
        <v>378</v>
      </c>
      <c r="C796" s="27" t="s">
        <v>31</v>
      </c>
      <c r="D796" s="29">
        <v>1</v>
      </c>
      <c r="E796" s="30">
        <v>2015</v>
      </c>
      <c r="F796" s="27" t="s">
        <v>32</v>
      </c>
      <c r="G796" s="31">
        <v>39575</v>
      </c>
      <c r="H796" s="32">
        <v>9.1472222222222221</v>
      </c>
      <c r="I796" s="28" t="s">
        <v>66</v>
      </c>
      <c r="J796" s="33">
        <v>1.3326</v>
      </c>
      <c r="K796" s="33">
        <f t="shared" si="145"/>
        <v>-3.0066902000336198</v>
      </c>
      <c r="L796" s="34">
        <v>0</v>
      </c>
      <c r="M796" s="34">
        <v>0</v>
      </c>
      <c r="N796" s="35">
        <v>894.34</v>
      </c>
      <c r="O796" s="35">
        <v>1191.79</v>
      </c>
      <c r="P796" s="35">
        <v>204.98</v>
      </c>
      <c r="Q796" s="35">
        <v>986.81</v>
      </c>
      <c r="R796" s="35">
        <v>0</v>
      </c>
      <c r="S796" s="35">
        <f t="shared" si="146"/>
        <v>-297.44999999999993</v>
      </c>
      <c r="T796" s="35">
        <v>0</v>
      </c>
      <c r="U796" s="35">
        <v>0</v>
      </c>
      <c r="V796" s="35">
        <v>0</v>
      </c>
      <c r="W796" s="36">
        <f>+V796-R796</f>
        <v>0</v>
      </c>
      <c r="X796" s="36">
        <f t="shared" si="147"/>
        <v>-4.0066902000336198</v>
      </c>
      <c r="Y796" s="36">
        <f t="shared" si="148"/>
        <v>-0.68912422255841332</v>
      </c>
      <c r="Z796" s="36">
        <f t="shared" si="150"/>
        <v>0.17199338809689627</v>
      </c>
      <c r="AA796" s="36">
        <f t="shared" si="151"/>
        <v>0</v>
      </c>
      <c r="AB796" s="36">
        <v>0</v>
      </c>
      <c r="AC796" s="36">
        <f t="shared" si="149"/>
        <v>0</v>
      </c>
      <c r="AD796" s="36">
        <f t="shared" si="152"/>
        <v>0</v>
      </c>
    </row>
    <row r="797" spans="1:30" s="23" customFormat="1" ht="14.1" customHeight="1" x14ac:dyDescent="0.2">
      <c r="A797" s="3">
        <v>130707</v>
      </c>
      <c r="B797" s="4" t="s">
        <v>377</v>
      </c>
      <c r="C797" s="3" t="s">
        <v>35</v>
      </c>
      <c r="D797" s="3">
        <v>2</v>
      </c>
      <c r="E797" s="5">
        <v>2013</v>
      </c>
      <c r="F797" s="3" t="s">
        <v>32</v>
      </c>
      <c r="G797" s="6">
        <v>39573</v>
      </c>
      <c r="H797" s="7">
        <v>9.1527777777777786</v>
      </c>
      <c r="I797" s="4" t="s">
        <v>66</v>
      </c>
      <c r="J797" s="8">
        <v>2.8999999999999998E-3</v>
      </c>
      <c r="K797" s="8">
        <f t="shared" si="145"/>
        <v>1.0029560283051318</v>
      </c>
      <c r="L797" s="8">
        <v>2.6100000000000002E-2</v>
      </c>
      <c r="M797" s="8">
        <v>0.23</v>
      </c>
      <c r="N797" s="9">
        <v>25921.89</v>
      </c>
      <c r="O797" s="9">
        <v>76.400000000000006</v>
      </c>
      <c r="P797" s="9">
        <v>76.400000000000006</v>
      </c>
      <c r="Q797" s="9">
        <v>0</v>
      </c>
      <c r="R797" s="9">
        <v>0</v>
      </c>
      <c r="S797" s="9">
        <f t="shared" si="146"/>
        <v>25845.489999999998</v>
      </c>
      <c r="T797" s="9">
        <v>0</v>
      </c>
      <c r="U797" s="9">
        <v>66.819999999999993</v>
      </c>
      <c r="V797" s="9">
        <v>165.27</v>
      </c>
      <c r="W797" s="9">
        <v>165.27</v>
      </c>
      <c r="X797" s="11">
        <f t="shared" si="147"/>
        <v>2.9560283051317661E-3</v>
      </c>
      <c r="Y797" s="11">
        <f t="shared" si="148"/>
        <v>2.9560283051317661E-3</v>
      </c>
      <c r="Z797" s="11">
        <f t="shared" si="150"/>
        <v>1</v>
      </c>
      <c r="AA797" s="11">
        <f t="shared" si="151"/>
        <v>0.87460732984293177</v>
      </c>
      <c r="AB797" s="11">
        <v>0</v>
      </c>
      <c r="AC797" s="11">
        <f t="shared" si="149"/>
        <v>0</v>
      </c>
      <c r="AD797" s="11">
        <f t="shared" si="152"/>
        <v>0</v>
      </c>
    </row>
    <row r="798" spans="1:30" s="23" customFormat="1" ht="14.1" customHeight="1" x14ac:dyDescent="0.2">
      <c r="A798" s="15">
        <v>130707</v>
      </c>
      <c r="B798" s="16" t="s">
        <v>377</v>
      </c>
      <c r="C798" s="16" t="s">
        <v>35</v>
      </c>
      <c r="D798" s="15">
        <v>2</v>
      </c>
      <c r="E798" s="17">
        <v>2014</v>
      </c>
      <c r="F798" s="15" t="s">
        <v>32</v>
      </c>
      <c r="G798" s="18">
        <v>39573</v>
      </c>
      <c r="H798" s="19">
        <v>9.1527777777777786</v>
      </c>
      <c r="I798" s="16" t="s">
        <v>66</v>
      </c>
      <c r="J798" s="20">
        <v>8.9999999999999998E-4</v>
      </c>
      <c r="K798" s="20">
        <f t="shared" si="145"/>
        <v>1.0009131328566032</v>
      </c>
      <c r="L798" s="20">
        <v>3.5900000000000001E-2</v>
      </c>
      <c r="M798" s="20">
        <v>0.11550000000000001</v>
      </c>
      <c r="N798" s="21">
        <v>26044.07</v>
      </c>
      <c r="O798" s="21">
        <v>23.76</v>
      </c>
      <c r="P798" s="21">
        <v>23.76</v>
      </c>
      <c r="Q798" s="21">
        <v>0</v>
      </c>
      <c r="R798" s="21">
        <v>0</v>
      </c>
      <c r="S798" s="21">
        <f t="shared" si="146"/>
        <v>26020.31</v>
      </c>
      <c r="T798" s="21">
        <v>0</v>
      </c>
      <c r="U798" s="21">
        <v>0</v>
      </c>
      <c r="V798" s="21">
        <v>0</v>
      </c>
      <c r="W798" s="22">
        <f>+V798-R798</f>
        <v>0</v>
      </c>
      <c r="X798" s="22">
        <f t="shared" si="147"/>
        <v>9.1313285660316881E-4</v>
      </c>
      <c r="Y798" s="22">
        <f t="shared" si="148"/>
        <v>9.1313285660316881E-4</v>
      </c>
      <c r="Z798" s="22">
        <f t="shared" si="150"/>
        <v>1</v>
      </c>
      <c r="AA798" s="22">
        <f t="shared" si="151"/>
        <v>0</v>
      </c>
      <c r="AB798" s="22">
        <v>0</v>
      </c>
      <c r="AC798" s="22">
        <f t="shared" si="149"/>
        <v>0</v>
      </c>
      <c r="AD798" s="22">
        <f t="shared" si="152"/>
        <v>0</v>
      </c>
    </row>
    <row r="799" spans="1:30" s="23" customFormat="1" ht="14.1" customHeight="1" x14ac:dyDescent="0.2">
      <c r="A799" s="27">
        <v>130707</v>
      </c>
      <c r="B799" s="28" t="s">
        <v>377</v>
      </c>
      <c r="C799" s="27" t="s">
        <v>35</v>
      </c>
      <c r="D799" s="29">
        <v>2</v>
      </c>
      <c r="E799" s="30">
        <v>2015</v>
      </c>
      <c r="F799" s="27" t="s">
        <v>32</v>
      </c>
      <c r="G799" s="31">
        <v>39573</v>
      </c>
      <c r="H799" s="32">
        <v>9.1527777777777786</v>
      </c>
      <c r="I799" s="28" t="s">
        <v>66</v>
      </c>
      <c r="J799" s="33">
        <v>0</v>
      </c>
      <c r="K799" s="33">
        <f t="shared" si="145"/>
        <v>1</v>
      </c>
      <c r="L799" s="34">
        <v>0</v>
      </c>
      <c r="M799" s="34">
        <v>0</v>
      </c>
      <c r="N799" s="35">
        <v>26020.31</v>
      </c>
      <c r="O799" s="35">
        <v>0</v>
      </c>
      <c r="P799" s="35">
        <v>0</v>
      </c>
      <c r="Q799" s="35">
        <v>0</v>
      </c>
      <c r="R799" s="35">
        <v>0</v>
      </c>
      <c r="S799" s="35">
        <f t="shared" si="146"/>
        <v>26020.31</v>
      </c>
      <c r="T799" s="35">
        <v>0</v>
      </c>
      <c r="U799" s="35">
        <v>0</v>
      </c>
      <c r="V799" s="35">
        <v>0</v>
      </c>
      <c r="W799" s="36">
        <f>+V799-R799</f>
        <v>0</v>
      </c>
      <c r="X799" s="36">
        <f t="shared" si="147"/>
        <v>0</v>
      </c>
      <c r="Y799" s="36">
        <f t="shared" si="148"/>
        <v>0</v>
      </c>
      <c r="Z799" s="36">
        <v>0</v>
      </c>
      <c r="AA799" s="36">
        <v>0</v>
      </c>
      <c r="AB799" s="36">
        <v>0</v>
      </c>
      <c r="AC799" s="36">
        <f t="shared" si="149"/>
        <v>0</v>
      </c>
      <c r="AD799" s="36">
        <v>0</v>
      </c>
    </row>
    <row r="800" spans="1:30" s="23" customFormat="1" ht="14.1" customHeight="1" x14ac:dyDescent="0.2">
      <c r="A800" s="3">
        <v>201420</v>
      </c>
      <c r="B800" s="4" t="s">
        <v>661</v>
      </c>
      <c r="C800" s="3" t="s">
        <v>101</v>
      </c>
      <c r="D800" s="3">
        <v>2</v>
      </c>
      <c r="E800" s="5">
        <v>2013</v>
      </c>
      <c r="F800" s="3" t="s">
        <v>36</v>
      </c>
      <c r="G800" s="6">
        <v>39563</v>
      </c>
      <c r="H800" s="7">
        <v>9.1805555555555554</v>
      </c>
      <c r="I800" s="4" t="s">
        <v>33</v>
      </c>
      <c r="J800" s="8">
        <v>0.90810000000000002</v>
      </c>
      <c r="K800" s="8">
        <f t="shared" si="145"/>
        <v>10.878431174929165</v>
      </c>
      <c r="L800" s="48">
        <v>5.6246999999999998</v>
      </c>
      <c r="M800" s="48">
        <v>-1.38E-2</v>
      </c>
      <c r="N800" s="9">
        <v>73396.34</v>
      </c>
      <c r="O800" s="9">
        <v>66649.38</v>
      </c>
      <c r="P800" s="9">
        <v>60791.68</v>
      </c>
      <c r="Q800" s="9">
        <v>5857.7</v>
      </c>
      <c r="R800" s="9">
        <v>0</v>
      </c>
      <c r="S800" s="9">
        <f t="shared" si="146"/>
        <v>6746.9599999999919</v>
      </c>
      <c r="T800" s="9">
        <v>0</v>
      </c>
      <c r="U800" s="9">
        <v>35458.699999999997</v>
      </c>
      <c r="V800" s="9">
        <v>-5678.66</v>
      </c>
      <c r="W800" s="9">
        <v>-5678.66</v>
      </c>
      <c r="X800" s="11">
        <f t="shared" si="147"/>
        <v>9.8784311749291653</v>
      </c>
      <c r="Y800" s="11">
        <f t="shared" si="148"/>
        <v>9.0102327566785743</v>
      </c>
      <c r="Z800" s="11">
        <f t="shared" ref="Z800:Z841" si="153">+P800/O800</f>
        <v>0.91211171056654983</v>
      </c>
      <c r="AA800" s="11">
        <f t="shared" ref="AA800:AA841" si="154">+U800/O800</f>
        <v>0.53201845238470324</v>
      </c>
      <c r="AB800" s="11">
        <v>0</v>
      </c>
      <c r="AC800" s="11">
        <f t="shared" si="149"/>
        <v>0</v>
      </c>
      <c r="AD800" s="11">
        <f t="shared" ref="AD800:AD841" si="155">+T800/O800</f>
        <v>0</v>
      </c>
    </row>
    <row r="801" spans="1:30" s="23" customFormat="1" ht="14.1" customHeight="1" x14ac:dyDescent="0.2">
      <c r="A801" s="15">
        <v>201420</v>
      </c>
      <c r="B801" s="16" t="s">
        <v>661</v>
      </c>
      <c r="C801" s="16" t="s">
        <v>101</v>
      </c>
      <c r="D801" s="15">
        <v>2</v>
      </c>
      <c r="E801" s="17">
        <v>2014</v>
      </c>
      <c r="F801" s="15" t="s">
        <v>36</v>
      </c>
      <c r="G801" s="18">
        <v>39563</v>
      </c>
      <c r="H801" s="19">
        <v>9.1805555555555554</v>
      </c>
      <c r="I801" s="16" t="s">
        <v>33</v>
      </c>
      <c r="J801" s="20">
        <v>0.88139999999999996</v>
      </c>
      <c r="K801" s="20">
        <f t="shared" si="145"/>
        <v>8.4289472829804666</v>
      </c>
      <c r="L801" s="47">
        <v>5.2195</v>
      </c>
      <c r="M801" s="47">
        <v>5.4999999999999997E-3</v>
      </c>
      <c r="N801" s="21">
        <v>75287.61</v>
      </c>
      <c r="O801" s="21">
        <v>66355.58</v>
      </c>
      <c r="P801" s="21">
        <v>66355.58</v>
      </c>
      <c r="Q801" s="21">
        <v>0</v>
      </c>
      <c r="R801" s="21">
        <v>439</v>
      </c>
      <c r="S801" s="21">
        <f t="shared" si="146"/>
        <v>8932.0299999999988</v>
      </c>
      <c r="T801" s="21">
        <v>0</v>
      </c>
      <c r="U801" s="22">
        <v>11088.24</v>
      </c>
      <c r="V801" s="21">
        <v>1694</v>
      </c>
      <c r="W801" s="22">
        <f>+V801-R801</f>
        <v>1255</v>
      </c>
      <c r="X801" s="22">
        <f t="shared" si="147"/>
        <v>7.4289472829804657</v>
      </c>
      <c r="Y801" s="22">
        <f t="shared" si="148"/>
        <v>7.4289472829804657</v>
      </c>
      <c r="Z801" s="22">
        <f t="shared" si="153"/>
        <v>1</v>
      </c>
      <c r="AA801" s="22">
        <f t="shared" si="154"/>
        <v>0.1671033543825553</v>
      </c>
      <c r="AB801" s="22">
        <f>V801/R801</f>
        <v>3.8587699316628701</v>
      </c>
      <c r="AC801" s="22">
        <f t="shared" si="149"/>
        <v>0</v>
      </c>
      <c r="AD801" s="22">
        <f t="shared" si="155"/>
        <v>0</v>
      </c>
    </row>
    <row r="802" spans="1:30" s="23" customFormat="1" ht="14.1" customHeight="1" x14ac:dyDescent="0.2">
      <c r="A802" s="27">
        <v>201420</v>
      </c>
      <c r="B802" s="28" t="s">
        <v>661</v>
      </c>
      <c r="C802" s="27" t="s">
        <v>101</v>
      </c>
      <c r="D802" s="29">
        <v>2</v>
      </c>
      <c r="E802" s="30">
        <v>2015</v>
      </c>
      <c r="F802" s="27" t="s">
        <v>36</v>
      </c>
      <c r="G802" s="31">
        <v>39563</v>
      </c>
      <c r="H802" s="32">
        <v>9.1805555555555554</v>
      </c>
      <c r="I802" s="28" t="s">
        <v>33</v>
      </c>
      <c r="J802" s="33">
        <v>0.28720000000000001</v>
      </c>
      <c r="K802" s="33">
        <f t="shared" si="145"/>
        <v>1.4028398332182783</v>
      </c>
      <c r="L802" s="34">
        <v>10.6638</v>
      </c>
      <c r="M802" s="34">
        <v>1.5E-3</v>
      </c>
      <c r="N802" s="35">
        <v>20869.95</v>
      </c>
      <c r="O802" s="35">
        <v>5993.02</v>
      </c>
      <c r="P802" s="35">
        <v>135.32</v>
      </c>
      <c r="Q802" s="35">
        <v>5857.7</v>
      </c>
      <c r="R802" s="35">
        <v>0</v>
      </c>
      <c r="S802" s="35">
        <f t="shared" si="146"/>
        <v>14876.93</v>
      </c>
      <c r="T802" s="35">
        <v>0</v>
      </c>
      <c r="U802" s="35">
        <v>0</v>
      </c>
      <c r="V802" s="35">
        <v>401.56</v>
      </c>
      <c r="W802" s="36">
        <f>+V802-R802</f>
        <v>401.56</v>
      </c>
      <c r="X802" s="36">
        <f t="shared" si="147"/>
        <v>0.40283983321827826</v>
      </c>
      <c r="Y802" s="36">
        <f t="shared" si="148"/>
        <v>9.0959626750949287E-3</v>
      </c>
      <c r="Z802" s="36">
        <f t="shared" si="153"/>
        <v>2.257960093575526E-2</v>
      </c>
      <c r="AA802" s="36">
        <f t="shared" si="154"/>
        <v>0</v>
      </c>
      <c r="AB802" s="36">
        <v>0</v>
      </c>
      <c r="AC802" s="36">
        <f t="shared" si="149"/>
        <v>0</v>
      </c>
      <c r="AD802" s="36">
        <f t="shared" si="155"/>
        <v>0</v>
      </c>
    </row>
    <row r="803" spans="1:30" s="23" customFormat="1" ht="14.1" customHeight="1" x14ac:dyDescent="0.2">
      <c r="A803" s="3">
        <v>131021</v>
      </c>
      <c r="B803" s="4" t="s">
        <v>379</v>
      </c>
      <c r="C803" s="3" t="s">
        <v>35</v>
      </c>
      <c r="D803" s="3">
        <v>2</v>
      </c>
      <c r="E803" s="5">
        <v>2013</v>
      </c>
      <c r="F803" s="3" t="s">
        <v>32</v>
      </c>
      <c r="G803" s="6">
        <v>39538</v>
      </c>
      <c r="H803" s="7">
        <v>9.25</v>
      </c>
      <c r="I803" s="4" t="s">
        <v>41</v>
      </c>
      <c r="J803" s="8">
        <v>0.33810000000000001</v>
      </c>
      <c r="K803" s="8">
        <f t="shared" si="145"/>
        <v>1.510797135528019</v>
      </c>
      <c r="L803" s="48">
        <v>0</v>
      </c>
      <c r="M803" s="48">
        <v>0</v>
      </c>
      <c r="N803" s="9">
        <v>823814.17</v>
      </c>
      <c r="O803" s="9">
        <v>278529.73</v>
      </c>
      <c r="P803" s="9">
        <v>278529.73</v>
      </c>
      <c r="Q803" s="9">
        <v>0</v>
      </c>
      <c r="R803" s="9">
        <v>0</v>
      </c>
      <c r="S803" s="9">
        <f t="shared" si="146"/>
        <v>545284.44000000006</v>
      </c>
      <c r="T803" s="9">
        <v>0</v>
      </c>
      <c r="U803" s="9">
        <v>278393.74</v>
      </c>
      <c r="V803" s="9">
        <v>-4715.5600000000004</v>
      </c>
      <c r="W803" s="9">
        <v>-4715.5600000000004</v>
      </c>
      <c r="X803" s="11">
        <f t="shared" si="147"/>
        <v>0.51079713552801898</v>
      </c>
      <c r="Y803" s="11">
        <f t="shared" si="148"/>
        <v>0.51079713552801898</v>
      </c>
      <c r="Z803" s="11">
        <f t="shared" si="153"/>
        <v>1</v>
      </c>
      <c r="AA803" s="11">
        <f t="shared" si="154"/>
        <v>0.99951175768561584</v>
      </c>
      <c r="AB803" s="11">
        <v>0</v>
      </c>
      <c r="AC803" s="11">
        <f t="shared" si="149"/>
        <v>0</v>
      </c>
      <c r="AD803" s="11">
        <f t="shared" si="155"/>
        <v>0</v>
      </c>
    </row>
    <row r="804" spans="1:30" s="23" customFormat="1" ht="14.1" customHeight="1" x14ac:dyDescent="0.2">
      <c r="A804" s="15">
        <v>131021</v>
      </c>
      <c r="B804" s="16" t="s">
        <v>379</v>
      </c>
      <c r="C804" s="16" t="s">
        <v>35</v>
      </c>
      <c r="D804" s="15">
        <v>2</v>
      </c>
      <c r="E804" s="17">
        <v>2014</v>
      </c>
      <c r="F804" s="15" t="s">
        <v>32</v>
      </c>
      <c r="G804" s="18">
        <v>39538</v>
      </c>
      <c r="H804" s="19">
        <v>9.25</v>
      </c>
      <c r="I804" s="16" t="s">
        <v>66</v>
      </c>
      <c r="J804" s="20">
        <v>0.59309999999999996</v>
      </c>
      <c r="K804" s="20">
        <f t="shared" si="145"/>
        <v>2.4573559615633425</v>
      </c>
      <c r="L804" s="20">
        <v>0</v>
      </c>
      <c r="M804" s="20">
        <v>0</v>
      </c>
      <c r="N804" s="21">
        <v>1686775.06</v>
      </c>
      <c r="O804" s="21">
        <v>1000356.37</v>
      </c>
      <c r="P804" s="21">
        <v>800360.37</v>
      </c>
      <c r="Q804" s="21">
        <v>199996</v>
      </c>
      <c r="R804" s="21">
        <v>0</v>
      </c>
      <c r="S804" s="21">
        <f t="shared" si="146"/>
        <v>686418.69000000006</v>
      </c>
      <c r="T804" s="21">
        <v>0</v>
      </c>
      <c r="U804" s="21">
        <v>21907.15</v>
      </c>
      <c r="V804" s="21">
        <v>-8865.75</v>
      </c>
      <c r="W804" s="22">
        <f>+V804-R804</f>
        <v>-8865.75</v>
      </c>
      <c r="X804" s="22">
        <f t="shared" si="147"/>
        <v>1.4573559615633425</v>
      </c>
      <c r="Y804" s="22">
        <f t="shared" si="148"/>
        <v>1.1659944311831019</v>
      </c>
      <c r="Z804" s="22">
        <f t="shared" si="153"/>
        <v>0.80007524718416101</v>
      </c>
      <c r="AA804" s="22">
        <f t="shared" si="154"/>
        <v>2.1899345730162143E-2</v>
      </c>
      <c r="AB804" s="22">
        <v>0</v>
      </c>
      <c r="AC804" s="22">
        <f t="shared" si="149"/>
        <v>0</v>
      </c>
      <c r="AD804" s="22">
        <f t="shared" si="155"/>
        <v>0</v>
      </c>
    </row>
    <row r="805" spans="1:30" s="23" customFormat="1" ht="14.1" customHeight="1" x14ac:dyDescent="0.2">
      <c r="A805" s="27">
        <v>131021</v>
      </c>
      <c r="B805" s="28" t="s">
        <v>379</v>
      </c>
      <c r="C805" s="27" t="s">
        <v>35</v>
      </c>
      <c r="D805" s="29">
        <v>2</v>
      </c>
      <c r="E805" s="30">
        <v>2015</v>
      </c>
      <c r="F805" s="27" t="s">
        <v>32</v>
      </c>
      <c r="G805" s="31">
        <v>39538</v>
      </c>
      <c r="H805" s="32">
        <v>9.25</v>
      </c>
      <c r="I805" s="28" t="s">
        <v>66</v>
      </c>
      <c r="J805" s="33">
        <v>0.76680000000000004</v>
      </c>
      <c r="K805" s="33">
        <f t="shared" si="145"/>
        <v>4.2875398614965157</v>
      </c>
      <c r="L805" s="34">
        <v>2.4299999999999999E-2</v>
      </c>
      <c r="M805" s="34">
        <v>0</v>
      </c>
      <c r="N805" s="35">
        <v>2522774.52</v>
      </c>
      <c r="O805" s="35">
        <v>1934377.77</v>
      </c>
      <c r="P805" s="35">
        <v>112194.13</v>
      </c>
      <c r="Q805" s="35">
        <v>1822183.64</v>
      </c>
      <c r="R805" s="41">
        <v>15311.46</v>
      </c>
      <c r="S805" s="35">
        <f t="shared" si="146"/>
        <v>588396.75</v>
      </c>
      <c r="T805" s="35">
        <v>840160.39</v>
      </c>
      <c r="U805" s="35">
        <v>84422.04</v>
      </c>
      <c r="V805" s="35">
        <v>-98021.94</v>
      </c>
      <c r="W805" s="36">
        <v>-86024.16</v>
      </c>
      <c r="X805" s="36">
        <f t="shared" si="147"/>
        <v>3.2875398614965157</v>
      </c>
      <c r="Y805" s="36">
        <f t="shared" si="148"/>
        <v>0.19067768474248031</v>
      </c>
      <c r="Z805" s="36">
        <f t="shared" si="153"/>
        <v>5.8000113390467678E-2</v>
      </c>
      <c r="AA805" s="36">
        <f t="shared" si="154"/>
        <v>4.3642995339012808E-2</v>
      </c>
      <c r="AB805" s="36">
        <v>0</v>
      </c>
      <c r="AC805" s="36">
        <f t="shared" si="149"/>
        <v>1.4278807454323974</v>
      </c>
      <c r="AD805" s="36">
        <f t="shared" si="155"/>
        <v>0.434331082082276</v>
      </c>
    </row>
    <row r="806" spans="1:30" s="23" customFormat="1" ht="14.1" customHeight="1" x14ac:dyDescent="0.2">
      <c r="A806" s="3">
        <v>130216</v>
      </c>
      <c r="B806" s="12" t="s">
        <v>374</v>
      </c>
      <c r="C806" s="3" t="s">
        <v>53</v>
      </c>
      <c r="D806" s="3">
        <v>2</v>
      </c>
      <c r="E806" s="5">
        <v>2013</v>
      </c>
      <c r="F806" s="3" t="s">
        <v>32</v>
      </c>
      <c r="G806" s="6">
        <v>39527</v>
      </c>
      <c r="H806" s="7">
        <v>9.2777777777777786</v>
      </c>
      <c r="I806" s="12" t="s">
        <v>37</v>
      </c>
      <c r="J806" s="8">
        <v>0.4854</v>
      </c>
      <c r="K806" s="8">
        <f t="shared" si="145"/>
        <v>1.9430992780226768</v>
      </c>
      <c r="L806" s="48">
        <v>3.3635000000000002</v>
      </c>
      <c r="M806" s="48">
        <v>8.4699999999999998E-2</v>
      </c>
      <c r="N806" s="9">
        <v>6367356.8499999996</v>
      </c>
      <c r="O806" s="9">
        <v>3090449.22</v>
      </c>
      <c r="P806" s="9">
        <v>3090449.22</v>
      </c>
      <c r="Q806" s="9">
        <v>0</v>
      </c>
      <c r="R806" s="9">
        <v>0</v>
      </c>
      <c r="S806" s="9">
        <f t="shared" si="146"/>
        <v>3276907.6299999994</v>
      </c>
      <c r="T806" s="9">
        <v>0</v>
      </c>
      <c r="U806" s="9">
        <v>2168558.87</v>
      </c>
      <c r="V806" s="9">
        <v>2735579.68</v>
      </c>
      <c r="W806" s="9">
        <v>2325242.73</v>
      </c>
      <c r="X806" s="11">
        <f t="shared" si="147"/>
        <v>0.94309927802267679</v>
      </c>
      <c r="Y806" s="11">
        <f t="shared" si="148"/>
        <v>0.94309927802267679</v>
      </c>
      <c r="Z806" s="11">
        <f t="shared" si="153"/>
        <v>1</v>
      </c>
      <c r="AA806" s="11">
        <f t="shared" si="154"/>
        <v>0.70169697530250952</v>
      </c>
      <c r="AB806" s="11">
        <v>0</v>
      </c>
      <c r="AC806" s="11">
        <f t="shared" si="149"/>
        <v>0</v>
      </c>
      <c r="AD806" s="11">
        <f t="shared" si="155"/>
        <v>0</v>
      </c>
    </row>
    <row r="807" spans="1:30" s="23" customFormat="1" ht="14.1" customHeight="1" x14ac:dyDescent="0.2">
      <c r="A807" s="15">
        <v>130216</v>
      </c>
      <c r="B807" s="16" t="s">
        <v>374</v>
      </c>
      <c r="C807" s="16" t="s">
        <v>53</v>
      </c>
      <c r="D807" s="15">
        <v>2</v>
      </c>
      <c r="E807" s="17">
        <v>2014</v>
      </c>
      <c r="F807" s="15" t="s">
        <v>32</v>
      </c>
      <c r="G807" s="18">
        <v>39527</v>
      </c>
      <c r="H807" s="19">
        <v>9.2777777777777786</v>
      </c>
      <c r="I807" s="16" t="s">
        <v>37</v>
      </c>
      <c r="J807" s="20">
        <v>0.8377</v>
      </c>
      <c r="K807" s="20">
        <f t="shared" si="145"/>
        <v>6.1609158898064562</v>
      </c>
      <c r="L807" s="20">
        <v>1.8452</v>
      </c>
      <c r="M807" s="20">
        <v>0.1399</v>
      </c>
      <c r="N807" s="21">
        <v>17214809</v>
      </c>
      <c r="O807" s="21">
        <v>14420612.6</v>
      </c>
      <c r="P807" s="21">
        <v>13842580.4</v>
      </c>
      <c r="Q807" s="21">
        <v>578032.22</v>
      </c>
      <c r="R807" s="21">
        <v>0</v>
      </c>
      <c r="S807" s="21">
        <f t="shared" si="146"/>
        <v>2794196.4000000004</v>
      </c>
      <c r="T807" s="21">
        <v>0</v>
      </c>
      <c r="U807" s="21">
        <v>2131214.94</v>
      </c>
      <c r="V807" s="21">
        <v>4311831.1100000003</v>
      </c>
      <c r="W807" s="22">
        <f>+V807-R807</f>
        <v>4311831.1100000003</v>
      </c>
      <c r="X807" s="22">
        <f t="shared" si="147"/>
        <v>5.1609158898064562</v>
      </c>
      <c r="Y807" s="22">
        <f t="shared" si="148"/>
        <v>4.9540470383542115</v>
      </c>
      <c r="Z807" s="22">
        <f t="shared" si="153"/>
        <v>0.95991625210152309</v>
      </c>
      <c r="AA807" s="22">
        <f t="shared" si="154"/>
        <v>0.14778948711235748</v>
      </c>
      <c r="AB807" s="22">
        <v>0</v>
      </c>
      <c r="AC807" s="22">
        <f t="shared" si="149"/>
        <v>0</v>
      </c>
      <c r="AD807" s="22">
        <f t="shared" si="155"/>
        <v>0</v>
      </c>
    </row>
    <row r="808" spans="1:30" s="23" customFormat="1" ht="14.1" customHeight="1" x14ac:dyDescent="0.2">
      <c r="A808" s="27">
        <v>130216</v>
      </c>
      <c r="B808" s="37" t="s">
        <v>374</v>
      </c>
      <c r="C808" s="27" t="s">
        <v>53</v>
      </c>
      <c r="D808" s="29">
        <v>2</v>
      </c>
      <c r="E808" s="30">
        <v>2015</v>
      </c>
      <c r="F808" s="27" t="s">
        <v>32</v>
      </c>
      <c r="G808" s="31">
        <v>39527</v>
      </c>
      <c r="H808" s="32">
        <v>9.2777777777777786</v>
      </c>
      <c r="I808" s="37" t="s">
        <v>37</v>
      </c>
      <c r="J808" s="33">
        <v>0.66859999999999997</v>
      </c>
      <c r="K808" s="33">
        <f t="shared" si="145"/>
        <v>3.017488278738377</v>
      </c>
      <c r="L808" s="34">
        <v>2.0674000000000001</v>
      </c>
      <c r="M808" s="34">
        <v>0.1095</v>
      </c>
      <c r="N808" s="35">
        <v>14204133.800000001</v>
      </c>
      <c r="O808" s="35">
        <v>9496863.2200000007</v>
      </c>
      <c r="P808" s="35">
        <v>9176893.2200000007</v>
      </c>
      <c r="Q808" s="35">
        <v>319970</v>
      </c>
      <c r="R808" s="35">
        <v>0</v>
      </c>
      <c r="S808" s="35">
        <f t="shared" si="146"/>
        <v>4707270.58</v>
      </c>
      <c r="T808" s="35">
        <v>0</v>
      </c>
      <c r="U808" s="36">
        <v>2961160.57</v>
      </c>
      <c r="V808" s="36">
        <v>2499836.13</v>
      </c>
      <c r="W808" s="36">
        <f>+V808-R808</f>
        <v>2499836.13</v>
      </c>
      <c r="X808" s="36">
        <f t="shared" si="147"/>
        <v>2.017488278738377</v>
      </c>
      <c r="Y808" s="36">
        <f t="shared" si="148"/>
        <v>1.949514705823433</v>
      </c>
      <c r="Z808" s="36">
        <f t="shared" si="153"/>
        <v>0.96630782263704118</v>
      </c>
      <c r="AA808" s="36">
        <f t="shared" si="154"/>
        <v>0.31180406639572511</v>
      </c>
      <c r="AB808" s="36">
        <v>0</v>
      </c>
      <c r="AC808" s="36">
        <f t="shared" si="149"/>
        <v>0</v>
      </c>
      <c r="AD808" s="36">
        <f t="shared" si="155"/>
        <v>0</v>
      </c>
    </row>
    <row r="809" spans="1:30" s="23" customFormat="1" ht="14.1" customHeight="1" x14ac:dyDescent="0.2">
      <c r="A809" s="3">
        <v>159716</v>
      </c>
      <c r="B809" s="4" t="s">
        <v>567</v>
      </c>
      <c r="C809" s="3" t="s">
        <v>35</v>
      </c>
      <c r="D809" s="3">
        <v>2</v>
      </c>
      <c r="E809" s="5">
        <v>2013</v>
      </c>
      <c r="F809" s="3" t="s">
        <v>32</v>
      </c>
      <c r="G809" s="6">
        <v>39524</v>
      </c>
      <c r="H809" s="7">
        <v>9.2861111111111114</v>
      </c>
      <c r="I809" s="4" t="s">
        <v>33</v>
      </c>
      <c r="J809" s="8">
        <v>0.49990000000000001</v>
      </c>
      <c r="K809" s="8">
        <f t="shared" si="145"/>
        <v>1.9996343274030941</v>
      </c>
      <c r="L809" s="8">
        <v>8.3457000000000008</v>
      </c>
      <c r="M809" s="8">
        <v>5.6000000000000001E-2</v>
      </c>
      <c r="N809" s="9">
        <v>53590.06</v>
      </c>
      <c r="O809" s="9">
        <v>26790.13</v>
      </c>
      <c r="P809" s="9">
        <v>26790.13</v>
      </c>
      <c r="Q809" s="9">
        <v>0</v>
      </c>
      <c r="R809" s="9">
        <v>0</v>
      </c>
      <c r="S809" s="9">
        <f t="shared" si="146"/>
        <v>26799.929999999997</v>
      </c>
      <c r="T809" s="9">
        <v>0</v>
      </c>
      <c r="U809" s="9">
        <v>0</v>
      </c>
      <c r="V809" s="9">
        <v>37797.49</v>
      </c>
      <c r="W809" s="9">
        <v>32127.87</v>
      </c>
      <c r="X809" s="11">
        <f t="shared" si="147"/>
        <v>0.9996343274030941</v>
      </c>
      <c r="Y809" s="11">
        <f t="shared" si="148"/>
        <v>0.9996343274030941</v>
      </c>
      <c r="Z809" s="11">
        <f t="shared" si="153"/>
        <v>1</v>
      </c>
      <c r="AA809" s="11">
        <f t="shared" si="154"/>
        <v>0</v>
      </c>
      <c r="AB809" s="11">
        <v>0</v>
      </c>
      <c r="AC809" s="11">
        <f t="shared" si="149"/>
        <v>0</v>
      </c>
      <c r="AD809" s="11">
        <f t="shared" si="155"/>
        <v>0</v>
      </c>
    </row>
    <row r="810" spans="1:30" s="23" customFormat="1" ht="14.1" customHeight="1" x14ac:dyDescent="0.2">
      <c r="A810" s="15">
        <v>159716</v>
      </c>
      <c r="B810" s="16" t="s">
        <v>567</v>
      </c>
      <c r="C810" s="16" t="s">
        <v>35</v>
      </c>
      <c r="D810" s="15">
        <v>2</v>
      </c>
      <c r="E810" s="17">
        <v>2014</v>
      </c>
      <c r="F810" s="15" t="s">
        <v>32</v>
      </c>
      <c r="G810" s="18">
        <v>39524</v>
      </c>
      <c r="H810" s="19">
        <v>9.2861111111111114</v>
      </c>
      <c r="I810" s="16" t="s">
        <v>33</v>
      </c>
      <c r="J810" s="20">
        <v>0.62380000000000002</v>
      </c>
      <c r="K810" s="20">
        <f t="shared" si="145"/>
        <v>2.6581821521916593</v>
      </c>
      <c r="L810" s="20">
        <v>9.1463999999999999</v>
      </c>
      <c r="M810" s="20">
        <v>-2.9999999999999997E-4</v>
      </c>
      <c r="N810" s="21">
        <v>64245.95</v>
      </c>
      <c r="O810" s="21">
        <v>40076.82</v>
      </c>
      <c r="P810" s="21">
        <v>40076.82</v>
      </c>
      <c r="Q810" s="21">
        <v>0</v>
      </c>
      <c r="R810" s="21">
        <v>0</v>
      </c>
      <c r="S810" s="21">
        <f t="shared" si="146"/>
        <v>24169.129999999997</v>
      </c>
      <c r="T810" s="21">
        <v>0</v>
      </c>
      <c r="U810" s="21">
        <v>0</v>
      </c>
      <c r="V810" s="21">
        <v>29761.85</v>
      </c>
      <c r="W810" s="22">
        <f>+V810-R810</f>
        <v>29761.85</v>
      </c>
      <c r="X810" s="22">
        <f t="shared" si="147"/>
        <v>1.6581821521916595</v>
      </c>
      <c r="Y810" s="22">
        <f t="shared" si="148"/>
        <v>1.6581821521916595</v>
      </c>
      <c r="Z810" s="22">
        <f t="shared" si="153"/>
        <v>1</v>
      </c>
      <c r="AA810" s="22">
        <f t="shared" si="154"/>
        <v>0</v>
      </c>
      <c r="AB810" s="22">
        <v>0</v>
      </c>
      <c r="AC810" s="22">
        <f t="shared" si="149"/>
        <v>0</v>
      </c>
      <c r="AD810" s="22">
        <f t="shared" si="155"/>
        <v>0</v>
      </c>
    </row>
    <row r="811" spans="1:30" s="23" customFormat="1" ht="14.1" customHeight="1" x14ac:dyDescent="0.2">
      <c r="A811" s="27">
        <v>159716</v>
      </c>
      <c r="B811" s="28" t="s">
        <v>567</v>
      </c>
      <c r="C811" s="27" t="s">
        <v>35</v>
      </c>
      <c r="D811" s="29">
        <v>2</v>
      </c>
      <c r="E811" s="30">
        <v>2015</v>
      </c>
      <c r="F811" s="27" t="s">
        <v>32</v>
      </c>
      <c r="G811" s="31">
        <v>39524</v>
      </c>
      <c r="H811" s="32">
        <v>9.2861111111111114</v>
      </c>
      <c r="I811" s="28" t="s">
        <v>33</v>
      </c>
      <c r="J811" s="33">
        <v>0.73119999999999996</v>
      </c>
      <c r="K811" s="33">
        <f t="shared" si="145"/>
        <v>3.719737817252732</v>
      </c>
      <c r="L811" s="49">
        <v>8.8688000000000002</v>
      </c>
      <c r="M811" s="49">
        <v>3.3E-3</v>
      </c>
      <c r="N811" s="35">
        <v>58322.29</v>
      </c>
      <c r="O811" s="35">
        <v>42643.15</v>
      </c>
      <c r="P811" s="35">
        <v>42643.15</v>
      </c>
      <c r="Q811" s="35">
        <v>0</v>
      </c>
      <c r="R811" s="35">
        <v>0</v>
      </c>
      <c r="S811" s="35">
        <f t="shared" si="146"/>
        <v>15679.14</v>
      </c>
      <c r="T811" s="35">
        <v>0</v>
      </c>
      <c r="U811" s="35">
        <v>14348.05</v>
      </c>
      <c r="V811" s="35">
        <v>1490.99</v>
      </c>
      <c r="W811" s="36">
        <f>+V811-R811</f>
        <v>1490.99</v>
      </c>
      <c r="X811" s="36">
        <f t="shared" si="147"/>
        <v>2.719737817252732</v>
      </c>
      <c r="Y811" s="36">
        <f t="shared" si="148"/>
        <v>2.719737817252732</v>
      </c>
      <c r="Z811" s="36">
        <f t="shared" si="153"/>
        <v>1</v>
      </c>
      <c r="AA811" s="36">
        <f t="shared" si="154"/>
        <v>0.33646787350371626</v>
      </c>
      <c r="AB811" s="36">
        <v>0</v>
      </c>
      <c r="AC811" s="36">
        <f t="shared" si="149"/>
        <v>0</v>
      </c>
      <c r="AD811" s="36">
        <f t="shared" si="155"/>
        <v>0</v>
      </c>
    </row>
    <row r="812" spans="1:30" s="23" customFormat="1" ht="14.1" customHeight="1" x14ac:dyDescent="0.2">
      <c r="A812" s="3">
        <v>130473</v>
      </c>
      <c r="B812" s="4" t="s">
        <v>375</v>
      </c>
      <c r="C812" s="3" t="s">
        <v>31</v>
      </c>
      <c r="D812" s="3">
        <v>1</v>
      </c>
      <c r="E812" s="5">
        <v>2013</v>
      </c>
      <c r="F812" s="3" t="s">
        <v>32</v>
      </c>
      <c r="G812" s="6">
        <v>39511</v>
      </c>
      <c r="H812" s="7">
        <v>9.3222222222222229</v>
      </c>
      <c r="I812" s="4" t="s">
        <v>41</v>
      </c>
      <c r="J812" s="8">
        <v>0.317</v>
      </c>
      <c r="K812" s="8">
        <f t="shared" si="145"/>
        <v>1.4640665951971392</v>
      </c>
      <c r="L812" s="48">
        <v>0</v>
      </c>
      <c r="M812" s="48">
        <v>0</v>
      </c>
      <c r="N812" s="9">
        <v>1381411.72</v>
      </c>
      <c r="O812" s="9">
        <v>437867.4</v>
      </c>
      <c r="P812" s="9">
        <v>437867.4</v>
      </c>
      <c r="Q812" s="9">
        <v>0</v>
      </c>
      <c r="R812" s="9">
        <v>0</v>
      </c>
      <c r="S812" s="9">
        <f t="shared" si="146"/>
        <v>943544.31999999995</v>
      </c>
      <c r="T812" s="9">
        <v>0</v>
      </c>
      <c r="U812" s="9">
        <v>25700.6</v>
      </c>
      <c r="V812" s="9">
        <v>0</v>
      </c>
      <c r="W812" s="9">
        <v>0</v>
      </c>
      <c r="X812" s="11">
        <f t="shared" si="147"/>
        <v>0.46406659519713928</v>
      </c>
      <c r="Y812" s="11">
        <f t="shared" si="148"/>
        <v>0.46406659519713928</v>
      </c>
      <c r="Z812" s="11">
        <f t="shared" si="153"/>
        <v>1</v>
      </c>
      <c r="AA812" s="11">
        <f t="shared" si="154"/>
        <v>5.8694938239293441E-2</v>
      </c>
      <c r="AB812" s="11">
        <v>0</v>
      </c>
      <c r="AC812" s="11">
        <f t="shared" si="149"/>
        <v>0</v>
      </c>
      <c r="AD812" s="11">
        <f t="shared" si="155"/>
        <v>0</v>
      </c>
    </row>
    <row r="813" spans="1:30" s="23" customFormat="1" ht="14.1" customHeight="1" x14ac:dyDescent="0.2">
      <c r="A813" s="15">
        <v>130473</v>
      </c>
      <c r="B813" s="16" t="s">
        <v>375</v>
      </c>
      <c r="C813" s="16" t="s">
        <v>31</v>
      </c>
      <c r="D813" s="15">
        <v>1</v>
      </c>
      <c r="E813" s="17">
        <v>2014</v>
      </c>
      <c r="F813" s="15" t="s">
        <v>32</v>
      </c>
      <c r="G813" s="18">
        <v>39511</v>
      </c>
      <c r="H813" s="19">
        <v>9.3222222222222229</v>
      </c>
      <c r="I813" s="16" t="s">
        <v>33</v>
      </c>
      <c r="J813" s="20">
        <v>0.99550000000000005</v>
      </c>
      <c r="K813" s="20">
        <f t="shared" si="145"/>
        <v>221.95824111235015</v>
      </c>
      <c r="L813" s="20">
        <v>0</v>
      </c>
      <c r="M813" s="20">
        <v>0</v>
      </c>
      <c r="N813" s="21">
        <v>1691785.69</v>
      </c>
      <c r="O813" s="21">
        <v>1684163.6</v>
      </c>
      <c r="P813" s="21">
        <v>934163.6</v>
      </c>
      <c r="Q813" s="21">
        <v>750000</v>
      </c>
      <c r="R813" s="21">
        <v>0</v>
      </c>
      <c r="S813" s="21">
        <f t="shared" si="146"/>
        <v>7622.089999999851</v>
      </c>
      <c r="T813" s="21">
        <v>0</v>
      </c>
      <c r="U813" s="21">
        <v>16992.34</v>
      </c>
      <c r="V813" s="21">
        <v>-27351.19</v>
      </c>
      <c r="W813" s="22">
        <f>+V813-R813</f>
        <v>-27351.19</v>
      </c>
      <c r="X813" s="22">
        <f t="shared" si="147"/>
        <v>220.95824111235015</v>
      </c>
      <c r="Y813" s="22">
        <f t="shared" si="148"/>
        <v>122.56003274692614</v>
      </c>
      <c r="Z813" s="22">
        <f t="shared" si="153"/>
        <v>0.55467509213475452</v>
      </c>
      <c r="AA813" s="22">
        <f t="shared" si="154"/>
        <v>1.0089482993219897E-2</v>
      </c>
      <c r="AB813" s="22">
        <v>0</v>
      </c>
      <c r="AC813" s="22">
        <f t="shared" si="149"/>
        <v>0</v>
      </c>
      <c r="AD813" s="22">
        <f t="shared" si="155"/>
        <v>0</v>
      </c>
    </row>
    <row r="814" spans="1:30" s="23" customFormat="1" ht="14.1" customHeight="1" x14ac:dyDescent="0.2">
      <c r="A814" s="27">
        <v>130473</v>
      </c>
      <c r="B814" s="28" t="s">
        <v>375</v>
      </c>
      <c r="C814" s="27" t="s">
        <v>31</v>
      </c>
      <c r="D814" s="29">
        <v>1</v>
      </c>
      <c r="E814" s="30">
        <v>2015</v>
      </c>
      <c r="F814" s="27" t="s">
        <v>32</v>
      </c>
      <c r="G814" s="31">
        <v>39511</v>
      </c>
      <c r="H814" s="32">
        <v>9.3222222222222229</v>
      </c>
      <c r="I814" s="28" t="s">
        <v>33</v>
      </c>
      <c r="J814" s="33">
        <v>1.0978000000000001</v>
      </c>
      <c r="K814" s="33">
        <f t="shared" si="145"/>
        <v>-10.22158288541573</v>
      </c>
      <c r="L814" s="34">
        <v>0</v>
      </c>
      <c r="M814" s="34">
        <v>0</v>
      </c>
      <c r="N814" s="35">
        <v>2184713.7999999998</v>
      </c>
      <c r="O814" s="35">
        <v>2398449.17</v>
      </c>
      <c r="P814" s="35">
        <v>969831.67</v>
      </c>
      <c r="Q814" s="35">
        <v>1428617.5</v>
      </c>
      <c r="R814" s="35">
        <v>0</v>
      </c>
      <c r="S814" s="35">
        <f t="shared" si="146"/>
        <v>-213735.37000000011</v>
      </c>
      <c r="T814" s="35">
        <v>1415612.08</v>
      </c>
      <c r="U814" s="35">
        <v>26332.84</v>
      </c>
      <c r="V814" s="35">
        <v>-221357.56</v>
      </c>
      <c r="W814" s="36">
        <f>+V814-R814</f>
        <v>-221357.56</v>
      </c>
      <c r="X814" s="36">
        <f t="shared" si="147"/>
        <v>-11.22158288541573</v>
      </c>
      <c r="Y814" s="36">
        <f t="shared" si="148"/>
        <v>-4.537534756180035</v>
      </c>
      <c r="Z814" s="36">
        <f t="shared" si="153"/>
        <v>0.40435781676373822</v>
      </c>
      <c r="AA814" s="36">
        <f t="shared" si="154"/>
        <v>1.0979111139553565E-2</v>
      </c>
      <c r="AB814" s="36">
        <v>0</v>
      </c>
      <c r="AC814" s="36">
        <f t="shared" si="149"/>
        <v>-6.6231998943366248</v>
      </c>
      <c r="AD814" s="36">
        <f t="shared" si="155"/>
        <v>0.5902197543756994</v>
      </c>
    </row>
    <row r="815" spans="1:30" s="23" customFormat="1" ht="14.1" customHeight="1" x14ac:dyDescent="0.2">
      <c r="A815" s="3">
        <v>159441</v>
      </c>
      <c r="B815" s="4" t="s">
        <v>564</v>
      </c>
      <c r="C815" s="3" t="s">
        <v>35</v>
      </c>
      <c r="D815" s="3">
        <v>2</v>
      </c>
      <c r="E815" s="5">
        <v>2013</v>
      </c>
      <c r="F815" s="3" t="s">
        <v>32</v>
      </c>
      <c r="G815" s="6">
        <v>39503</v>
      </c>
      <c r="H815" s="7">
        <v>9.3472222222222214</v>
      </c>
      <c r="I815" s="4" t="s">
        <v>41</v>
      </c>
      <c r="J815" s="8">
        <v>0.77649999999999997</v>
      </c>
      <c r="K815" s="8">
        <f t="shared" si="145"/>
        <v>4.473684533928683</v>
      </c>
      <c r="L815" s="8">
        <v>5.0640999999999998</v>
      </c>
      <c r="M815" s="8">
        <v>1.47E-2</v>
      </c>
      <c r="N815" s="9">
        <v>677097.97</v>
      </c>
      <c r="O815" s="9">
        <v>525746.67000000004</v>
      </c>
      <c r="P815" s="9">
        <v>373311</v>
      </c>
      <c r="Q815" s="9">
        <v>152435.67000000001</v>
      </c>
      <c r="R815" s="9">
        <v>0</v>
      </c>
      <c r="S815" s="9">
        <f t="shared" si="146"/>
        <v>151351.29999999993</v>
      </c>
      <c r="T815" s="9">
        <v>0</v>
      </c>
      <c r="U815" s="9">
        <v>50862.43</v>
      </c>
      <c r="V815" s="9">
        <v>84670.73</v>
      </c>
      <c r="W815" s="9">
        <v>71970.12</v>
      </c>
      <c r="X815" s="11">
        <f t="shared" si="147"/>
        <v>3.473684533928683</v>
      </c>
      <c r="Y815" s="11">
        <f t="shared" si="148"/>
        <v>2.4665199439978394</v>
      </c>
      <c r="Z815" s="11">
        <f t="shared" si="153"/>
        <v>0.7100587056500044</v>
      </c>
      <c r="AA815" s="11">
        <f t="shared" si="154"/>
        <v>9.6743228064573375E-2</v>
      </c>
      <c r="AB815" s="11">
        <v>0</v>
      </c>
      <c r="AC815" s="11">
        <f t="shared" si="149"/>
        <v>0</v>
      </c>
      <c r="AD815" s="11">
        <f t="shared" si="155"/>
        <v>0</v>
      </c>
    </row>
    <row r="816" spans="1:30" s="23" customFormat="1" ht="14.1" customHeight="1" x14ac:dyDescent="0.2">
      <c r="A816" s="15">
        <v>159441</v>
      </c>
      <c r="B816" s="16" t="s">
        <v>564</v>
      </c>
      <c r="C816" s="16" t="s">
        <v>35</v>
      </c>
      <c r="D816" s="15">
        <v>2</v>
      </c>
      <c r="E816" s="17">
        <v>2014</v>
      </c>
      <c r="F816" s="15" t="s">
        <v>32</v>
      </c>
      <c r="G816" s="18">
        <v>39503</v>
      </c>
      <c r="H816" s="19">
        <v>9.3472222222222214</v>
      </c>
      <c r="I816" s="16" t="s">
        <v>41</v>
      </c>
      <c r="J816" s="20">
        <v>0.90259999999999996</v>
      </c>
      <c r="K816" s="20">
        <f t="shared" si="145"/>
        <v>10.272100138054567</v>
      </c>
      <c r="L816" s="20">
        <v>3.0026000000000002</v>
      </c>
      <c r="M816" s="20">
        <v>1.44E-2</v>
      </c>
      <c r="N816" s="21">
        <v>1523911.15</v>
      </c>
      <c r="O816" s="21">
        <v>1375556.76</v>
      </c>
      <c r="P816" s="21">
        <v>1267730.98</v>
      </c>
      <c r="Q816" s="21">
        <v>107825.78</v>
      </c>
      <c r="R816" s="21">
        <v>0</v>
      </c>
      <c r="S816" s="21">
        <f t="shared" si="146"/>
        <v>148354.3899999999</v>
      </c>
      <c r="T816" s="21">
        <v>0</v>
      </c>
      <c r="U816" s="21">
        <v>42136.160000000003</v>
      </c>
      <c r="V816" s="21">
        <v>102048.44</v>
      </c>
      <c r="W816" s="22">
        <f>+V816-R816</f>
        <v>102048.44</v>
      </c>
      <c r="X816" s="22">
        <f t="shared" si="147"/>
        <v>9.2721001380545669</v>
      </c>
      <c r="Y816" s="22">
        <f t="shared" si="148"/>
        <v>8.5452879419341805</v>
      </c>
      <c r="Z816" s="22">
        <f t="shared" si="153"/>
        <v>0.92161299109169437</v>
      </c>
      <c r="AA816" s="22">
        <f t="shared" si="154"/>
        <v>3.0632076570944265E-2</v>
      </c>
      <c r="AB816" s="22">
        <v>0</v>
      </c>
      <c r="AC816" s="22">
        <f t="shared" si="149"/>
        <v>0</v>
      </c>
      <c r="AD816" s="22">
        <f t="shared" si="155"/>
        <v>0</v>
      </c>
    </row>
    <row r="817" spans="1:30" s="23" customFormat="1" ht="14.1" customHeight="1" x14ac:dyDescent="0.2">
      <c r="A817" s="27">
        <v>159441</v>
      </c>
      <c r="B817" s="28" t="s">
        <v>564</v>
      </c>
      <c r="C817" s="27" t="s">
        <v>35</v>
      </c>
      <c r="D817" s="29">
        <v>2</v>
      </c>
      <c r="E817" s="30">
        <v>2015</v>
      </c>
      <c r="F817" s="27" t="s">
        <v>32</v>
      </c>
      <c r="G817" s="31">
        <v>39503</v>
      </c>
      <c r="H817" s="32">
        <v>9.3472222222222214</v>
      </c>
      <c r="I817" s="28" t="s">
        <v>41</v>
      </c>
      <c r="J817" s="33">
        <v>0.84550000000000003</v>
      </c>
      <c r="K817" s="33">
        <f t="shared" si="145"/>
        <v>6.4738354871481576</v>
      </c>
      <c r="L817" s="34">
        <v>4.1391</v>
      </c>
      <c r="M817" s="34">
        <v>9.7000000000000003E-3</v>
      </c>
      <c r="N817" s="35">
        <v>1612391.14</v>
      </c>
      <c r="O817" s="35">
        <v>1363328.41</v>
      </c>
      <c r="P817" s="35">
        <v>1166898.56</v>
      </c>
      <c r="Q817" s="35">
        <v>196429.85</v>
      </c>
      <c r="R817" s="35">
        <v>152309</v>
      </c>
      <c r="S817" s="35">
        <f t="shared" si="146"/>
        <v>249062.72999999998</v>
      </c>
      <c r="T817" s="35">
        <v>0</v>
      </c>
      <c r="U817" s="35">
        <v>887013.83</v>
      </c>
      <c r="V817" s="35">
        <v>100708</v>
      </c>
      <c r="W817" s="36">
        <f>+V817-R817</f>
        <v>-51601</v>
      </c>
      <c r="X817" s="36">
        <f t="shared" si="147"/>
        <v>5.4738354871481576</v>
      </c>
      <c r="Y817" s="36">
        <f t="shared" si="148"/>
        <v>4.6851592769419979</v>
      </c>
      <c r="Z817" s="36">
        <f t="shared" si="153"/>
        <v>0.85591890511545943</v>
      </c>
      <c r="AA817" s="36">
        <f t="shared" si="154"/>
        <v>0.65062374076103935</v>
      </c>
      <c r="AB817" s="36">
        <f>V817/R817</f>
        <v>0.6612084643717705</v>
      </c>
      <c r="AC817" s="36">
        <f t="shared" si="149"/>
        <v>0</v>
      </c>
      <c r="AD817" s="36">
        <f t="shared" si="155"/>
        <v>0</v>
      </c>
    </row>
    <row r="818" spans="1:30" s="23" customFormat="1" ht="14.1" customHeight="1" x14ac:dyDescent="0.2">
      <c r="A818" s="3">
        <v>96072</v>
      </c>
      <c r="B818" s="4" t="s">
        <v>272</v>
      </c>
      <c r="C818" s="3" t="s">
        <v>35</v>
      </c>
      <c r="D818" s="3">
        <v>2</v>
      </c>
      <c r="E818" s="5">
        <v>2013</v>
      </c>
      <c r="F818" s="3" t="s">
        <v>36</v>
      </c>
      <c r="G818" s="6">
        <v>39500</v>
      </c>
      <c r="H818" s="7">
        <v>9.3555555555555561</v>
      </c>
      <c r="I818" s="4" t="s">
        <v>33</v>
      </c>
      <c r="J818" s="8">
        <v>0.67720000000000002</v>
      </c>
      <c r="K818" s="8">
        <f t="shared" si="145"/>
        <v>3.0976560468085896</v>
      </c>
      <c r="L818" s="8">
        <v>7.7032999999999996</v>
      </c>
      <c r="M818" s="8">
        <v>2.9700000000000001E-2</v>
      </c>
      <c r="N818" s="9">
        <v>36921.519999999997</v>
      </c>
      <c r="O818" s="9">
        <v>25002.34</v>
      </c>
      <c r="P818" s="9">
        <v>21176.16</v>
      </c>
      <c r="Q818" s="9">
        <v>3826.18</v>
      </c>
      <c r="R818" s="9">
        <v>0</v>
      </c>
      <c r="S818" s="9">
        <f t="shared" si="146"/>
        <v>11919.179999999997</v>
      </c>
      <c r="T818" s="9">
        <v>0</v>
      </c>
      <c r="U818" s="9">
        <v>13137.01</v>
      </c>
      <c r="V818" s="9">
        <v>12863.54</v>
      </c>
      <c r="W818" s="9">
        <v>12863.54</v>
      </c>
      <c r="X818" s="11">
        <f t="shared" si="147"/>
        <v>2.0976560468085896</v>
      </c>
      <c r="Y818" s="11">
        <f t="shared" si="148"/>
        <v>1.7766457088490992</v>
      </c>
      <c r="Z818" s="11">
        <f t="shared" si="153"/>
        <v>0.84696712387720507</v>
      </c>
      <c r="AA818" s="11">
        <f t="shared" si="154"/>
        <v>0.5254312196378419</v>
      </c>
      <c r="AB818" s="11">
        <v>0</v>
      </c>
      <c r="AC818" s="11">
        <f t="shared" si="149"/>
        <v>0</v>
      </c>
      <c r="AD818" s="11">
        <f t="shared" si="155"/>
        <v>0</v>
      </c>
    </row>
    <row r="819" spans="1:30" s="23" customFormat="1" ht="14.1" customHeight="1" x14ac:dyDescent="0.2">
      <c r="A819" s="15">
        <v>96072</v>
      </c>
      <c r="B819" s="16" t="s">
        <v>272</v>
      </c>
      <c r="C819" s="16" t="s">
        <v>35</v>
      </c>
      <c r="D819" s="15">
        <v>2</v>
      </c>
      <c r="E819" s="17">
        <v>2014</v>
      </c>
      <c r="F819" s="15" t="s">
        <v>36</v>
      </c>
      <c r="G819" s="18">
        <v>39500</v>
      </c>
      <c r="H819" s="19">
        <v>9.3555555555555561</v>
      </c>
      <c r="I819" s="16" t="s">
        <v>33</v>
      </c>
      <c r="J819" s="20">
        <v>0.2392</v>
      </c>
      <c r="K819" s="20">
        <f t="shared" si="145"/>
        <v>1.3144597163966831</v>
      </c>
      <c r="L819" s="20">
        <v>3.0141</v>
      </c>
      <c r="M819" s="20">
        <v>6.1600000000000002E-2</v>
      </c>
      <c r="N819" s="21">
        <v>104695.77</v>
      </c>
      <c r="O819" s="21">
        <v>25046.49</v>
      </c>
      <c r="P819" s="21">
        <v>18017.93</v>
      </c>
      <c r="Q819" s="21">
        <v>7028.56</v>
      </c>
      <c r="R819" s="21">
        <v>0</v>
      </c>
      <c r="S819" s="21">
        <f t="shared" si="146"/>
        <v>79649.279999999999</v>
      </c>
      <c r="T819" s="21">
        <v>0</v>
      </c>
      <c r="U819" s="21">
        <v>7414.25</v>
      </c>
      <c r="V819" s="21">
        <v>20503.63</v>
      </c>
      <c r="W819" s="22">
        <f>+V819-R819</f>
        <v>20503.63</v>
      </c>
      <c r="X819" s="22">
        <f t="shared" si="147"/>
        <v>0.31445971639668308</v>
      </c>
      <c r="Y819" s="22">
        <f t="shared" si="148"/>
        <v>0.22621585530967764</v>
      </c>
      <c r="Z819" s="22">
        <f t="shared" si="153"/>
        <v>0.71937944198967596</v>
      </c>
      <c r="AA819" s="22">
        <f t="shared" si="154"/>
        <v>0.29601952209670895</v>
      </c>
      <c r="AB819" s="22">
        <v>0</v>
      </c>
      <c r="AC819" s="22">
        <f t="shared" si="149"/>
        <v>0</v>
      </c>
      <c r="AD819" s="22">
        <f t="shared" si="155"/>
        <v>0</v>
      </c>
    </row>
    <row r="820" spans="1:30" s="23" customFormat="1" ht="14.1" customHeight="1" x14ac:dyDescent="0.2">
      <c r="A820" s="27">
        <v>96072</v>
      </c>
      <c r="B820" s="28" t="s">
        <v>272</v>
      </c>
      <c r="C820" s="27" t="s">
        <v>35</v>
      </c>
      <c r="D820" s="29">
        <v>2</v>
      </c>
      <c r="E820" s="30">
        <v>2015</v>
      </c>
      <c r="F820" s="27" t="s">
        <v>36</v>
      </c>
      <c r="G820" s="31">
        <v>39500</v>
      </c>
      <c r="H820" s="32">
        <v>9.3555555555555561</v>
      </c>
      <c r="I820" s="28" t="s">
        <v>33</v>
      </c>
      <c r="J820" s="33">
        <v>0.66749999999999998</v>
      </c>
      <c r="K820" s="33">
        <f t="shared" si="145"/>
        <v>3.0074950870488713</v>
      </c>
      <c r="L820" s="34">
        <v>1.4371</v>
      </c>
      <c r="M820" s="34">
        <v>0</v>
      </c>
      <c r="N820" s="35">
        <v>212051.02</v>
      </c>
      <c r="O820" s="35">
        <v>141543.5</v>
      </c>
      <c r="P820" s="35">
        <v>23543.5</v>
      </c>
      <c r="Q820" s="35">
        <v>118000</v>
      </c>
      <c r="R820" s="35">
        <v>0</v>
      </c>
      <c r="S820" s="35">
        <f t="shared" si="146"/>
        <v>70507.51999999999</v>
      </c>
      <c r="T820" s="35">
        <v>118000</v>
      </c>
      <c r="U820" s="35">
        <v>10828.64</v>
      </c>
      <c r="V820" s="35">
        <v>-9141.76</v>
      </c>
      <c r="W820" s="36">
        <f>+V820-R820</f>
        <v>-9141.76</v>
      </c>
      <c r="X820" s="36">
        <f t="shared" si="147"/>
        <v>2.0074950870488713</v>
      </c>
      <c r="Y820" s="36">
        <f t="shared" si="148"/>
        <v>0.33391473703797842</v>
      </c>
      <c r="Z820" s="36">
        <f t="shared" si="153"/>
        <v>0.16633402452249663</v>
      </c>
      <c r="AA820" s="36">
        <f t="shared" si="154"/>
        <v>7.6503972277073826E-2</v>
      </c>
      <c r="AB820" s="36">
        <v>0</v>
      </c>
      <c r="AC820" s="36">
        <f t="shared" si="149"/>
        <v>1.6735803500108928</v>
      </c>
      <c r="AD820" s="36">
        <f t="shared" si="155"/>
        <v>0.83366597547750343</v>
      </c>
    </row>
    <row r="821" spans="1:30" s="23" customFormat="1" ht="14.1" customHeight="1" x14ac:dyDescent="0.2">
      <c r="A821" s="3">
        <v>159408</v>
      </c>
      <c r="B821" s="4" t="s">
        <v>563</v>
      </c>
      <c r="C821" s="3" t="s">
        <v>31</v>
      </c>
      <c r="D821" s="3">
        <v>1</v>
      </c>
      <c r="E821" s="5">
        <v>2013</v>
      </c>
      <c r="F821" s="3" t="s">
        <v>32</v>
      </c>
      <c r="G821" s="6">
        <v>39496</v>
      </c>
      <c r="H821" s="7">
        <v>9.3666666666666671</v>
      </c>
      <c r="I821" s="4" t="s">
        <v>33</v>
      </c>
      <c r="J821" s="8">
        <v>0.51180000000000003</v>
      </c>
      <c r="K821" s="8">
        <f t="shared" si="145"/>
        <v>2.0485282714233795</v>
      </c>
      <c r="L821" s="8">
        <v>5.0484</v>
      </c>
      <c r="M821" s="8">
        <v>4.9299999999999997E-2</v>
      </c>
      <c r="N821" s="9">
        <v>149868.71</v>
      </c>
      <c r="O821" s="9">
        <v>76709.5</v>
      </c>
      <c r="P821" s="9">
        <v>76709.5</v>
      </c>
      <c r="Q821" s="9">
        <v>0</v>
      </c>
      <c r="R821" s="9">
        <v>0</v>
      </c>
      <c r="S821" s="9">
        <f t="shared" si="146"/>
        <v>73159.209999999992</v>
      </c>
      <c r="T821" s="9">
        <v>0</v>
      </c>
      <c r="U821" s="9">
        <v>23240.67</v>
      </c>
      <c r="V821" s="9">
        <v>66640.789999999994</v>
      </c>
      <c r="W821" s="9">
        <v>56644.67</v>
      </c>
      <c r="X821" s="11">
        <f t="shared" si="147"/>
        <v>1.0485282714233795</v>
      </c>
      <c r="Y821" s="11">
        <f t="shared" si="148"/>
        <v>1.0485282714233795</v>
      </c>
      <c r="Z821" s="11">
        <f t="shared" si="153"/>
        <v>1</v>
      </c>
      <c r="AA821" s="11">
        <f t="shared" si="154"/>
        <v>0.30296990594385309</v>
      </c>
      <c r="AB821" s="11">
        <v>0</v>
      </c>
      <c r="AC821" s="11">
        <f t="shared" si="149"/>
        <v>0</v>
      </c>
      <c r="AD821" s="11">
        <f t="shared" si="155"/>
        <v>0</v>
      </c>
    </row>
    <row r="822" spans="1:30" s="23" customFormat="1" ht="14.1" customHeight="1" x14ac:dyDescent="0.2">
      <c r="A822" s="15">
        <v>159408</v>
      </c>
      <c r="B822" s="16" t="s">
        <v>563</v>
      </c>
      <c r="C822" s="16" t="s">
        <v>31</v>
      </c>
      <c r="D822" s="15">
        <v>1</v>
      </c>
      <c r="E822" s="17">
        <v>2014</v>
      </c>
      <c r="F822" s="15" t="s">
        <v>32</v>
      </c>
      <c r="G822" s="18">
        <v>39496</v>
      </c>
      <c r="H822" s="19">
        <v>9.3666666666666671</v>
      </c>
      <c r="I822" s="16" t="s">
        <v>33</v>
      </c>
      <c r="J822" s="20">
        <v>0.4773</v>
      </c>
      <c r="K822" s="20">
        <f t="shared" si="145"/>
        <v>1.912993516669151</v>
      </c>
      <c r="L822" s="20">
        <v>4.6589999999999998</v>
      </c>
      <c r="M822" s="20">
        <v>0.14219999999999999</v>
      </c>
      <c r="N822" s="21">
        <v>169038.86</v>
      </c>
      <c r="O822" s="21">
        <v>80675.33</v>
      </c>
      <c r="P822" s="21">
        <v>80675.33</v>
      </c>
      <c r="Q822" s="21">
        <v>0</v>
      </c>
      <c r="R822" s="21">
        <v>0</v>
      </c>
      <c r="S822" s="21">
        <f t="shared" si="146"/>
        <v>88363.529999999984</v>
      </c>
      <c r="T822" s="21">
        <v>0</v>
      </c>
      <c r="U822" s="21">
        <v>0</v>
      </c>
      <c r="V822" s="21">
        <v>90731.21</v>
      </c>
      <c r="W822" s="22">
        <f>+V822-R822</f>
        <v>90731.21</v>
      </c>
      <c r="X822" s="22">
        <f t="shared" si="147"/>
        <v>0.91299351666915085</v>
      </c>
      <c r="Y822" s="22">
        <f t="shared" si="148"/>
        <v>0.91299351666915085</v>
      </c>
      <c r="Z822" s="22">
        <f t="shared" si="153"/>
        <v>1</v>
      </c>
      <c r="AA822" s="22">
        <f t="shared" si="154"/>
        <v>0</v>
      </c>
      <c r="AB822" s="22">
        <v>0</v>
      </c>
      <c r="AC822" s="22">
        <f t="shared" si="149"/>
        <v>0</v>
      </c>
      <c r="AD822" s="22">
        <f t="shared" si="155"/>
        <v>0</v>
      </c>
    </row>
    <row r="823" spans="1:30" s="23" customFormat="1" ht="14.1" customHeight="1" x14ac:dyDescent="0.2">
      <c r="A823" s="27">
        <v>159408</v>
      </c>
      <c r="B823" s="28" t="s">
        <v>563</v>
      </c>
      <c r="C823" s="27" t="s">
        <v>31</v>
      </c>
      <c r="D823" s="29">
        <v>1</v>
      </c>
      <c r="E823" s="30">
        <v>2015</v>
      </c>
      <c r="F823" s="27" t="s">
        <v>32</v>
      </c>
      <c r="G823" s="31">
        <v>39496</v>
      </c>
      <c r="H823" s="32">
        <v>9.3666666666666671</v>
      </c>
      <c r="I823" s="28" t="s">
        <v>33</v>
      </c>
      <c r="J823" s="33">
        <v>0.59240000000000004</v>
      </c>
      <c r="K823" s="33">
        <f t="shared" si="145"/>
        <v>2.4536660556284704</v>
      </c>
      <c r="L823" s="34">
        <v>4.8929</v>
      </c>
      <c r="M823" s="34">
        <v>0.13239999999999999</v>
      </c>
      <c r="N823" s="35">
        <v>162590.39000000001</v>
      </c>
      <c r="O823" s="35">
        <v>96326.12</v>
      </c>
      <c r="P823" s="35">
        <v>96326.12</v>
      </c>
      <c r="Q823" s="35">
        <v>0</v>
      </c>
      <c r="R823" s="35">
        <v>0</v>
      </c>
      <c r="S823" s="35">
        <f t="shared" si="146"/>
        <v>66264.270000000019</v>
      </c>
      <c r="T823" s="35">
        <v>0</v>
      </c>
      <c r="U823" s="35">
        <v>0</v>
      </c>
      <c r="V823" s="35">
        <v>63018.32</v>
      </c>
      <c r="W823" s="36">
        <f>+V823-R823</f>
        <v>63018.32</v>
      </c>
      <c r="X823" s="36">
        <f t="shared" si="147"/>
        <v>1.4536660556284702</v>
      </c>
      <c r="Y823" s="36">
        <f t="shared" si="148"/>
        <v>1.4536660556284702</v>
      </c>
      <c r="Z823" s="36">
        <f t="shared" si="153"/>
        <v>1</v>
      </c>
      <c r="AA823" s="36">
        <f t="shared" si="154"/>
        <v>0</v>
      </c>
      <c r="AB823" s="36">
        <v>0</v>
      </c>
      <c r="AC823" s="36">
        <f t="shared" si="149"/>
        <v>0</v>
      </c>
      <c r="AD823" s="36">
        <f t="shared" si="155"/>
        <v>0</v>
      </c>
    </row>
    <row r="824" spans="1:30" s="23" customFormat="1" ht="14.1" customHeight="1" x14ac:dyDescent="0.2">
      <c r="A824" s="3">
        <v>159477</v>
      </c>
      <c r="B824" s="4" t="s">
        <v>565</v>
      </c>
      <c r="C824" s="3" t="s">
        <v>35</v>
      </c>
      <c r="D824" s="3">
        <v>2</v>
      </c>
      <c r="E824" s="5">
        <v>2013</v>
      </c>
      <c r="F824" s="3" t="s">
        <v>32</v>
      </c>
      <c r="G824" s="6">
        <v>39489</v>
      </c>
      <c r="H824" s="7">
        <v>9.3861111111111111</v>
      </c>
      <c r="I824" s="4" t="s">
        <v>33</v>
      </c>
      <c r="J824" s="8">
        <v>1.0476000000000001</v>
      </c>
      <c r="K824" s="8">
        <f t="shared" si="145"/>
        <v>-20.988103062700034</v>
      </c>
      <c r="L824" s="8">
        <v>1.7466999999999999</v>
      </c>
      <c r="M824" s="8">
        <v>-1.61E-2</v>
      </c>
      <c r="N824" s="9">
        <v>257055.78</v>
      </c>
      <c r="O824" s="9">
        <v>269303.46999999997</v>
      </c>
      <c r="P824" s="9">
        <v>269303.46999999997</v>
      </c>
      <c r="Q824" s="9">
        <v>0</v>
      </c>
      <c r="R824" s="9">
        <v>0</v>
      </c>
      <c r="S824" s="9">
        <f t="shared" si="146"/>
        <v>-12247.689999999973</v>
      </c>
      <c r="T824" s="9">
        <v>0</v>
      </c>
      <c r="U824" s="9">
        <v>268404.11</v>
      </c>
      <c r="V824" s="9">
        <v>-7222.99</v>
      </c>
      <c r="W824" s="9">
        <v>-7222.99</v>
      </c>
      <c r="X824" s="11">
        <f t="shared" si="147"/>
        <v>-21.988103062700034</v>
      </c>
      <c r="Y824" s="11">
        <f t="shared" si="148"/>
        <v>-21.988103062700034</v>
      </c>
      <c r="Z824" s="11">
        <f t="shared" si="153"/>
        <v>1</v>
      </c>
      <c r="AA824" s="11">
        <f t="shared" si="154"/>
        <v>0.99666042179107461</v>
      </c>
      <c r="AB824" s="11">
        <v>0</v>
      </c>
      <c r="AC824" s="11">
        <f t="shared" si="149"/>
        <v>0</v>
      </c>
      <c r="AD824" s="11">
        <f t="shared" si="155"/>
        <v>0</v>
      </c>
    </row>
    <row r="825" spans="1:30" s="23" customFormat="1" ht="14.1" customHeight="1" x14ac:dyDescent="0.2">
      <c r="A825" s="15">
        <v>159477</v>
      </c>
      <c r="B825" s="16" t="s">
        <v>565</v>
      </c>
      <c r="C825" s="16" t="s">
        <v>35</v>
      </c>
      <c r="D825" s="15">
        <v>2</v>
      </c>
      <c r="E825" s="17">
        <v>2014</v>
      </c>
      <c r="F825" s="15" t="s">
        <v>32</v>
      </c>
      <c r="G825" s="18">
        <v>39489</v>
      </c>
      <c r="H825" s="19">
        <v>9.3861111111111111</v>
      </c>
      <c r="I825" s="16" t="s">
        <v>33</v>
      </c>
      <c r="J825" s="20">
        <v>1.0125999999999999</v>
      </c>
      <c r="K825" s="20">
        <f t="shared" si="145"/>
        <v>-79.459311852967247</v>
      </c>
      <c r="L825" s="20">
        <v>1.8623000000000001</v>
      </c>
      <c r="M825" s="20">
        <v>2.98E-2</v>
      </c>
      <c r="N825" s="21">
        <v>285599.81</v>
      </c>
      <c r="O825" s="21">
        <v>289194.09999999998</v>
      </c>
      <c r="P825" s="21">
        <v>289194.09999999998</v>
      </c>
      <c r="Q825" s="21">
        <v>0</v>
      </c>
      <c r="R825" s="21">
        <v>0</v>
      </c>
      <c r="S825" s="21">
        <f t="shared" si="146"/>
        <v>-3594.289999999979</v>
      </c>
      <c r="T825" s="21">
        <v>0</v>
      </c>
      <c r="U825" s="21">
        <v>9552.7900000000009</v>
      </c>
      <c r="V825" s="21">
        <v>0</v>
      </c>
      <c r="W825" s="22">
        <f>+V825-R825</f>
        <v>0</v>
      </c>
      <c r="X825" s="22">
        <f t="shared" si="147"/>
        <v>-80.459311852967247</v>
      </c>
      <c r="Y825" s="22">
        <f t="shared" si="148"/>
        <v>-80.459311852967247</v>
      </c>
      <c r="Z825" s="22">
        <f t="shared" si="153"/>
        <v>1</v>
      </c>
      <c r="AA825" s="22">
        <f t="shared" si="154"/>
        <v>3.3032451215291053E-2</v>
      </c>
      <c r="AB825" s="22">
        <v>0</v>
      </c>
      <c r="AC825" s="22">
        <f t="shared" si="149"/>
        <v>0</v>
      </c>
      <c r="AD825" s="22">
        <f t="shared" si="155"/>
        <v>0</v>
      </c>
    </row>
    <row r="826" spans="1:30" s="23" customFormat="1" ht="14.1" customHeight="1" x14ac:dyDescent="0.2">
      <c r="A826" s="27">
        <v>159477</v>
      </c>
      <c r="B826" s="28" t="s">
        <v>565</v>
      </c>
      <c r="C826" s="27" t="s">
        <v>35</v>
      </c>
      <c r="D826" s="29">
        <v>2</v>
      </c>
      <c r="E826" s="30">
        <v>2015</v>
      </c>
      <c r="F826" s="27" t="s">
        <v>32</v>
      </c>
      <c r="G826" s="31">
        <v>39489</v>
      </c>
      <c r="H826" s="32">
        <v>9.3861111111111111</v>
      </c>
      <c r="I826" s="28" t="s">
        <v>33</v>
      </c>
      <c r="J826" s="33">
        <v>0.94</v>
      </c>
      <c r="K826" s="33">
        <f t="shared" si="145"/>
        <v>16.679470176439992</v>
      </c>
      <c r="L826" s="34">
        <v>2.0032000000000001</v>
      </c>
      <c r="M826" s="34">
        <v>5.7799999999999997E-2</v>
      </c>
      <c r="N826" s="35">
        <v>258321.96</v>
      </c>
      <c r="O826" s="35">
        <v>242834.54</v>
      </c>
      <c r="P826" s="35">
        <v>242834.54</v>
      </c>
      <c r="Q826" s="35">
        <v>0</v>
      </c>
      <c r="R826" s="35">
        <v>0</v>
      </c>
      <c r="S826" s="35">
        <f t="shared" si="146"/>
        <v>15487.419999999984</v>
      </c>
      <c r="T826" s="35">
        <v>0</v>
      </c>
      <c r="U826" s="35">
        <v>32206.71</v>
      </c>
      <c r="V826" s="35">
        <v>19081.71</v>
      </c>
      <c r="W826" s="36">
        <f>+V826-R826</f>
        <v>19081.71</v>
      </c>
      <c r="X826" s="36">
        <f t="shared" si="147"/>
        <v>15.679470176439992</v>
      </c>
      <c r="Y826" s="36">
        <f t="shared" si="148"/>
        <v>15.679470176439992</v>
      </c>
      <c r="Z826" s="36">
        <f t="shared" si="153"/>
        <v>1</v>
      </c>
      <c r="AA826" s="36">
        <f t="shared" si="154"/>
        <v>0.13262820849126322</v>
      </c>
      <c r="AB826" s="36">
        <v>0</v>
      </c>
      <c r="AC826" s="36">
        <f t="shared" si="149"/>
        <v>0</v>
      </c>
      <c r="AD826" s="36">
        <f t="shared" si="155"/>
        <v>0</v>
      </c>
    </row>
    <row r="827" spans="1:30" s="23" customFormat="1" ht="14.1" customHeight="1" x14ac:dyDescent="0.2">
      <c r="A827" s="3">
        <v>161040</v>
      </c>
      <c r="B827" s="4" t="s">
        <v>573</v>
      </c>
      <c r="C827" s="3" t="s">
        <v>44</v>
      </c>
      <c r="D827" s="3">
        <v>1</v>
      </c>
      <c r="E827" s="5">
        <v>2013</v>
      </c>
      <c r="F827" s="3" t="s">
        <v>36</v>
      </c>
      <c r="G827" s="6">
        <v>39486</v>
      </c>
      <c r="H827" s="7">
        <v>9.3944444444444439</v>
      </c>
      <c r="I827" s="4" t="s">
        <v>33</v>
      </c>
      <c r="J827" s="8">
        <v>0.78300000000000003</v>
      </c>
      <c r="K827" s="8">
        <f t="shared" si="145"/>
        <v>4.6072560552541955</v>
      </c>
      <c r="L827" s="48">
        <v>2.5596999999999999</v>
      </c>
      <c r="M827" s="48">
        <v>7.1900000000000006E-2</v>
      </c>
      <c r="N827" s="9">
        <v>35060.85</v>
      </c>
      <c r="O827" s="9">
        <v>27450.93</v>
      </c>
      <c r="P827" s="9">
        <v>27450.93</v>
      </c>
      <c r="Q827" s="9">
        <v>0</v>
      </c>
      <c r="R827" s="9">
        <v>0</v>
      </c>
      <c r="S827" s="9">
        <f t="shared" si="146"/>
        <v>7609.9199999999983</v>
      </c>
      <c r="T827" s="9">
        <v>0</v>
      </c>
      <c r="U827" s="9">
        <v>4360.87</v>
      </c>
      <c r="V827" s="9">
        <v>9729.17</v>
      </c>
      <c r="W827" s="9">
        <v>8269.7900000000009</v>
      </c>
      <c r="X827" s="11">
        <f t="shared" si="147"/>
        <v>3.6072560552541955</v>
      </c>
      <c r="Y827" s="11">
        <f t="shared" si="148"/>
        <v>3.6072560552541955</v>
      </c>
      <c r="Z827" s="11">
        <f t="shared" si="153"/>
        <v>1</v>
      </c>
      <c r="AA827" s="11">
        <f t="shared" si="154"/>
        <v>0.15886055590830619</v>
      </c>
      <c r="AB827" s="11">
        <v>0</v>
      </c>
      <c r="AC827" s="11">
        <f t="shared" si="149"/>
        <v>0</v>
      </c>
      <c r="AD827" s="11">
        <f t="shared" si="155"/>
        <v>0</v>
      </c>
    </row>
    <row r="828" spans="1:30" s="23" customFormat="1" ht="14.1" customHeight="1" x14ac:dyDescent="0.2">
      <c r="A828" s="15">
        <v>161040</v>
      </c>
      <c r="B828" s="16" t="s">
        <v>573</v>
      </c>
      <c r="C828" s="16" t="s">
        <v>44</v>
      </c>
      <c r="D828" s="15">
        <v>1</v>
      </c>
      <c r="E828" s="17">
        <v>2014</v>
      </c>
      <c r="F828" s="15" t="s">
        <v>36</v>
      </c>
      <c r="G828" s="18">
        <v>39486</v>
      </c>
      <c r="H828" s="19">
        <v>9.3944444444444439</v>
      </c>
      <c r="I828" s="16" t="s">
        <v>33</v>
      </c>
      <c r="J828" s="20">
        <v>0.91569999999999996</v>
      </c>
      <c r="K828" s="20">
        <f t="shared" si="145"/>
        <v>11.86766278209751</v>
      </c>
      <c r="L828" s="20">
        <v>2.2126000000000001</v>
      </c>
      <c r="M828" s="20">
        <v>-3.8199999999999998E-2</v>
      </c>
      <c r="N828" s="21">
        <v>30968.31</v>
      </c>
      <c r="O828" s="21">
        <v>28358.84</v>
      </c>
      <c r="P828" s="21">
        <v>28358.84</v>
      </c>
      <c r="Q828" s="21">
        <v>0</v>
      </c>
      <c r="R828" s="21">
        <v>1107.9100000000001</v>
      </c>
      <c r="S828" s="21">
        <f t="shared" si="146"/>
        <v>2609.4700000000012</v>
      </c>
      <c r="T828" s="21">
        <v>0</v>
      </c>
      <c r="U828" s="21">
        <v>4216.26</v>
      </c>
      <c r="V828" s="21">
        <v>-2614.35</v>
      </c>
      <c r="W828" s="22">
        <f>+V828-R828</f>
        <v>-3722.26</v>
      </c>
      <c r="X828" s="22">
        <f t="shared" si="147"/>
        <v>10.86766278209751</v>
      </c>
      <c r="Y828" s="22">
        <f t="shared" si="148"/>
        <v>10.86766278209751</v>
      </c>
      <c r="Z828" s="22">
        <f t="shared" si="153"/>
        <v>1</v>
      </c>
      <c r="AA828" s="22">
        <f t="shared" si="154"/>
        <v>0.14867533368783772</v>
      </c>
      <c r="AB828" s="22">
        <f>V828/R828</f>
        <v>-2.3597133341155869</v>
      </c>
      <c r="AC828" s="22">
        <f t="shared" si="149"/>
        <v>0</v>
      </c>
      <c r="AD828" s="22">
        <f t="shared" si="155"/>
        <v>0</v>
      </c>
    </row>
    <row r="829" spans="1:30" s="23" customFormat="1" ht="14.1" customHeight="1" x14ac:dyDescent="0.2">
      <c r="A829" s="27">
        <v>161040</v>
      </c>
      <c r="B829" s="28" t="s">
        <v>573</v>
      </c>
      <c r="C829" s="27" t="s">
        <v>44</v>
      </c>
      <c r="D829" s="29">
        <v>1</v>
      </c>
      <c r="E829" s="30">
        <v>2015</v>
      </c>
      <c r="F829" s="27" t="s">
        <v>36</v>
      </c>
      <c r="G829" s="31">
        <v>39486</v>
      </c>
      <c r="H829" s="32">
        <v>9.3944444444444439</v>
      </c>
      <c r="I829" s="28" t="s">
        <v>33</v>
      </c>
      <c r="J829" s="33">
        <v>0.75080000000000002</v>
      </c>
      <c r="K829" s="33">
        <f t="shared" si="145"/>
        <v>4.0122978752406748</v>
      </c>
      <c r="L829" s="34">
        <v>3.4630000000000001</v>
      </c>
      <c r="M829" s="34">
        <v>4.1000000000000002E-2</v>
      </c>
      <c r="N829" s="35">
        <v>18838.22</v>
      </c>
      <c r="O829" s="35">
        <v>14143.1</v>
      </c>
      <c r="P829" s="35">
        <v>14143.1</v>
      </c>
      <c r="Q829" s="35">
        <v>0</v>
      </c>
      <c r="R829" s="35">
        <v>659.51</v>
      </c>
      <c r="S829" s="35">
        <f t="shared" si="146"/>
        <v>4695.1200000000008</v>
      </c>
      <c r="T829" s="35">
        <v>0</v>
      </c>
      <c r="U829" s="35">
        <v>4083</v>
      </c>
      <c r="V829" s="35">
        <v>-3146.58</v>
      </c>
      <c r="W829" s="36">
        <f>+V829-R829</f>
        <v>-3806.09</v>
      </c>
      <c r="X829" s="36">
        <f t="shared" si="147"/>
        <v>3.0122978752406748</v>
      </c>
      <c r="Y829" s="36">
        <f t="shared" si="148"/>
        <v>3.0122978752406748</v>
      </c>
      <c r="Z829" s="36">
        <f t="shared" si="153"/>
        <v>1</v>
      </c>
      <c r="AA829" s="36">
        <f t="shared" si="154"/>
        <v>0.28869201235938374</v>
      </c>
      <c r="AB829" s="36">
        <f>V829/R829</f>
        <v>-4.771087625661476</v>
      </c>
      <c r="AC829" s="36">
        <f t="shared" si="149"/>
        <v>0</v>
      </c>
      <c r="AD829" s="36">
        <f t="shared" si="155"/>
        <v>0</v>
      </c>
    </row>
    <row r="830" spans="1:30" s="23" customFormat="1" ht="14.1" customHeight="1" x14ac:dyDescent="0.2">
      <c r="A830" s="3">
        <v>129478</v>
      </c>
      <c r="B830" s="4" t="s">
        <v>373</v>
      </c>
      <c r="C830" s="3" t="s">
        <v>101</v>
      </c>
      <c r="D830" s="3">
        <v>2</v>
      </c>
      <c r="E830" s="5">
        <v>2013</v>
      </c>
      <c r="F830" s="3" t="s">
        <v>32</v>
      </c>
      <c r="G830" s="6">
        <v>39443</v>
      </c>
      <c r="H830" s="7">
        <v>9.5083333333333329</v>
      </c>
      <c r="I830" s="4" t="s">
        <v>33</v>
      </c>
      <c r="J830" s="8">
        <v>0.53939999999999999</v>
      </c>
      <c r="K830" s="8">
        <f t="shared" si="145"/>
        <v>2.1710744234516861</v>
      </c>
      <c r="L830" s="8">
        <v>7.6675000000000004</v>
      </c>
      <c r="M830" s="8">
        <v>1.1599999999999999E-2</v>
      </c>
      <c r="N830" s="9">
        <v>24041.74</v>
      </c>
      <c r="O830" s="9">
        <v>12968.08</v>
      </c>
      <c r="P830" s="9">
        <v>12968.08</v>
      </c>
      <c r="Q830" s="9">
        <v>0</v>
      </c>
      <c r="R830" s="9">
        <v>0</v>
      </c>
      <c r="S830" s="9">
        <f t="shared" si="146"/>
        <v>11073.660000000002</v>
      </c>
      <c r="T830" s="9">
        <v>0</v>
      </c>
      <c r="U830" s="9">
        <v>4924.2700000000004</v>
      </c>
      <c r="V830" s="9">
        <v>3817.57</v>
      </c>
      <c r="W830" s="9">
        <v>3244.93</v>
      </c>
      <c r="X830" s="11">
        <f t="shared" si="147"/>
        <v>1.1710744234516861</v>
      </c>
      <c r="Y830" s="11">
        <f t="shared" si="148"/>
        <v>1.1710744234516861</v>
      </c>
      <c r="Z830" s="11">
        <f t="shared" si="153"/>
        <v>1</v>
      </c>
      <c r="AA830" s="11">
        <f t="shared" si="154"/>
        <v>0.37972236445179242</v>
      </c>
      <c r="AB830" s="11">
        <v>0</v>
      </c>
      <c r="AC830" s="11">
        <f t="shared" si="149"/>
        <v>0</v>
      </c>
      <c r="AD830" s="11">
        <f t="shared" si="155"/>
        <v>0</v>
      </c>
    </row>
    <row r="831" spans="1:30" s="23" customFormat="1" ht="14.1" customHeight="1" x14ac:dyDescent="0.2">
      <c r="A831" s="15">
        <v>129478</v>
      </c>
      <c r="B831" s="16" t="s">
        <v>373</v>
      </c>
      <c r="C831" s="16" t="s">
        <v>101</v>
      </c>
      <c r="D831" s="15">
        <v>2</v>
      </c>
      <c r="E831" s="17">
        <v>2014</v>
      </c>
      <c r="F831" s="15" t="s">
        <v>32</v>
      </c>
      <c r="G831" s="18">
        <v>39443</v>
      </c>
      <c r="H831" s="19">
        <v>9.5083333333333329</v>
      </c>
      <c r="I831" s="16" t="s">
        <v>33</v>
      </c>
      <c r="J831" s="20">
        <v>0.72870000000000001</v>
      </c>
      <c r="K831" s="20">
        <f t="shared" si="145"/>
        <v>3.6855267015414443</v>
      </c>
      <c r="L831" s="20">
        <v>4.0121000000000002</v>
      </c>
      <c r="M831" s="20">
        <v>1.6000000000000001E-3</v>
      </c>
      <c r="N831" s="21">
        <v>36959.42</v>
      </c>
      <c r="O831" s="21">
        <v>26931.16</v>
      </c>
      <c r="P831" s="21">
        <v>26931.16</v>
      </c>
      <c r="Q831" s="21">
        <v>0</v>
      </c>
      <c r="R831" s="21">
        <v>0</v>
      </c>
      <c r="S831" s="21">
        <f t="shared" si="146"/>
        <v>10028.259999999998</v>
      </c>
      <c r="T831" s="21">
        <v>0</v>
      </c>
      <c r="U831" s="21">
        <v>1533.47</v>
      </c>
      <c r="V831" s="21">
        <v>-1045.4000000000001</v>
      </c>
      <c r="W831" s="22">
        <f>+V831-R831</f>
        <v>-1045.4000000000001</v>
      </c>
      <c r="X831" s="22">
        <f t="shared" si="147"/>
        <v>2.6855267015414443</v>
      </c>
      <c r="Y831" s="22">
        <f t="shared" si="148"/>
        <v>2.6855267015414443</v>
      </c>
      <c r="Z831" s="22">
        <f t="shared" si="153"/>
        <v>1</v>
      </c>
      <c r="AA831" s="22">
        <f t="shared" si="154"/>
        <v>5.6940362019311463E-2</v>
      </c>
      <c r="AB831" s="22">
        <v>0</v>
      </c>
      <c r="AC831" s="22">
        <f t="shared" si="149"/>
        <v>0</v>
      </c>
      <c r="AD831" s="22">
        <f t="shared" si="155"/>
        <v>0</v>
      </c>
    </row>
    <row r="832" spans="1:30" s="23" customFormat="1" ht="14.1" customHeight="1" x14ac:dyDescent="0.2">
      <c r="A832" s="27">
        <v>129478</v>
      </c>
      <c r="B832" s="28" t="s">
        <v>373</v>
      </c>
      <c r="C832" s="27" t="s">
        <v>101</v>
      </c>
      <c r="D832" s="29">
        <v>2</v>
      </c>
      <c r="E832" s="30">
        <v>2015</v>
      </c>
      <c r="F832" s="27" t="s">
        <v>32</v>
      </c>
      <c r="G832" s="31">
        <v>39443</v>
      </c>
      <c r="H832" s="32">
        <v>9.5083333333333329</v>
      </c>
      <c r="I832" s="28" t="s">
        <v>33</v>
      </c>
      <c r="J832" s="33">
        <v>0.67679999999999996</v>
      </c>
      <c r="K832" s="33">
        <f t="shared" si="145"/>
        <v>3.0939610301090998</v>
      </c>
      <c r="L832" s="34">
        <v>6.6077000000000004</v>
      </c>
      <c r="M832" s="34">
        <v>0</v>
      </c>
      <c r="N832" s="35">
        <v>21107.59</v>
      </c>
      <c r="O832" s="35">
        <v>14285.4</v>
      </c>
      <c r="P832" s="35">
        <v>14285.4</v>
      </c>
      <c r="Q832" s="35">
        <v>0</v>
      </c>
      <c r="R832" s="35">
        <v>0</v>
      </c>
      <c r="S832" s="35">
        <f t="shared" si="146"/>
        <v>6822.1900000000005</v>
      </c>
      <c r="T832" s="35">
        <v>0</v>
      </c>
      <c r="U832" s="35">
        <v>1446.92</v>
      </c>
      <c r="V832" s="35">
        <v>-3206.07</v>
      </c>
      <c r="W832" s="36">
        <f>+V832-R832</f>
        <v>-3206.07</v>
      </c>
      <c r="X832" s="36">
        <f t="shared" si="147"/>
        <v>2.0939610301090998</v>
      </c>
      <c r="Y832" s="36">
        <f t="shared" si="148"/>
        <v>2.0939610301090998</v>
      </c>
      <c r="Z832" s="36">
        <f t="shared" si="153"/>
        <v>1</v>
      </c>
      <c r="AA832" s="36">
        <f t="shared" si="154"/>
        <v>0.10128662830582273</v>
      </c>
      <c r="AB832" s="36">
        <v>0</v>
      </c>
      <c r="AC832" s="36">
        <f t="shared" si="149"/>
        <v>0</v>
      </c>
      <c r="AD832" s="36">
        <f t="shared" si="155"/>
        <v>0</v>
      </c>
    </row>
    <row r="833" spans="1:30" s="23" customFormat="1" ht="14.1" customHeight="1" x14ac:dyDescent="0.2">
      <c r="A833" s="3">
        <v>129320</v>
      </c>
      <c r="B833" s="4" t="s">
        <v>372</v>
      </c>
      <c r="C833" s="3" t="s">
        <v>44</v>
      </c>
      <c r="D833" s="3">
        <v>1</v>
      </c>
      <c r="E833" s="5">
        <v>2013</v>
      </c>
      <c r="F833" s="3" t="s">
        <v>32</v>
      </c>
      <c r="G833" s="6">
        <v>39435</v>
      </c>
      <c r="H833" s="7">
        <v>9.530555555555555</v>
      </c>
      <c r="I833" s="4" t="s">
        <v>33</v>
      </c>
      <c r="J833" s="8">
        <v>0.99399999999999999</v>
      </c>
      <c r="K833" s="8">
        <f t="shared" si="145"/>
        <v>167.15388130922517</v>
      </c>
      <c r="L833" s="8">
        <v>0</v>
      </c>
      <c r="M833" s="8">
        <v>0</v>
      </c>
      <c r="N833" s="9">
        <v>248708.26</v>
      </c>
      <c r="O833" s="9">
        <v>247220.36</v>
      </c>
      <c r="P833" s="9">
        <v>247220.36</v>
      </c>
      <c r="Q833" s="9">
        <v>0</v>
      </c>
      <c r="R833" s="9">
        <v>0</v>
      </c>
      <c r="S833" s="9">
        <f t="shared" si="146"/>
        <v>1487.9000000000233</v>
      </c>
      <c r="T833" s="9">
        <v>0</v>
      </c>
      <c r="U833" s="9">
        <v>240643.71</v>
      </c>
      <c r="V833" s="9">
        <v>-17255.62</v>
      </c>
      <c r="W833" s="9">
        <v>-17255.62</v>
      </c>
      <c r="X833" s="11">
        <f t="shared" si="147"/>
        <v>166.15388130922517</v>
      </c>
      <c r="Y833" s="11">
        <f t="shared" si="148"/>
        <v>166.15388130922517</v>
      </c>
      <c r="Z833" s="11">
        <f t="shared" si="153"/>
        <v>1</v>
      </c>
      <c r="AA833" s="11">
        <f t="shared" si="154"/>
        <v>0.9733976198400488</v>
      </c>
      <c r="AB833" s="11">
        <v>0</v>
      </c>
      <c r="AC833" s="11">
        <f t="shared" si="149"/>
        <v>0</v>
      </c>
      <c r="AD833" s="11">
        <f t="shared" si="155"/>
        <v>0</v>
      </c>
    </row>
    <row r="834" spans="1:30" s="23" customFormat="1" ht="14.1" customHeight="1" x14ac:dyDescent="0.2">
      <c r="A834" s="15">
        <v>129320</v>
      </c>
      <c r="B834" s="16" t="s">
        <v>372</v>
      </c>
      <c r="C834" s="16" t="s">
        <v>44</v>
      </c>
      <c r="D834" s="15">
        <v>1</v>
      </c>
      <c r="E834" s="17">
        <v>2014</v>
      </c>
      <c r="F834" s="15" t="s">
        <v>32</v>
      </c>
      <c r="G834" s="18">
        <v>39435</v>
      </c>
      <c r="H834" s="19">
        <v>9.530555555555555</v>
      </c>
      <c r="I834" s="16" t="s">
        <v>66</v>
      </c>
      <c r="J834" s="20">
        <v>1.0311999999999999</v>
      </c>
      <c r="K834" s="20">
        <f t="shared" ref="K834:K897" si="156">+N834/S834</f>
        <v>-32.082226125131115</v>
      </c>
      <c r="L834" s="20">
        <v>0.1492</v>
      </c>
      <c r="M834" s="20">
        <v>-0.1525</v>
      </c>
      <c r="N834" s="21">
        <v>463612.55</v>
      </c>
      <c r="O834" s="21">
        <v>478063.31</v>
      </c>
      <c r="P834" s="21">
        <v>108915.2</v>
      </c>
      <c r="Q834" s="21">
        <v>369148.11</v>
      </c>
      <c r="R834" s="21">
        <v>0</v>
      </c>
      <c r="S834" s="21">
        <f t="shared" ref="S834:S897" si="157">+N834-O834</f>
        <v>-14450.760000000009</v>
      </c>
      <c r="T834" s="21">
        <v>0</v>
      </c>
      <c r="U834" s="21">
        <v>1512.96</v>
      </c>
      <c r="V834" s="21">
        <v>-14908.54</v>
      </c>
      <c r="W834" s="22">
        <f>+V834-R834</f>
        <v>-14908.54</v>
      </c>
      <c r="X834" s="22">
        <f t="shared" ref="X834:X897" si="158">+O834/S834</f>
        <v>-33.082226125131115</v>
      </c>
      <c r="Y834" s="22">
        <f t="shared" ref="Y834:Y897" si="159">+P834/S834</f>
        <v>-7.5369876740046839</v>
      </c>
      <c r="Z834" s="22">
        <f t="shared" si="153"/>
        <v>0.22782589193050601</v>
      </c>
      <c r="AA834" s="22">
        <f t="shared" si="154"/>
        <v>3.1647691181320736E-3</v>
      </c>
      <c r="AB834" s="22">
        <v>0</v>
      </c>
      <c r="AC834" s="22">
        <f t="shared" ref="AC834:AC897" si="160">+T834/S834</f>
        <v>0</v>
      </c>
      <c r="AD834" s="22">
        <f t="shared" si="155"/>
        <v>0</v>
      </c>
    </row>
    <row r="835" spans="1:30" s="23" customFormat="1" ht="14.1" customHeight="1" x14ac:dyDescent="0.2">
      <c r="A835" s="27">
        <v>129320</v>
      </c>
      <c r="B835" s="28" t="s">
        <v>372</v>
      </c>
      <c r="C835" s="27" t="s">
        <v>44</v>
      </c>
      <c r="D835" s="29">
        <v>1</v>
      </c>
      <c r="E835" s="30">
        <v>2015</v>
      </c>
      <c r="F835" s="27" t="s">
        <v>32</v>
      </c>
      <c r="G835" s="31">
        <v>39435</v>
      </c>
      <c r="H835" s="32">
        <v>9.530555555555555</v>
      </c>
      <c r="I835" s="28" t="s">
        <v>66</v>
      </c>
      <c r="J835" s="33">
        <v>0.98939999999999995</v>
      </c>
      <c r="K835" s="33">
        <f t="shared" si="156"/>
        <v>94.447997162488491</v>
      </c>
      <c r="L835" s="34">
        <v>0.14119999999999999</v>
      </c>
      <c r="M835" s="34">
        <v>0.10150000000000001</v>
      </c>
      <c r="N835" s="35">
        <v>450020.15</v>
      </c>
      <c r="O835" s="35">
        <v>445255.41</v>
      </c>
      <c r="P835" s="35">
        <v>6217.72</v>
      </c>
      <c r="Q835" s="35">
        <v>439037.69</v>
      </c>
      <c r="R835" s="35">
        <v>0</v>
      </c>
      <c r="S835" s="35">
        <f t="shared" si="157"/>
        <v>4764.7400000000489</v>
      </c>
      <c r="T835" s="35">
        <v>0</v>
      </c>
      <c r="U835" s="35">
        <v>1250.5</v>
      </c>
      <c r="V835" s="35">
        <v>6401.46</v>
      </c>
      <c r="W835" s="36">
        <f>+V835-R835</f>
        <v>6401.46</v>
      </c>
      <c r="X835" s="36">
        <f t="shared" si="158"/>
        <v>93.447997162488491</v>
      </c>
      <c r="Y835" s="36">
        <f t="shared" si="159"/>
        <v>1.304944236201752</v>
      </c>
      <c r="Z835" s="36">
        <f t="shared" si="153"/>
        <v>1.3964389562386229E-2</v>
      </c>
      <c r="AA835" s="36">
        <f t="shared" si="154"/>
        <v>2.8085004065419444E-3</v>
      </c>
      <c r="AB835" s="36">
        <v>0</v>
      </c>
      <c r="AC835" s="36">
        <f t="shared" si="160"/>
        <v>0</v>
      </c>
      <c r="AD835" s="36">
        <f t="shared" si="155"/>
        <v>0</v>
      </c>
    </row>
    <row r="836" spans="1:30" s="23" customFormat="1" ht="14.1" customHeight="1" x14ac:dyDescent="0.2">
      <c r="A836" s="3">
        <v>129096</v>
      </c>
      <c r="B836" s="4" t="s">
        <v>371</v>
      </c>
      <c r="C836" s="3" t="s">
        <v>31</v>
      </c>
      <c r="D836" s="3">
        <v>1</v>
      </c>
      <c r="E836" s="5">
        <v>2013</v>
      </c>
      <c r="F836" s="3" t="s">
        <v>32</v>
      </c>
      <c r="G836" s="6">
        <v>39420</v>
      </c>
      <c r="H836" s="7">
        <v>9.5722222222222229</v>
      </c>
      <c r="I836" s="4" t="s">
        <v>33</v>
      </c>
      <c r="J836" s="8">
        <v>0.99539999999999995</v>
      </c>
      <c r="K836" s="8">
        <f t="shared" si="156"/>
        <v>217.27669999999998</v>
      </c>
      <c r="L836" s="48">
        <v>0</v>
      </c>
      <c r="M836" s="48">
        <v>0</v>
      </c>
      <c r="N836" s="9">
        <v>173821.36</v>
      </c>
      <c r="O836" s="9">
        <v>173021.36</v>
      </c>
      <c r="P836" s="9">
        <v>11018.78</v>
      </c>
      <c r="Q836" s="9">
        <v>162002.57999999999</v>
      </c>
      <c r="R836" s="9">
        <v>0</v>
      </c>
      <c r="S836" s="9">
        <f t="shared" si="157"/>
        <v>800</v>
      </c>
      <c r="T836" s="9">
        <v>0</v>
      </c>
      <c r="U836" s="9">
        <v>1195.3</v>
      </c>
      <c r="V836" s="9">
        <v>0</v>
      </c>
      <c r="W836" s="9">
        <v>0</v>
      </c>
      <c r="X836" s="11">
        <f t="shared" si="158"/>
        <v>216.27669999999998</v>
      </c>
      <c r="Y836" s="11">
        <f t="shared" si="159"/>
        <v>13.773475000000001</v>
      </c>
      <c r="Z836" s="11">
        <f t="shared" si="153"/>
        <v>6.3684506930242607E-2</v>
      </c>
      <c r="AA836" s="11">
        <f t="shared" si="154"/>
        <v>6.9083955876892891E-3</v>
      </c>
      <c r="AB836" s="11">
        <v>0</v>
      </c>
      <c r="AC836" s="11">
        <f t="shared" si="160"/>
        <v>0</v>
      </c>
      <c r="AD836" s="11">
        <f t="shared" si="155"/>
        <v>0</v>
      </c>
    </row>
    <row r="837" spans="1:30" s="23" customFormat="1" ht="14.1" customHeight="1" x14ac:dyDescent="0.2">
      <c r="A837" s="15">
        <v>129096</v>
      </c>
      <c r="B837" s="16" t="s">
        <v>371</v>
      </c>
      <c r="C837" s="16" t="s">
        <v>31</v>
      </c>
      <c r="D837" s="15">
        <v>1</v>
      </c>
      <c r="E837" s="17">
        <v>2014</v>
      </c>
      <c r="F837" s="15" t="s">
        <v>32</v>
      </c>
      <c r="G837" s="18">
        <v>39420</v>
      </c>
      <c r="H837" s="19">
        <v>9.5722222222222229</v>
      </c>
      <c r="I837" s="16" t="s">
        <v>66</v>
      </c>
      <c r="J837" s="20">
        <v>0.99539999999999995</v>
      </c>
      <c r="K837" s="20">
        <f t="shared" si="156"/>
        <v>215.9477</v>
      </c>
      <c r="L837" s="20">
        <v>0</v>
      </c>
      <c r="M837" s="20">
        <v>0</v>
      </c>
      <c r="N837" s="21">
        <v>172758.16</v>
      </c>
      <c r="O837" s="21">
        <v>171958.16</v>
      </c>
      <c r="P837" s="21">
        <v>9955.58</v>
      </c>
      <c r="Q837" s="21">
        <v>162002.57999999999</v>
      </c>
      <c r="R837" s="21">
        <v>0</v>
      </c>
      <c r="S837" s="21">
        <f t="shared" si="157"/>
        <v>800</v>
      </c>
      <c r="T837" s="21">
        <v>0</v>
      </c>
      <c r="U837" s="21">
        <v>0</v>
      </c>
      <c r="V837" s="21">
        <v>0</v>
      </c>
      <c r="W837" s="22">
        <f>+V837-R837</f>
        <v>0</v>
      </c>
      <c r="X837" s="22">
        <f t="shared" si="158"/>
        <v>214.9477</v>
      </c>
      <c r="Y837" s="22">
        <f t="shared" si="159"/>
        <v>12.444475000000001</v>
      </c>
      <c r="Z837" s="22">
        <f t="shared" si="153"/>
        <v>5.7895362453285144E-2</v>
      </c>
      <c r="AA837" s="22">
        <f t="shared" si="154"/>
        <v>0</v>
      </c>
      <c r="AB837" s="22">
        <v>0</v>
      </c>
      <c r="AC837" s="22">
        <f t="shared" si="160"/>
        <v>0</v>
      </c>
      <c r="AD837" s="22">
        <f t="shared" si="155"/>
        <v>0</v>
      </c>
    </row>
    <row r="838" spans="1:30" s="23" customFormat="1" ht="14.1" customHeight="1" x14ac:dyDescent="0.2">
      <c r="A838" s="27">
        <v>129096</v>
      </c>
      <c r="B838" s="28" t="s">
        <v>371</v>
      </c>
      <c r="C838" s="27" t="s">
        <v>31</v>
      </c>
      <c r="D838" s="29">
        <v>1</v>
      </c>
      <c r="E838" s="30">
        <v>2015</v>
      </c>
      <c r="F838" s="27" t="s">
        <v>32</v>
      </c>
      <c r="G838" s="31">
        <v>39420</v>
      </c>
      <c r="H838" s="32">
        <v>9.5722222222222229</v>
      </c>
      <c r="I838" s="28" t="s">
        <v>66</v>
      </c>
      <c r="J838" s="33">
        <v>0.99539999999999995</v>
      </c>
      <c r="K838" s="33">
        <f t="shared" si="156"/>
        <v>215.9477</v>
      </c>
      <c r="L838" s="34">
        <v>0</v>
      </c>
      <c r="M838" s="34">
        <v>0</v>
      </c>
      <c r="N838" s="35">
        <v>172758.16</v>
      </c>
      <c r="O838" s="35">
        <v>171958.16</v>
      </c>
      <c r="P838" s="35">
        <v>9955.58</v>
      </c>
      <c r="Q838" s="35">
        <v>162002.57999999999</v>
      </c>
      <c r="R838" s="35">
        <v>0</v>
      </c>
      <c r="S838" s="35">
        <f t="shared" si="157"/>
        <v>800</v>
      </c>
      <c r="T838" s="35">
        <v>0</v>
      </c>
      <c r="U838" s="35">
        <v>0</v>
      </c>
      <c r="V838" s="35">
        <v>0</v>
      </c>
      <c r="W838" s="36">
        <f>+V838-R838</f>
        <v>0</v>
      </c>
      <c r="X838" s="36">
        <f t="shared" si="158"/>
        <v>214.9477</v>
      </c>
      <c r="Y838" s="36">
        <f t="shared" si="159"/>
        <v>12.444475000000001</v>
      </c>
      <c r="Z838" s="36">
        <f t="shared" si="153"/>
        <v>5.7895362453285144E-2</v>
      </c>
      <c r="AA838" s="36">
        <f t="shared" si="154"/>
        <v>0</v>
      </c>
      <c r="AB838" s="36">
        <v>0</v>
      </c>
      <c r="AC838" s="36">
        <f t="shared" si="160"/>
        <v>0</v>
      </c>
      <c r="AD838" s="36">
        <f t="shared" si="155"/>
        <v>0</v>
      </c>
    </row>
    <row r="839" spans="1:30" s="23" customFormat="1" ht="14.1" customHeight="1" x14ac:dyDescent="0.2">
      <c r="A839" s="3">
        <v>129057</v>
      </c>
      <c r="B839" s="4" t="s">
        <v>370</v>
      </c>
      <c r="C839" s="3" t="s">
        <v>137</v>
      </c>
      <c r="D839" s="3">
        <v>2</v>
      </c>
      <c r="E839" s="5">
        <v>2013</v>
      </c>
      <c r="F839" s="3" t="s">
        <v>32</v>
      </c>
      <c r="G839" s="6">
        <v>39419</v>
      </c>
      <c r="H839" s="7">
        <v>9.5749999999999993</v>
      </c>
      <c r="I839" s="4" t="s">
        <v>41</v>
      </c>
      <c r="J839" s="8">
        <v>0.6099</v>
      </c>
      <c r="K839" s="8">
        <f t="shared" si="156"/>
        <v>2.5637604249606158</v>
      </c>
      <c r="L839" s="8">
        <v>3.577</v>
      </c>
      <c r="M839" s="8">
        <v>1.5800000000000002E-2</v>
      </c>
      <c r="N839" s="9">
        <v>999913.38</v>
      </c>
      <c r="O839" s="9">
        <v>609895.12</v>
      </c>
      <c r="P839" s="9">
        <v>609895.12</v>
      </c>
      <c r="Q839" s="9">
        <v>0</v>
      </c>
      <c r="R839" s="9">
        <v>0</v>
      </c>
      <c r="S839" s="9">
        <f t="shared" si="157"/>
        <v>390018.26</v>
      </c>
      <c r="T839" s="9">
        <v>0</v>
      </c>
      <c r="U839" s="9">
        <v>486330.18</v>
      </c>
      <c r="V839" s="9">
        <v>106988.97</v>
      </c>
      <c r="W839" s="9">
        <v>106988.97</v>
      </c>
      <c r="X839" s="11">
        <f t="shared" si="158"/>
        <v>1.5637604249606158</v>
      </c>
      <c r="Y839" s="11">
        <f t="shared" si="159"/>
        <v>1.5637604249606158</v>
      </c>
      <c r="Z839" s="11">
        <f t="shared" si="153"/>
        <v>1</v>
      </c>
      <c r="AA839" s="11">
        <f t="shared" si="154"/>
        <v>0.79739969062221716</v>
      </c>
      <c r="AB839" s="11">
        <v>0</v>
      </c>
      <c r="AC839" s="11">
        <f t="shared" si="160"/>
        <v>0</v>
      </c>
      <c r="AD839" s="11">
        <f t="shared" si="155"/>
        <v>0</v>
      </c>
    </row>
    <row r="840" spans="1:30" s="23" customFormat="1" ht="14.1" customHeight="1" x14ac:dyDescent="0.2">
      <c r="A840" s="15">
        <v>129057</v>
      </c>
      <c r="B840" s="16" t="s">
        <v>370</v>
      </c>
      <c r="C840" s="16" t="s">
        <v>137</v>
      </c>
      <c r="D840" s="15">
        <v>2</v>
      </c>
      <c r="E840" s="17">
        <v>2014</v>
      </c>
      <c r="F840" s="15" t="s">
        <v>32</v>
      </c>
      <c r="G840" s="18">
        <v>39419</v>
      </c>
      <c r="H840" s="19">
        <v>9.5749999999999993</v>
      </c>
      <c r="I840" s="16" t="s">
        <v>41</v>
      </c>
      <c r="J840" s="20">
        <v>0.60270000000000001</v>
      </c>
      <c r="K840" s="20">
        <f t="shared" si="156"/>
        <v>2.5167105555674207</v>
      </c>
      <c r="L840" s="20">
        <v>3.38</v>
      </c>
      <c r="M840" s="20">
        <v>8.6999999999999994E-2</v>
      </c>
      <c r="N840" s="21">
        <v>909723.72</v>
      </c>
      <c r="O840" s="21">
        <v>548250.4</v>
      </c>
      <c r="P840" s="21">
        <v>440142.08000000002</v>
      </c>
      <c r="Q840" s="21">
        <v>108108.32</v>
      </c>
      <c r="R840" s="21">
        <v>0</v>
      </c>
      <c r="S840" s="21">
        <f t="shared" si="157"/>
        <v>361473.31999999995</v>
      </c>
      <c r="T840" s="21">
        <v>0</v>
      </c>
      <c r="U840" s="21">
        <v>147952.07</v>
      </c>
      <c r="V840" s="21">
        <v>131918.39999999999</v>
      </c>
      <c r="W840" s="22">
        <f>+V840-R840</f>
        <v>131918.39999999999</v>
      </c>
      <c r="X840" s="22">
        <f t="shared" si="158"/>
        <v>1.516710555567421</v>
      </c>
      <c r="Y840" s="22">
        <f t="shared" si="159"/>
        <v>1.2176336555074108</v>
      </c>
      <c r="Z840" s="22">
        <f t="shared" si="153"/>
        <v>0.80281214569109294</v>
      </c>
      <c r="AA840" s="22">
        <f t="shared" si="154"/>
        <v>0.26986221989076525</v>
      </c>
      <c r="AB840" s="22">
        <v>0</v>
      </c>
      <c r="AC840" s="22">
        <f t="shared" si="160"/>
        <v>0</v>
      </c>
      <c r="AD840" s="22">
        <f t="shared" si="155"/>
        <v>0</v>
      </c>
    </row>
    <row r="841" spans="1:30" s="23" customFormat="1" ht="14.1" customHeight="1" x14ac:dyDescent="0.2">
      <c r="A841" s="27">
        <v>129057</v>
      </c>
      <c r="B841" s="28" t="s">
        <v>370</v>
      </c>
      <c r="C841" s="27" t="s">
        <v>137</v>
      </c>
      <c r="D841" s="29">
        <v>2</v>
      </c>
      <c r="E841" s="30">
        <v>2015</v>
      </c>
      <c r="F841" s="27" t="s">
        <v>32</v>
      </c>
      <c r="G841" s="31">
        <v>39419</v>
      </c>
      <c r="H841" s="32">
        <v>9.5749999999999993</v>
      </c>
      <c r="I841" s="28" t="s">
        <v>41</v>
      </c>
      <c r="J841" s="33">
        <v>0.49109999999999998</v>
      </c>
      <c r="K841" s="33">
        <f t="shared" si="156"/>
        <v>1.9650483827047227</v>
      </c>
      <c r="L841" s="34">
        <v>2.3368000000000002</v>
      </c>
      <c r="M841" s="34">
        <v>7.6700000000000004E-2</v>
      </c>
      <c r="N841" s="35">
        <v>965612.14</v>
      </c>
      <c r="O841" s="35">
        <v>474218.57</v>
      </c>
      <c r="P841" s="35">
        <v>187672.92</v>
      </c>
      <c r="Q841" s="35">
        <v>286545.65000000002</v>
      </c>
      <c r="R841" s="35">
        <v>0</v>
      </c>
      <c r="S841" s="35">
        <f t="shared" si="157"/>
        <v>491393.57</v>
      </c>
      <c r="T841" s="35">
        <v>0</v>
      </c>
      <c r="U841" s="35">
        <v>59906</v>
      </c>
      <c r="V841" s="35">
        <v>154871.78</v>
      </c>
      <c r="W841" s="36">
        <f>+V841-R841</f>
        <v>154871.78</v>
      </c>
      <c r="X841" s="36">
        <f t="shared" si="158"/>
        <v>0.96504838270472282</v>
      </c>
      <c r="Y841" s="36">
        <f t="shared" si="159"/>
        <v>0.38191977155907841</v>
      </c>
      <c r="Z841" s="36">
        <f t="shared" si="153"/>
        <v>0.39575194197899083</v>
      </c>
      <c r="AA841" s="36">
        <f t="shared" si="154"/>
        <v>0.12632571516547739</v>
      </c>
      <c r="AB841" s="36">
        <v>0</v>
      </c>
      <c r="AC841" s="36">
        <f t="shared" si="160"/>
        <v>0</v>
      </c>
      <c r="AD841" s="36">
        <f t="shared" si="155"/>
        <v>0</v>
      </c>
    </row>
    <row r="842" spans="1:30" s="23" customFormat="1" ht="14.1" customHeight="1" x14ac:dyDescent="0.2">
      <c r="A842" s="3">
        <v>95083</v>
      </c>
      <c r="B842" s="4" t="s">
        <v>270</v>
      </c>
      <c r="C842" s="3" t="s">
        <v>35</v>
      </c>
      <c r="D842" s="3">
        <v>2</v>
      </c>
      <c r="E842" s="5">
        <v>2013</v>
      </c>
      <c r="F842" s="3" t="s">
        <v>36</v>
      </c>
      <c r="G842" s="6">
        <v>39406</v>
      </c>
      <c r="H842" s="7">
        <v>9.6111111111111107</v>
      </c>
      <c r="I842" s="4" t="s">
        <v>66</v>
      </c>
      <c r="J842" s="8">
        <v>0</v>
      </c>
      <c r="K842" s="8">
        <f t="shared" si="156"/>
        <v>1</v>
      </c>
      <c r="L842" s="48">
        <v>0</v>
      </c>
      <c r="M842" s="48">
        <v>0</v>
      </c>
      <c r="N842" s="9">
        <v>400</v>
      </c>
      <c r="O842" s="9">
        <v>0</v>
      </c>
      <c r="P842" s="9">
        <v>0</v>
      </c>
      <c r="Q842" s="9">
        <v>0</v>
      </c>
      <c r="R842" s="9">
        <v>0</v>
      </c>
      <c r="S842" s="9">
        <f t="shared" si="157"/>
        <v>400</v>
      </c>
      <c r="T842" s="9">
        <v>0</v>
      </c>
      <c r="U842" s="9">
        <v>0</v>
      </c>
      <c r="V842" s="9">
        <v>0</v>
      </c>
      <c r="W842" s="9">
        <v>0</v>
      </c>
      <c r="X842" s="11">
        <f t="shared" si="158"/>
        <v>0</v>
      </c>
      <c r="Y842" s="11">
        <f t="shared" si="159"/>
        <v>0</v>
      </c>
      <c r="Z842" s="11">
        <v>0</v>
      </c>
      <c r="AA842" s="11">
        <v>0</v>
      </c>
      <c r="AB842" s="11">
        <v>0</v>
      </c>
      <c r="AC842" s="11">
        <f t="shared" si="160"/>
        <v>0</v>
      </c>
      <c r="AD842" s="11">
        <v>0</v>
      </c>
    </row>
    <row r="843" spans="1:30" s="23" customFormat="1" ht="14.1" customHeight="1" x14ac:dyDescent="0.2">
      <c r="A843" s="15">
        <v>95083</v>
      </c>
      <c r="B843" s="16" t="s">
        <v>270</v>
      </c>
      <c r="C843" s="16" t="s">
        <v>35</v>
      </c>
      <c r="D843" s="15">
        <v>2</v>
      </c>
      <c r="E843" s="17">
        <v>2014</v>
      </c>
      <c r="F843" s="15" t="s">
        <v>36</v>
      </c>
      <c r="G843" s="18">
        <v>39406</v>
      </c>
      <c r="H843" s="19">
        <v>9.6111111111111107</v>
      </c>
      <c r="I843" s="16" t="s">
        <v>66</v>
      </c>
      <c r="J843" s="20">
        <v>0</v>
      </c>
      <c r="K843" s="20">
        <f t="shared" si="156"/>
        <v>1</v>
      </c>
      <c r="L843" s="20">
        <v>0</v>
      </c>
      <c r="M843" s="20">
        <v>0</v>
      </c>
      <c r="N843" s="21">
        <v>400</v>
      </c>
      <c r="O843" s="21">
        <v>0</v>
      </c>
      <c r="P843" s="21">
        <v>0</v>
      </c>
      <c r="Q843" s="21">
        <v>0</v>
      </c>
      <c r="R843" s="21">
        <v>0</v>
      </c>
      <c r="S843" s="21">
        <f t="shared" si="157"/>
        <v>400</v>
      </c>
      <c r="T843" s="21">
        <v>0</v>
      </c>
      <c r="U843" s="21">
        <v>0</v>
      </c>
      <c r="V843" s="21">
        <v>0</v>
      </c>
      <c r="W843" s="22">
        <f>+V843-R843</f>
        <v>0</v>
      </c>
      <c r="X843" s="22">
        <f t="shared" si="158"/>
        <v>0</v>
      </c>
      <c r="Y843" s="22">
        <f t="shared" si="159"/>
        <v>0</v>
      </c>
      <c r="Z843" s="22">
        <v>0</v>
      </c>
      <c r="AA843" s="22">
        <v>0</v>
      </c>
      <c r="AB843" s="22">
        <v>0</v>
      </c>
      <c r="AC843" s="22">
        <f t="shared" si="160"/>
        <v>0</v>
      </c>
      <c r="AD843" s="22">
        <v>0</v>
      </c>
    </row>
    <row r="844" spans="1:30" s="23" customFormat="1" ht="14.1" customHeight="1" x14ac:dyDescent="0.2">
      <c r="A844" s="27">
        <v>95083</v>
      </c>
      <c r="B844" s="28" t="s">
        <v>270</v>
      </c>
      <c r="C844" s="27" t="s">
        <v>35</v>
      </c>
      <c r="D844" s="29">
        <v>2</v>
      </c>
      <c r="E844" s="30">
        <v>2015</v>
      </c>
      <c r="F844" s="27" t="s">
        <v>36</v>
      </c>
      <c r="G844" s="31">
        <v>39406</v>
      </c>
      <c r="H844" s="32">
        <v>9.6111111111111107</v>
      </c>
      <c r="I844" s="28" t="s">
        <v>66</v>
      </c>
      <c r="J844" s="33">
        <v>0</v>
      </c>
      <c r="K844" s="33">
        <f t="shared" si="156"/>
        <v>1</v>
      </c>
      <c r="L844" s="34">
        <v>0</v>
      </c>
      <c r="M844" s="34">
        <v>0</v>
      </c>
      <c r="N844" s="35">
        <v>400</v>
      </c>
      <c r="O844" s="35">
        <v>0</v>
      </c>
      <c r="P844" s="35">
        <v>0</v>
      </c>
      <c r="Q844" s="35">
        <v>0</v>
      </c>
      <c r="R844" s="35">
        <v>0</v>
      </c>
      <c r="S844" s="35">
        <f t="shared" si="157"/>
        <v>400</v>
      </c>
      <c r="T844" s="35">
        <v>0</v>
      </c>
      <c r="U844" s="35">
        <v>0</v>
      </c>
      <c r="V844" s="35">
        <v>0</v>
      </c>
      <c r="W844" s="36">
        <f>+V844-R844</f>
        <v>0</v>
      </c>
      <c r="X844" s="36">
        <f t="shared" si="158"/>
        <v>0</v>
      </c>
      <c r="Y844" s="36">
        <f t="shared" si="159"/>
        <v>0</v>
      </c>
      <c r="Z844" s="36">
        <v>0</v>
      </c>
      <c r="AA844" s="36">
        <v>0</v>
      </c>
      <c r="AB844" s="36">
        <v>0</v>
      </c>
      <c r="AC844" s="36">
        <f t="shared" si="160"/>
        <v>0</v>
      </c>
      <c r="AD844" s="36">
        <v>0</v>
      </c>
    </row>
    <row r="845" spans="1:30" s="23" customFormat="1" ht="14.1" customHeight="1" x14ac:dyDescent="0.2">
      <c r="A845" s="3">
        <v>128966</v>
      </c>
      <c r="B845" s="4" t="s">
        <v>369</v>
      </c>
      <c r="C845" s="3" t="s">
        <v>51</v>
      </c>
      <c r="D845" s="3">
        <v>2</v>
      </c>
      <c r="E845" s="5">
        <v>2013</v>
      </c>
      <c r="F845" s="3" t="s">
        <v>32</v>
      </c>
      <c r="G845" s="6">
        <v>39400</v>
      </c>
      <c r="H845" s="7">
        <v>9.6277777777777782</v>
      </c>
      <c r="I845" s="4" t="s">
        <v>33</v>
      </c>
      <c r="J845" s="8">
        <v>0.64019999999999999</v>
      </c>
      <c r="K845" s="8">
        <f t="shared" si="156"/>
        <v>2.7790950345601177</v>
      </c>
      <c r="L845" s="8">
        <v>2.2658</v>
      </c>
      <c r="M845" s="8">
        <v>4.1999999999999997E-3</v>
      </c>
      <c r="N845" s="9">
        <v>43407.13</v>
      </c>
      <c r="O845" s="9">
        <v>27787.97</v>
      </c>
      <c r="P845" s="9">
        <v>3996.73</v>
      </c>
      <c r="Q845" s="9">
        <v>23791.24</v>
      </c>
      <c r="R845" s="9">
        <v>0</v>
      </c>
      <c r="S845" s="9">
        <f t="shared" si="157"/>
        <v>15619.159999999996</v>
      </c>
      <c r="T845" s="9">
        <v>0</v>
      </c>
      <c r="U845" s="9">
        <v>0</v>
      </c>
      <c r="V845" s="9">
        <v>415.76</v>
      </c>
      <c r="W845" s="9">
        <v>415.76</v>
      </c>
      <c r="X845" s="11">
        <f t="shared" si="158"/>
        <v>1.7790950345601177</v>
      </c>
      <c r="Y845" s="11">
        <f t="shared" si="159"/>
        <v>0.25588636008594579</v>
      </c>
      <c r="Z845" s="11">
        <f t="shared" ref="Z845:Z876" si="161">+P845/O845</f>
        <v>0.14382950607762998</v>
      </c>
      <c r="AA845" s="11">
        <f t="shared" ref="AA845:AA876" si="162">+U845/O845</f>
        <v>0</v>
      </c>
      <c r="AB845" s="11">
        <v>0</v>
      </c>
      <c r="AC845" s="11">
        <f t="shared" si="160"/>
        <v>0</v>
      </c>
      <c r="AD845" s="11">
        <f t="shared" ref="AD845:AD876" si="163">+T845/O845</f>
        <v>0</v>
      </c>
    </row>
    <row r="846" spans="1:30" s="23" customFormat="1" ht="14.1" customHeight="1" x14ac:dyDescent="0.2">
      <c r="A846" s="15">
        <v>128966</v>
      </c>
      <c r="B846" s="16" t="s">
        <v>369</v>
      </c>
      <c r="C846" s="16" t="s">
        <v>51</v>
      </c>
      <c r="D846" s="15">
        <v>2</v>
      </c>
      <c r="E846" s="17">
        <v>2014</v>
      </c>
      <c r="F846" s="15" t="s">
        <v>32</v>
      </c>
      <c r="G846" s="18">
        <v>39400</v>
      </c>
      <c r="H846" s="19">
        <v>9.6277777777777782</v>
      </c>
      <c r="I846" s="16" t="s">
        <v>33</v>
      </c>
      <c r="J846" s="20">
        <v>0.72289999999999999</v>
      </c>
      <c r="K846" s="20">
        <f t="shared" si="156"/>
        <v>3.6091743612904188</v>
      </c>
      <c r="L846" s="20">
        <v>6.92</v>
      </c>
      <c r="M846" s="20">
        <v>6.7000000000000002E-3</v>
      </c>
      <c r="N846" s="21">
        <v>63052.24</v>
      </c>
      <c r="O846" s="21">
        <v>45582.25</v>
      </c>
      <c r="P846" s="21">
        <v>8718.18</v>
      </c>
      <c r="Q846" s="21">
        <v>36864.07</v>
      </c>
      <c r="R846" s="21">
        <v>0</v>
      </c>
      <c r="S846" s="21">
        <f t="shared" si="157"/>
        <v>17469.989999999998</v>
      </c>
      <c r="T846" s="21">
        <v>0</v>
      </c>
      <c r="U846" s="21">
        <v>0</v>
      </c>
      <c r="V846" s="21">
        <v>0</v>
      </c>
      <c r="W846" s="22">
        <f>+V846-R846</f>
        <v>0</v>
      </c>
      <c r="X846" s="22">
        <f t="shared" si="158"/>
        <v>2.6091743612904188</v>
      </c>
      <c r="Y846" s="22">
        <f t="shared" si="159"/>
        <v>0.49903749229392813</v>
      </c>
      <c r="Z846" s="22">
        <f t="shared" si="161"/>
        <v>0.19126260770365658</v>
      </c>
      <c r="AA846" s="22">
        <f t="shared" si="162"/>
        <v>0</v>
      </c>
      <c r="AB846" s="22">
        <v>0</v>
      </c>
      <c r="AC846" s="22">
        <f t="shared" si="160"/>
        <v>0</v>
      </c>
      <c r="AD846" s="22">
        <f t="shared" si="163"/>
        <v>0</v>
      </c>
    </row>
    <row r="847" spans="1:30" s="23" customFormat="1" ht="14.1" customHeight="1" x14ac:dyDescent="0.2">
      <c r="A847" s="27">
        <v>128966</v>
      </c>
      <c r="B847" s="28" t="s">
        <v>369</v>
      </c>
      <c r="C847" s="27" t="s">
        <v>51</v>
      </c>
      <c r="D847" s="29">
        <v>2</v>
      </c>
      <c r="E847" s="30">
        <v>2015</v>
      </c>
      <c r="F847" s="27" t="s">
        <v>32</v>
      </c>
      <c r="G847" s="31">
        <v>39400</v>
      </c>
      <c r="H847" s="32">
        <v>9.6277777777777782</v>
      </c>
      <c r="I847" s="28" t="s">
        <v>33</v>
      </c>
      <c r="J847" s="33">
        <v>0.75790000000000002</v>
      </c>
      <c r="K847" s="33">
        <f t="shared" si="156"/>
        <v>4.1301183715167111</v>
      </c>
      <c r="L847" s="34">
        <v>9.3605999999999998</v>
      </c>
      <c r="M847" s="34">
        <v>2.8999999999999998E-3</v>
      </c>
      <c r="N847" s="35">
        <v>69981.179999999993</v>
      </c>
      <c r="O847" s="35">
        <v>53037.07</v>
      </c>
      <c r="P847" s="35">
        <v>53037.07</v>
      </c>
      <c r="Q847" s="35">
        <v>0</v>
      </c>
      <c r="R847" s="35">
        <v>0</v>
      </c>
      <c r="S847" s="35">
        <f t="shared" si="157"/>
        <v>16944.109999999993</v>
      </c>
      <c r="T847" s="35">
        <v>0</v>
      </c>
      <c r="U847" s="35">
        <v>0</v>
      </c>
      <c r="V847" s="35">
        <v>0</v>
      </c>
      <c r="W847" s="36">
        <f>+V847-R847</f>
        <v>0</v>
      </c>
      <c r="X847" s="36">
        <f t="shared" si="158"/>
        <v>3.1301183715167111</v>
      </c>
      <c r="Y847" s="36">
        <f t="shared" si="159"/>
        <v>3.1301183715167111</v>
      </c>
      <c r="Z847" s="36">
        <f t="shared" si="161"/>
        <v>1</v>
      </c>
      <c r="AA847" s="36">
        <f t="shared" si="162"/>
        <v>0</v>
      </c>
      <c r="AB847" s="36">
        <v>0</v>
      </c>
      <c r="AC847" s="36">
        <f t="shared" si="160"/>
        <v>0</v>
      </c>
      <c r="AD847" s="36">
        <f t="shared" si="163"/>
        <v>0</v>
      </c>
    </row>
    <row r="848" spans="1:30" s="23" customFormat="1" ht="14.1" customHeight="1" x14ac:dyDescent="0.2">
      <c r="A848" s="3">
        <v>158928</v>
      </c>
      <c r="B848" s="4" t="s">
        <v>562</v>
      </c>
      <c r="C848" s="3" t="s">
        <v>101</v>
      </c>
      <c r="D848" s="3">
        <v>2</v>
      </c>
      <c r="E848" s="5">
        <v>2013</v>
      </c>
      <c r="F848" s="3" t="s">
        <v>36</v>
      </c>
      <c r="G848" s="6">
        <v>39393</v>
      </c>
      <c r="H848" s="7">
        <v>9.6472222222222221</v>
      </c>
      <c r="I848" s="4" t="s">
        <v>33</v>
      </c>
      <c r="J848" s="8">
        <v>0.47399999999999998</v>
      </c>
      <c r="K848" s="8">
        <f t="shared" si="156"/>
        <v>1.9010281784527641</v>
      </c>
      <c r="L848" s="8">
        <v>1.784</v>
      </c>
      <c r="M848" s="8">
        <v>5.9700000000000003E-2</v>
      </c>
      <c r="N848" s="9">
        <v>100023.32</v>
      </c>
      <c r="O848" s="9">
        <v>47407.94</v>
      </c>
      <c r="P848" s="9">
        <v>10613.98</v>
      </c>
      <c r="Q848" s="9">
        <v>36793.96</v>
      </c>
      <c r="R848" s="9">
        <v>1171.17</v>
      </c>
      <c r="S848" s="9">
        <f t="shared" si="157"/>
        <v>52615.380000000005</v>
      </c>
      <c r="T848" s="9">
        <v>36793.96</v>
      </c>
      <c r="U848" s="9">
        <v>0</v>
      </c>
      <c r="V848" s="9">
        <v>13660.14</v>
      </c>
      <c r="W848" s="9">
        <v>13660.14</v>
      </c>
      <c r="X848" s="11">
        <f t="shared" si="158"/>
        <v>0.90102817845276417</v>
      </c>
      <c r="Y848" s="11">
        <f t="shared" si="159"/>
        <v>0.20172770775389245</v>
      </c>
      <c r="Z848" s="11">
        <f t="shared" si="161"/>
        <v>0.22388612540430988</v>
      </c>
      <c r="AA848" s="11">
        <f t="shared" si="162"/>
        <v>0</v>
      </c>
      <c r="AB848" s="11">
        <f>W848/R848</f>
        <v>11.663669663669662</v>
      </c>
      <c r="AC848" s="11">
        <f t="shared" si="160"/>
        <v>0.69930047069887158</v>
      </c>
      <c r="AD848" s="11">
        <f t="shared" si="163"/>
        <v>0.77611387459569003</v>
      </c>
    </row>
    <row r="849" spans="1:30" s="23" customFormat="1" ht="14.1" customHeight="1" x14ac:dyDescent="0.2">
      <c r="A849" s="15">
        <v>158928</v>
      </c>
      <c r="B849" s="16" t="s">
        <v>562</v>
      </c>
      <c r="C849" s="16" t="s">
        <v>101</v>
      </c>
      <c r="D849" s="15">
        <v>2</v>
      </c>
      <c r="E849" s="17">
        <v>2014</v>
      </c>
      <c r="F849" s="15" t="s">
        <v>36</v>
      </c>
      <c r="G849" s="18">
        <v>39393</v>
      </c>
      <c r="H849" s="19">
        <v>9.6472222222222221</v>
      </c>
      <c r="I849" s="16" t="s">
        <v>33</v>
      </c>
      <c r="J849" s="20">
        <v>0.33960000000000001</v>
      </c>
      <c r="K849" s="20">
        <f t="shared" si="156"/>
        <v>1.5143378037244168</v>
      </c>
      <c r="L849" s="20">
        <v>1.8291999999999999</v>
      </c>
      <c r="M849" s="20">
        <v>0.10100000000000001</v>
      </c>
      <c r="N849" s="21">
        <v>99010.51</v>
      </c>
      <c r="O849" s="21">
        <v>33628.46</v>
      </c>
      <c r="P849" s="21">
        <v>17081.650000000001</v>
      </c>
      <c r="Q849" s="21">
        <v>16546.810000000001</v>
      </c>
      <c r="R849" s="21">
        <v>0</v>
      </c>
      <c r="S849" s="21">
        <f t="shared" si="157"/>
        <v>65382.049999999996</v>
      </c>
      <c r="T849" s="21">
        <v>0</v>
      </c>
      <c r="U849" s="21">
        <v>0</v>
      </c>
      <c r="V849" s="21">
        <v>18298.54</v>
      </c>
      <c r="W849" s="22">
        <f>+V849-R849</f>
        <v>18298.54</v>
      </c>
      <c r="X849" s="22">
        <f t="shared" si="158"/>
        <v>0.51433780372441673</v>
      </c>
      <c r="Y849" s="22">
        <f t="shared" si="159"/>
        <v>0.2612590152801878</v>
      </c>
      <c r="Z849" s="22">
        <f t="shared" si="161"/>
        <v>0.50795219287472582</v>
      </c>
      <c r="AA849" s="22">
        <f t="shared" si="162"/>
        <v>0</v>
      </c>
      <c r="AB849" s="22">
        <v>0</v>
      </c>
      <c r="AC849" s="22">
        <f t="shared" si="160"/>
        <v>0</v>
      </c>
      <c r="AD849" s="22">
        <f t="shared" si="163"/>
        <v>0</v>
      </c>
    </row>
    <row r="850" spans="1:30" s="23" customFormat="1" ht="14.1" customHeight="1" x14ac:dyDescent="0.2">
      <c r="A850" s="27">
        <v>158928</v>
      </c>
      <c r="B850" s="28" t="s">
        <v>562</v>
      </c>
      <c r="C850" s="27" t="s">
        <v>101</v>
      </c>
      <c r="D850" s="29">
        <v>2</v>
      </c>
      <c r="E850" s="30">
        <v>2015</v>
      </c>
      <c r="F850" s="27" t="s">
        <v>36</v>
      </c>
      <c r="G850" s="31">
        <v>39393</v>
      </c>
      <c r="H850" s="32">
        <v>9.6472222222222221</v>
      </c>
      <c r="I850" s="28" t="s">
        <v>33</v>
      </c>
      <c r="J850" s="33">
        <v>0.2702</v>
      </c>
      <c r="K850" s="33">
        <f t="shared" si="156"/>
        <v>1.3701598245581459</v>
      </c>
      <c r="L850" s="34">
        <v>1.5349999999999999</v>
      </c>
      <c r="M850" s="34">
        <v>2.23E-2</v>
      </c>
      <c r="N850" s="35">
        <v>92979.95</v>
      </c>
      <c r="O850" s="35">
        <v>25119.29</v>
      </c>
      <c r="P850" s="35">
        <v>16762.91</v>
      </c>
      <c r="Q850" s="35">
        <v>8356.3799999999992</v>
      </c>
      <c r="R850" s="35">
        <v>2597.69</v>
      </c>
      <c r="S850" s="35">
        <f t="shared" si="157"/>
        <v>67860.66</v>
      </c>
      <c r="T850" s="35">
        <v>8356.3799999999992</v>
      </c>
      <c r="U850" s="35">
        <v>0</v>
      </c>
      <c r="V850" s="35">
        <v>3738.47</v>
      </c>
      <c r="W850" s="36">
        <f>+V850-R850</f>
        <v>1140.7799999999997</v>
      </c>
      <c r="X850" s="36">
        <f t="shared" si="158"/>
        <v>0.37015982455814606</v>
      </c>
      <c r="Y850" s="36">
        <f t="shared" si="159"/>
        <v>0.2470195544811972</v>
      </c>
      <c r="Z850" s="36">
        <f t="shared" si="161"/>
        <v>0.66733215787548128</v>
      </c>
      <c r="AA850" s="36">
        <f t="shared" si="162"/>
        <v>0</v>
      </c>
      <c r="AB850" s="36">
        <f>V850/R850</f>
        <v>1.4391517078635248</v>
      </c>
      <c r="AC850" s="36">
        <f t="shared" si="160"/>
        <v>0.12314027007694883</v>
      </c>
      <c r="AD850" s="36">
        <f t="shared" si="163"/>
        <v>0.33266784212451861</v>
      </c>
    </row>
    <row r="851" spans="1:30" s="23" customFormat="1" ht="14.1" customHeight="1" x14ac:dyDescent="0.2">
      <c r="A851" s="3">
        <v>95042</v>
      </c>
      <c r="B851" s="4" t="s">
        <v>269</v>
      </c>
      <c r="C851" s="3" t="s">
        <v>31</v>
      </c>
      <c r="D851" s="3">
        <v>1</v>
      </c>
      <c r="E851" s="5">
        <v>2013</v>
      </c>
      <c r="F851" s="3" t="s">
        <v>36</v>
      </c>
      <c r="G851" s="6">
        <v>39374</v>
      </c>
      <c r="H851" s="7">
        <v>9.6972222222222229</v>
      </c>
      <c r="I851" s="4" t="s">
        <v>33</v>
      </c>
      <c r="J851" s="8">
        <v>0.58689999999999998</v>
      </c>
      <c r="K851" s="8">
        <f t="shared" si="156"/>
        <v>2.4210143771139325</v>
      </c>
      <c r="L851" s="8">
        <v>3.1423000000000001</v>
      </c>
      <c r="M851" s="8">
        <v>7.6899999999999996E-2</v>
      </c>
      <c r="N851" s="9">
        <v>280661.65999999997</v>
      </c>
      <c r="O851" s="9">
        <v>164734.35999999999</v>
      </c>
      <c r="P851" s="9">
        <v>154400.54</v>
      </c>
      <c r="Q851" s="9">
        <v>10333.82</v>
      </c>
      <c r="R851" s="9">
        <v>0</v>
      </c>
      <c r="S851" s="9">
        <f t="shared" si="157"/>
        <v>115927.29999999999</v>
      </c>
      <c r="T851" s="9">
        <v>0</v>
      </c>
      <c r="U851" s="9">
        <v>61286.59</v>
      </c>
      <c r="V851" s="9">
        <v>101894.23</v>
      </c>
      <c r="W851" s="9">
        <v>86610.1</v>
      </c>
      <c r="X851" s="11">
        <f t="shared" si="158"/>
        <v>1.4210143771139325</v>
      </c>
      <c r="Y851" s="11">
        <f t="shared" si="159"/>
        <v>1.3318738554249088</v>
      </c>
      <c r="Z851" s="11">
        <f t="shared" si="161"/>
        <v>0.93726979605226268</v>
      </c>
      <c r="AA851" s="11">
        <f t="shared" si="162"/>
        <v>0.37203282909527802</v>
      </c>
      <c r="AB851" s="11">
        <v>0</v>
      </c>
      <c r="AC851" s="11">
        <f t="shared" si="160"/>
        <v>0</v>
      </c>
      <c r="AD851" s="11">
        <f t="shared" si="163"/>
        <v>0</v>
      </c>
    </row>
    <row r="852" spans="1:30" s="23" customFormat="1" ht="14.1" customHeight="1" x14ac:dyDescent="0.2">
      <c r="A852" s="15">
        <v>95042</v>
      </c>
      <c r="B852" s="16" t="s">
        <v>269</v>
      </c>
      <c r="C852" s="16" t="s">
        <v>31</v>
      </c>
      <c r="D852" s="15">
        <v>1</v>
      </c>
      <c r="E852" s="17">
        <v>2014</v>
      </c>
      <c r="F852" s="15" t="s">
        <v>36</v>
      </c>
      <c r="G852" s="18">
        <v>39374</v>
      </c>
      <c r="H852" s="19">
        <v>9.6972222222222229</v>
      </c>
      <c r="I852" s="16" t="s">
        <v>33</v>
      </c>
      <c r="J852" s="20">
        <v>0.52700000000000002</v>
      </c>
      <c r="K852" s="20">
        <f t="shared" si="156"/>
        <v>2.1140033920247103</v>
      </c>
      <c r="L852" s="20">
        <v>2.8980999999999999</v>
      </c>
      <c r="M852" s="20">
        <v>5.1999999999999998E-2</v>
      </c>
      <c r="N852" s="21">
        <v>308859.13</v>
      </c>
      <c r="O852" s="21">
        <v>162757.6</v>
      </c>
      <c r="P852" s="21">
        <v>123972.79</v>
      </c>
      <c r="Q852" s="21">
        <v>38784.81</v>
      </c>
      <c r="R852" s="21">
        <v>0</v>
      </c>
      <c r="S852" s="21">
        <f t="shared" si="157"/>
        <v>146101.53</v>
      </c>
      <c r="T852" s="21">
        <v>0</v>
      </c>
      <c r="U852" s="21">
        <v>42704.959999999999</v>
      </c>
      <c r="V852" s="21">
        <v>36319</v>
      </c>
      <c r="W852" s="22">
        <f>+V852-R852</f>
        <v>36319</v>
      </c>
      <c r="X852" s="22">
        <f t="shared" si="158"/>
        <v>1.1140033920247105</v>
      </c>
      <c r="Y852" s="22">
        <f t="shared" si="159"/>
        <v>0.84853861557781085</v>
      </c>
      <c r="Z852" s="22">
        <f t="shared" si="161"/>
        <v>0.76170200347019124</v>
      </c>
      <c r="AA852" s="22">
        <f t="shared" si="162"/>
        <v>0.26238381494934798</v>
      </c>
      <c r="AB852" s="22">
        <v>0</v>
      </c>
      <c r="AC852" s="22">
        <f t="shared" si="160"/>
        <v>0</v>
      </c>
      <c r="AD852" s="22">
        <f t="shared" si="163"/>
        <v>0</v>
      </c>
    </row>
    <row r="853" spans="1:30" s="23" customFormat="1" ht="14.1" customHeight="1" x14ac:dyDescent="0.2">
      <c r="A853" s="27">
        <v>95042</v>
      </c>
      <c r="B853" s="28" t="s">
        <v>269</v>
      </c>
      <c r="C853" s="27" t="s">
        <v>31</v>
      </c>
      <c r="D853" s="29">
        <v>1</v>
      </c>
      <c r="E853" s="30">
        <v>2015</v>
      </c>
      <c r="F853" s="27" t="s">
        <v>36</v>
      </c>
      <c r="G853" s="31">
        <v>39374</v>
      </c>
      <c r="H853" s="32">
        <v>9.6972222222222229</v>
      </c>
      <c r="I853" s="28" t="s">
        <v>33</v>
      </c>
      <c r="J853" s="33">
        <v>0.40239999999999998</v>
      </c>
      <c r="K853" s="33">
        <f t="shared" si="156"/>
        <v>1.6733322939696296</v>
      </c>
      <c r="L853" s="34">
        <v>2.9338000000000002</v>
      </c>
      <c r="M853" s="34">
        <v>5.9400000000000001E-2</v>
      </c>
      <c r="N853" s="35">
        <v>321240.36</v>
      </c>
      <c r="O853" s="35">
        <v>129263.93</v>
      </c>
      <c r="P853" s="35">
        <v>118930.11</v>
      </c>
      <c r="Q853" s="35">
        <v>10333.82</v>
      </c>
      <c r="R853" s="35">
        <v>24612.25</v>
      </c>
      <c r="S853" s="35">
        <f t="shared" si="157"/>
        <v>191976.43</v>
      </c>
      <c r="T853" s="35">
        <v>0</v>
      </c>
      <c r="U853" s="35">
        <v>58877.15</v>
      </c>
      <c r="V853" s="35">
        <v>57478.19</v>
      </c>
      <c r="W853" s="36">
        <f>+V853-R853</f>
        <v>32865.94</v>
      </c>
      <c r="X853" s="36">
        <f t="shared" si="158"/>
        <v>0.67333229396962946</v>
      </c>
      <c r="Y853" s="36">
        <f t="shared" si="159"/>
        <v>0.61950370678317124</v>
      </c>
      <c r="Z853" s="36">
        <f t="shared" si="161"/>
        <v>0.92005643028182738</v>
      </c>
      <c r="AA853" s="36">
        <f t="shared" si="162"/>
        <v>0.45548011730727977</v>
      </c>
      <c r="AB853" s="36">
        <f>V853/R853</f>
        <v>2.3353488608314965</v>
      </c>
      <c r="AC853" s="36">
        <f t="shared" si="160"/>
        <v>0</v>
      </c>
      <c r="AD853" s="36">
        <f t="shared" si="163"/>
        <v>0</v>
      </c>
    </row>
    <row r="854" spans="1:30" s="23" customFormat="1" ht="14.1" customHeight="1" x14ac:dyDescent="0.2">
      <c r="A854" s="3">
        <v>128658</v>
      </c>
      <c r="B854" s="4" t="s">
        <v>367</v>
      </c>
      <c r="C854" s="3" t="s">
        <v>101</v>
      </c>
      <c r="D854" s="3">
        <v>2</v>
      </c>
      <c r="E854" s="5">
        <v>2013</v>
      </c>
      <c r="F854" s="3" t="s">
        <v>32</v>
      </c>
      <c r="G854" s="6">
        <v>39371</v>
      </c>
      <c r="H854" s="7">
        <v>9.7055555555555557</v>
      </c>
      <c r="I854" s="4" t="s">
        <v>33</v>
      </c>
      <c r="J854" s="8">
        <v>0.40410000000000001</v>
      </c>
      <c r="K854" s="8">
        <f t="shared" si="156"/>
        <v>1.6780610828006781</v>
      </c>
      <c r="L854" s="8">
        <v>2.5028000000000001</v>
      </c>
      <c r="M854" s="8">
        <v>0.2281</v>
      </c>
      <c r="N854" s="9">
        <v>52025.75</v>
      </c>
      <c r="O854" s="9">
        <v>21022.26</v>
      </c>
      <c r="P854" s="9">
        <v>21022.26</v>
      </c>
      <c r="Q854" s="9">
        <v>0</v>
      </c>
      <c r="R854" s="9">
        <v>0</v>
      </c>
      <c r="S854" s="9">
        <f t="shared" si="157"/>
        <v>31003.49</v>
      </c>
      <c r="T854" s="9">
        <v>0</v>
      </c>
      <c r="U854" s="9">
        <v>4356.6099999999997</v>
      </c>
      <c r="V854" s="9">
        <v>44801.65</v>
      </c>
      <c r="W854" s="9">
        <v>38081.4</v>
      </c>
      <c r="X854" s="11">
        <f t="shared" si="158"/>
        <v>0.67806108280067812</v>
      </c>
      <c r="Y854" s="11">
        <f t="shared" si="159"/>
        <v>0.67806108280067812</v>
      </c>
      <c r="Z854" s="11">
        <f t="shared" si="161"/>
        <v>1</v>
      </c>
      <c r="AA854" s="11">
        <f t="shared" si="162"/>
        <v>0.20723794682398564</v>
      </c>
      <c r="AB854" s="11">
        <v>0</v>
      </c>
      <c r="AC854" s="11">
        <f t="shared" si="160"/>
        <v>0</v>
      </c>
      <c r="AD854" s="11">
        <f t="shared" si="163"/>
        <v>0</v>
      </c>
    </row>
    <row r="855" spans="1:30" s="23" customFormat="1" ht="14.1" customHeight="1" x14ac:dyDescent="0.2">
      <c r="A855" s="15">
        <v>128658</v>
      </c>
      <c r="B855" s="16" t="s">
        <v>367</v>
      </c>
      <c r="C855" s="16" t="s">
        <v>101</v>
      </c>
      <c r="D855" s="15">
        <v>2</v>
      </c>
      <c r="E855" s="17">
        <v>2014</v>
      </c>
      <c r="F855" s="15" t="s">
        <v>32</v>
      </c>
      <c r="G855" s="18">
        <v>39371</v>
      </c>
      <c r="H855" s="19">
        <v>9.7055555555555557</v>
      </c>
      <c r="I855" s="16" t="s">
        <v>33</v>
      </c>
      <c r="J855" s="20">
        <v>0.62480000000000002</v>
      </c>
      <c r="K855" s="20">
        <f t="shared" si="156"/>
        <v>2.6649196412702474</v>
      </c>
      <c r="L855" s="20">
        <v>5.4396000000000004</v>
      </c>
      <c r="M855" s="20">
        <v>8.1799999999999998E-2</v>
      </c>
      <c r="N855" s="21">
        <v>46031.61</v>
      </c>
      <c r="O855" s="21">
        <v>28758.44</v>
      </c>
      <c r="P855" s="21">
        <v>28758.44</v>
      </c>
      <c r="Q855" s="21">
        <v>0</v>
      </c>
      <c r="R855" s="21">
        <v>0</v>
      </c>
      <c r="S855" s="21">
        <f t="shared" si="157"/>
        <v>17273.170000000002</v>
      </c>
      <c r="T855" s="21">
        <v>0</v>
      </c>
      <c r="U855" s="21">
        <v>4686.6499999999996</v>
      </c>
      <c r="V855" s="21">
        <v>24092.26</v>
      </c>
      <c r="W855" s="22">
        <f>+V855-R855</f>
        <v>24092.26</v>
      </c>
      <c r="X855" s="22">
        <f t="shared" si="158"/>
        <v>1.6649196412702472</v>
      </c>
      <c r="Y855" s="22">
        <f t="shared" si="159"/>
        <v>1.6649196412702472</v>
      </c>
      <c r="Z855" s="22">
        <f t="shared" si="161"/>
        <v>1</v>
      </c>
      <c r="AA855" s="22">
        <f t="shared" si="162"/>
        <v>0.16296607187316139</v>
      </c>
      <c r="AB855" s="22">
        <v>0</v>
      </c>
      <c r="AC855" s="22">
        <f t="shared" si="160"/>
        <v>0</v>
      </c>
      <c r="AD855" s="22">
        <f t="shared" si="163"/>
        <v>0</v>
      </c>
    </row>
    <row r="856" spans="1:30" s="23" customFormat="1" ht="14.1" customHeight="1" x14ac:dyDescent="0.2">
      <c r="A856" s="27">
        <v>128658</v>
      </c>
      <c r="B856" s="28" t="s">
        <v>367</v>
      </c>
      <c r="C856" s="27" t="s">
        <v>101</v>
      </c>
      <c r="D856" s="29">
        <v>2</v>
      </c>
      <c r="E856" s="30">
        <v>2015</v>
      </c>
      <c r="F856" s="27" t="s">
        <v>32</v>
      </c>
      <c r="G856" s="31">
        <v>39371</v>
      </c>
      <c r="H856" s="32">
        <v>9.7055555555555557</v>
      </c>
      <c r="I856" s="28" t="s">
        <v>33</v>
      </c>
      <c r="J856" s="33">
        <v>0.24579999999999999</v>
      </c>
      <c r="K856" s="33">
        <f t="shared" si="156"/>
        <v>1.3259208527415687</v>
      </c>
      <c r="L856" s="34">
        <v>6.0179999999999998</v>
      </c>
      <c r="M856" s="34">
        <v>8.7300000000000003E-2</v>
      </c>
      <c r="N856" s="35">
        <v>50142.15</v>
      </c>
      <c r="O856" s="35">
        <v>12325.3</v>
      </c>
      <c r="P856" s="35">
        <v>12325.3</v>
      </c>
      <c r="Q856" s="35">
        <v>0</v>
      </c>
      <c r="R856" s="35">
        <v>0</v>
      </c>
      <c r="S856" s="35">
        <f t="shared" si="157"/>
        <v>37816.850000000006</v>
      </c>
      <c r="T856" s="35">
        <v>0</v>
      </c>
      <c r="U856" s="35">
        <v>1452.18</v>
      </c>
      <c r="V856" s="35">
        <v>30985.94</v>
      </c>
      <c r="W856" s="36">
        <f>+V856-R856</f>
        <v>30985.94</v>
      </c>
      <c r="X856" s="36">
        <f t="shared" si="158"/>
        <v>0.32592085274156885</v>
      </c>
      <c r="Y856" s="36">
        <f t="shared" si="159"/>
        <v>0.32592085274156885</v>
      </c>
      <c r="Z856" s="36">
        <f t="shared" si="161"/>
        <v>1</v>
      </c>
      <c r="AA856" s="36">
        <f t="shared" si="162"/>
        <v>0.11782106723568596</v>
      </c>
      <c r="AB856" s="36">
        <v>0</v>
      </c>
      <c r="AC856" s="36">
        <f t="shared" si="160"/>
        <v>0</v>
      </c>
      <c r="AD856" s="36">
        <f t="shared" si="163"/>
        <v>0</v>
      </c>
    </row>
    <row r="857" spans="1:30" s="23" customFormat="1" ht="14.1" customHeight="1" x14ac:dyDescent="0.2">
      <c r="A857" s="3">
        <v>158671</v>
      </c>
      <c r="B857" s="4" t="s">
        <v>561</v>
      </c>
      <c r="C857" s="3" t="s">
        <v>35</v>
      </c>
      <c r="D857" s="3">
        <v>2</v>
      </c>
      <c r="E857" s="5">
        <v>2013</v>
      </c>
      <c r="F857" s="3" t="s">
        <v>36</v>
      </c>
      <c r="G857" s="6">
        <v>39343</v>
      </c>
      <c r="H857" s="7">
        <v>9.7833333333333332</v>
      </c>
      <c r="I857" s="4" t="s">
        <v>41</v>
      </c>
      <c r="J857" s="8">
        <v>0.43459999999999999</v>
      </c>
      <c r="K857" s="8">
        <f t="shared" si="156"/>
        <v>1.7685622194751869</v>
      </c>
      <c r="L857" s="8">
        <v>6.5071000000000003</v>
      </c>
      <c r="M857" s="8">
        <v>8.2199999999999995E-2</v>
      </c>
      <c r="N857" s="9">
        <v>197877.83</v>
      </c>
      <c r="O857" s="9">
        <v>85991.56</v>
      </c>
      <c r="P857" s="9">
        <v>85991.56</v>
      </c>
      <c r="Q857" s="9">
        <v>0</v>
      </c>
      <c r="R857" s="9">
        <v>0</v>
      </c>
      <c r="S857" s="9">
        <f t="shared" si="157"/>
        <v>111886.26999999999</v>
      </c>
      <c r="T857" s="9">
        <v>0</v>
      </c>
      <c r="U857" s="9">
        <v>0</v>
      </c>
      <c r="V857" s="9">
        <v>159926.35999999999</v>
      </c>
      <c r="W857" s="9">
        <v>135937.41</v>
      </c>
      <c r="X857" s="11">
        <f t="shared" si="158"/>
        <v>0.76856221947518677</v>
      </c>
      <c r="Y857" s="11">
        <f t="shared" si="159"/>
        <v>0.76856221947518677</v>
      </c>
      <c r="Z857" s="11">
        <f t="shared" si="161"/>
        <v>1</v>
      </c>
      <c r="AA857" s="11">
        <f t="shared" si="162"/>
        <v>0</v>
      </c>
      <c r="AB857" s="11">
        <v>0</v>
      </c>
      <c r="AC857" s="11">
        <f t="shared" si="160"/>
        <v>0</v>
      </c>
      <c r="AD857" s="11">
        <f t="shared" si="163"/>
        <v>0</v>
      </c>
    </row>
    <row r="858" spans="1:30" s="23" customFormat="1" ht="14.1" customHeight="1" x14ac:dyDescent="0.2">
      <c r="A858" s="15">
        <v>158671</v>
      </c>
      <c r="B858" s="16" t="s">
        <v>561</v>
      </c>
      <c r="C858" s="16" t="s">
        <v>35</v>
      </c>
      <c r="D858" s="15">
        <v>2</v>
      </c>
      <c r="E858" s="17">
        <v>2014</v>
      </c>
      <c r="F858" s="15" t="s">
        <v>36</v>
      </c>
      <c r="G858" s="18">
        <v>39343</v>
      </c>
      <c r="H858" s="19">
        <v>9.7833333333333332</v>
      </c>
      <c r="I858" s="16" t="s">
        <v>41</v>
      </c>
      <c r="J858" s="20">
        <v>0.3957</v>
      </c>
      <c r="K858" s="20">
        <f t="shared" si="156"/>
        <v>1.6548452451144058</v>
      </c>
      <c r="L858" s="20">
        <v>5.9611999999999998</v>
      </c>
      <c r="M858" s="20">
        <v>0.125</v>
      </c>
      <c r="N858" s="21">
        <v>232954.22</v>
      </c>
      <c r="O858" s="21">
        <v>92183.22</v>
      </c>
      <c r="P858" s="21">
        <v>92183.22</v>
      </c>
      <c r="Q858" s="21">
        <v>0</v>
      </c>
      <c r="R858" s="21">
        <v>0</v>
      </c>
      <c r="S858" s="21">
        <f t="shared" si="157"/>
        <v>140771</v>
      </c>
      <c r="T858" s="21">
        <v>0</v>
      </c>
      <c r="U858" s="21">
        <v>1255.75</v>
      </c>
      <c r="V858" s="21">
        <v>203491.74</v>
      </c>
      <c r="W858" s="22">
        <f>+V858-R858</f>
        <v>203491.74</v>
      </c>
      <c r="X858" s="22">
        <f t="shared" si="158"/>
        <v>0.65484524511440567</v>
      </c>
      <c r="Y858" s="22">
        <f t="shared" si="159"/>
        <v>0.65484524511440567</v>
      </c>
      <c r="Z858" s="22">
        <f t="shared" si="161"/>
        <v>1</v>
      </c>
      <c r="AA858" s="22">
        <f t="shared" si="162"/>
        <v>1.3622327360662819E-2</v>
      </c>
      <c r="AB858" s="22">
        <v>0</v>
      </c>
      <c r="AC858" s="22">
        <f t="shared" si="160"/>
        <v>0</v>
      </c>
      <c r="AD858" s="22">
        <f t="shared" si="163"/>
        <v>0</v>
      </c>
    </row>
    <row r="859" spans="1:30" s="23" customFormat="1" ht="14.1" customHeight="1" x14ac:dyDescent="0.2">
      <c r="A859" s="27">
        <v>158671</v>
      </c>
      <c r="B859" s="28" t="s">
        <v>561</v>
      </c>
      <c r="C859" s="27" t="s">
        <v>35</v>
      </c>
      <c r="D859" s="29">
        <v>2</v>
      </c>
      <c r="E859" s="30">
        <v>2015</v>
      </c>
      <c r="F859" s="27" t="s">
        <v>36</v>
      </c>
      <c r="G859" s="31">
        <v>39343</v>
      </c>
      <c r="H859" s="32">
        <v>9.7833333333333332</v>
      </c>
      <c r="I859" s="28" t="s">
        <v>41</v>
      </c>
      <c r="J859" s="33">
        <v>0.41089999999999999</v>
      </c>
      <c r="K859" s="33">
        <f t="shared" si="156"/>
        <v>1.6974307728392628</v>
      </c>
      <c r="L859" s="34">
        <v>8.5908999999999995</v>
      </c>
      <c r="M859" s="34">
        <v>8.3099999999999993E-2</v>
      </c>
      <c r="N859" s="35">
        <v>155882.91</v>
      </c>
      <c r="O859" s="35">
        <v>64048.29</v>
      </c>
      <c r="P859" s="35">
        <v>64048.29</v>
      </c>
      <c r="Q859" s="35">
        <v>0</v>
      </c>
      <c r="R859" s="35">
        <v>0</v>
      </c>
      <c r="S859" s="35">
        <f t="shared" si="157"/>
        <v>91834.62</v>
      </c>
      <c r="T859" s="35">
        <v>0</v>
      </c>
      <c r="U859" s="35">
        <v>315.74</v>
      </c>
      <c r="V859" s="35">
        <v>129781.33</v>
      </c>
      <c r="W859" s="36">
        <f>+V859-R859</f>
        <v>129781.33</v>
      </c>
      <c r="X859" s="36">
        <f t="shared" si="158"/>
        <v>0.69743077283926258</v>
      </c>
      <c r="Y859" s="36">
        <f t="shared" si="159"/>
        <v>0.69743077283926258</v>
      </c>
      <c r="Z859" s="36">
        <f t="shared" si="161"/>
        <v>1</v>
      </c>
      <c r="AA859" s="36">
        <f t="shared" si="162"/>
        <v>4.9297178738105267E-3</v>
      </c>
      <c r="AB859" s="36">
        <v>0</v>
      </c>
      <c r="AC859" s="36">
        <f t="shared" si="160"/>
        <v>0</v>
      </c>
      <c r="AD859" s="36">
        <f t="shared" si="163"/>
        <v>0</v>
      </c>
    </row>
    <row r="860" spans="1:30" s="23" customFormat="1" ht="14.1" customHeight="1" x14ac:dyDescent="0.2">
      <c r="A860" s="3">
        <v>158666</v>
      </c>
      <c r="B860" s="4" t="s">
        <v>560</v>
      </c>
      <c r="C860" s="3" t="s">
        <v>35</v>
      </c>
      <c r="D860" s="3">
        <v>2</v>
      </c>
      <c r="E860" s="5">
        <v>2013</v>
      </c>
      <c r="F860" s="3" t="s">
        <v>32</v>
      </c>
      <c r="G860" s="6">
        <v>39336</v>
      </c>
      <c r="H860" s="7">
        <v>9.8027777777777771</v>
      </c>
      <c r="I860" s="4" t="s">
        <v>33</v>
      </c>
      <c r="J860" s="8">
        <v>0.74050000000000005</v>
      </c>
      <c r="K860" s="8">
        <f t="shared" si="156"/>
        <v>3.8541269957583442</v>
      </c>
      <c r="L860" s="8">
        <v>2.5179999999999998</v>
      </c>
      <c r="M860" s="8">
        <v>2.5899999999999999E-2</v>
      </c>
      <c r="N860" s="9">
        <v>228267.84</v>
      </c>
      <c r="O860" s="9">
        <v>169040.98</v>
      </c>
      <c r="P860" s="9">
        <v>169040.98</v>
      </c>
      <c r="Q860" s="9">
        <v>0</v>
      </c>
      <c r="R860" s="9">
        <v>0</v>
      </c>
      <c r="S860" s="9">
        <f t="shared" si="157"/>
        <v>59226.859999999986</v>
      </c>
      <c r="T860" s="9">
        <v>0</v>
      </c>
      <c r="U860" s="9">
        <v>91926.98</v>
      </c>
      <c r="V860" s="9">
        <v>22924.55</v>
      </c>
      <c r="W860" s="9">
        <v>19485.87</v>
      </c>
      <c r="X860" s="11">
        <f t="shared" si="158"/>
        <v>2.8541269957583442</v>
      </c>
      <c r="Y860" s="11">
        <f t="shared" si="159"/>
        <v>2.8541269957583442</v>
      </c>
      <c r="Z860" s="11">
        <f t="shared" si="161"/>
        <v>1</v>
      </c>
      <c r="AA860" s="11">
        <f t="shared" si="162"/>
        <v>0.54381476018418728</v>
      </c>
      <c r="AB860" s="11">
        <v>0</v>
      </c>
      <c r="AC860" s="11">
        <f t="shared" si="160"/>
        <v>0</v>
      </c>
      <c r="AD860" s="11">
        <f t="shared" si="163"/>
        <v>0</v>
      </c>
    </row>
    <row r="861" spans="1:30" s="23" customFormat="1" ht="14.1" customHeight="1" x14ac:dyDescent="0.2">
      <c r="A861" s="15">
        <v>158666</v>
      </c>
      <c r="B861" s="16" t="s">
        <v>560</v>
      </c>
      <c r="C861" s="16" t="s">
        <v>35</v>
      </c>
      <c r="D861" s="15">
        <v>2</v>
      </c>
      <c r="E861" s="17">
        <v>2014</v>
      </c>
      <c r="F861" s="15" t="s">
        <v>32</v>
      </c>
      <c r="G861" s="18">
        <v>39336</v>
      </c>
      <c r="H861" s="19">
        <v>9.8027777777777771</v>
      </c>
      <c r="I861" s="16" t="s">
        <v>33</v>
      </c>
      <c r="J861" s="20">
        <v>0.62155454384465003</v>
      </c>
      <c r="K861" s="20">
        <f t="shared" si="156"/>
        <v>2.6423887081616986</v>
      </c>
      <c r="L861" s="20">
        <v>2.7308381278746516</v>
      </c>
      <c r="M861" s="20">
        <v>4.7741952761015498E-2</v>
      </c>
      <c r="N861" s="21">
        <v>238750.68</v>
      </c>
      <c r="O861" s="21">
        <v>148396.57</v>
      </c>
      <c r="P861" s="21">
        <v>148396.57</v>
      </c>
      <c r="Q861" s="21">
        <v>0</v>
      </c>
      <c r="R861" s="21">
        <v>0</v>
      </c>
      <c r="S861" s="21">
        <f t="shared" si="157"/>
        <v>90354.109999999986</v>
      </c>
      <c r="T861" s="21">
        <v>0</v>
      </c>
      <c r="U861" s="21">
        <v>14952.21</v>
      </c>
      <c r="V861" s="21">
        <v>47355.78</v>
      </c>
      <c r="W861" s="22">
        <f>+V861-R861</f>
        <v>47355.78</v>
      </c>
      <c r="X861" s="22">
        <f t="shared" si="158"/>
        <v>1.6423887081616988</v>
      </c>
      <c r="Y861" s="22">
        <f t="shared" si="159"/>
        <v>1.6423887081616988</v>
      </c>
      <c r="Z861" s="22">
        <f t="shared" si="161"/>
        <v>1</v>
      </c>
      <c r="AA861" s="22">
        <f t="shared" si="162"/>
        <v>0.10075846092669122</v>
      </c>
      <c r="AB861" s="22">
        <v>0</v>
      </c>
      <c r="AC861" s="22">
        <f t="shared" si="160"/>
        <v>0</v>
      </c>
      <c r="AD861" s="22">
        <f t="shared" si="163"/>
        <v>0</v>
      </c>
    </row>
    <row r="862" spans="1:30" s="23" customFormat="1" ht="14.1" customHeight="1" x14ac:dyDescent="0.2">
      <c r="A862" s="27">
        <v>158666</v>
      </c>
      <c r="B862" s="28" t="s">
        <v>560</v>
      </c>
      <c r="C862" s="27" t="s">
        <v>35</v>
      </c>
      <c r="D862" s="29">
        <v>2</v>
      </c>
      <c r="E862" s="30">
        <v>2015</v>
      </c>
      <c r="F862" s="27" t="s">
        <v>32</v>
      </c>
      <c r="G862" s="31">
        <v>39336</v>
      </c>
      <c r="H862" s="32">
        <v>9.8027777777777771</v>
      </c>
      <c r="I862" s="28" t="s">
        <v>33</v>
      </c>
      <c r="J862" s="33">
        <v>0.52259999999999995</v>
      </c>
      <c r="K862" s="33">
        <f t="shared" si="156"/>
        <v>2.0945871666004368</v>
      </c>
      <c r="L862" s="34">
        <v>3.0594999999999999</v>
      </c>
      <c r="M862" s="34">
        <v>2.07E-2</v>
      </c>
      <c r="N862" s="35">
        <v>206306.74</v>
      </c>
      <c r="O862" s="35">
        <v>107811.56</v>
      </c>
      <c r="P862" s="35">
        <v>106843.03</v>
      </c>
      <c r="Q862" s="35">
        <v>968.53</v>
      </c>
      <c r="R862" s="35">
        <v>22047.74</v>
      </c>
      <c r="S862" s="35">
        <f t="shared" si="157"/>
        <v>98495.18</v>
      </c>
      <c r="T862" s="35">
        <v>968.53</v>
      </c>
      <c r="U862" s="35">
        <v>58555.040000000001</v>
      </c>
      <c r="V862" s="35">
        <v>15291.12</v>
      </c>
      <c r="W862" s="36">
        <f>+V862-R862</f>
        <v>-6756.6200000000008</v>
      </c>
      <c r="X862" s="36">
        <f t="shared" si="158"/>
        <v>1.0945871666004368</v>
      </c>
      <c r="Y862" s="36">
        <f t="shared" si="159"/>
        <v>1.0847538935407803</v>
      </c>
      <c r="Z862" s="36">
        <f t="shared" si="161"/>
        <v>0.99101645500723667</v>
      </c>
      <c r="AA862" s="36">
        <f t="shared" si="162"/>
        <v>0.54312394700531186</v>
      </c>
      <c r="AB862" s="36">
        <f>V862/R862</f>
        <v>0.69354591445653835</v>
      </c>
      <c r="AC862" s="36">
        <f t="shared" si="160"/>
        <v>9.8332730596563198E-3</v>
      </c>
      <c r="AD862" s="36">
        <f t="shared" si="163"/>
        <v>8.9835449927632999E-3</v>
      </c>
    </row>
    <row r="863" spans="1:30" s="23" customFormat="1" ht="14.1" customHeight="1" x14ac:dyDescent="0.2">
      <c r="A863" s="3">
        <v>95026</v>
      </c>
      <c r="B863" s="4" t="s">
        <v>268</v>
      </c>
      <c r="C863" s="3" t="s">
        <v>31</v>
      </c>
      <c r="D863" s="3">
        <v>1</v>
      </c>
      <c r="E863" s="5">
        <v>2013</v>
      </c>
      <c r="F863" s="3" t="s">
        <v>36</v>
      </c>
      <c r="G863" s="6">
        <v>39332</v>
      </c>
      <c r="H863" s="7">
        <v>9.8138888888888882</v>
      </c>
      <c r="I863" s="4" t="s">
        <v>41</v>
      </c>
      <c r="J863" s="8">
        <v>0.54490000000000005</v>
      </c>
      <c r="K863" s="8">
        <f t="shared" si="156"/>
        <v>2.197368922848066</v>
      </c>
      <c r="L863" s="8">
        <v>0.69879999999999998</v>
      </c>
      <c r="M863" s="8">
        <v>3.27E-2</v>
      </c>
      <c r="N863" s="9">
        <v>883869.28</v>
      </c>
      <c r="O863" s="9">
        <v>481629.46</v>
      </c>
      <c r="P863" s="9">
        <v>301553.53999999998</v>
      </c>
      <c r="Q863" s="9">
        <v>180075.92</v>
      </c>
      <c r="R863" s="9">
        <v>29373.68</v>
      </c>
      <c r="S863" s="9">
        <f t="shared" si="157"/>
        <v>402239.82</v>
      </c>
      <c r="T863" s="9">
        <v>169402.92</v>
      </c>
      <c r="U863" s="9">
        <v>236671.58</v>
      </c>
      <c r="V863" s="9">
        <v>32788.639999999999</v>
      </c>
      <c r="W863" s="9">
        <v>27870.34</v>
      </c>
      <c r="X863" s="11">
        <f t="shared" si="158"/>
        <v>1.1973689228480662</v>
      </c>
      <c r="Y863" s="11">
        <f t="shared" si="159"/>
        <v>0.74968594606073558</v>
      </c>
      <c r="Z863" s="11">
        <f t="shared" si="161"/>
        <v>0.62611107717538705</v>
      </c>
      <c r="AA863" s="11">
        <f t="shared" si="162"/>
        <v>0.49139764000316755</v>
      </c>
      <c r="AB863" s="11">
        <f>W863/R863</f>
        <v>0.94882016825947579</v>
      </c>
      <c r="AC863" s="11">
        <f t="shared" si="160"/>
        <v>0.42114905481013792</v>
      </c>
      <c r="AD863" s="11">
        <f t="shared" si="163"/>
        <v>0.35172873353718853</v>
      </c>
    </row>
    <row r="864" spans="1:30" s="23" customFormat="1" ht="14.1" customHeight="1" x14ac:dyDescent="0.2">
      <c r="A864" s="15">
        <v>95026</v>
      </c>
      <c r="B864" s="16" t="s">
        <v>268</v>
      </c>
      <c r="C864" s="16" t="s">
        <v>31</v>
      </c>
      <c r="D864" s="15">
        <v>1</v>
      </c>
      <c r="E864" s="17">
        <v>2014</v>
      </c>
      <c r="F864" s="15" t="s">
        <v>36</v>
      </c>
      <c r="G864" s="18">
        <v>39332</v>
      </c>
      <c r="H864" s="19">
        <v>9.8138888888888882</v>
      </c>
      <c r="I864" s="16" t="s">
        <v>33</v>
      </c>
      <c r="J864" s="20">
        <v>0.51390000000000002</v>
      </c>
      <c r="K864" s="20">
        <f t="shared" si="156"/>
        <v>2.0572085851975808</v>
      </c>
      <c r="L864" s="47">
        <v>0.78400000000000003</v>
      </c>
      <c r="M864" s="47">
        <v>5.3699999999999998E-2</v>
      </c>
      <c r="N864" s="21">
        <v>834237.95</v>
      </c>
      <c r="O864" s="21">
        <v>428718.57</v>
      </c>
      <c r="P864" s="21">
        <v>95733.1</v>
      </c>
      <c r="Q864" s="21">
        <v>332985.46999999997</v>
      </c>
      <c r="R864" s="21">
        <v>0</v>
      </c>
      <c r="S864" s="21">
        <f t="shared" si="157"/>
        <v>405519.37999999995</v>
      </c>
      <c r="T864" s="21">
        <v>0</v>
      </c>
      <c r="U864" s="21">
        <v>24714.78</v>
      </c>
      <c r="V864" s="21">
        <v>55102.8</v>
      </c>
      <c r="W864" s="22">
        <f>+V864-R864</f>
        <v>55102.8</v>
      </c>
      <c r="X864" s="22">
        <f t="shared" si="158"/>
        <v>1.0572085851975805</v>
      </c>
      <c r="Y864" s="22">
        <f t="shared" si="159"/>
        <v>0.23607527709279891</v>
      </c>
      <c r="Z864" s="22">
        <f t="shared" si="161"/>
        <v>0.22330056754947658</v>
      </c>
      <c r="AA864" s="22">
        <f t="shared" si="162"/>
        <v>5.7648027702648846E-2</v>
      </c>
      <c r="AB864" s="22">
        <v>0</v>
      </c>
      <c r="AC864" s="22">
        <f t="shared" si="160"/>
        <v>0</v>
      </c>
      <c r="AD864" s="22">
        <f t="shared" si="163"/>
        <v>0</v>
      </c>
    </row>
    <row r="865" spans="1:30" s="23" customFormat="1" ht="14.1" customHeight="1" x14ac:dyDescent="0.2">
      <c r="A865" s="27">
        <v>95026</v>
      </c>
      <c r="B865" s="28" t="s">
        <v>268</v>
      </c>
      <c r="C865" s="27" t="s">
        <v>31</v>
      </c>
      <c r="D865" s="29">
        <v>1</v>
      </c>
      <c r="E865" s="30">
        <v>2015</v>
      </c>
      <c r="F865" s="27" t="s">
        <v>36</v>
      </c>
      <c r="G865" s="31">
        <v>39332</v>
      </c>
      <c r="H865" s="32">
        <v>9.8138888888888882</v>
      </c>
      <c r="I865" s="28" t="s">
        <v>33</v>
      </c>
      <c r="J865" s="33">
        <v>0.43930000000000002</v>
      </c>
      <c r="K865" s="33">
        <f t="shared" si="156"/>
        <v>1.7835292336239534</v>
      </c>
      <c r="L865" s="49">
        <v>0.78190000000000004</v>
      </c>
      <c r="M865" s="49">
        <v>6.7400000000000002E-2</v>
      </c>
      <c r="N865" s="35">
        <v>787760.66</v>
      </c>
      <c r="O865" s="35">
        <v>346074.23</v>
      </c>
      <c r="P865" s="35">
        <v>86401.23</v>
      </c>
      <c r="Q865" s="35">
        <v>259673</v>
      </c>
      <c r="R865" s="35">
        <v>0</v>
      </c>
      <c r="S865" s="35">
        <f t="shared" si="157"/>
        <v>441686.43000000005</v>
      </c>
      <c r="T865" s="35">
        <v>0</v>
      </c>
      <c r="U865" s="35">
        <v>28460.1</v>
      </c>
      <c r="V865" s="35">
        <v>53289.45</v>
      </c>
      <c r="W865" s="36">
        <f>+V865-R865</f>
        <v>53289.45</v>
      </c>
      <c r="X865" s="36">
        <f t="shared" si="158"/>
        <v>0.78352923362395344</v>
      </c>
      <c r="Y865" s="36">
        <f t="shared" si="159"/>
        <v>0.19561667312260417</v>
      </c>
      <c r="Z865" s="36">
        <f t="shared" si="161"/>
        <v>0.2496609759125954</v>
      </c>
      <c r="AA865" s="36">
        <f t="shared" si="162"/>
        <v>8.2236981355127192E-2</v>
      </c>
      <c r="AB865" s="36">
        <v>0</v>
      </c>
      <c r="AC865" s="36">
        <f t="shared" si="160"/>
        <v>0</v>
      </c>
      <c r="AD865" s="36">
        <f t="shared" si="163"/>
        <v>0</v>
      </c>
    </row>
    <row r="866" spans="1:30" s="23" customFormat="1" ht="14.1" customHeight="1" x14ac:dyDescent="0.2">
      <c r="A866" s="3">
        <v>128676</v>
      </c>
      <c r="B866" s="4" t="s">
        <v>368</v>
      </c>
      <c r="C866" s="3" t="s">
        <v>44</v>
      </c>
      <c r="D866" s="3">
        <v>1</v>
      </c>
      <c r="E866" s="5">
        <v>2013</v>
      </c>
      <c r="F866" s="3" t="s">
        <v>32</v>
      </c>
      <c r="G866" s="6">
        <v>39330</v>
      </c>
      <c r="H866" s="7">
        <v>9.8194444444444446</v>
      </c>
      <c r="I866" s="4" t="s">
        <v>33</v>
      </c>
      <c r="J866" s="8">
        <v>0.96319999999999995</v>
      </c>
      <c r="K866" s="8">
        <f t="shared" si="156"/>
        <v>27.183916037938133</v>
      </c>
      <c r="L866" s="8">
        <v>0.17100000000000001</v>
      </c>
      <c r="M866" s="8">
        <v>4.4999999999999997E-3</v>
      </c>
      <c r="N866" s="9">
        <v>632583.59</v>
      </c>
      <c r="O866" s="9">
        <v>609313.07999999996</v>
      </c>
      <c r="P866" s="9">
        <v>62385.89</v>
      </c>
      <c r="Q866" s="9">
        <v>546927.18999999994</v>
      </c>
      <c r="R866" s="9">
        <v>9034.85</v>
      </c>
      <c r="S866" s="9">
        <f t="shared" si="157"/>
        <v>23270.510000000009</v>
      </c>
      <c r="T866" s="9">
        <v>0</v>
      </c>
      <c r="U866" s="9">
        <v>35592.43</v>
      </c>
      <c r="V866" s="9">
        <v>736.88</v>
      </c>
      <c r="W866" s="9">
        <v>626.35</v>
      </c>
      <c r="X866" s="11">
        <f t="shared" si="158"/>
        <v>26.183916037938133</v>
      </c>
      <c r="Y866" s="11">
        <f t="shared" si="159"/>
        <v>2.6808991294131488</v>
      </c>
      <c r="Z866" s="11">
        <f t="shared" si="161"/>
        <v>0.10238724893284747</v>
      </c>
      <c r="AA866" s="11">
        <f t="shared" si="162"/>
        <v>5.8414025840377498E-2</v>
      </c>
      <c r="AB866" s="11">
        <f>W866/R866</f>
        <v>6.932599877142398E-2</v>
      </c>
      <c r="AC866" s="11">
        <f t="shared" si="160"/>
        <v>0</v>
      </c>
      <c r="AD866" s="11">
        <f t="shared" si="163"/>
        <v>0</v>
      </c>
    </row>
    <row r="867" spans="1:30" s="23" customFormat="1" ht="14.1" customHeight="1" x14ac:dyDescent="0.2">
      <c r="A867" s="15">
        <v>128676</v>
      </c>
      <c r="B867" s="16" t="s">
        <v>368</v>
      </c>
      <c r="C867" s="16" t="s">
        <v>44</v>
      </c>
      <c r="D867" s="15">
        <v>1</v>
      </c>
      <c r="E867" s="17">
        <v>2014</v>
      </c>
      <c r="F867" s="15" t="s">
        <v>32</v>
      </c>
      <c r="G867" s="18">
        <v>39330</v>
      </c>
      <c r="H867" s="19">
        <v>9.8194444444444446</v>
      </c>
      <c r="I867" s="16" t="s">
        <v>33</v>
      </c>
      <c r="J867" s="20">
        <v>0.96819999999999995</v>
      </c>
      <c r="K867" s="20">
        <f t="shared" si="156"/>
        <v>31.400372230076965</v>
      </c>
      <c r="L867" s="20">
        <v>7.5200000000000003E-2</v>
      </c>
      <c r="M867" s="20">
        <v>-6.9000000000000006E-2</v>
      </c>
      <c r="N867" s="21">
        <v>628294.13</v>
      </c>
      <c r="O867" s="21">
        <v>608285</v>
      </c>
      <c r="P867" s="21">
        <v>51974.38</v>
      </c>
      <c r="Q867" s="21">
        <v>556310.62</v>
      </c>
      <c r="R867" s="21">
        <v>0</v>
      </c>
      <c r="S867" s="21">
        <f t="shared" si="157"/>
        <v>20009.130000000005</v>
      </c>
      <c r="T867" s="21">
        <v>0</v>
      </c>
      <c r="U867" s="21">
        <v>45289.1</v>
      </c>
      <c r="V867" s="21">
        <v>0</v>
      </c>
      <c r="W867" s="22">
        <f>+V867-R867</f>
        <v>0</v>
      </c>
      <c r="X867" s="22">
        <f t="shared" si="158"/>
        <v>30.400372230076965</v>
      </c>
      <c r="Y867" s="22">
        <f t="shared" si="159"/>
        <v>2.5975332260822928</v>
      </c>
      <c r="Z867" s="22">
        <f t="shared" si="161"/>
        <v>8.5444125697658163E-2</v>
      </c>
      <c r="AA867" s="22">
        <f t="shared" si="162"/>
        <v>7.4453751119951991E-2</v>
      </c>
      <c r="AB867" s="22">
        <v>0</v>
      </c>
      <c r="AC867" s="22">
        <f t="shared" si="160"/>
        <v>0</v>
      </c>
      <c r="AD867" s="22">
        <f t="shared" si="163"/>
        <v>0</v>
      </c>
    </row>
    <row r="868" spans="1:30" s="23" customFormat="1" ht="14.1" customHeight="1" x14ac:dyDescent="0.2">
      <c r="A868" s="27">
        <v>128676</v>
      </c>
      <c r="B868" s="28" t="s">
        <v>368</v>
      </c>
      <c r="C868" s="27" t="s">
        <v>44</v>
      </c>
      <c r="D868" s="29">
        <v>1</v>
      </c>
      <c r="E868" s="30">
        <v>2015</v>
      </c>
      <c r="F868" s="27" t="s">
        <v>32</v>
      </c>
      <c r="G868" s="31">
        <v>39330</v>
      </c>
      <c r="H868" s="32">
        <v>9.8194444444444446</v>
      </c>
      <c r="I868" s="28" t="s">
        <v>33</v>
      </c>
      <c r="J868" s="33">
        <v>0.45710000000000001</v>
      </c>
      <c r="K868" s="33">
        <f t="shared" si="156"/>
        <v>1.8419617562386315</v>
      </c>
      <c r="L868" s="34">
        <v>0.1288</v>
      </c>
      <c r="M868" s="34">
        <v>0.1774</v>
      </c>
      <c r="N868" s="35">
        <v>636315.93000000005</v>
      </c>
      <c r="O868" s="35">
        <v>290860.37</v>
      </c>
      <c r="P868" s="35">
        <v>6510.03</v>
      </c>
      <c r="Q868" s="35">
        <v>284350.34000000003</v>
      </c>
      <c r="R868" s="35">
        <v>0</v>
      </c>
      <c r="S868" s="35">
        <f t="shared" si="157"/>
        <v>345455.56000000006</v>
      </c>
      <c r="T868" s="35">
        <v>57871.02</v>
      </c>
      <c r="U868" s="35">
        <v>0</v>
      </c>
      <c r="V868" s="35">
        <v>17098.419999999998</v>
      </c>
      <c r="W868" s="36">
        <f>+V868-R868</f>
        <v>17098.419999999998</v>
      </c>
      <c r="X868" s="36">
        <f t="shared" si="158"/>
        <v>0.84196175623863156</v>
      </c>
      <c r="Y868" s="36">
        <f t="shared" si="159"/>
        <v>1.8844768340101396E-2</v>
      </c>
      <c r="Z868" s="36">
        <f t="shared" si="161"/>
        <v>2.238197661647752E-2</v>
      </c>
      <c r="AA868" s="36">
        <f t="shared" si="162"/>
        <v>0</v>
      </c>
      <c r="AB868" s="36">
        <v>0</v>
      </c>
      <c r="AC868" s="36">
        <f t="shared" si="160"/>
        <v>0.1675208817018316</v>
      </c>
      <c r="AD868" s="36">
        <f t="shared" si="163"/>
        <v>0.19896495352735746</v>
      </c>
    </row>
    <row r="869" spans="1:30" s="23" customFormat="1" ht="14.1" customHeight="1" x14ac:dyDescent="0.2">
      <c r="A869" s="3">
        <v>158346</v>
      </c>
      <c r="B869" s="4" t="s">
        <v>558</v>
      </c>
      <c r="C869" s="3" t="s">
        <v>35</v>
      </c>
      <c r="D869" s="3">
        <v>2</v>
      </c>
      <c r="E869" s="5">
        <v>2013</v>
      </c>
      <c r="F869" s="3" t="s">
        <v>36</v>
      </c>
      <c r="G869" s="6">
        <v>39301</v>
      </c>
      <c r="H869" s="7">
        <v>9.8972222222222221</v>
      </c>
      <c r="I869" s="4" t="s">
        <v>41</v>
      </c>
      <c r="J869" s="8">
        <v>0.88170000000000004</v>
      </c>
      <c r="K869" s="8">
        <f t="shared" si="156"/>
        <v>8.451451826650052</v>
      </c>
      <c r="L869" s="8">
        <v>4.2225000000000001</v>
      </c>
      <c r="M869" s="8">
        <v>0</v>
      </c>
      <c r="N869" s="9">
        <v>395714.3</v>
      </c>
      <c r="O869" s="9">
        <v>348892.25</v>
      </c>
      <c r="P869" s="9">
        <v>309066.95</v>
      </c>
      <c r="Q869" s="9">
        <v>39825.300000000003</v>
      </c>
      <c r="R869" s="9">
        <v>6962.66</v>
      </c>
      <c r="S869" s="9">
        <f t="shared" si="157"/>
        <v>46822.049999999988</v>
      </c>
      <c r="T869" s="9">
        <v>39825.300000000003</v>
      </c>
      <c r="U869" s="9">
        <v>141228.96</v>
      </c>
      <c r="V869" s="9">
        <v>-55.98</v>
      </c>
      <c r="W869" s="9">
        <v>-55.98</v>
      </c>
      <c r="X869" s="11">
        <f t="shared" si="158"/>
        <v>7.451451826650052</v>
      </c>
      <c r="Y869" s="11">
        <f t="shared" si="159"/>
        <v>6.6008846259401306</v>
      </c>
      <c r="Z869" s="11">
        <f t="shared" si="161"/>
        <v>0.8858521506281668</v>
      </c>
      <c r="AA869" s="11">
        <f t="shared" si="162"/>
        <v>0.40479248249280397</v>
      </c>
      <c r="AB869" s="11">
        <f>W869/R869</f>
        <v>-8.0400306779305607E-3</v>
      </c>
      <c r="AC869" s="11">
        <f t="shared" si="160"/>
        <v>0.8505672007099222</v>
      </c>
      <c r="AD869" s="11">
        <f t="shared" si="163"/>
        <v>0.1141478493718333</v>
      </c>
    </row>
    <row r="870" spans="1:30" s="23" customFormat="1" ht="14.1" customHeight="1" x14ac:dyDescent="0.2">
      <c r="A870" s="15">
        <v>158346</v>
      </c>
      <c r="B870" s="16" t="s">
        <v>558</v>
      </c>
      <c r="C870" s="16" t="s">
        <v>35</v>
      </c>
      <c r="D870" s="15">
        <v>2</v>
      </c>
      <c r="E870" s="17">
        <v>2014</v>
      </c>
      <c r="F870" s="15" t="s">
        <v>36</v>
      </c>
      <c r="G870" s="18">
        <v>39301</v>
      </c>
      <c r="H870" s="19">
        <v>9.8972222222222221</v>
      </c>
      <c r="I870" s="16" t="s">
        <v>41</v>
      </c>
      <c r="J870" s="20">
        <v>0.82489999999999997</v>
      </c>
      <c r="K870" s="20">
        <f t="shared" si="156"/>
        <v>5.7111427363264919</v>
      </c>
      <c r="L870" s="20">
        <v>4.1547999999999998</v>
      </c>
      <c r="M870" s="20">
        <v>2.0500000000000001E-2</v>
      </c>
      <c r="N870" s="21">
        <v>325901.62</v>
      </c>
      <c r="O870" s="21">
        <v>268837.45</v>
      </c>
      <c r="P870" s="21">
        <v>236897.36</v>
      </c>
      <c r="Q870" s="21">
        <v>31940.09</v>
      </c>
      <c r="R870" s="21">
        <v>0</v>
      </c>
      <c r="S870" s="21">
        <f t="shared" si="157"/>
        <v>57064.169999999984</v>
      </c>
      <c r="T870" s="21">
        <v>0</v>
      </c>
      <c r="U870" s="21">
        <v>108588.72</v>
      </c>
      <c r="V870" s="21">
        <v>19035.009999999998</v>
      </c>
      <c r="W870" s="22">
        <f>+V870-R870</f>
        <v>19035.009999999998</v>
      </c>
      <c r="X870" s="22">
        <f t="shared" si="158"/>
        <v>4.7111427363264919</v>
      </c>
      <c r="Y870" s="22">
        <f t="shared" si="159"/>
        <v>4.1514204096896536</v>
      </c>
      <c r="Z870" s="22">
        <f t="shared" si="161"/>
        <v>0.88119181311978656</v>
      </c>
      <c r="AA870" s="22">
        <f t="shared" si="162"/>
        <v>0.40391961759792022</v>
      </c>
      <c r="AB870" s="22">
        <v>0</v>
      </c>
      <c r="AC870" s="22">
        <f t="shared" si="160"/>
        <v>0</v>
      </c>
      <c r="AD870" s="22">
        <f t="shared" si="163"/>
        <v>0</v>
      </c>
    </row>
    <row r="871" spans="1:30" s="23" customFormat="1" ht="14.1" customHeight="1" x14ac:dyDescent="0.2">
      <c r="A871" s="27">
        <v>158346</v>
      </c>
      <c r="B871" s="28" t="s">
        <v>558</v>
      </c>
      <c r="C871" s="27" t="s">
        <v>35</v>
      </c>
      <c r="D871" s="29">
        <v>2</v>
      </c>
      <c r="E871" s="30">
        <v>2015</v>
      </c>
      <c r="F871" s="27" t="s">
        <v>36</v>
      </c>
      <c r="G871" s="31">
        <v>39301</v>
      </c>
      <c r="H871" s="32">
        <v>9.8972222222222221</v>
      </c>
      <c r="I871" s="28" t="s">
        <v>41</v>
      </c>
      <c r="J871" s="33">
        <v>0.89449999999999996</v>
      </c>
      <c r="K871" s="33">
        <f t="shared" si="156"/>
        <v>9.4800761091422512</v>
      </c>
      <c r="L871" s="34">
        <v>4.6870000000000003</v>
      </c>
      <c r="M871" s="34">
        <v>8.5000000000000006E-3</v>
      </c>
      <c r="N871" s="35">
        <v>243238.75</v>
      </c>
      <c r="O871" s="35">
        <v>217580.86</v>
      </c>
      <c r="P871" s="35">
        <v>209233.53</v>
      </c>
      <c r="Q871" s="35">
        <v>8347.33</v>
      </c>
      <c r="R871" s="35">
        <v>0</v>
      </c>
      <c r="S871" s="35">
        <f t="shared" si="157"/>
        <v>25657.890000000014</v>
      </c>
      <c r="T871" s="35">
        <v>3927.99</v>
      </c>
      <c r="U871" s="35">
        <v>102533.01</v>
      </c>
      <c r="V871" s="35">
        <v>749.96</v>
      </c>
      <c r="W871" s="36">
        <f>+V871-R871</f>
        <v>749.96</v>
      </c>
      <c r="X871" s="36">
        <f t="shared" si="158"/>
        <v>8.4800761091422512</v>
      </c>
      <c r="Y871" s="36">
        <f t="shared" si="159"/>
        <v>8.1547442131835428</v>
      </c>
      <c r="Z871" s="36">
        <f t="shared" si="161"/>
        <v>0.96163573395196622</v>
      </c>
      <c r="AA871" s="36">
        <f t="shared" si="162"/>
        <v>0.47124094463088345</v>
      </c>
      <c r="AB871" s="36">
        <v>0</v>
      </c>
      <c r="AC871" s="36">
        <f t="shared" si="160"/>
        <v>0.15309092057063139</v>
      </c>
      <c r="AD871" s="36">
        <f t="shared" si="163"/>
        <v>1.8053012567373804E-2</v>
      </c>
    </row>
    <row r="872" spans="1:30" s="23" customFormat="1" ht="14.1" customHeight="1" x14ac:dyDescent="0.2">
      <c r="A872" s="3">
        <v>158470</v>
      </c>
      <c r="B872" s="4" t="s">
        <v>559</v>
      </c>
      <c r="C872" s="3" t="s">
        <v>35</v>
      </c>
      <c r="D872" s="3">
        <v>2</v>
      </c>
      <c r="E872" s="5">
        <v>2013</v>
      </c>
      <c r="F872" s="3" t="s">
        <v>32</v>
      </c>
      <c r="G872" s="6">
        <v>39281</v>
      </c>
      <c r="H872" s="7">
        <v>9.9499999999999993</v>
      </c>
      <c r="I872" s="4" t="s">
        <v>33</v>
      </c>
      <c r="J872" s="8">
        <v>1.4745999999999999</v>
      </c>
      <c r="K872" s="8">
        <f t="shared" si="156"/>
        <v>-2.1068318491380178</v>
      </c>
      <c r="L872" s="8">
        <v>12.01</v>
      </c>
      <c r="M872" s="8">
        <v>1.2999999999999999E-2</v>
      </c>
      <c r="N872" s="9">
        <v>18827.45</v>
      </c>
      <c r="O872" s="9">
        <v>27763.83</v>
      </c>
      <c r="P872" s="9">
        <v>4951.6899999999996</v>
      </c>
      <c r="Q872" s="9">
        <v>22812.14</v>
      </c>
      <c r="R872" s="9">
        <v>317.72000000000003</v>
      </c>
      <c r="S872" s="9">
        <f t="shared" si="157"/>
        <v>-8936.380000000001</v>
      </c>
      <c r="T872" s="9">
        <v>0</v>
      </c>
      <c r="U872" s="9">
        <v>2516.54</v>
      </c>
      <c r="V872" s="9">
        <v>3454.12</v>
      </c>
      <c r="W872" s="9">
        <v>2936</v>
      </c>
      <c r="X872" s="11">
        <f t="shared" si="158"/>
        <v>-3.1068318491380178</v>
      </c>
      <c r="Y872" s="11">
        <f t="shared" si="159"/>
        <v>-0.55410468220912712</v>
      </c>
      <c r="Z872" s="11">
        <f t="shared" si="161"/>
        <v>0.17835039329948352</v>
      </c>
      <c r="AA872" s="11">
        <f t="shared" si="162"/>
        <v>9.0640952635137148E-2</v>
      </c>
      <c r="AB872" s="11">
        <f>W872/R872</f>
        <v>9.2408409920684864</v>
      </c>
      <c r="AC872" s="11">
        <f t="shared" si="160"/>
        <v>0</v>
      </c>
      <c r="AD872" s="11">
        <f t="shared" si="163"/>
        <v>0</v>
      </c>
    </row>
    <row r="873" spans="1:30" s="23" customFormat="1" ht="14.1" customHeight="1" x14ac:dyDescent="0.2">
      <c r="A873" s="15">
        <v>158470</v>
      </c>
      <c r="B873" s="16" t="s">
        <v>559</v>
      </c>
      <c r="C873" s="16" t="s">
        <v>35</v>
      </c>
      <c r="D873" s="15">
        <v>2</v>
      </c>
      <c r="E873" s="17">
        <v>2014</v>
      </c>
      <c r="F873" s="15" t="s">
        <v>32</v>
      </c>
      <c r="G873" s="18">
        <v>39281</v>
      </c>
      <c r="H873" s="19">
        <v>9.9499999999999993</v>
      </c>
      <c r="I873" s="16" t="s">
        <v>33</v>
      </c>
      <c r="J873" s="20">
        <v>0.97070000000000001</v>
      </c>
      <c r="K873" s="20">
        <f t="shared" si="156"/>
        <v>34.079872409110749</v>
      </c>
      <c r="L873" s="20">
        <v>9.298</v>
      </c>
      <c r="M873" s="20">
        <v>9.2299999999999993E-2</v>
      </c>
      <c r="N873" s="21">
        <v>26603.43</v>
      </c>
      <c r="O873" s="21">
        <v>25822.81</v>
      </c>
      <c r="P873" s="21">
        <v>25822.81</v>
      </c>
      <c r="Q873" s="21">
        <v>0</v>
      </c>
      <c r="R873" s="21">
        <v>0</v>
      </c>
      <c r="S873" s="21">
        <f t="shared" si="157"/>
        <v>780.61999999999898</v>
      </c>
      <c r="T873" s="21">
        <v>0</v>
      </c>
      <c r="U873" s="21">
        <v>1018.17</v>
      </c>
      <c r="V873" s="21">
        <v>7540.89</v>
      </c>
      <c r="W873" s="22">
        <f>+V873-R873</f>
        <v>7540.89</v>
      </c>
      <c r="X873" s="22">
        <f t="shared" si="158"/>
        <v>33.079872409110749</v>
      </c>
      <c r="Y873" s="22">
        <f t="shared" si="159"/>
        <v>33.079872409110749</v>
      </c>
      <c r="Z873" s="22">
        <f t="shared" si="161"/>
        <v>1</v>
      </c>
      <c r="AA873" s="22">
        <f t="shared" si="162"/>
        <v>3.9429093890246646E-2</v>
      </c>
      <c r="AB873" s="22">
        <v>0</v>
      </c>
      <c r="AC873" s="22">
        <f t="shared" si="160"/>
        <v>0</v>
      </c>
      <c r="AD873" s="22">
        <f t="shared" si="163"/>
        <v>0</v>
      </c>
    </row>
    <row r="874" spans="1:30" s="23" customFormat="1" ht="14.1" customHeight="1" x14ac:dyDescent="0.2">
      <c r="A874" s="27">
        <v>158470</v>
      </c>
      <c r="B874" s="28" t="s">
        <v>559</v>
      </c>
      <c r="C874" s="27" t="s">
        <v>35</v>
      </c>
      <c r="D874" s="29">
        <v>2</v>
      </c>
      <c r="E874" s="30">
        <v>2015</v>
      </c>
      <c r="F874" s="27" t="s">
        <v>32</v>
      </c>
      <c r="G874" s="31">
        <v>39281</v>
      </c>
      <c r="H874" s="32">
        <v>9.9499999999999993</v>
      </c>
      <c r="I874" s="28" t="s">
        <v>33</v>
      </c>
      <c r="J874" s="33">
        <v>0.95069999999999999</v>
      </c>
      <c r="K874" s="33">
        <f t="shared" si="156"/>
        <v>20.270526680968256</v>
      </c>
      <c r="L874" s="34">
        <v>8.0188000000000006</v>
      </c>
      <c r="M874" s="34">
        <v>8.2000000000000007E-3</v>
      </c>
      <c r="N874" s="35">
        <v>28630.7</v>
      </c>
      <c r="O874" s="35">
        <v>27218.27</v>
      </c>
      <c r="P874" s="35">
        <v>22484.35</v>
      </c>
      <c r="Q874" s="35">
        <v>4733.92</v>
      </c>
      <c r="R874" s="35">
        <v>0</v>
      </c>
      <c r="S874" s="35">
        <f t="shared" si="157"/>
        <v>1412.4300000000003</v>
      </c>
      <c r="T874" s="35">
        <v>0</v>
      </c>
      <c r="U874" s="35">
        <v>0</v>
      </c>
      <c r="V874" s="35">
        <v>9890.39</v>
      </c>
      <c r="W874" s="36">
        <f>+V874-R874</f>
        <v>9890.39</v>
      </c>
      <c r="X874" s="36">
        <f t="shared" si="158"/>
        <v>19.270526680968256</v>
      </c>
      <c r="Y874" s="36">
        <f t="shared" si="159"/>
        <v>15.918912795678366</v>
      </c>
      <c r="Z874" s="36">
        <f t="shared" si="161"/>
        <v>0.82607564698270675</v>
      </c>
      <c r="AA874" s="36">
        <f t="shared" si="162"/>
        <v>0</v>
      </c>
      <c r="AB874" s="36">
        <v>0</v>
      </c>
      <c r="AC874" s="36">
        <f t="shared" si="160"/>
        <v>0</v>
      </c>
      <c r="AD874" s="36">
        <f t="shared" si="163"/>
        <v>0</v>
      </c>
    </row>
    <row r="875" spans="1:30" s="23" customFormat="1" ht="14.1" customHeight="1" x14ac:dyDescent="0.2">
      <c r="A875" s="3">
        <v>158174</v>
      </c>
      <c r="B875" s="4" t="s">
        <v>556</v>
      </c>
      <c r="C875" s="3" t="s">
        <v>49</v>
      </c>
      <c r="D875" s="3">
        <v>1</v>
      </c>
      <c r="E875" s="5">
        <v>2013</v>
      </c>
      <c r="F875" s="3" t="s">
        <v>32</v>
      </c>
      <c r="G875" s="6">
        <v>39274</v>
      </c>
      <c r="H875" s="7">
        <v>9.969444444444445</v>
      </c>
      <c r="I875" s="4" t="s">
        <v>33</v>
      </c>
      <c r="J875" s="8">
        <v>0.17749999999999999</v>
      </c>
      <c r="K875" s="8">
        <f t="shared" si="156"/>
        <v>1.2158192711808258</v>
      </c>
      <c r="L875" s="8">
        <v>5.5590000000000002</v>
      </c>
      <c r="M875" s="8">
        <v>1.41E-2</v>
      </c>
      <c r="N875" s="9">
        <v>36920.03</v>
      </c>
      <c r="O875" s="9">
        <v>6553.65</v>
      </c>
      <c r="P875" s="9">
        <v>6553.65</v>
      </c>
      <c r="Q875" s="9">
        <v>0</v>
      </c>
      <c r="R875" s="9">
        <v>0</v>
      </c>
      <c r="S875" s="9">
        <f t="shared" si="157"/>
        <v>30366.379999999997</v>
      </c>
      <c r="T875" s="9">
        <v>0</v>
      </c>
      <c r="U875" s="9">
        <v>4020.94</v>
      </c>
      <c r="V875" s="9">
        <v>4368.74</v>
      </c>
      <c r="W875" s="9">
        <v>3713.43</v>
      </c>
      <c r="X875" s="11">
        <f t="shared" si="158"/>
        <v>0.21581927118082564</v>
      </c>
      <c r="Y875" s="11">
        <f t="shared" si="159"/>
        <v>0.21581927118082564</v>
      </c>
      <c r="Z875" s="11">
        <f t="shared" si="161"/>
        <v>1</v>
      </c>
      <c r="AA875" s="11">
        <f t="shared" si="162"/>
        <v>0.61354207197515898</v>
      </c>
      <c r="AB875" s="11">
        <v>0</v>
      </c>
      <c r="AC875" s="11">
        <f t="shared" si="160"/>
        <v>0</v>
      </c>
      <c r="AD875" s="11">
        <f t="shared" si="163"/>
        <v>0</v>
      </c>
    </row>
    <row r="876" spans="1:30" s="23" customFormat="1" ht="14.1" customHeight="1" x14ac:dyDescent="0.2">
      <c r="A876" s="15">
        <v>158174</v>
      </c>
      <c r="B876" s="16" t="s">
        <v>556</v>
      </c>
      <c r="C876" s="16" t="s">
        <v>49</v>
      </c>
      <c r="D876" s="15">
        <v>1</v>
      </c>
      <c r="E876" s="17">
        <v>2014</v>
      </c>
      <c r="F876" s="15" t="s">
        <v>32</v>
      </c>
      <c r="G876" s="18">
        <v>39274</v>
      </c>
      <c r="H876" s="19">
        <v>9.969444444444445</v>
      </c>
      <c r="I876" s="16" t="s">
        <v>33</v>
      </c>
      <c r="J876" s="20">
        <v>0.113</v>
      </c>
      <c r="K876" s="20">
        <f t="shared" si="156"/>
        <v>1.1273794331389795</v>
      </c>
      <c r="L876" s="47">
        <v>5.3444000000000003</v>
      </c>
      <c r="M876" s="47">
        <v>1.61E-2</v>
      </c>
      <c r="N876" s="21">
        <v>36882.5</v>
      </c>
      <c r="O876" s="21">
        <v>4167.25</v>
      </c>
      <c r="P876" s="21">
        <v>4167.25</v>
      </c>
      <c r="Q876" s="21">
        <v>0</v>
      </c>
      <c r="R876" s="21">
        <v>0</v>
      </c>
      <c r="S876" s="21">
        <f t="shared" si="157"/>
        <v>32715.25</v>
      </c>
      <c r="T876" s="21">
        <v>0</v>
      </c>
      <c r="U876" s="21">
        <v>2655.51</v>
      </c>
      <c r="V876" s="21">
        <v>3740.61</v>
      </c>
      <c r="W876" s="22">
        <f>+V876-R876</f>
        <v>3740.61</v>
      </c>
      <c r="X876" s="22">
        <f t="shared" si="158"/>
        <v>0.12737943313897954</v>
      </c>
      <c r="Y876" s="22">
        <f t="shared" si="159"/>
        <v>0.12737943313897954</v>
      </c>
      <c r="Z876" s="22">
        <f t="shared" si="161"/>
        <v>1</v>
      </c>
      <c r="AA876" s="22">
        <f t="shared" si="162"/>
        <v>0.63723318735377055</v>
      </c>
      <c r="AB876" s="22">
        <v>0</v>
      </c>
      <c r="AC876" s="22">
        <f t="shared" si="160"/>
        <v>0</v>
      </c>
      <c r="AD876" s="22">
        <f t="shared" si="163"/>
        <v>0</v>
      </c>
    </row>
    <row r="877" spans="1:30" s="23" customFormat="1" ht="14.1" customHeight="1" x14ac:dyDescent="0.2">
      <c r="A877" s="27">
        <v>158174</v>
      </c>
      <c r="B877" s="28" t="s">
        <v>556</v>
      </c>
      <c r="C877" s="27" t="s">
        <v>49</v>
      </c>
      <c r="D877" s="29">
        <v>1</v>
      </c>
      <c r="E877" s="30">
        <v>2015</v>
      </c>
      <c r="F877" s="27" t="s">
        <v>32</v>
      </c>
      <c r="G877" s="31">
        <v>39274</v>
      </c>
      <c r="H877" s="32">
        <v>9.969444444444445</v>
      </c>
      <c r="I877" s="28" t="s">
        <v>33</v>
      </c>
      <c r="J877" s="33">
        <v>9.0499999999999997E-2</v>
      </c>
      <c r="K877" s="33">
        <f t="shared" si="156"/>
        <v>1.0995579979371815</v>
      </c>
      <c r="L877" s="34">
        <v>5.3692000000000002</v>
      </c>
      <c r="M877" s="34">
        <v>1.8599999999999998E-2</v>
      </c>
      <c r="N877" s="35">
        <v>36043.94</v>
      </c>
      <c r="O877" s="35">
        <v>3263.55</v>
      </c>
      <c r="P877" s="35">
        <v>3263.55</v>
      </c>
      <c r="Q877" s="35">
        <v>0</v>
      </c>
      <c r="R877" s="35">
        <v>0</v>
      </c>
      <c r="S877" s="35">
        <f t="shared" si="157"/>
        <v>32780.39</v>
      </c>
      <c r="T877" s="35">
        <v>0</v>
      </c>
      <c r="U877" s="35">
        <v>2315.25</v>
      </c>
      <c r="V877" s="35">
        <v>4227.9799999999996</v>
      </c>
      <c r="W877" s="36">
        <f>+V877-R877</f>
        <v>4227.9799999999996</v>
      </c>
      <c r="X877" s="36">
        <f t="shared" si="158"/>
        <v>9.9557997937181356E-2</v>
      </c>
      <c r="Y877" s="36">
        <f t="shared" si="159"/>
        <v>9.9557997937181356E-2</v>
      </c>
      <c r="Z877" s="36">
        <f t="shared" ref="Z877:Z908" si="164">+P877/O877</f>
        <v>1</v>
      </c>
      <c r="AA877" s="36">
        <f t="shared" ref="AA877:AA908" si="165">+U877/O877</f>
        <v>0.70942685112837245</v>
      </c>
      <c r="AB877" s="36">
        <v>0</v>
      </c>
      <c r="AC877" s="36">
        <f t="shared" si="160"/>
        <v>0</v>
      </c>
      <c r="AD877" s="36">
        <f t="shared" ref="AD877:AD908" si="166">+T877/O877</f>
        <v>0</v>
      </c>
    </row>
    <row r="878" spans="1:30" s="23" customFormat="1" ht="14.1" customHeight="1" x14ac:dyDescent="0.2">
      <c r="A878" s="3">
        <v>158262</v>
      </c>
      <c r="B878" s="4" t="s">
        <v>557</v>
      </c>
      <c r="C878" s="3" t="s">
        <v>44</v>
      </c>
      <c r="D878" s="3">
        <v>1</v>
      </c>
      <c r="E878" s="5">
        <v>2013</v>
      </c>
      <c r="F878" s="3" t="s">
        <v>36</v>
      </c>
      <c r="G878" s="6">
        <v>39268</v>
      </c>
      <c r="H878" s="7">
        <v>9.9861111111111107</v>
      </c>
      <c r="I878" s="4" t="s">
        <v>33</v>
      </c>
      <c r="J878" s="8">
        <v>0.88890000000000002</v>
      </c>
      <c r="K878" s="8">
        <f t="shared" si="156"/>
        <v>9.0014698168076528</v>
      </c>
      <c r="L878" s="8">
        <v>1.7995000000000001</v>
      </c>
      <c r="M878" s="8">
        <v>2.7000000000000001E-3</v>
      </c>
      <c r="N878" s="9">
        <v>88372.38</v>
      </c>
      <c r="O878" s="9">
        <v>78554.83</v>
      </c>
      <c r="P878" s="9">
        <v>73411.39</v>
      </c>
      <c r="Q878" s="9">
        <v>5143.4399999999996</v>
      </c>
      <c r="R878" s="9">
        <v>200</v>
      </c>
      <c r="S878" s="9">
        <f t="shared" si="157"/>
        <v>9817.5500000000029</v>
      </c>
      <c r="T878" s="9">
        <v>0</v>
      </c>
      <c r="U878" s="9">
        <v>2168.5700000000002</v>
      </c>
      <c r="V878" s="9">
        <v>578.17999999999995</v>
      </c>
      <c r="W878" s="9">
        <v>491.45</v>
      </c>
      <c r="X878" s="11">
        <f t="shared" si="158"/>
        <v>8.0014698168076528</v>
      </c>
      <c r="Y878" s="11">
        <f t="shared" si="159"/>
        <v>7.477567213816072</v>
      </c>
      <c r="Z878" s="11">
        <f t="shared" si="164"/>
        <v>0.93452420430417837</v>
      </c>
      <c r="AA878" s="11">
        <f t="shared" si="165"/>
        <v>2.7605813671800958E-2</v>
      </c>
      <c r="AB878" s="11">
        <f>W878/R878</f>
        <v>2.4572500000000002</v>
      </c>
      <c r="AC878" s="11">
        <f t="shared" si="160"/>
        <v>0</v>
      </c>
      <c r="AD878" s="11">
        <f t="shared" si="166"/>
        <v>0</v>
      </c>
    </row>
    <row r="879" spans="1:30" s="23" customFormat="1" ht="14.1" customHeight="1" x14ac:dyDescent="0.2">
      <c r="A879" s="15">
        <v>158262</v>
      </c>
      <c r="B879" s="16" t="s">
        <v>557</v>
      </c>
      <c r="C879" s="16" t="s">
        <v>44</v>
      </c>
      <c r="D879" s="15">
        <v>1</v>
      </c>
      <c r="E879" s="17">
        <v>2014</v>
      </c>
      <c r="F879" s="15" t="s">
        <v>36</v>
      </c>
      <c r="G879" s="18">
        <v>39268</v>
      </c>
      <c r="H879" s="19">
        <v>9.9861111111111107</v>
      </c>
      <c r="I879" s="16" t="s">
        <v>33</v>
      </c>
      <c r="J879" s="20">
        <v>0.72740000000000005</v>
      </c>
      <c r="K879" s="20">
        <f t="shared" si="156"/>
        <v>3.6687722872515054</v>
      </c>
      <c r="L879" s="20">
        <v>2.9590999999999998</v>
      </c>
      <c r="M879" s="20">
        <v>3.56E-2</v>
      </c>
      <c r="N879" s="21">
        <v>58561.09</v>
      </c>
      <c r="O879" s="21">
        <v>42599.05</v>
      </c>
      <c r="P879" s="21">
        <v>35745.51</v>
      </c>
      <c r="Q879" s="21">
        <v>6853.54</v>
      </c>
      <c r="R879" s="21">
        <v>0</v>
      </c>
      <c r="S879" s="21">
        <f t="shared" si="157"/>
        <v>15962.039999999994</v>
      </c>
      <c r="T879" s="21">
        <v>0</v>
      </c>
      <c r="U879" s="21">
        <v>242.4</v>
      </c>
      <c r="V879" s="21">
        <v>1998.51</v>
      </c>
      <c r="W879" s="22">
        <f>+V879-R879</f>
        <v>1998.51</v>
      </c>
      <c r="X879" s="22">
        <f t="shared" si="158"/>
        <v>2.6687722872515054</v>
      </c>
      <c r="Y879" s="22">
        <f t="shared" si="159"/>
        <v>2.239407368982913</v>
      </c>
      <c r="Z879" s="22">
        <f t="shared" si="164"/>
        <v>0.83911519153596148</v>
      </c>
      <c r="AA879" s="22">
        <f t="shared" si="165"/>
        <v>5.6902677407125275E-3</v>
      </c>
      <c r="AB879" s="22">
        <v>0</v>
      </c>
      <c r="AC879" s="22">
        <f t="shared" si="160"/>
        <v>0</v>
      </c>
      <c r="AD879" s="22">
        <f t="shared" si="166"/>
        <v>0</v>
      </c>
    </row>
    <row r="880" spans="1:30" s="23" customFormat="1" ht="14.1" customHeight="1" x14ac:dyDescent="0.2">
      <c r="A880" s="27">
        <v>158262</v>
      </c>
      <c r="B880" s="28" t="s">
        <v>557</v>
      </c>
      <c r="C880" s="27" t="s">
        <v>44</v>
      </c>
      <c r="D880" s="29">
        <v>1</v>
      </c>
      <c r="E880" s="30">
        <v>2015</v>
      </c>
      <c r="F880" s="27" t="s">
        <v>36</v>
      </c>
      <c r="G880" s="31">
        <v>39268</v>
      </c>
      <c r="H880" s="32">
        <v>9.9861111111111107</v>
      </c>
      <c r="I880" s="28" t="s">
        <v>33</v>
      </c>
      <c r="J880" s="33">
        <v>0.52990000000000004</v>
      </c>
      <c r="K880" s="33">
        <f t="shared" si="156"/>
        <v>2.1273409645610393</v>
      </c>
      <c r="L880" s="49">
        <v>3.0114999999999998</v>
      </c>
      <c r="M880" s="49">
        <v>0.1019</v>
      </c>
      <c r="N880" s="35">
        <v>58372.13</v>
      </c>
      <c r="O880" s="35">
        <v>30933.119999999999</v>
      </c>
      <c r="P880" s="35">
        <v>26358.06</v>
      </c>
      <c r="Q880" s="35">
        <v>4575.0600000000004</v>
      </c>
      <c r="R880" s="35">
        <v>0</v>
      </c>
      <c r="S880" s="35">
        <f t="shared" si="157"/>
        <v>27439.01</v>
      </c>
      <c r="T880" s="35">
        <v>0</v>
      </c>
      <c r="U880" s="35">
        <v>146.19</v>
      </c>
      <c r="V880" s="35">
        <v>16280</v>
      </c>
      <c r="W880" s="36">
        <f>+V880-R880</f>
        <v>16280</v>
      </c>
      <c r="X880" s="36">
        <f t="shared" si="158"/>
        <v>1.1273409645610393</v>
      </c>
      <c r="Y880" s="36">
        <f t="shared" si="159"/>
        <v>0.9606053571174763</v>
      </c>
      <c r="Z880" s="36">
        <f t="shared" si="164"/>
        <v>0.85209833343678243</v>
      </c>
      <c r="AA880" s="36">
        <f t="shared" si="165"/>
        <v>4.7260024207063499E-3</v>
      </c>
      <c r="AB880" s="36">
        <v>0</v>
      </c>
      <c r="AC880" s="36">
        <f t="shared" si="160"/>
        <v>0</v>
      </c>
      <c r="AD880" s="36">
        <f t="shared" si="166"/>
        <v>0</v>
      </c>
    </row>
    <row r="881" spans="1:30" s="23" customFormat="1" ht="14.1" customHeight="1" x14ac:dyDescent="0.2">
      <c r="A881" s="3">
        <v>127539</v>
      </c>
      <c r="B881" s="4" t="s">
        <v>366</v>
      </c>
      <c r="C881" s="3" t="s">
        <v>101</v>
      </c>
      <c r="D881" s="3">
        <v>2</v>
      </c>
      <c r="E881" s="5">
        <v>2013</v>
      </c>
      <c r="F881" s="3" t="s">
        <v>32</v>
      </c>
      <c r="G881" s="6">
        <v>39267</v>
      </c>
      <c r="H881" s="7">
        <v>9.9888888888888889</v>
      </c>
      <c r="I881" s="4" t="s">
        <v>33</v>
      </c>
      <c r="J881" s="8">
        <v>1.24E-2</v>
      </c>
      <c r="K881" s="8">
        <f t="shared" si="156"/>
        <v>1.0126019755096476</v>
      </c>
      <c r="L881" s="8">
        <v>0</v>
      </c>
      <c r="M881" s="8">
        <v>0</v>
      </c>
      <c r="N881" s="9">
        <v>726844.25</v>
      </c>
      <c r="O881" s="9">
        <v>9045.68</v>
      </c>
      <c r="P881" s="9">
        <v>8964.93</v>
      </c>
      <c r="Q881" s="9">
        <v>80.75</v>
      </c>
      <c r="R881" s="9">
        <v>0</v>
      </c>
      <c r="S881" s="9">
        <f t="shared" si="157"/>
        <v>717798.57</v>
      </c>
      <c r="T881" s="9">
        <v>0</v>
      </c>
      <c r="U881" s="9">
        <v>0</v>
      </c>
      <c r="V881" s="9">
        <v>0</v>
      </c>
      <c r="W881" s="9">
        <v>0</v>
      </c>
      <c r="X881" s="11">
        <f t="shared" si="158"/>
        <v>1.2601975509647506E-2</v>
      </c>
      <c r="Y881" s="11">
        <f t="shared" si="159"/>
        <v>1.2489478768395988E-2</v>
      </c>
      <c r="Z881" s="11">
        <f t="shared" si="164"/>
        <v>0.99107308682155459</v>
      </c>
      <c r="AA881" s="11">
        <f t="shared" si="165"/>
        <v>0</v>
      </c>
      <c r="AB881" s="11">
        <v>0</v>
      </c>
      <c r="AC881" s="11">
        <f t="shared" si="160"/>
        <v>0</v>
      </c>
      <c r="AD881" s="11">
        <f t="shared" si="166"/>
        <v>0</v>
      </c>
    </row>
    <row r="882" spans="1:30" s="23" customFormat="1" ht="14.1" customHeight="1" x14ac:dyDescent="0.2">
      <c r="A882" s="15">
        <v>127539</v>
      </c>
      <c r="B882" s="16" t="s">
        <v>366</v>
      </c>
      <c r="C882" s="16" t="s">
        <v>101</v>
      </c>
      <c r="D882" s="15">
        <v>2</v>
      </c>
      <c r="E882" s="17">
        <v>2014</v>
      </c>
      <c r="F882" s="15" t="s">
        <v>32</v>
      </c>
      <c r="G882" s="18">
        <v>39267</v>
      </c>
      <c r="H882" s="19">
        <v>9.9888888888888889</v>
      </c>
      <c r="I882" s="16" t="s">
        <v>66</v>
      </c>
      <c r="J882" s="20">
        <v>1.2200000000000001E-2</v>
      </c>
      <c r="K882" s="20">
        <f t="shared" si="156"/>
        <v>1.0123142931145583</v>
      </c>
      <c r="L882" s="20">
        <v>0</v>
      </c>
      <c r="M882" s="20">
        <v>0</v>
      </c>
      <c r="N882" s="21">
        <v>743613.22</v>
      </c>
      <c r="O882" s="21">
        <v>9045.68</v>
      </c>
      <c r="P882" s="21">
        <v>8964.93</v>
      </c>
      <c r="Q882" s="21">
        <v>0</v>
      </c>
      <c r="R882" s="21">
        <v>0</v>
      </c>
      <c r="S882" s="21">
        <f t="shared" si="157"/>
        <v>734567.53999999992</v>
      </c>
      <c r="T882" s="21">
        <v>0</v>
      </c>
      <c r="U882" s="21">
        <v>8964.93</v>
      </c>
      <c r="V882" s="21">
        <v>0</v>
      </c>
      <c r="W882" s="22">
        <f>+V882-R882</f>
        <v>0</v>
      </c>
      <c r="X882" s="22">
        <f t="shared" si="158"/>
        <v>1.2314293114558263E-2</v>
      </c>
      <c r="Y882" s="22">
        <f t="shared" si="159"/>
        <v>1.2204364489070673E-2</v>
      </c>
      <c r="Z882" s="22">
        <f t="shared" si="164"/>
        <v>0.99107308682155459</v>
      </c>
      <c r="AA882" s="22">
        <f t="shared" si="165"/>
        <v>0.99107308682155459</v>
      </c>
      <c r="AB882" s="22">
        <v>0</v>
      </c>
      <c r="AC882" s="22">
        <f t="shared" si="160"/>
        <v>0</v>
      </c>
      <c r="AD882" s="22">
        <f t="shared" si="166"/>
        <v>0</v>
      </c>
    </row>
    <row r="883" spans="1:30" s="23" customFormat="1" ht="14.1" customHeight="1" x14ac:dyDescent="0.2">
      <c r="A883" s="27">
        <v>127539</v>
      </c>
      <c r="B883" s="28" t="s">
        <v>366</v>
      </c>
      <c r="C883" s="27" t="s">
        <v>101</v>
      </c>
      <c r="D883" s="29">
        <v>2</v>
      </c>
      <c r="E883" s="30">
        <v>2015</v>
      </c>
      <c r="F883" s="27" t="s">
        <v>32</v>
      </c>
      <c r="G883" s="31">
        <v>39267</v>
      </c>
      <c r="H883" s="32">
        <v>9.9888888888888889</v>
      </c>
      <c r="I883" s="28" t="s">
        <v>66</v>
      </c>
      <c r="J883" s="33">
        <v>1.34E-2</v>
      </c>
      <c r="K883" s="33">
        <f t="shared" si="156"/>
        <v>1.0135721109511648</v>
      </c>
      <c r="L883" s="34">
        <v>0</v>
      </c>
      <c r="M883" s="34">
        <v>0</v>
      </c>
      <c r="N883" s="35">
        <v>765665.62</v>
      </c>
      <c r="O883" s="35">
        <v>10252.549999999999</v>
      </c>
      <c r="P883" s="35">
        <v>10252.549999999999</v>
      </c>
      <c r="Q883" s="35">
        <v>0</v>
      </c>
      <c r="R883" s="35">
        <v>0</v>
      </c>
      <c r="S883" s="35">
        <f t="shared" si="157"/>
        <v>755413.07</v>
      </c>
      <c r="T883" s="35">
        <v>0</v>
      </c>
      <c r="U883" s="35">
        <v>1206.8699999999999</v>
      </c>
      <c r="V883" s="35">
        <v>0</v>
      </c>
      <c r="W883" s="36">
        <f>+V883-R883</f>
        <v>0</v>
      </c>
      <c r="X883" s="36">
        <f t="shared" si="158"/>
        <v>1.3572110951164772E-2</v>
      </c>
      <c r="Y883" s="36">
        <f t="shared" si="159"/>
        <v>1.3572110951164772E-2</v>
      </c>
      <c r="Z883" s="36">
        <f t="shared" si="164"/>
        <v>1</v>
      </c>
      <c r="AA883" s="36">
        <f t="shared" si="165"/>
        <v>0.1177141296555491</v>
      </c>
      <c r="AB883" s="36">
        <v>0</v>
      </c>
      <c r="AC883" s="36">
        <f t="shared" si="160"/>
        <v>0</v>
      </c>
      <c r="AD883" s="36">
        <f t="shared" si="166"/>
        <v>0</v>
      </c>
    </row>
    <row r="884" spans="1:30" s="23" customFormat="1" ht="14.1" customHeight="1" x14ac:dyDescent="0.2">
      <c r="A884" s="3">
        <v>33949</v>
      </c>
      <c r="B884" s="4" t="s">
        <v>121</v>
      </c>
      <c r="C884" s="3" t="s">
        <v>101</v>
      </c>
      <c r="D884" s="3">
        <v>2</v>
      </c>
      <c r="E884" s="5">
        <v>2013</v>
      </c>
      <c r="F884" s="3" t="s">
        <v>36</v>
      </c>
      <c r="G884" s="6">
        <v>39259</v>
      </c>
      <c r="H884" s="7">
        <v>10.011111111111111</v>
      </c>
      <c r="I884" s="4" t="s">
        <v>33</v>
      </c>
      <c r="J884" s="8">
        <v>0.50600000000000001</v>
      </c>
      <c r="K884" s="8">
        <f t="shared" si="156"/>
        <v>2.0241862117115761</v>
      </c>
      <c r="L884" s="8">
        <v>2.2153</v>
      </c>
      <c r="M884" s="8">
        <v>5.5899999999999998E-2</v>
      </c>
      <c r="N884" s="9">
        <v>252581.68</v>
      </c>
      <c r="O884" s="9">
        <v>127799.84</v>
      </c>
      <c r="P884" s="9">
        <v>117402.15</v>
      </c>
      <c r="Q884" s="9">
        <v>10397.69</v>
      </c>
      <c r="R884" s="9">
        <v>5609.94</v>
      </c>
      <c r="S884" s="9">
        <f t="shared" si="157"/>
        <v>124781.84</v>
      </c>
      <c r="T884" s="9">
        <v>0</v>
      </c>
      <c r="U884" s="9">
        <v>81444.52</v>
      </c>
      <c r="V884" s="9">
        <v>36779.54</v>
      </c>
      <c r="W884" s="9">
        <v>36779.54</v>
      </c>
      <c r="X884" s="11">
        <f t="shared" si="158"/>
        <v>1.0241862117115761</v>
      </c>
      <c r="Y884" s="11">
        <f t="shared" si="159"/>
        <v>0.94085926285427424</v>
      </c>
      <c r="Z884" s="11">
        <f t="shared" si="164"/>
        <v>0.91864082145955739</v>
      </c>
      <c r="AA884" s="11">
        <f t="shared" si="165"/>
        <v>0.63728186201172088</v>
      </c>
      <c r="AB884" s="11">
        <f>W884/R884</f>
        <v>6.5561378553068312</v>
      </c>
      <c r="AC884" s="11">
        <f t="shared" si="160"/>
        <v>0</v>
      </c>
      <c r="AD884" s="11">
        <f t="shared" si="166"/>
        <v>0</v>
      </c>
    </row>
    <row r="885" spans="1:30" s="23" customFormat="1" ht="14.1" customHeight="1" x14ac:dyDescent="0.2">
      <c r="A885" s="15">
        <v>33949</v>
      </c>
      <c r="B885" s="16" t="s">
        <v>121</v>
      </c>
      <c r="C885" s="16" t="s">
        <v>101</v>
      </c>
      <c r="D885" s="15">
        <v>2</v>
      </c>
      <c r="E885" s="17">
        <v>2014</v>
      </c>
      <c r="F885" s="15" t="s">
        <v>36</v>
      </c>
      <c r="G885" s="18">
        <v>39259</v>
      </c>
      <c r="H885" s="19">
        <v>10.011111111111111</v>
      </c>
      <c r="I885" s="16" t="s">
        <v>33</v>
      </c>
      <c r="J885" s="20">
        <v>0.7309116593059376</v>
      </c>
      <c r="K885" s="20">
        <f t="shared" si="156"/>
        <v>3.7162516867906259</v>
      </c>
      <c r="L885" s="46">
        <v>2.0299691907248993</v>
      </c>
      <c r="M885" s="46">
        <v>-0.10398168103722988</v>
      </c>
      <c r="N885" s="21">
        <v>231881.47</v>
      </c>
      <c r="O885" s="21">
        <v>169484.87</v>
      </c>
      <c r="P885" s="21">
        <v>160489.98000000001</v>
      </c>
      <c r="Q885" s="21">
        <v>8994.89</v>
      </c>
      <c r="R885" s="21">
        <v>0</v>
      </c>
      <c r="S885" s="21">
        <f t="shared" si="157"/>
        <v>62396.600000000006</v>
      </c>
      <c r="T885" s="21">
        <v>0</v>
      </c>
      <c r="U885" s="21">
        <v>94305.55</v>
      </c>
      <c r="V885" s="21">
        <v>-62385.24</v>
      </c>
      <c r="W885" s="22">
        <f>+V885-R885</f>
        <v>-62385.24</v>
      </c>
      <c r="X885" s="22">
        <f t="shared" si="158"/>
        <v>2.7162516867906259</v>
      </c>
      <c r="Y885" s="22">
        <f t="shared" si="159"/>
        <v>2.5720949538917184</v>
      </c>
      <c r="Z885" s="22">
        <f t="shared" si="164"/>
        <v>0.94692806502432936</v>
      </c>
      <c r="AA885" s="22">
        <f t="shared" si="165"/>
        <v>0.55642459412453749</v>
      </c>
      <c r="AB885" s="22">
        <v>0</v>
      </c>
      <c r="AC885" s="22">
        <f t="shared" si="160"/>
        <v>0</v>
      </c>
      <c r="AD885" s="22">
        <f t="shared" si="166"/>
        <v>0</v>
      </c>
    </row>
    <row r="886" spans="1:30" s="23" customFormat="1" ht="14.1" customHeight="1" x14ac:dyDescent="0.2">
      <c r="A886" s="27">
        <v>33949</v>
      </c>
      <c r="B886" s="28" t="s">
        <v>121</v>
      </c>
      <c r="C886" s="27" t="s">
        <v>101</v>
      </c>
      <c r="D886" s="29">
        <v>2</v>
      </c>
      <c r="E886" s="30">
        <v>2015</v>
      </c>
      <c r="F886" s="27" t="s">
        <v>36</v>
      </c>
      <c r="G886" s="31">
        <v>39259</v>
      </c>
      <c r="H886" s="32">
        <v>10.011111111111111</v>
      </c>
      <c r="I886" s="28" t="s">
        <v>33</v>
      </c>
      <c r="J886" s="33">
        <v>0.58950000000000002</v>
      </c>
      <c r="K886" s="33">
        <f t="shared" si="156"/>
        <v>2.4362734160736359</v>
      </c>
      <c r="L886" s="34">
        <v>4.1334</v>
      </c>
      <c r="M886" s="34">
        <v>5.3699999999999998E-2</v>
      </c>
      <c r="N886" s="35">
        <v>154504.82999999999</v>
      </c>
      <c r="O886" s="35">
        <v>91086.32</v>
      </c>
      <c r="P886" s="35">
        <v>91086.32</v>
      </c>
      <c r="Q886" s="35">
        <v>0</v>
      </c>
      <c r="R886" s="35">
        <v>0</v>
      </c>
      <c r="S886" s="35">
        <f t="shared" si="157"/>
        <v>63418.50999999998</v>
      </c>
      <c r="T886" s="35">
        <v>0</v>
      </c>
      <c r="U886" s="35">
        <v>36696.660000000003</v>
      </c>
      <c r="V886" s="35">
        <v>1202.25</v>
      </c>
      <c r="W886" s="36">
        <f>+V886-R886</f>
        <v>1202.25</v>
      </c>
      <c r="X886" s="36">
        <f t="shared" si="158"/>
        <v>1.4362734160736359</v>
      </c>
      <c r="Y886" s="36">
        <f t="shared" si="159"/>
        <v>1.4362734160736359</v>
      </c>
      <c r="Z886" s="36">
        <f t="shared" si="164"/>
        <v>1</v>
      </c>
      <c r="AA886" s="36">
        <f t="shared" si="165"/>
        <v>0.40287784159026296</v>
      </c>
      <c r="AB886" s="36">
        <v>0</v>
      </c>
      <c r="AC886" s="36">
        <f t="shared" si="160"/>
        <v>0</v>
      </c>
      <c r="AD886" s="36">
        <f t="shared" si="166"/>
        <v>0</v>
      </c>
    </row>
    <row r="887" spans="1:30" s="23" customFormat="1" ht="14.1" customHeight="1" x14ac:dyDescent="0.2">
      <c r="A887" s="3">
        <v>157994</v>
      </c>
      <c r="B887" s="12" t="s">
        <v>555</v>
      </c>
      <c r="C887" s="3" t="s">
        <v>31</v>
      </c>
      <c r="D887" s="3">
        <v>1</v>
      </c>
      <c r="E887" s="5">
        <v>2013</v>
      </c>
      <c r="F887" s="3" t="s">
        <v>32</v>
      </c>
      <c r="G887" s="6">
        <v>39239</v>
      </c>
      <c r="H887" s="7">
        <v>10.066666666666666</v>
      </c>
      <c r="I887" s="12" t="s">
        <v>37</v>
      </c>
      <c r="J887" s="8">
        <v>0.65959999999999996</v>
      </c>
      <c r="K887" s="8">
        <f t="shared" si="156"/>
        <v>2.9376987529335383</v>
      </c>
      <c r="L887" s="8">
        <v>0.22589999999999999</v>
      </c>
      <c r="M887" s="8">
        <v>-0.15390000000000001</v>
      </c>
      <c r="N887" s="9">
        <v>6050156.71</v>
      </c>
      <c r="O887" s="9">
        <v>3990668.24</v>
      </c>
      <c r="P887" s="9">
        <v>262386.38</v>
      </c>
      <c r="Q887" s="9">
        <v>3728281.86</v>
      </c>
      <c r="R887" s="9">
        <v>174478.44</v>
      </c>
      <c r="S887" s="9">
        <f t="shared" si="157"/>
        <v>2059488.4699999997</v>
      </c>
      <c r="T887" s="9">
        <v>1622732.26</v>
      </c>
      <c r="U887" s="9">
        <v>83587.679999999993</v>
      </c>
      <c r="V887" s="9">
        <v>-185608.29</v>
      </c>
      <c r="W887" s="9">
        <v>-185608.29</v>
      </c>
      <c r="X887" s="11">
        <f t="shared" si="158"/>
        <v>1.9376987529335383</v>
      </c>
      <c r="Y887" s="11">
        <f t="shared" si="159"/>
        <v>0.1274036654354273</v>
      </c>
      <c r="Z887" s="11">
        <f t="shared" si="164"/>
        <v>6.5749985771806477E-2</v>
      </c>
      <c r="AA887" s="11">
        <f t="shared" si="165"/>
        <v>2.0945785260265078E-2</v>
      </c>
      <c r="AB887" s="11">
        <f>W887/R887</f>
        <v>-1.0637892567127492</v>
      </c>
      <c r="AC887" s="11">
        <f t="shared" si="160"/>
        <v>0.78792976199570575</v>
      </c>
      <c r="AD887" s="11">
        <f t="shared" si="166"/>
        <v>0.40663171238709633</v>
      </c>
    </row>
    <row r="888" spans="1:30" s="23" customFormat="1" ht="14.1" customHeight="1" x14ac:dyDescent="0.2">
      <c r="A888" s="15">
        <v>157994</v>
      </c>
      <c r="B888" s="16" t="s">
        <v>555</v>
      </c>
      <c r="C888" s="16" t="s">
        <v>31</v>
      </c>
      <c r="D888" s="15">
        <v>1</v>
      </c>
      <c r="E888" s="17">
        <v>2014</v>
      </c>
      <c r="F888" s="15" t="s">
        <v>32</v>
      </c>
      <c r="G888" s="18">
        <v>39239</v>
      </c>
      <c r="H888" s="19">
        <v>10.066666666666666</v>
      </c>
      <c r="I888" s="16" t="s">
        <v>41</v>
      </c>
      <c r="J888" s="20">
        <v>0.65720000000000001</v>
      </c>
      <c r="K888" s="20">
        <f t="shared" si="156"/>
        <v>2.9175573178535141</v>
      </c>
      <c r="L888" s="47">
        <v>0.24679999999999999</v>
      </c>
      <c r="M888" s="47">
        <v>4.6800000000000001E-2</v>
      </c>
      <c r="N888" s="21">
        <v>6031799.7199999997</v>
      </c>
      <c r="O888" s="21">
        <v>3964385.42</v>
      </c>
      <c r="P888" s="21">
        <v>3865737.28</v>
      </c>
      <c r="Q888" s="21">
        <v>80679.91</v>
      </c>
      <c r="R888" s="21">
        <v>209650</v>
      </c>
      <c r="S888" s="21">
        <f t="shared" si="157"/>
        <v>2067414.2999999998</v>
      </c>
      <c r="T888" s="21">
        <v>0</v>
      </c>
      <c r="U888" s="21">
        <v>87338.58</v>
      </c>
      <c r="V888" s="21">
        <v>41342</v>
      </c>
      <c r="W888" s="22">
        <f>+V888-R888</f>
        <v>-168308</v>
      </c>
      <c r="X888" s="22">
        <f t="shared" si="158"/>
        <v>1.9175573178535141</v>
      </c>
      <c r="Y888" s="22">
        <f t="shared" si="159"/>
        <v>1.8698416084284606</v>
      </c>
      <c r="Z888" s="22">
        <f t="shared" si="164"/>
        <v>0.97511641035144359</v>
      </c>
      <c r="AA888" s="22">
        <f t="shared" si="165"/>
        <v>2.203079941707585E-2</v>
      </c>
      <c r="AB888" s="22">
        <f>V888/R888</f>
        <v>0.19719532554257097</v>
      </c>
      <c r="AC888" s="22">
        <f t="shared" si="160"/>
        <v>0</v>
      </c>
      <c r="AD888" s="22">
        <f t="shared" si="166"/>
        <v>0</v>
      </c>
    </row>
    <row r="889" spans="1:30" s="23" customFormat="1" ht="14.1" customHeight="1" x14ac:dyDescent="0.2">
      <c r="A889" s="27">
        <v>157994</v>
      </c>
      <c r="B889" s="28" t="s">
        <v>555</v>
      </c>
      <c r="C889" s="27" t="s">
        <v>31</v>
      </c>
      <c r="D889" s="29">
        <v>1</v>
      </c>
      <c r="E889" s="30">
        <v>2015</v>
      </c>
      <c r="F889" s="27" t="s">
        <v>32</v>
      </c>
      <c r="G889" s="31">
        <v>39239</v>
      </c>
      <c r="H889" s="32">
        <v>10.066666666666666</v>
      </c>
      <c r="I889" s="28" t="s">
        <v>41</v>
      </c>
      <c r="J889" s="33">
        <v>0.27700000000000002</v>
      </c>
      <c r="K889" s="33">
        <f t="shared" si="156"/>
        <v>1.3830430640648441</v>
      </c>
      <c r="L889" s="34">
        <v>0.25669999999999998</v>
      </c>
      <c r="M889" s="34">
        <v>2.63E-2</v>
      </c>
      <c r="N889" s="35">
        <v>5790744.4800000004</v>
      </c>
      <c r="O889" s="35">
        <v>1603785.57</v>
      </c>
      <c r="P889" s="35">
        <v>1510596.46</v>
      </c>
      <c r="Q889" s="35">
        <v>93189.11</v>
      </c>
      <c r="R889" s="35">
        <v>0</v>
      </c>
      <c r="S889" s="35">
        <f t="shared" si="157"/>
        <v>4186958.91</v>
      </c>
      <c r="T889" s="35">
        <v>0</v>
      </c>
      <c r="U889" s="35">
        <v>84848.76</v>
      </c>
      <c r="V889" s="35">
        <v>3618.68</v>
      </c>
      <c r="W889" s="36">
        <f>+V889-R889</f>
        <v>3618.68</v>
      </c>
      <c r="X889" s="36">
        <f t="shared" si="158"/>
        <v>0.38304306406484412</v>
      </c>
      <c r="Y889" s="36">
        <f t="shared" si="159"/>
        <v>0.36078607229513027</v>
      </c>
      <c r="Z889" s="36">
        <f t="shared" si="164"/>
        <v>0.94189428328626246</v>
      </c>
      <c r="AA889" s="36">
        <f t="shared" si="165"/>
        <v>5.2905302047330426E-2</v>
      </c>
      <c r="AB889" s="36">
        <v>0</v>
      </c>
      <c r="AC889" s="36">
        <f t="shared" si="160"/>
        <v>0</v>
      </c>
      <c r="AD889" s="36">
        <f t="shared" si="166"/>
        <v>0</v>
      </c>
    </row>
    <row r="890" spans="1:30" s="23" customFormat="1" ht="14.1" customHeight="1" x14ac:dyDescent="0.2">
      <c r="A890" s="3">
        <v>127102</v>
      </c>
      <c r="B890" s="4" t="s">
        <v>365</v>
      </c>
      <c r="C890" s="3" t="s">
        <v>31</v>
      </c>
      <c r="D890" s="3">
        <v>1</v>
      </c>
      <c r="E890" s="5">
        <v>2013</v>
      </c>
      <c r="F890" s="3" t="s">
        <v>32</v>
      </c>
      <c r="G890" s="6">
        <v>39234</v>
      </c>
      <c r="H890" s="7">
        <v>10.080555555555556</v>
      </c>
      <c r="I890" s="4" t="s">
        <v>41</v>
      </c>
      <c r="J890" s="8">
        <v>0.58760000000000001</v>
      </c>
      <c r="K890" s="8">
        <f t="shared" si="156"/>
        <v>2.4246408123763401</v>
      </c>
      <c r="L890" s="8">
        <v>0.2495</v>
      </c>
      <c r="M890" s="8">
        <v>8.7900000000000006E-2</v>
      </c>
      <c r="N890" s="9">
        <v>809268.63</v>
      </c>
      <c r="O890" s="9">
        <v>475500.17</v>
      </c>
      <c r="P890" s="9">
        <v>23773.33</v>
      </c>
      <c r="Q890" s="9">
        <v>451726.84</v>
      </c>
      <c r="R890" s="9">
        <v>0</v>
      </c>
      <c r="S890" s="9">
        <f t="shared" si="157"/>
        <v>333768.46000000002</v>
      </c>
      <c r="T890" s="9">
        <v>0</v>
      </c>
      <c r="U890" s="9">
        <v>4135.34</v>
      </c>
      <c r="V890" s="9">
        <v>26759.57</v>
      </c>
      <c r="W890" s="9">
        <v>22745.63</v>
      </c>
      <c r="X890" s="11">
        <f t="shared" si="158"/>
        <v>1.4246408123763401</v>
      </c>
      <c r="Y890" s="11">
        <f t="shared" si="159"/>
        <v>7.1227011683488606E-2</v>
      </c>
      <c r="Z890" s="11">
        <f t="shared" si="164"/>
        <v>4.9996470032807772E-2</v>
      </c>
      <c r="AA890" s="11">
        <f t="shared" si="165"/>
        <v>8.6968212860996461E-3</v>
      </c>
      <c r="AB890" s="11">
        <v>0</v>
      </c>
      <c r="AC890" s="11">
        <f t="shared" si="160"/>
        <v>0</v>
      </c>
      <c r="AD890" s="11">
        <f t="shared" si="166"/>
        <v>0</v>
      </c>
    </row>
    <row r="891" spans="1:30" s="23" customFormat="1" ht="14.1" customHeight="1" x14ac:dyDescent="0.2">
      <c r="A891" s="15">
        <v>127102</v>
      </c>
      <c r="B891" s="16" t="s">
        <v>365</v>
      </c>
      <c r="C891" s="16" t="s">
        <v>31</v>
      </c>
      <c r="D891" s="15">
        <v>1</v>
      </c>
      <c r="E891" s="17">
        <v>2014</v>
      </c>
      <c r="F891" s="15" t="s">
        <v>32</v>
      </c>
      <c r="G891" s="18">
        <v>39234</v>
      </c>
      <c r="H891" s="19">
        <v>10.080555555555556</v>
      </c>
      <c r="I891" s="16" t="s">
        <v>33</v>
      </c>
      <c r="J891" s="20">
        <v>0.59009999999999996</v>
      </c>
      <c r="K891" s="20">
        <f t="shared" si="156"/>
        <v>2.4397134939895784</v>
      </c>
      <c r="L891" s="20">
        <v>0.25629999999999997</v>
      </c>
      <c r="M891" s="20">
        <v>7.7399999999999997E-2</v>
      </c>
      <c r="N891" s="21">
        <v>772105.01</v>
      </c>
      <c r="O891" s="21">
        <v>455631.37</v>
      </c>
      <c r="P891" s="21">
        <v>14056.57</v>
      </c>
      <c r="Q891" s="21">
        <v>441574.8</v>
      </c>
      <c r="R891" s="21">
        <v>0</v>
      </c>
      <c r="S891" s="21">
        <f t="shared" si="157"/>
        <v>316473.64</v>
      </c>
      <c r="T891" s="21">
        <v>0</v>
      </c>
      <c r="U891" s="21">
        <v>2382.35</v>
      </c>
      <c r="V891" s="21">
        <v>-12241.35</v>
      </c>
      <c r="W891" s="22">
        <f>+V891-R891</f>
        <v>-12241.35</v>
      </c>
      <c r="X891" s="22">
        <f t="shared" si="158"/>
        <v>1.4397134939895784</v>
      </c>
      <c r="Y891" s="22">
        <f t="shared" si="159"/>
        <v>4.4416242692440357E-2</v>
      </c>
      <c r="Z891" s="22">
        <f t="shared" si="164"/>
        <v>3.0850751123655071E-2</v>
      </c>
      <c r="AA891" s="22">
        <f t="shared" si="165"/>
        <v>5.2286786135906311E-3</v>
      </c>
      <c r="AB891" s="22">
        <v>0</v>
      </c>
      <c r="AC891" s="22">
        <f t="shared" si="160"/>
        <v>0</v>
      </c>
      <c r="AD891" s="22">
        <f t="shared" si="166"/>
        <v>0</v>
      </c>
    </row>
    <row r="892" spans="1:30" s="23" customFormat="1" ht="14.1" customHeight="1" x14ac:dyDescent="0.2">
      <c r="A892" s="27">
        <v>127102</v>
      </c>
      <c r="B892" s="28" t="s">
        <v>365</v>
      </c>
      <c r="C892" s="27" t="s">
        <v>31</v>
      </c>
      <c r="D892" s="29">
        <v>1</v>
      </c>
      <c r="E892" s="30">
        <v>2015</v>
      </c>
      <c r="F892" s="27" t="s">
        <v>32</v>
      </c>
      <c r="G892" s="31">
        <v>39234</v>
      </c>
      <c r="H892" s="32">
        <v>10.080555555555556</v>
      </c>
      <c r="I892" s="28" t="s">
        <v>33</v>
      </c>
      <c r="J892" s="33">
        <v>0.57640000000000002</v>
      </c>
      <c r="K892" s="33">
        <f t="shared" si="156"/>
        <v>2.3608234698131922</v>
      </c>
      <c r="L892" s="34">
        <v>0.26400000000000001</v>
      </c>
      <c r="M892" s="34">
        <v>0.1103</v>
      </c>
      <c r="N892" s="35">
        <v>806781.58</v>
      </c>
      <c r="O892" s="35">
        <v>465044.22</v>
      </c>
      <c r="P892" s="35">
        <v>22349.58</v>
      </c>
      <c r="Q892" s="35">
        <v>442694.64</v>
      </c>
      <c r="R892" s="35">
        <v>0</v>
      </c>
      <c r="S892" s="35">
        <f t="shared" si="157"/>
        <v>341737.36</v>
      </c>
      <c r="T892" s="35">
        <v>0</v>
      </c>
      <c r="U892" s="35">
        <v>1750</v>
      </c>
      <c r="V892" s="35">
        <v>35801.919999999998</v>
      </c>
      <c r="W892" s="36">
        <f>+V892-R892</f>
        <v>35801.919999999998</v>
      </c>
      <c r="X892" s="36">
        <f t="shared" si="158"/>
        <v>1.3608234698131922</v>
      </c>
      <c r="Y892" s="36">
        <f t="shared" si="159"/>
        <v>6.5399873165755143E-2</v>
      </c>
      <c r="Z892" s="36">
        <f t="shared" si="164"/>
        <v>4.8059042643299604E-2</v>
      </c>
      <c r="AA892" s="36">
        <f t="shared" si="165"/>
        <v>3.7630830031604307E-3</v>
      </c>
      <c r="AB892" s="36">
        <v>0</v>
      </c>
      <c r="AC892" s="36">
        <f t="shared" si="160"/>
        <v>0</v>
      </c>
      <c r="AD892" s="36">
        <f t="shared" si="166"/>
        <v>0</v>
      </c>
    </row>
    <row r="893" spans="1:30" s="23" customFormat="1" ht="14.1" customHeight="1" x14ac:dyDescent="0.2">
      <c r="A893" s="3">
        <v>33931</v>
      </c>
      <c r="B893" s="4" t="s">
        <v>119</v>
      </c>
      <c r="C893" s="3" t="s">
        <v>120</v>
      </c>
      <c r="D893" s="3">
        <v>2</v>
      </c>
      <c r="E893" s="5">
        <v>2013</v>
      </c>
      <c r="F893" s="3" t="s">
        <v>36</v>
      </c>
      <c r="G893" s="6">
        <v>39232</v>
      </c>
      <c r="H893" s="7">
        <v>10.083333333333334</v>
      </c>
      <c r="I893" s="4" t="s">
        <v>33</v>
      </c>
      <c r="J893" s="8">
        <v>0.34949999999999998</v>
      </c>
      <c r="K893" s="8">
        <f t="shared" si="156"/>
        <v>1.537335831220523</v>
      </c>
      <c r="L893" s="8">
        <v>4.0010000000000003</v>
      </c>
      <c r="M893" s="8">
        <v>4.7699999999999999E-2</v>
      </c>
      <c r="N893" s="9">
        <v>36090.25</v>
      </c>
      <c r="O893" s="9">
        <v>12614.41</v>
      </c>
      <c r="P893" s="9">
        <v>12614.41</v>
      </c>
      <c r="Q893" s="9">
        <v>0</v>
      </c>
      <c r="R893" s="9">
        <v>0</v>
      </c>
      <c r="S893" s="9">
        <f t="shared" si="157"/>
        <v>23475.84</v>
      </c>
      <c r="T893" s="9">
        <v>0</v>
      </c>
      <c r="U893" s="9">
        <v>3240.04</v>
      </c>
      <c r="V893" s="9">
        <v>9595.33</v>
      </c>
      <c r="W893" s="9">
        <v>8156.03</v>
      </c>
      <c r="X893" s="11">
        <f t="shared" si="158"/>
        <v>0.53733583122052286</v>
      </c>
      <c r="Y893" s="11">
        <f t="shared" si="159"/>
        <v>0.53733583122052286</v>
      </c>
      <c r="Z893" s="11">
        <f t="shared" si="164"/>
        <v>1</v>
      </c>
      <c r="AA893" s="11">
        <f t="shared" si="165"/>
        <v>0.25685228242938035</v>
      </c>
      <c r="AB893" s="11">
        <v>0</v>
      </c>
      <c r="AC893" s="11">
        <f t="shared" si="160"/>
        <v>0</v>
      </c>
      <c r="AD893" s="11">
        <f t="shared" si="166"/>
        <v>0</v>
      </c>
    </row>
    <row r="894" spans="1:30" s="23" customFormat="1" ht="14.1" customHeight="1" x14ac:dyDescent="0.2">
      <c r="A894" s="15">
        <v>33931</v>
      </c>
      <c r="B894" s="16" t="s">
        <v>119</v>
      </c>
      <c r="C894" s="16" t="s">
        <v>120</v>
      </c>
      <c r="D894" s="15">
        <v>2</v>
      </c>
      <c r="E894" s="17">
        <v>2014</v>
      </c>
      <c r="F894" s="15" t="s">
        <v>36</v>
      </c>
      <c r="G894" s="18">
        <v>39232</v>
      </c>
      <c r="H894" s="19">
        <v>10.083333333333334</v>
      </c>
      <c r="I894" s="16" t="s">
        <v>33</v>
      </c>
      <c r="J894" s="20">
        <v>0.36709999999999998</v>
      </c>
      <c r="K894" s="20">
        <f t="shared" si="156"/>
        <v>1.5801469158104877</v>
      </c>
      <c r="L894" s="20">
        <v>2.1877</v>
      </c>
      <c r="M894" s="20">
        <v>1.7600000000000001E-2</v>
      </c>
      <c r="N894" s="21">
        <v>50776.52</v>
      </c>
      <c r="O894" s="21">
        <v>18642.47</v>
      </c>
      <c r="P894" s="21">
        <v>18642.47</v>
      </c>
      <c r="Q894" s="21">
        <v>0</v>
      </c>
      <c r="R894" s="21">
        <v>0</v>
      </c>
      <c r="S894" s="21">
        <f t="shared" si="157"/>
        <v>32134.049999999996</v>
      </c>
      <c r="T894" s="21">
        <v>0</v>
      </c>
      <c r="U894" s="21">
        <v>6171.45</v>
      </c>
      <c r="V894" s="21">
        <v>344.48</v>
      </c>
      <c r="W894" s="22">
        <f>+V894-R894</f>
        <v>344.48</v>
      </c>
      <c r="X894" s="22">
        <f t="shared" si="158"/>
        <v>0.58014691581048772</v>
      </c>
      <c r="Y894" s="22">
        <f t="shared" si="159"/>
        <v>0.58014691581048772</v>
      </c>
      <c r="Z894" s="22">
        <f t="shared" si="164"/>
        <v>1</v>
      </c>
      <c r="AA894" s="22">
        <f t="shared" si="165"/>
        <v>0.33104250670646107</v>
      </c>
      <c r="AB894" s="22">
        <v>0</v>
      </c>
      <c r="AC894" s="22">
        <f t="shared" si="160"/>
        <v>0</v>
      </c>
      <c r="AD894" s="22">
        <f t="shared" si="166"/>
        <v>0</v>
      </c>
    </row>
    <row r="895" spans="1:30" s="23" customFormat="1" ht="14.1" customHeight="1" x14ac:dyDescent="0.2">
      <c r="A895" s="27">
        <v>33931</v>
      </c>
      <c r="B895" s="28" t="s">
        <v>119</v>
      </c>
      <c r="C895" s="27" t="s">
        <v>120</v>
      </c>
      <c r="D895" s="29">
        <v>2</v>
      </c>
      <c r="E895" s="30">
        <v>2015</v>
      </c>
      <c r="F895" s="27" t="s">
        <v>36</v>
      </c>
      <c r="G895" s="31">
        <v>39232</v>
      </c>
      <c r="H895" s="32">
        <v>10.083333333333334</v>
      </c>
      <c r="I895" s="28" t="s">
        <v>33</v>
      </c>
      <c r="J895" s="33">
        <v>0.37769999999999998</v>
      </c>
      <c r="K895" s="33">
        <f t="shared" si="156"/>
        <v>1.6069330795893295</v>
      </c>
      <c r="L895" s="34">
        <v>3.3315999999999999</v>
      </c>
      <c r="M895" s="34">
        <v>3.1300000000000001E-2</v>
      </c>
      <c r="N895" s="35">
        <v>35160.21</v>
      </c>
      <c r="O895" s="35">
        <v>13279.89</v>
      </c>
      <c r="P895" s="35">
        <v>13279.89</v>
      </c>
      <c r="Q895" s="35">
        <v>0</v>
      </c>
      <c r="R895" s="35">
        <v>0</v>
      </c>
      <c r="S895" s="35">
        <f t="shared" si="157"/>
        <v>21880.32</v>
      </c>
      <c r="T895" s="35">
        <v>0</v>
      </c>
      <c r="U895" s="35">
        <v>5328</v>
      </c>
      <c r="V895" s="36">
        <v>-6886.96</v>
      </c>
      <c r="W895" s="36">
        <f>+V895-R895</f>
        <v>-6886.96</v>
      </c>
      <c r="X895" s="36">
        <f t="shared" si="158"/>
        <v>0.60693307958932952</v>
      </c>
      <c r="Y895" s="36">
        <f t="shared" si="159"/>
        <v>0.60693307958932952</v>
      </c>
      <c r="Z895" s="36">
        <f t="shared" si="164"/>
        <v>1</v>
      </c>
      <c r="AA895" s="36">
        <f t="shared" si="165"/>
        <v>0.40120814253732523</v>
      </c>
      <c r="AB895" s="36">
        <v>0</v>
      </c>
      <c r="AC895" s="36">
        <f t="shared" si="160"/>
        <v>0</v>
      </c>
      <c r="AD895" s="36">
        <f t="shared" si="166"/>
        <v>0</v>
      </c>
    </row>
    <row r="896" spans="1:30" s="23" customFormat="1" ht="14.1" customHeight="1" x14ac:dyDescent="0.2">
      <c r="A896" s="3">
        <v>157904</v>
      </c>
      <c r="B896" s="4" t="s">
        <v>554</v>
      </c>
      <c r="C896" s="3" t="s">
        <v>49</v>
      </c>
      <c r="D896" s="3">
        <v>1</v>
      </c>
      <c r="E896" s="5">
        <v>2013</v>
      </c>
      <c r="F896" s="3" t="s">
        <v>36</v>
      </c>
      <c r="G896" s="6">
        <v>39220</v>
      </c>
      <c r="H896" s="7">
        <v>10.116666666666667</v>
      </c>
      <c r="I896" s="4" t="s">
        <v>41</v>
      </c>
      <c r="J896" s="8">
        <v>0.95030000000000003</v>
      </c>
      <c r="K896" s="8">
        <f t="shared" si="156"/>
        <v>20.136470463980025</v>
      </c>
      <c r="L896" s="8">
        <v>0.30059999999999998</v>
      </c>
      <c r="M896" s="8">
        <v>1.7299999999999999E-2</v>
      </c>
      <c r="N896" s="9">
        <v>877015.78</v>
      </c>
      <c r="O896" s="9">
        <v>833462.18</v>
      </c>
      <c r="P896" s="9">
        <v>232339.34</v>
      </c>
      <c r="Q896" s="9">
        <v>601122.84</v>
      </c>
      <c r="R896" s="9">
        <v>489.41</v>
      </c>
      <c r="S896" s="9">
        <f t="shared" si="157"/>
        <v>43553.599999999977</v>
      </c>
      <c r="T896" s="9">
        <v>0</v>
      </c>
      <c r="U896" s="9">
        <v>15473.88</v>
      </c>
      <c r="V896" s="9">
        <v>7030.98</v>
      </c>
      <c r="W896" s="9">
        <v>5976.33</v>
      </c>
      <c r="X896" s="11">
        <f t="shared" si="158"/>
        <v>19.136470463980025</v>
      </c>
      <c r="Y896" s="11">
        <f t="shared" si="159"/>
        <v>5.3345610925388511</v>
      </c>
      <c r="Z896" s="11">
        <f t="shared" si="164"/>
        <v>0.27876410660889256</v>
      </c>
      <c r="AA896" s="11">
        <f t="shared" si="165"/>
        <v>1.8565785432519563E-2</v>
      </c>
      <c r="AB896" s="11">
        <f>W896/R896</f>
        <v>12.211295233035695</v>
      </c>
      <c r="AC896" s="11">
        <f t="shared" si="160"/>
        <v>0</v>
      </c>
      <c r="AD896" s="11">
        <f t="shared" si="166"/>
        <v>0</v>
      </c>
    </row>
    <row r="897" spans="1:30" s="23" customFormat="1" ht="14.1" customHeight="1" x14ac:dyDescent="0.2">
      <c r="A897" s="15">
        <v>157904</v>
      </c>
      <c r="B897" s="16" t="s">
        <v>554</v>
      </c>
      <c r="C897" s="16" t="s">
        <v>49</v>
      </c>
      <c r="D897" s="15">
        <v>1</v>
      </c>
      <c r="E897" s="17">
        <v>2014</v>
      </c>
      <c r="F897" s="15" t="s">
        <v>36</v>
      </c>
      <c r="G897" s="18">
        <v>39220</v>
      </c>
      <c r="H897" s="19">
        <v>10.116666666666667</v>
      </c>
      <c r="I897" s="16" t="s">
        <v>33</v>
      </c>
      <c r="J897" s="20">
        <v>0.95230000000000004</v>
      </c>
      <c r="K897" s="20">
        <f t="shared" si="156"/>
        <v>20.976016575904403</v>
      </c>
      <c r="L897" s="20">
        <v>0.3226</v>
      </c>
      <c r="M897" s="20">
        <v>2.41E-2</v>
      </c>
      <c r="N897" s="21">
        <v>871744.79</v>
      </c>
      <c r="O897" s="21">
        <v>830185.67</v>
      </c>
      <c r="P897" s="21">
        <v>218645.43</v>
      </c>
      <c r="Q897" s="21">
        <v>611540.24</v>
      </c>
      <c r="R897" s="21">
        <v>0</v>
      </c>
      <c r="S897" s="21">
        <f t="shared" si="157"/>
        <v>41559.119999999995</v>
      </c>
      <c r="T897" s="21">
        <v>0</v>
      </c>
      <c r="U897" s="21">
        <v>22384.79</v>
      </c>
      <c r="V897" s="21">
        <v>7987.34</v>
      </c>
      <c r="W897" s="22">
        <f>+V897-R897</f>
        <v>7987.34</v>
      </c>
      <c r="X897" s="22">
        <f t="shared" si="158"/>
        <v>19.976016575904403</v>
      </c>
      <c r="Y897" s="22">
        <f t="shared" si="159"/>
        <v>5.2610697724109654</v>
      </c>
      <c r="Z897" s="22">
        <f t="shared" si="164"/>
        <v>0.26336931351754117</v>
      </c>
      <c r="AA897" s="22">
        <f t="shared" si="165"/>
        <v>2.696359478235754E-2</v>
      </c>
      <c r="AB897" s="22">
        <v>0</v>
      </c>
      <c r="AC897" s="22">
        <f t="shared" si="160"/>
        <v>0</v>
      </c>
      <c r="AD897" s="22">
        <f t="shared" si="166"/>
        <v>0</v>
      </c>
    </row>
    <row r="898" spans="1:30" s="23" customFormat="1" ht="14.1" customHeight="1" x14ac:dyDescent="0.2">
      <c r="A898" s="27">
        <v>157904</v>
      </c>
      <c r="B898" s="28" t="s">
        <v>554</v>
      </c>
      <c r="C898" s="27" t="s">
        <v>49</v>
      </c>
      <c r="D898" s="29">
        <v>1</v>
      </c>
      <c r="E898" s="30">
        <v>2015</v>
      </c>
      <c r="F898" s="27" t="s">
        <v>36</v>
      </c>
      <c r="G898" s="31">
        <v>39220</v>
      </c>
      <c r="H898" s="32">
        <v>10.116666666666667</v>
      </c>
      <c r="I898" s="28" t="s">
        <v>33</v>
      </c>
      <c r="J898" s="33">
        <v>0.95289999999999997</v>
      </c>
      <c r="K898" s="33">
        <f t="shared" ref="K898:K961" si="167">+N898/S898</f>
        <v>21.227864645994099</v>
      </c>
      <c r="L898" s="49">
        <v>0.27100000000000002</v>
      </c>
      <c r="M898" s="49">
        <v>3.1800000000000002E-2</v>
      </c>
      <c r="N898" s="35">
        <v>882224.96</v>
      </c>
      <c r="O898" s="35">
        <v>840665.2</v>
      </c>
      <c r="P898" s="35">
        <v>43296.01</v>
      </c>
      <c r="Q898" s="35">
        <v>797369.19</v>
      </c>
      <c r="R898" s="35">
        <v>617.17999999999995</v>
      </c>
      <c r="S898" s="35">
        <f t="shared" ref="S898:S961" si="168">+N898-O898</f>
        <v>41559.760000000009</v>
      </c>
      <c r="T898" s="35">
        <v>0</v>
      </c>
      <c r="U898" s="35">
        <v>3850.25</v>
      </c>
      <c r="V898" s="35">
        <v>0.61</v>
      </c>
      <c r="W898" s="36">
        <f>+V898-R898</f>
        <v>-616.56999999999994</v>
      </c>
      <c r="X898" s="36">
        <f t="shared" ref="X898:X961" si="169">+O898/S898</f>
        <v>20.227864645994099</v>
      </c>
      <c r="Y898" s="36">
        <f t="shared" ref="Y898:Y961" si="170">+P898/S898</f>
        <v>1.0417771902436392</v>
      </c>
      <c r="Z898" s="36">
        <f t="shared" si="164"/>
        <v>5.1502084301812426E-2</v>
      </c>
      <c r="AA898" s="36">
        <f t="shared" si="165"/>
        <v>4.5800040253837085E-3</v>
      </c>
      <c r="AB898" s="36">
        <f>V898/R898</f>
        <v>9.8836644090864907E-4</v>
      </c>
      <c r="AC898" s="36">
        <f t="shared" ref="AC898:AC961" si="171">+T898/S898</f>
        <v>0</v>
      </c>
      <c r="AD898" s="36">
        <f t="shared" si="166"/>
        <v>0</v>
      </c>
    </row>
    <row r="899" spans="1:30" s="23" customFormat="1" ht="14.1" customHeight="1" x14ac:dyDescent="0.2">
      <c r="A899" s="3">
        <v>157806</v>
      </c>
      <c r="B899" s="4" t="s">
        <v>552</v>
      </c>
      <c r="C899" s="3" t="s">
        <v>35</v>
      </c>
      <c r="D899" s="3">
        <v>2</v>
      </c>
      <c r="E899" s="5">
        <v>2013</v>
      </c>
      <c r="F899" s="3" t="s">
        <v>32</v>
      </c>
      <c r="G899" s="6">
        <v>39192</v>
      </c>
      <c r="H899" s="7">
        <v>10.194444444444445</v>
      </c>
      <c r="I899" s="4" t="s">
        <v>41</v>
      </c>
      <c r="J899" s="8">
        <v>0.21840000000000001</v>
      </c>
      <c r="K899" s="8">
        <f t="shared" si="167"/>
        <v>1.2794699600818908</v>
      </c>
      <c r="L899" s="8">
        <v>0.85289999999999999</v>
      </c>
      <c r="M899" s="8">
        <v>0.49619999999999997</v>
      </c>
      <c r="N899" s="9">
        <v>1776601.91</v>
      </c>
      <c r="O899" s="9">
        <v>388056.68</v>
      </c>
      <c r="P899" s="9">
        <v>388056.68</v>
      </c>
      <c r="Q899" s="9">
        <v>0</v>
      </c>
      <c r="R899" s="9">
        <v>0</v>
      </c>
      <c r="S899" s="9">
        <f t="shared" si="168"/>
        <v>1388545.23</v>
      </c>
      <c r="T899" s="9">
        <v>0</v>
      </c>
      <c r="U899" s="9">
        <v>168038.8</v>
      </c>
      <c r="V899" s="9">
        <v>983135.41</v>
      </c>
      <c r="W899" s="9">
        <v>983135.41</v>
      </c>
      <c r="X899" s="11">
        <f t="shared" si="169"/>
        <v>0.2794699600818909</v>
      </c>
      <c r="Y899" s="11">
        <f t="shared" si="170"/>
        <v>0.2794699600818909</v>
      </c>
      <c r="Z899" s="11">
        <f t="shared" si="164"/>
        <v>1</v>
      </c>
      <c r="AA899" s="11">
        <f t="shared" si="165"/>
        <v>0.43302643314888944</v>
      </c>
      <c r="AB899" s="11">
        <v>0</v>
      </c>
      <c r="AC899" s="11">
        <f t="shared" si="171"/>
        <v>0</v>
      </c>
      <c r="AD899" s="11">
        <f t="shared" si="166"/>
        <v>0</v>
      </c>
    </row>
    <row r="900" spans="1:30" s="23" customFormat="1" ht="14.1" customHeight="1" x14ac:dyDescent="0.2">
      <c r="A900" s="15">
        <v>157806</v>
      </c>
      <c r="B900" s="16" t="s">
        <v>552</v>
      </c>
      <c r="C900" s="16" t="s">
        <v>35</v>
      </c>
      <c r="D900" s="15">
        <v>2</v>
      </c>
      <c r="E900" s="17">
        <v>2014</v>
      </c>
      <c r="F900" s="15" t="s">
        <v>32</v>
      </c>
      <c r="G900" s="18">
        <v>39192</v>
      </c>
      <c r="H900" s="19">
        <v>10.194444444444445</v>
      </c>
      <c r="I900" s="16" t="s">
        <v>41</v>
      </c>
      <c r="J900" s="20">
        <v>0.56940000000000002</v>
      </c>
      <c r="K900" s="20">
        <f t="shared" si="167"/>
        <v>2.3224660469882945</v>
      </c>
      <c r="L900" s="20">
        <v>0.61080000000000001</v>
      </c>
      <c r="M900" s="20">
        <v>0.48249999999999998</v>
      </c>
      <c r="N900" s="21">
        <v>2089880.13</v>
      </c>
      <c r="O900" s="21">
        <v>1190026.23</v>
      </c>
      <c r="P900" s="21">
        <v>1068026.23</v>
      </c>
      <c r="Q900" s="21">
        <v>122000</v>
      </c>
      <c r="R900" s="21">
        <v>0</v>
      </c>
      <c r="S900" s="21">
        <f t="shared" si="168"/>
        <v>899853.89999999991</v>
      </c>
      <c r="T900" s="21">
        <v>0</v>
      </c>
      <c r="U900" s="21">
        <v>314511.2</v>
      </c>
      <c r="V900" s="21">
        <v>480089.9</v>
      </c>
      <c r="W900" s="22">
        <f>+V900-R900</f>
        <v>480089.9</v>
      </c>
      <c r="X900" s="22">
        <f t="shared" si="169"/>
        <v>1.3224660469882945</v>
      </c>
      <c r="Y900" s="22">
        <f t="shared" si="170"/>
        <v>1.1868884826747987</v>
      </c>
      <c r="Z900" s="22">
        <f t="shared" si="164"/>
        <v>0.89748125131662015</v>
      </c>
      <c r="AA900" s="22">
        <f t="shared" si="165"/>
        <v>0.26428930058121491</v>
      </c>
      <c r="AB900" s="22">
        <v>0</v>
      </c>
      <c r="AC900" s="22">
        <f t="shared" si="171"/>
        <v>0</v>
      </c>
      <c r="AD900" s="22">
        <f t="shared" si="166"/>
        <v>0</v>
      </c>
    </row>
    <row r="901" spans="1:30" s="23" customFormat="1" ht="14.1" customHeight="1" x14ac:dyDescent="0.2">
      <c r="A901" s="27">
        <v>157806</v>
      </c>
      <c r="B901" s="28" t="s">
        <v>552</v>
      </c>
      <c r="C901" s="27" t="s">
        <v>35</v>
      </c>
      <c r="D901" s="29">
        <v>2</v>
      </c>
      <c r="E901" s="30">
        <v>2015</v>
      </c>
      <c r="F901" s="27" t="s">
        <v>32</v>
      </c>
      <c r="G901" s="31">
        <v>39192</v>
      </c>
      <c r="H901" s="32">
        <v>10.194444444444445</v>
      </c>
      <c r="I901" s="28" t="s">
        <v>41</v>
      </c>
      <c r="J901" s="33">
        <v>0.62480000000000002</v>
      </c>
      <c r="K901" s="33">
        <f t="shared" si="167"/>
        <v>2.6653613033341927</v>
      </c>
      <c r="L901" s="34">
        <v>8.1699999999999995E-2</v>
      </c>
      <c r="M901" s="34">
        <v>0.51459999999999995</v>
      </c>
      <c r="N901" s="35">
        <v>2627260.31</v>
      </c>
      <c r="O901" s="35">
        <v>1641555.18</v>
      </c>
      <c r="P901" s="35">
        <v>1641555.18</v>
      </c>
      <c r="Q901" s="35">
        <v>0</v>
      </c>
      <c r="R901" s="35">
        <v>0</v>
      </c>
      <c r="S901" s="35">
        <f t="shared" si="168"/>
        <v>985705.13000000012</v>
      </c>
      <c r="T901" s="35">
        <v>0</v>
      </c>
      <c r="U901" s="35">
        <v>137989.43</v>
      </c>
      <c r="V901" s="35">
        <v>110157</v>
      </c>
      <c r="W901" s="36">
        <f>+V901-R901</f>
        <v>110157</v>
      </c>
      <c r="X901" s="36">
        <f t="shared" si="169"/>
        <v>1.6653613033341925</v>
      </c>
      <c r="Y901" s="36">
        <f t="shared" si="170"/>
        <v>1.6653613033341925</v>
      </c>
      <c r="Z901" s="36">
        <f t="shared" si="164"/>
        <v>1</v>
      </c>
      <c r="AA901" s="36">
        <f t="shared" si="165"/>
        <v>8.4060183709450453E-2</v>
      </c>
      <c r="AB901" s="36">
        <v>0</v>
      </c>
      <c r="AC901" s="36">
        <f t="shared" si="171"/>
        <v>0</v>
      </c>
      <c r="AD901" s="36">
        <f t="shared" si="166"/>
        <v>0</v>
      </c>
    </row>
    <row r="902" spans="1:30" s="23" customFormat="1" ht="14.1" customHeight="1" x14ac:dyDescent="0.2">
      <c r="A902" s="3">
        <v>126837</v>
      </c>
      <c r="B902" s="4" t="s">
        <v>364</v>
      </c>
      <c r="C902" s="3" t="s">
        <v>44</v>
      </c>
      <c r="D902" s="3">
        <v>1</v>
      </c>
      <c r="E902" s="5">
        <v>2013</v>
      </c>
      <c r="F902" s="3" t="s">
        <v>32</v>
      </c>
      <c r="G902" s="6">
        <v>39188</v>
      </c>
      <c r="H902" s="7">
        <v>10.205555555555556</v>
      </c>
      <c r="I902" s="4" t="s">
        <v>33</v>
      </c>
      <c r="J902" s="8">
        <v>0.75160000000000005</v>
      </c>
      <c r="K902" s="8">
        <f t="shared" si="167"/>
        <v>4.0257530563188437</v>
      </c>
      <c r="L902" s="8">
        <v>0.62539999999999996</v>
      </c>
      <c r="M902" s="8">
        <v>0.15690000000000001</v>
      </c>
      <c r="N902" s="9">
        <v>363877.07</v>
      </c>
      <c r="O902" s="9">
        <v>273489.74</v>
      </c>
      <c r="P902" s="9">
        <v>270713.86</v>
      </c>
      <c r="Q902" s="9">
        <v>2775.88</v>
      </c>
      <c r="R902" s="9">
        <v>2976.95</v>
      </c>
      <c r="S902" s="9">
        <f t="shared" si="168"/>
        <v>90387.330000000016</v>
      </c>
      <c r="T902" s="9">
        <v>0</v>
      </c>
      <c r="U902" s="9">
        <v>270713.86</v>
      </c>
      <c r="V902" s="9">
        <v>35708.370000000003</v>
      </c>
      <c r="W902" s="9">
        <v>35708.370000000003</v>
      </c>
      <c r="X902" s="11">
        <f t="shared" si="169"/>
        <v>3.0257530563188442</v>
      </c>
      <c r="Y902" s="11">
        <f t="shared" si="170"/>
        <v>2.9950421148627795</v>
      </c>
      <c r="Z902" s="11">
        <f t="shared" si="164"/>
        <v>0.98985014940597038</v>
      </c>
      <c r="AA902" s="11">
        <f t="shared" si="165"/>
        <v>0.98985014940597038</v>
      </c>
      <c r="AB902" s="11">
        <f>W902/R902</f>
        <v>11.994951208451605</v>
      </c>
      <c r="AC902" s="11">
        <f t="shared" si="171"/>
        <v>0</v>
      </c>
      <c r="AD902" s="11">
        <f t="shared" si="166"/>
        <v>0</v>
      </c>
    </row>
    <row r="903" spans="1:30" s="23" customFormat="1" ht="14.1" customHeight="1" x14ac:dyDescent="0.2">
      <c r="A903" s="15">
        <v>126837</v>
      </c>
      <c r="B903" s="16" t="s">
        <v>364</v>
      </c>
      <c r="C903" s="16" t="s">
        <v>44</v>
      </c>
      <c r="D903" s="15">
        <v>1</v>
      </c>
      <c r="E903" s="17">
        <v>2014</v>
      </c>
      <c r="F903" s="15" t="s">
        <v>32</v>
      </c>
      <c r="G903" s="18">
        <v>39188</v>
      </c>
      <c r="H903" s="19">
        <v>10.205555555555556</v>
      </c>
      <c r="I903" s="16" t="s">
        <v>33</v>
      </c>
      <c r="J903" s="20">
        <v>0.38714713512811522</v>
      </c>
      <c r="K903" s="20">
        <f t="shared" si="167"/>
        <v>1.6317130217039084</v>
      </c>
      <c r="L903" s="20">
        <v>1.2862591106907475</v>
      </c>
      <c r="M903" s="20">
        <v>2.0830604835201105E-2</v>
      </c>
      <c r="N903" s="21">
        <v>129824.13</v>
      </c>
      <c r="O903" s="21">
        <v>50261.04</v>
      </c>
      <c r="P903" s="21">
        <v>49436.160000000003</v>
      </c>
      <c r="Q903" s="21">
        <v>824.88</v>
      </c>
      <c r="R903" s="21">
        <v>2145.77</v>
      </c>
      <c r="S903" s="21">
        <f t="shared" si="168"/>
        <v>79563.09</v>
      </c>
      <c r="T903" s="21">
        <v>0</v>
      </c>
      <c r="U903" s="21">
        <v>24526.44</v>
      </c>
      <c r="V903" s="21">
        <v>5829.48</v>
      </c>
      <c r="W903" s="22">
        <f>+V903-R903</f>
        <v>3683.7099999999996</v>
      </c>
      <c r="X903" s="22">
        <f t="shared" si="169"/>
        <v>0.6317130217039082</v>
      </c>
      <c r="Y903" s="22">
        <f t="shared" si="170"/>
        <v>0.62134540023520968</v>
      </c>
      <c r="Z903" s="22">
        <f t="shared" si="164"/>
        <v>0.98358808333452719</v>
      </c>
      <c r="AA903" s="22">
        <f t="shared" si="165"/>
        <v>0.48798114802240461</v>
      </c>
      <c r="AB903" s="22">
        <f>V903/R903</f>
        <v>2.7167310569166312</v>
      </c>
      <c r="AC903" s="22">
        <f t="shared" si="171"/>
        <v>0</v>
      </c>
      <c r="AD903" s="22">
        <f t="shared" si="166"/>
        <v>0</v>
      </c>
    </row>
    <row r="904" spans="1:30" s="23" customFormat="1" ht="14.1" customHeight="1" x14ac:dyDescent="0.2">
      <c r="A904" s="27">
        <v>126837</v>
      </c>
      <c r="B904" s="28" t="s">
        <v>364</v>
      </c>
      <c r="C904" s="27" t="s">
        <v>44</v>
      </c>
      <c r="D904" s="29">
        <v>1</v>
      </c>
      <c r="E904" s="30">
        <v>2015</v>
      </c>
      <c r="F904" s="27" t="s">
        <v>32</v>
      </c>
      <c r="G904" s="31">
        <v>39188</v>
      </c>
      <c r="H904" s="32">
        <v>10.205555555555556</v>
      </c>
      <c r="I904" s="28" t="s">
        <v>33</v>
      </c>
      <c r="J904" s="33">
        <v>0.3765</v>
      </c>
      <c r="K904" s="33">
        <f t="shared" si="167"/>
        <v>1.603923093859019</v>
      </c>
      <c r="L904" s="34">
        <v>1.8778999999999999</v>
      </c>
      <c r="M904" s="34">
        <v>1.61E-2</v>
      </c>
      <c r="N904" s="35">
        <v>133243.04</v>
      </c>
      <c r="O904" s="35">
        <v>50169.83</v>
      </c>
      <c r="P904" s="35">
        <v>48206.83</v>
      </c>
      <c r="Q904" s="35">
        <v>1963</v>
      </c>
      <c r="R904" s="35">
        <v>0</v>
      </c>
      <c r="S904" s="35">
        <f t="shared" si="168"/>
        <v>83073.210000000006</v>
      </c>
      <c r="T904" s="35">
        <v>0</v>
      </c>
      <c r="U904" s="35">
        <v>0</v>
      </c>
      <c r="V904" s="35">
        <v>4731.8999999999996</v>
      </c>
      <c r="W904" s="36">
        <f>+V904-R904</f>
        <v>4731.8999999999996</v>
      </c>
      <c r="X904" s="36">
        <f t="shared" si="169"/>
        <v>0.60392309385901899</v>
      </c>
      <c r="Y904" s="36">
        <f t="shared" si="170"/>
        <v>0.58029333403632766</v>
      </c>
      <c r="Z904" s="36">
        <f t="shared" si="164"/>
        <v>0.96087289911088003</v>
      </c>
      <c r="AA904" s="36">
        <f t="shared" si="165"/>
        <v>0</v>
      </c>
      <c r="AB904" s="36">
        <v>0</v>
      </c>
      <c r="AC904" s="36">
        <f t="shared" si="171"/>
        <v>0</v>
      </c>
      <c r="AD904" s="36">
        <f t="shared" si="166"/>
        <v>0</v>
      </c>
    </row>
    <row r="905" spans="1:30" s="23" customFormat="1" ht="14.1" customHeight="1" x14ac:dyDescent="0.2">
      <c r="A905" s="3">
        <v>157844</v>
      </c>
      <c r="B905" s="4" t="s">
        <v>553</v>
      </c>
      <c r="C905" s="3" t="s">
        <v>44</v>
      </c>
      <c r="D905" s="3">
        <v>1</v>
      </c>
      <c r="E905" s="5">
        <v>2013</v>
      </c>
      <c r="F905" s="3" t="s">
        <v>36</v>
      </c>
      <c r="G905" s="6">
        <v>39170</v>
      </c>
      <c r="H905" s="7">
        <v>10.252777777777778</v>
      </c>
      <c r="I905" s="4" t="s">
        <v>41</v>
      </c>
      <c r="J905" s="8">
        <v>0.879</v>
      </c>
      <c r="K905" s="8">
        <f t="shared" si="167"/>
        <v>8.2645304286542647</v>
      </c>
      <c r="L905" s="8">
        <v>1.5967</v>
      </c>
      <c r="M905" s="8">
        <v>8.2000000000000003E-2</v>
      </c>
      <c r="N905" s="9">
        <v>693284.35</v>
      </c>
      <c r="O905" s="9">
        <v>609397.63</v>
      </c>
      <c r="P905" s="9">
        <v>161045.5</v>
      </c>
      <c r="Q905" s="9">
        <v>448352.13</v>
      </c>
      <c r="R905" s="9">
        <v>119999.47</v>
      </c>
      <c r="S905" s="9">
        <f t="shared" si="168"/>
        <v>83886.719999999972</v>
      </c>
      <c r="T905" s="9">
        <v>111426.4</v>
      </c>
      <c r="U905" s="9">
        <v>6299.73</v>
      </c>
      <c r="V905" s="9">
        <v>138009.51999999999</v>
      </c>
      <c r="W905" s="9">
        <v>117386.81</v>
      </c>
      <c r="X905" s="11">
        <f t="shared" si="169"/>
        <v>7.2645304286542638</v>
      </c>
      <c r="Y905" s="11">
        <f t="shared" si="170"/>
        <v>1.9197973171438822</v>
      </c>
      <c r="Z905" s="11">
        <f t="shared" si="164"/>
        <v>0.26426998083336817</v>
      </c>
      <c r="AA905" s="11">
        <f t="shared" si="165"/>
        <v>1.03376345589004E-2</v>
      </c>
      <c r="AB905" s="11">
        <f>W905/R905</f>
        <v>0.97822773717250577</v>
      </c>
      <c r="AC905" s="11">
        <f t="shared" si="171"/>
        <v>1.3282960640253909</v>
      </c>
      <c r="AD905" s="11">
        <f t="shared" si="166"/>
        <v>0.18284678921380115</v>
      </c>
    </row>
    <row r="906" spans="1:30" s="23" customFormat="1" ht="14.1" customHeight="1" x14ac:dyDescent="0.2">
      <c r="A906" s="15">
        <v>157844</v>
      </c>
      <c r="B906" s="16" t="s">
        <v>553</v>
      </c>
      <c r="C906" s="16" t="s">
        <v>44</v>
      </c>
      <c r="D906" s="15">
        <v>1</v>
      </c>
      <c r="E906" s="17">
        <v>2014</v>
      </c>
      <c r="F906" s="15" t="s">
        <v>36</v>
      </c>
      <c r="G906" s="18">
        <v>39170</v>
      </c>
      <c r="H906" s="19">
        <v>10.252777777777778</v>
      </c>
      <c r="I906" s="16" t="s">
        <v>41</v>
      </c>
      <c r="J906" s="20">
        <v>0.73807721962544481</v>
      </c>
      <c r="K906" s="20">
        <f t="shared" si="167"/>
        <v>3.8179191537672992</v>
      </c>
      <c r="L906" s="20">
        <v>0.79136558635417797</v>
      </c>
      <c r="M906" s="20">
        <v>0.16624171073806401</v>
      </c>
      <c r="N906" s="21">
        <v>665243.31999999995</v>
      </c>
      <c r="O906" s="21">
        <v>491000.94</v>
      </c>
      <c r="P906" s="21">
        <v>195158.39999999999</v>
      </c>
      <c r="Q906" s="21">
        <v>295842.53999999998</v>
      </c>
      <c r="R906" s="21">
        <v>0</v>
      </c>
      <c r="S906" s="21">
        <f t="shared" si="168"/>
        <v>174242.37999999995</v>
      </c>
      <c r="T906" s="21">
        <v>0</v>
      </c>
      <c r="U906" s="21">
        <v>7983.34</v>
      </c>
      <c r="V906" s="21">
        <v>134947.07</v>
      </c>
      <c r="W906" s="22">
        <f>+V906-R906</f>
        <v>134947.07</v>
      </c>
      <c r="X906" s="22">
        <f t="shared" si="169"/>
        <v>2.8179191537672992</v>
      </c>
      <c r="Y906" s="22">
        <f t="shared" si="170"/>
        <v>1.1200397974361924</v>
      </c>
      <c r="Z906" s="22">
        <f t="shared" si="164"/>
        <v>0.39747052215419382</v>
      </c>
      <c r="AA906" s="22">
        <f t="shared" si="165"/>
        <v>1.6259317141022175E-2</v>
      </c>
      <c r="AB906" s="22">
        <v>0</v>
      </c>
      <c r="AC906" s="22">
        <f t="shared" si="171"/>
        <v>0</v>
      </c>
      <c r="AD906" s="22">
        <f t="shared" si="166"/>
        <v>0</v>
      </c>
    </row>
    <row r="907" spans="1:30" s="23" customFormat="1" ht="14.1" customHeight="1" x14ac:dyDescent="0.2">
      <c r="A907" s="27">
        <v>157844</v>
      </c>
      <c r="B907" s="28" t="s">
        <v>553</v>
      </c>
      <c r="C907" s="27" t="s">
        <v>44</v>
      </c>
      <c r="D907" s="29">
        <v>1</v>
      </c>
      <c r="E907" s="30">
        <v>2015</v>
      </c>
      <c r="F907" s="27" t="s">
        <v>36</v>
      </c>
      <c r="G907" s="31">
        <v>39170</v>
      </c>
      <c r="H907" s="32">
        <v>10.252777777777778</v>
      </c>
      <c r="I907" s="28" t="s">
        <v>41</v>
      </c>
      <c r="J907" s="33">
        <v>0.76129999999999998</v>
      </c>
      <c r="K907" s="33">
        <f t="shared" si="167"/>
        <v>4.1884882198644844</v>
      </c>
      <c r="L907" s="34">
        <v>0.87829999999999997</v>
      </c>
      <c r="M907" s="34">
        <v>0</v>
      </c>
      <c r="N907" s="35">
        <v>622914.9</v>
      </c>
      <c r="O907" s="35">
        <v>474194.2</v>
      </c>
      <c r="P907" s="35">
        <v>69111.94</v>
      </c>
      <c r="Q907" s="35">
        <v>405082.26</v>
      </c>
      <c r="R907" s="35">
        <v>0</v>
      </c>
      <c r="S907" s="35">
        <f t="shared" si="168"/>
        <v>148720.70000000001</v>
      </c>
      <c r="T907" s="35">
        <v>0</v>
      </c>
      <c r="U907" s="35">
        <v>10315.24</v>
      </c>
      <c r="V907" s="35">
        <v>-25521.69</v>
      </c>
      <c r="W907" s="36">
        <f>+V907-R907</f>
        <v>-25521.69</v>
      </c>
      <c r="X907" s="36">
        <f t="shared" si="169"/>
        <v>3.1884882198644839</v>
      </c>
      <c r="Y907" s="36">
        <f t="shared" si="170"/>
        <v>0.46470962011340722</v>
      </c>
      <c r="Z907" s="36">
        <f t="shared" si="164"/>
        <v>0.14574606775030147</v>
      </c>
      <c r="AA907" s="36">
        <f t="shared" si="165"/>
        <v>2.1753197318735658E-2</v>
      </c>
      <c r="AB907" s="36">
        <v>0</v>
      </c>
      <c r="AC907" s="36">
        <f t="shared" si="171"/>
        <v>0</v>
      </c>
      <c r="AD907" s="36">
        <f t="shared" si="166"/>
        <v>0</v>
      </c>
    </row>
    <row r="908" spans="1:30" s="23" customFormat="1" ht="14.1" customHeight="1" x14ac:dyDescent="0.2">
      <c r="A908" s="3">
        <v>157762</v>
      </c>
      <c r="B908" s="4" t="s">
        <v>551</v>
      </c>
      <c r="C908" s="3" t="s">
        <v>49</v>
      </c>
      <c r="D908" s="3">
        <v>1</v>
      </c>
      <c r="E908" s="5">
        <v>2013</v>
      </c>
      <c r="F908" s="3" t="s">
        <v>36</v>
      </c>
      <c r="G908" s="6">
        <v>39164</v>
      </c>
      <c r="H908" s="7">
        <v>10.269444444444444</v>
      </c>
      <c r="I908" s="4" t="s">
        <v>33</v>
      </c>
      <c r="J908" s="8">
        <v>0.73719999999999997</v>
      </c>
      <c r="K908" s="8">
        <f t="shared" si="167"/>
        <v>3.8055065425733057</v>
      </c>
      <c r="L908" s="8">
        <v>1.4297</v>
      </c>
      <c r="M908" s="8">
        <v>4.4299999999999999E-2</v>
      </c>
      <c r="N908" s="9">
        <v>420543.75</v>
      </c>
      <c r="O908" s="9">
        <v>310034.48</v>
      </c>
      <c r="P908" s="9">
        <v>308812.65000000002</v>
      </c>
      <c r="Q908" s="9">
        <v>1221.83</v>
      </c>
      <c r="R908" s="9">
        <v>0</v>
      </c>
      <c r="S908" s="9">
        <f t="shared" si="168"/>
        <v>110509.27000000002</v>
      </c>
      <c r="T908" s="9">
        <v>0</v>
      </c>
      <c r="U908" s="9">
        <v>41509.629999999997</v>
      </c>
      <c r="V908" s="9">
        <v>40972.5</v>
      </c>
      <c r="W908" s="9">
        <v>34826.620000000003</v>
      </c>
      <c r="X908" s="11">
        <f t="shared" si="169"/>
        <v>2.8055065425733057</v>
      </c>
      <c r="Y908" s="11">
        <f t="shared" si="170"/>
        <v>2.7944501850387753</v>
      </c>
      <c r="Z908" s="11">
        <f t="shared" si="164"/>
        <v>0.99605905123843008</v>
      </c>
      <c r="AA908" s="11">
        <f t="shared" si="165"/>
        <v>0.13388714055288303</v>
      </c>
      <c r="AB908" s="11">
        <v>0</v>
      </c>
      <c r="AC908" s="11">
        <f t="shared" si="171"/>
        <v>0</v>
      </c>
      <c r="AD908" s="11">
        <f t="shared" si="166"/>
        <v>0</v>
      </c>
    </row>
    <row r="909" spans="1:30" s="23" customFormat="1" ht="14.1" customHeight="1" x14ac:dyDescent="0.2">
      <c r="A909" s="15">
        <v>157762</v>
      </c>
      <c r="B909" s="16" t="s">
        <v>551</v>
      </c>
      <c r="C909" s="16" t="s">
        <v>49</v>
      </c>
      <c r="D909" s="15">
        <v>1</v>
      </c>
      <c r="E909" s="17">
        <v>2014</v>
      </c>
      <c r="F909" s="15" t="s">
        <v>36</v>
      </c>
      <c r="G909" s="18">
        <v>39164</v>
      </c>
      <c r="H909" s="19">
        <v>10.269444444444444</v>
      </c>
      <c r="I909" s="16" t="s">
        <v>33</v>
      </c>
      <c r="J909" s="20">
        <v>0.66</v>
      </c>
      <c r="K909" s="20">
        <f t="shared" si="167"/>
        <v>2.9413115594290939</v>
      </c>
      <c r="L909" s="20">
        <v>1.4686999999999999</v>
      </c>
      <c r="M909" s="20">
        <v>6.9500000000000006E-2</v>
      </c>
      <c r="N909" s="21">
        <v>419402.38</v>
      </c>
      <c r="O909" s="21">
        <v>276812.12</v>
      </c>
      <c r="P909" s="21">
        <v>269872.33</v>
      </c>
      <c r="Q909" s="21">
        <v>6939.79</v>
      </c>
      <c r="R909" s="21">
        <v>0</v>
      </c>
      <c r="S909" s="21">
        <f t="shared" si="168"/>
        <v>142590.26</v>
      </c>
      <c r="T909" s="21">
        <v>0</v>
      </c>
      <c r="U909" s="21">
        <v>890.58</v>
      </c>
      <c r="V909" s="21">
        <v>48827.58</v>
      </c>
      <c r="W909" s="22">
        <f>+V909-R909</f>
        <v>48827.58</v>
      </c>
      <c r="X909" s="22">
        <f t="shared" si="169"/>
        <v>1.9413115594290942</v>
      </c>
      <c r="Y909" s="22">
        <f t="shared" si="170"/>
        <v>1.8926421061298295</v>
      </c>
      <c r="Z909" s="22">
        <f t="shared" ref="Z909:Z940" si="172">+P909/O909</f>
        <v>0.97492960207089208</v>
      </c>
      <c r="AA909" s="22">
        <f t="shared" ref="AA909:AA940" si="173">+U909/O909</f>
        <v>3.2172724228982461E-3</v>
      </c>
      <c r="AB909" s="22">
        <v>0</v>
      </c>
      <c r="AC909" s="22">
        <f t="shared" si="171"/>
        <v>0</v>
      </c>
      <c r="AD909" s="22">
        <f t="shared" ref="AD909:AD940" si="174">+T909/O909</f>
        <v>0</v>
      </c>
    </row>
    <row r="910" spans="1:30" s="23" customFormat="1" ht="14.1" customHeight="1" x14ac:dyDescent="0.2">
      <c r="A910" s="27">
        <v>157762</v>
      </c>
      <c r="B910" s="28" t="s">
        <v>551</v>
      </c>
      <c r="C910" s="27" t="s">
        <v>49</v>
      </c>
      <c r="D910" s="29">
        <v>1</v>
      </c>
      <c r="E910" s="30">
        <v>2015</v>
      </c>
      <c r="F910" s="27" t="s">
        <v>36</v>
      </c>
      <c r="G910" s="31">
        <v>39164</v>
      </c>
      <c r="H910" s="32">
        <v>10.269444444444444</v>
      </c>
      <c r="I910" s="28" t="s">
        <v>33</v>
      </c>
      <c r="J910" s="33">
        <v>0.5413</v>
      </c>
      <c r="K910" s="33">
        <f t="shared" si="167"/>
        <v>2.1799873054380545</v>
      </c>
      <c r="L910" s="34">
        <v>1.8720000000000001</v>
      </c>
      <c r="M910" s="34">
        <v>6.6900000000000001E-2</v>
      </c>
      <c r="N910" s="35">
        <v>377556.95</v>
      </c>
      <c r="O910" s="35">
        <v>204364.68</v>
      </c>
      <c r="P910" s="35">
        <v>115110.67</v>
      </c>
      <c r="Q910" s="35">
        <v>89254.01</v>
      </c>
      <c r="R910" s="35">
        <v>0</v>
      </c>
      <c r="S910" s="35">
        <f t="shared" si="168"/>
        <v>173192.27000000002</v>
      </c>
      <c r="T910" s="35">
        <v>0</v>
      </c>
      <c r="U910" s="35">
        <v>26635.81</v>
      </c>
      <c r="V910" s="35">
        <v>48239.38</v>
      </c>
      <c r="W910" s="36">
        <f>+V910-R910</f>
        <v>48239.38</v>
      </c>
      <c r="X910" s="36">
        <f t="shared" si="169"/>
        <v>1.1799873054380543</v>
      </c>
      <c r="Y910" s="36">
        <f t="shared" si="170"/>
        <v>0.66464092190719593</v>
      </c>
      <c r="Z910" s="36">
        <f t="shared" si="172"/>
        <v>0.56326107818630888</v>
      </c>
      <c r="AA910" s="36">
        <f t="shared" si="173"/>
        <v>0.13033470362882668</v>
      </c>
      <c r="AB910" s="36">
        <v>0</v>
      </c>
      <c r="AC910" s="36">
        <f t="shared" si="171"/>
        <v>0</v>
      </c>
      <c r="AD910" s="36">
        <f t="shared" si="174"/>
        <v>0</v>
      </c>
    </row>
    <row r="911" spans="1:30" s="23" customFormat="1" ht="14.1" customHeight="1" x14ac:dyDescent="0.2">
      <c r="A911" s="3">
        <v>126374</v>
      </c>
      <c r="B911" s="4" t="s">
        <v>363</v>
      </c>
      <c r="C911" s="3" t="s">
        <v>35</v>
      </c>
      <c r="D911" s="3">
        <v>2</v>
      </c>
      <c r="E911" s="5">
        <v>2013</v>
      </c>
      <c r="F911" s="3" t="s">
        <v>32</v>
      </c>
      <c r="G911" s="6">
        <v>39161</v>
      </c>
      <c r="H911" s="7">
        <v>10.277777777777779</v>
      </c>
      <c r="I911" s="4" t="s">
        <v>33</v>
      </c>
      <c r="J911" s="8">
        <v>0.35520000000000002</v>
      </c>
      <c r="K911" s="8">
        <f t="shared" si="167"/>
        <v>1.5508366440122714</v>
      </c>
      <c r="L911" s="8">
        <v>1.6364000000000001</v>
      </c>
      <c r="M911" s="8">
        <v>0.13339999999999999</v>
      </c>
      <c r="N911" s="9">
        <v>44555.94</v>
      </c>
      <c r="O911" s="9">
        <v>15825.68</v>
      </c>
      <c r="P911" s="9">
        <v>15825.68</v>
      </c>
      <c r="Q911" s="9">
        <v>0</v>
      </c>
      <c r="R911" s="9">
        <v>0</v>
      </c>
      <c r="S911" s="9">
        <f t="shared" si="168"/>
        <v>28730.260000000002</v>
      </c>
      <c r="T911" s="9">
        <v>0</v>
      </c>
      <c r="U911" s="9">
        <v>10476.34</v>
      </c>
      <c r="V911" s="9">
        <v>12487.29</v>
      </c>
      <c r="W911" s="9">
        <v>12487.29</v>
      </c>
      <c r="X911" s="11">
        <f t="shared" si="169"/>
        <v>0.55083664401227139</v>
      </c>
      <c r="Y911" s="11">
        <f t="shared" si="170"/>
        <v>0.55083664401227139</v>
      </c>
      <c r="Z911" s="11">
        <f t="shared" si="172"/>
        <v>1</v>
      </c>
      <c r="AA911" s="11">
        <f t="shared" si="173"/>
        <v>0.66198356089596144</v>
      </c>
      <c r="AB911" s="11">
        <v>0</v>
      </c>
      <c r="AC911" s="11">
        <f t="shared" si="171"/>
        <v>0</v>
      </c>
      <c r="AD911" s="11">
        <f t="shared" si="174"/>
        <v>0</v>
      </c>
    </row>
    <row r="912" spans="1:30" s="23" customFormat="1" ht="14.1" customHeight="1" x14ac:dyDescent="0.2">
      <c r="A912" s="15">
        <v>126374</v>
      </c>
      <c r="B912" s="16" t="s">
        <v>363</v>
      </c>
      <c r="C912" s="16" t="s">
        <v>35</v>
      </c>
      <c r="D912" s="15">
        <v>2</v>
      </c>
      <c r="E912" s="17">
        <v>2014</v>
      </c>
      <c r="F912" s="15" t="s">
        <v>32</v>
      </c>
      <c r="G912" s="18">
        <v>39161</v>
      </c>
      <c r="H912" s="19">
        <v>10.277777777777779</v>
      </c>
      <c r="I912" s="16" t="s">
        <v>33</v>
      </c>
      <c r="J912" s="20">
        <v>0.59730000000000005</v>
      </c>
      <c r="K912" s="20">
        <f t="shared" si="167"/>
        <v>2.4829539096090039</v>
      </c>
      <c r="L912" s="20">
        <v>1.1849000000000001</v>
      </c>
      <c r="M912" s="20">
        <v>0.19139999999999999</v>
      </c>
      <c r="N912" s="21">
        <v>131570.66</v>
      </c>
      <c r="O912" s="21">
        <v>78581.09</v>
      </c>
      <c r="P912" s="21">
        <v>76096.62</v>
      </c>
      <c r="Q912" s="21">
        <v>2484.4699999999998</v>
      </c>
      <c r="R912" s="21">
        <v>0</v>
      </c>
      <c r="S912" s="21">
        <f t="shared" si="168"/>
        <v>52989.570000000007</v>
      </c>
      <c r="T912" s="21">
        <v>0</v>
      </c>
      <c r="U912" s="21">
        <v>57976.08</v>
      </c>
      <c r="V912" s="21">
        <v>29796.85</v>
      </c>
      <c r="W912" s="22">
        <f>+V912-R912</f>
        <v>29796.85</v>
      </c>
      <c r="X912" s="22">
        <f t="shared" si="169"/>
        <v>1.4829539096090039</v>
      </c>
      <c r="Y912" s="22">
        <f t="shared" si="170"/>
        <v>1.4360678903414386</v>
      </c>
      <c r="Z912" s="22">
        <f t="shared" si="172"/>
        <v>0.96838336042424455</v>
      </c>
      <c r="AA912" s="22">
        <f t="shared" si="173"/>
        <v>0.73778666088749856</v>
      </c>
      <c r="AB912" s="22">
        <v>0</v>
      </c>
      <c r="AC912" s="22">
        <f t="shared" si="171"/>
        <v>0</v>
      </c>
      <c r="AD912" s="22">
        <f t="shared" si="174"/>
        <v>0</v>
      </c>
    </row>
    <row r="913" spans="1:30" s="23" customFormat="1" ht="14.1" customHeight="1" x14ac:dyDescent="0.2">
      <c r="A913" s="27">
        <v>126374</v>
      </c>
      <c r="B913" s="28" t="s">
        <v>363</v>
      </c>
      <c r="C913" s="27" t="s">
        <v>35</v>
      </c>
      <c r="D913" s="29">
        <v>2</v>
      </c>
      <c r="E913" s="30">
        <v>2015</v>
      </c>
      <c r="F913" s="27" t="s">
        <v>32</v>
      </c>
      <c r="G913" s="31">
        <v>39161</v>
      </c>
      <c r="H913" s="32">
        <v>10.277777777777779</v>
      </c>
      <c r="I913" s="28" t="s">
        <v>33</v>
      </c>
      <c r="J913" s="33">
        <v>0.47189999999999999</v>
      </c>
      <c r="K913" s="33">
        <f t="shared" si="167"/>
        <v>1.8936703548906781</v>
      </c>
      <c r="L913" s="34">
        <v>0.81079999999999997</v>
      </c>
      <c r="M913" s="34">
        <v>0.219</v>
      </c>
      <c r="N913" s="35">
        <v>136011.15</v>
      </c>
      <c r="O913" s="35">
        <v>64187.06</v>
      </c>
      <c r="P913" s="35">
        <v>62187.06</v>
      </c>
      <c r="Q913" s="35">
        <v>2000</v>
      </c>
      <c r="R913" s="35">
        <v>0</v>
      </c>
      <c r="S913" s="35">
        <f t="shared" si="168"/>
        <v>71824.09</v>
      </c>
      <c r="T913" s="35">
        <v>0</v>
      </c>
      <c r="U913" s="35">
        <v>44393.19</v>
      </c>
      <c r="V913" s="35">
        <v>24146.82</v>
      </c>
      <c r="W913" s="36">
        <f>+V913-R913</f>
        <v>24146.82</v>
      </c>
      <c r="X913" s="36">
        <f t="shared" si="169"/>
        <v>0.89367035489067803</v>
      </c>
      <c r="Y913" s="36">
        <f t="shared" si="170"/>
        <v>0.86582454438336776</v>
      </c>
      <c r="Z913" s="36">
        <f t="shared" si="172"/>
        <v>0.96884107170510692</v>
      </c>
      <c r="AA913" s="36">
        <f t="shared" si="173"/>
        <v>0.69162211199578238</v>
      </c>
      <c r="AB913" s="36">
        <v>0</v>
      </c>
      <c r="AC913" s="36">
        <f t="shared" si="171"/>
        <v>0</v>
      </c>
      <c r="AD913" s="36">
        <f t="shared" si="174"/>
        <v>0</v>
      </c>
    </row>
    <row r="914" spans="1:30" s="23" customFormat="1" ht="14.1" customHeight="1" x14ac:dyDescent="0.2">
      <c r="A914" s="3">
        <v>157399</v>
      </c>
      <c r="B914" s="4" t="s">
        <v>550</v>
      </c>
      <c r="C914" s="3" t="s">
        <v>51</v>
      </c>
      <c r="D914" s="3">
        <v>2</v>
      </c>
      <c r="E914" s="5">
        <v>2013</v>
      </c>
      <c r="F914" s="3" t="s">
        <v>36</v>
      </c>
      <c r="G914" s="6">
        <v>39128</v>
      </c>
      <c r="H914" s="7">
        <v>10.375</v>
      </c>
      <c r="I914" s="4" t="s">
        <v>41</v>
      </c>
      <c r="J914" s="8">
        <v>0.625</v>
      </c>
      <c r="K914" s="8">
        <f t="shared" si="167"/>
        <v>2.6665886348196</v>
      </c>
      <c r="L914" s="8">
        <v>3.8092999999999999</v>
      </c>
      <c r="M914" s="8">
        <v>1.6E-2</v>
      </c>
      <c r="N914" s="9">
        <v>379435.11</v>
      </c>
      <c r="O914" s="9">
        <v>237142.78</v>
      </c>
      <c r="P914" s="9">
        <v>158894.54999999999</v>
      </c>
      <c r="Q914" s="9">
        <v>78248.23</v>
      </c>
      <c r="R914" s="9">
        <v>40869.17</v>
      </c>
      <c r="S914" s="9">
        <f t="shared" si="168"/>
        <v>142292.32999999999</v>
      </c>
      <c r="T914" s="9">
        <v>38248.230000000003</v>
      </c>
      <c r="U914" s="9">
        <v>37371.18</v>
      </c>
      <c r="V914" s="9">
        <v>35947.230000000003</v>
      </c>
      <c r="W914" s="9">
        <v>30555.15</v>
      </c>
      <c r="X914" s="11">
        <f t="shared" si="169"/>
        <v>1.6665886348196</v>
      </c>
      <c r="Y914" s="11">
        <f t="shared" si="170"/>
        <v>1.1166768440716377</v>
      </c>
      <c r="Z914" s="11">
        <f t="shared" si="172"/>
        <v>0.67003747700014304</v>
      </c>
      <c r="AA914" s="11">
        <f t="shared" si="173"/>
        <v>0.15758936451702218</v>
      </c>
      <c r="AB914" s="11">
        <f>W914/R914</f>
        <v>0.74763324041080359</v>
      </c>
      <c r="AC914" s="11">
        <f t="shared" si="171"/>
        <v>0.2688003633084089</v>
      </c>
      <c r="AD914" s="11">
        <f t="shared" si="174"/>
        <v>0.16128776933457559</v>
      </c>
    </row>
    <row r="915" spans="1:30" s="23" customFormat="1" ht="14.1" customHeight="1" x14ac:dyDescent="0.2">
      <c r="A915" s="15">
        <v>157399</v>
      </c>
      <c r="B915" s="16" t="s">
        <v>550</v>
      </c>
      <c r="C915" s="16" t="s">
        <v>51</v>
      </c>
      <c r="D915" s="15">
        <v>2</v>
      </c>
      <c r="E915" s="17">
        <v>2014</v>
      </c>
      <c r="F915" s="15" t="s">
        <v>36</v>
      </c>
      <c r="G915" s="18">
        <v>39128</v>
      </c>
      <c r="H915" s="19">
        <v>10.375</v>
      </c>
      <c r="I915" s="16" t="s">
        <v>41</v>
      </c>
      <c r="J915" s="20">
        <v>0.68899999999999995</v>
      </c>
      <c r="K915" s="20">
        <f t="shared" si="167"/>
        <v>3.2152068222844026</v>
      </c>
      <c r="L915" s="20">
        <v>4.1867000000000001</v>
      </c>
      <c r="M915" s="20">
        <v>3.7000000000000002E-3</v>
      </c>
      <c r="N915" s="21">
        <v>386988.82</v>
      </c>
      <c r="O915" s="21">
        <v>266626.78999999998</v>
      </c>
      <c r="P915" s="21">
        <v>182406.49</v>
      </c>
      <c r="Q915" s="21">
        <v>80399.97</v>
      </c>
      <c r="R915" s="21">
        <v>48417.78</v>
      </c>
      <c r="S915" s="21">
        <f t="shared" si="168"/>
        <v>120362.03000000003</v>
      </c>
      <c r="T915" s="21">
        <v>0</v>
      </c>
      <c r="U915" s="21">
        <v>51524.97</v>
      </c>
      <c r="V915" s="21">
        <v>-20608.25</v>
      </c>
      <c r="W915" s="22">
        <f>+V915-R915</f>
        <v>-69026.03</v>
      </c>
      <c r="X915" s="22">
        <f t="shared" si="169"/>
        <v>2.2152068222844026</v>
      </c>
      <c r="Y915" s="22">
        <f t="shared" si="170"/>
        <v>1.5154820004282077</v>
      </c>
      <c r="Z915" s="22">
        <f t="shared" si="172"/>
        <v>0.68412664008744206</v>
      </c>
      <c r="AA915" s="22">
        <f t="shared" si="173"/>
        <v>0.19324753525330296</v>
      </c>
      <c r="AB915" s="22">
        <f>V915/R915</f>
        <v>-0.42563393034542268</v>
      </c>
      <c r="AC915" s="22">
        <f t="shared" si="171"/>
        <v>0</v>
      </c>
      <c r="AD915" s="22">
        <f t="shared" si="174"/>
        <v>0</v>
      </c>
    </row>
    <row r="916" spans="1:30" s="23" customFormat="1" ht="14.1" customHeight="1" x14ac:dyDescent="0.2">
      <c r="A916" s="27">
        <v>157399</v>
      </c>
      <c r="B916" s="28" t="s">
        <v>550</v>
      </c>
      <c r="C916" s="27" t="s">
        <v>51</v>
      </c>
      <c r="D916" s="29">
        <v>2</v>
      </c>
      <c r="E916" s="30">
        <v>2015</v>
      </c>
      <c r="F916" s="27" t="s">
        <v>36</v>
      </c>
      <c r="G916" s="31">
        <v>39128</v>
      </c>
      <c r="H916" s="32">
        <v>10.375</v>
      </c>
      <c r="I916" s="28" t="s">
        <v>41</v>
      </c>
      <c r="J916" s="33">
        <v>0.6905</v>
      </c>
      <c r="K916" s="33">
        <f t="shared" si="167"/>
        <v>3.2313131100793591</v>
      </c>
      <c r="L916" s="34">
        <v>4.9367999999999999</v>
      </c>
      <c r="M916" s="34">
        <v>1.78E-2</v>
      </c>
      <c r="N916" s="35">
        <v>339710.5</v>
      </c>
      <c r="O916" s="35">
        <v>234579.71</v>
      </c>
      <c r="P916" s="35">
        <v>162685.56</v>
      </c>
      <c r="Q916" s="35">
        <v>71894.149999999994</v>
      </c>
      <c r="R916" s="35">
        <v>48792.6</v>
      </c>
      <c r="S916" s="35">
        <f t="shared" si="168"/>
        <v>105130.79000000001</v>
      </c>
      <c r="T916" s="35">
        <v>3846.38</v>
      </c>
      <c r="U916" s="35">
        <v>46904.5</v>
      </c>
      <c r="V916" s="35">
        <v>6165.55</v>
      </c>
      <c r="W916" s="36">
        <f>+V916-R916</f>
        <v>-42627.049999999996</v>
      </c>
      <c r="X916" s="36">
        <f t="shared" si="169"/>
        <v>2.2313131100793591</v>
      </c>
      <c r="Y916" s="36">
        <f t="shared" si="170"/>
        <v>1.5474587416303063</v>
      </c>
      <c r="Z916" s="36">
        <f t="shared" si="172"/>
        <v>0.69351931588627169</v>
      </c>
      <c r="AA916" s="36">
        <f t="shared" si="173"/>
        <v>0.19995122340291069</v>
      </c>
      <c r="AB916" s="36">
        <f>V916/R916</f>
        <v>0.1263623992162746</v>
      </c>
      <c r="AC916" s="36">
        <f t="shared" si="171"/>
        <v>3.6586617488558772E-2</v>
      </c>
      <c r="AD916" s="36">
        <f t="shared" si="174"/>
        <v>1.6396899800072223E-2</v>
      </c>
    </row>
    <row r="917" spans="1:30" s="23" customFormat="1" ht="14.1" customHeight="1" x14ac:dyDescent="0.2">
      <c r="A917" s="3">
        <v>125878</v>
      </c>
      <c r="B917" s="4" t="s">
        <v>362</v>
      </c>
      <c r="C917" s="3" t="s">
        <v>35</v>
      </c>
      <c r="D917" s="3">
        <v>2</v>
      </c>
      <c r="E917" s="5">
        <v>2013</v>
      </c>
      <c r="F917" s="3" t="s">
        <v>32</v>
      </c>
      <c r="G917" s="6">
        <v>39121</v>
      </c>
      <c r="H917" s="7">
        <v>10.394444444444444</v>
      </c>
      <c r="I917" s="4" t="s">
        <v>41</v>
      </c>
      <c r="J917" s="8">
        <v>0.8972</v>
      </c>
      <c r="K917" s="8">
        <f t="shared" si="167"/>
        <v>9.7254023216537835</v>
      </c>
      <c r="L917" s="8">
        <v>2.4811000000000001</v>
      </c>
      <c r="M917" s="8">
        <v>1E-3</v>
      </c>
      <c r="N917" s="9">
        <v>680427.27</v>
      </c>
      <c r="O917" s="9">
        <v>610463.35</v>
      </c>
      <c r="P917" s="9">
        <v>397949.51</v>
      </c>
      <c r="Q917" s="9">
        <v>212513.84</v>
      </c>
      <c r="R917" s="9">
        <v>26752.54</v>
      </c>
      <c r="S917" s="9">
        <f t="shared" si="168"/>
        <v>69963.920000000042</v>
      </c>
      <c r="T917" s="9">
        <v>0</v>
      </c>
      <c r="U917" s="9">
        <v>119985.39</v>
      </c>
      <c r="V917" s="9">
        <v>43770.55</v>
      </c>
      <c r="W917" s="9">
        <v>37177.839999999997</v>
      </c>
      <c r="X917" s="11">
        <f t="shared" si="169"/>
        <v>8.7254023216537835</v>
      </c>
      <c r="Y917" s="11">
        <f t="shared" si="170"/>
        <v>5.6879247189122593</v>
      </c>
      <c r="Z917" s="11">
        <f t="shared" si="172"/>
        <v>0.65188108344260143</v>
      </c>
      <c r="AA917" s="11">
        <f t="shared" si="173"/>
        <v>0.19654806467906716</v>
      </c>
      <c r="AB917" s="11">
        <f>W917/R917</f>
        <v>1.389693838416838</v>
      </c>
      <c r="AC917" s="11">
        <f t="shared" si="171"/>
        <v>0</v>
      </c>
      <c r="AD917" s="11">
        <f t="shared" si="174"/>
        <v>0</v>
      </c>
    </row>
    <row r="918" spans="1:30" s="23" customFormat="1" ht="14.1" customHeight="1" x14ac:dyDescent="0.2">
      <c r="A918" s="15">
        <v>125878</v>
      </c>
      <c r="B918" s="16" t="s">
        <v>362</v>
      </c>
      <c r="C918" s="16" t="s">
        <v>35</v>
      </c>
      <c r="D918" s="15">
        <v>2</v>
      </c>
      <c r="E918" s="17">
        <v>2014</v>
      </c>
      <c r="F918" s="15" t="s">
        <v>32</v>
      </c>
      <c r="G918" s="18">
        <v>39121</v>
      </c>
      <c r="H918" s="19">
        <v>10.394444444444444</v>
      </c>
      <c r="I918" s="16" t="s">
        <v>41</v>
      </c>
      <c r="J918" s="20">
        <v>0.88319999999999999</v>
      </c>
      <c r="K918" s="20">
        <f t="shared" si="167"/>
        <v>8.5602126346344924</v>
      </c>
      <c r="L918" s="20">
        <v>2.4228999999999998</v>
      </c>
      <c r="M918" s="20">
        <v>4.1000000000000003E-3</v>
      </c>
      <c r="N918" s="21">
        <v>641581.26</v>
      </c>
      <c r="O918" s="21">
        <v>566632.04</v>
      </c>
      <c r="P918" s="21">
        <v>317971.65000000002</v>
      </c>
      <c r="Q918" s="21">
        <v>248660.39</v>
      </c>
      <c r="R918" s="21">
        <v>0</v>
      </c>
      <c r="S918" s="21">
        <f t="shared" si="168"/>
        <v>74949.219999999972</v>
      </c>
      <c r="T918" s="21">
        <v>0</v>
      </c>
      <c r="U918" s="21">
        <v>47470.23</v>
      </c>
      <c r="V918" s="21">
        <v>7519.3</v>
      </c>
      <c r="W918" s="22">
        <f>+V918-R918</f>
        <v>7519.3</v>
      </c>
      <c r="X918" s="22">
        <f t="shared" si="169"/>
        <v>7.5602126346344933</v>
      </c>
      <c r="Y918" s="22">
        <f t="shared" si="170"/>
        <v>4.2424944515766825</v>
      </c>
      <c r="Z918" s="22">
        <f t="shared" si="172"/>
        <v>0.56116073139810452</v>
      </c>
      <c r="AA918" s="22">
        <f t="shared" si="173"/>
        <v>8.3776113330972249E-2</v>
      </c>
      <c r="AB918" s="22">
        <v>0</v>
      </c>
      <c r="AC918" s="22">
        <f t="shared" si="171"/>
        <v>0</v>
      </c>
      <c r="AD918" s="22">
        <f t="shared" si="174"/>
        <v>0</v>
      </c>
    </row>
    <row r="919" spans="1:30" s="23" customFormat="1" ht="14.1" customHeight="1" x14ac:dyDescent="0.2">
      <c r="A919" s="27">
        <v>125878</v>
      </c>
      <c r="B919" s="28" t="s">
        <v>362</v>
      </c>
      <c r="C919" s="27" t="s">
        <v>35</v>
      </c>
      <c r="D919" s="29">
        <v>2</v>
      </c>
      <c r="E919" s="30">
        <v>2015</v>
      </c>
      <c r="F919" s="27" t="s">
        <v>32</v>
      </c>
      <c r="G919" s="31">
        <v>39121</v>
      </c>
      <c r="H919" s="32">
        <v>10.394444444444444</v>
      </c>
      <c r="I919" s="28" t="s">
        <v>41</v>
      </c>
      <c r="J919" s="33">
        <v>0.88119999999999998</v>
      </c>
      <c r="K919" s="33">
        <f t="shared" si="167"/>
        <v>8.4200084397623112</v>
      </c>
      <c r="L919" s="34">
        <v>3.4910999999999999</v>
      </c>
      <c r="M919" s="34">
        <v>7.0900000000000005E-2</v>
      </c>
      <c r="N919" s="35">
        <v>475085.42</v>
      </c>
      <c r="O919" s="35">
        <v>418662.03</v>
      </c>
      <c r="P919" s="35">
        <v>319456.61</v>
      </c>
      <c r="Q919" s="35">
        <v>99205.42</v>
      </c>
      <c r="R919" s="35">
        <v>24620.28</v>
      </c>
      <c r="S919" s="35">
        <f t="shared" si="168"/>
        <v>56423.389999999956</v>
      </c>
      <c r="T919" s="35">
        <v>0</v>
      </c>
      <c r="U919" s="35">
        <v>55700.82</v>
      </c>
      <c r="V919" s="35">
        <v>8630.99</v>
      </c>
      <c r="W919" s="36">
        <f>+V919-R919</f>
        <v>-15989.289999999999</v>
      </c>
      <c r="X919" s="36">
        <f t="shared" si="169"/>
        <v>7.4200084397623103</v>
      </c>
      <c r="Y919" s="36">
        <f t="shared" si="170"/>
        <v>5.6617762598099874</v>
      </c>
      <c r="Z919" s="36">
        <f t="shared" si="172"/>
        <v>0.76304175470605717</v>
      </c>
      <c r="AA919" s="36">
        <f t="shared" si="173"/>
        <v>0.13304483332295503</v>
      </c>
      <c r="AB919" s="36">
        <f>V919/R919</f>
        <v>0.35056425028472465</v>
      </c>
      <c r="AC919" s="36">
        <f t="shared" si="171"/>
        <v>0</v>
      </c>
      <c r="AD919" s="36">
        <f t="shared" si="174"/>
        <v>0</v>
      </c>
    </row>
    <row r="920" spans="1:30" s="23" customFormat="1" ht="14.1" customHeight="1" x14ac:dyDescent="0.2">
      <c r="A920" s="3">
        <v>157271</v>
      </c>
      <c r="B920" s="12" t="s">
        <v>548</v>
      </c>
      <c r="C920" s="3" t="s">
        <v>35</v>
      </c>
      <c r="D920" s="3">
        <v>2</v>
      </c>
      <c r="E920" s="5">
        <v>2013</v>
      </c>
      <c r="F920" s="3" t="s">
        <v>257</v>
      </c>
      <c r="G920" s="6">
        <v>39108</v>
      </c>
      <c r="H920" s="7">
        <v>10.427777777777777</v>
      </c>
      <c r="I920" s="12" t="s">
        <v>37</v>
      </c>
      <c r="J920" s="8">
        <v>0.85819999999999996</v>
      </c>
      <c r="K920" s="8">
        <f t="shared" si="167"/>
        <v>7.0504803139795404</v>
      </c>
      <c r="L920" s="8">
        <v>2.1640000000000001</v>
      </c>
      <c r="M920" s="8">
        <v>8.0999999999999996E-3</v>
      </c>
      <c r="N920" s="9">
        <v>22338150.079999998</v>
      </c>
      <c r="O920" s="9">
        <v>19169834.010000002</v>
      </c>
      <c r="P920" s="9">
        <v>6716833.3600000003</v>
      </c>
      <c r="Q920" s="9">
        <v>12453000.65</v>
      </c>
      <c r="R920" s="9">
        <v>431891.71</v>
      </c>
      <c r="S920" s="9">
        <f t="shared" si="168"/>
        <v>3168316.0699999966</v>
      </c>
      <c r="T920" s="9">
        <v>6700000</v>
      </c>
      <c r="U920" s="9">
        <v>1760907.76</v>
      </c>
      <c r="V920" s="9">
        <v>848587.14</v>
      </c>
      <c r="W920" s="9">
        <v>721299.07</v>
      </c>
      <c r="X920" s="11">
        <f t="shared" si="169"/>
        <v>6.0504803139795404</v>
      </c>
      <c r="Y920" s="11">
        <f t="shared" si="170"/>
        <v>2.1200010389115023</v>
      </c>
      <c r="Z920" s="11">
        <f t="shared" si="172"/>
        <v>0.35038557749097587</v>
      </c>
      <c r="AA920" s="11">
        <f t="shared" si="173"/>
        <v>9.1858268521334982E-2</v>
      </c>
      <c r="AB920" s="11">
        <f>W920/R920</f>
        <v>1.670092417379347</v>
      </c>
      <c r="AC920" s="11">
        <f t="shared" si="171"/>
        <v>2.1146880083842161</v>
      </c>
      <c r="AD920" s="11">
        <f t="shared" si="174"/>
        <v>0.34950746034133234</v>
      </c>
    </row>
    <row r="921" spans="1:30" s="23" customFormat="1" ht="14.1" customHeight="1" x14ac:dyDescent="0.2">
      <c r="A921" s="15">
        <v>157271</v>
      </c>
      <c r="B921" s="16" t="s">
        <v>548</v>
      </c>
      <c r="C921" s="16" t="s">
        <v>35</v>
      </c>
      <c r="D921" s="15">
        <v>2</v>
      </c>
      <c r="E921" s="17">
        <v>2014</v>
      </c>
      <c r="F921" s="15" t="s">
        <v>257</v>
      </c>
      <c r="G921" s="18">
        <v>39108</v>
      </c>
      <c r="H921" s="19">
        <v>10.427777777777777</v>
      </c>
      <c r="I921" s="16" t="s">
        <v>37</v>
      </c>
      <c r="J921" s="20">
        <v>0.81679999999999997</v>
      </c>
      <c r="K921" s="20">
        <f t="shared" si="167"/>
        <v>5.4585407063278302</v>
      </c>
      <c r="L921" s="20">
        <v>8.5914000000000001</v>
      </c>
      <c r="M921" s="20">
        <v>5.7000000000000002E-3</v>
      </c>
      <c r="N921" s="21">
        <v>23610528.140000001</v>
      </c>
      <c r="O921" s="21">
        <v>19285099.530000001</v>
      </c>
      <c r="P921" s="21">
        <v>8626885.0800000001</v>
      </c>
      <c r="Q921" s="21">
        <v>10658214.449999999</v>
      </c>
      <c r="R921" s="21">
        <v>0</v>
      </c>
      <c r="S921" s="21">
        <f t="shared" si="168"/>
        <v>4325428.6099999994</v>
      </c>
      <c r="T921" s="21">
        <v>7033333.3200000003</v>
      </c>
      <c r="U921" s="21">
        <v>2296113.6800000002</v>
      </c>
      <c r="V921" s="21">
        <v>1795654.5</v>
      </c>
      <c r="W921" s="22">
        <f>+V921-R921</f>
        <v>1795654.5</v>
      </c>
      <c r="X921" s="22">
        <f t="shared" si="169"/>
        <v>4.4585407063278302</v>
      </c>
      <c r="Y921" s="22">
        <f t="shared" si="170"/>
        <v>1.9944578579000063</v>
      </c>
      <c r="Z921" s="22">
        <f t="shared" si="172"/>
        <v>0.44733422643632059</v>
      </c>
      <c r="AA921" s="22">
        <f t="shared" si="173"/>
        <v>0.11906154160252862</v>
      </c>
      <c r="AB921" s="22">
        <v>0</v>
      </c>
      <c r="AC921" s="22">
        <f t="shared" si="171"/>
        <v>1.6260430940276231</v>
      </c>
      <c r="AD921" s="22">
        <f t="shared" si="174"/>
        <v>0.36470298268665458</v>
      </c>
    </row>
    <row r="922" spans="1:30" s="23" customFormat="1" ht="14.1" customHeight="1" x14ac:dyDescent="0.2">
      <c r="A922" s="27">
        <v>157271</v>
      </c>
      <c r="B922" s="37" t="s">
        <v>548</v>
      </c>
      <c r="C922" s="27" t="s">
        <v>35</v>
      </c>
      <c r="D922" s="29">
        <v>2</v>
      </c>
      <c r="E922" s="30">
        <v>2015</v>
      </c>
      <c r="F922" s="27" t="s">
        <v>257</v>
      </c>
      <c r="G922" s="31">
        <v>39108</v>
      </c>
      <c r="H922" s="32">
        <v>10.427777777777777</v>
      </c>
      <c r="I922" s="37" t="s">
        <v>37</v>
      </c>
      <c r="J922" s="33">
        <v>0.79372306465487363</v>
      </c>
      <c r="K922" s="33">
        <f t="shared" si="167"/>
        <v>4.8478517603401068</v>
      </c>
      <c r="L922" s="34">
        <v>2.364302351592813</v>
      </c>
      <c r="M922" s="34">
        <v>6.1521856602249365E-3</v>
      </c>
      <c r="N922" s="35">
        <v>23473815.149999999</v>
      </c>
      <c r="O922" s="35">
        <v>18631708.52</v>
      </c>
      <c r="P922" s="35">
        <v>16363635.300000001</v>
      </c>
      <c r="Q922" s="35">
        <v>2268073.2200000002</v>
      </c>
      <c r="R922" s="35">
        <v>0</v>
      </c>
      <c r="S922" s="35">
        <f t="shared" si="168"/>
        <v>4842106.629999999</v>
      </c>
      <c r="T922" s="35">
        <v>0</v>
      </c>
      <c r="U922" s="35">
        <v>3931376.05</v>
      </c>
      <c r="V922" s="35">
        <v>886727.51</v>
      </c>
      <c r="W922" s="36">
        <f>+V922-R922</f>
        <v>886727.51</v>
      </c>
      <c r="X922" s="36">
        <f t="shared" si="169"/>
        <v>3.8478517603401072</v>
      </c>
      <c r="Y922" s="36">
        <f t="shared" si="170"/>
        <v>3.3794454666934923</v>
      </c>
      <c r="Z922" s="36">
        <f t="shared" si="172"/>
        <v>0.87826810313367876</v>
      </c>
      <c r="AA922" s="36">
        <f t="shared" si="173"/>
        <v>0.21100459175710634</v>
      </c>
      <c r="AB922" s="36">
        <v>0</v>
      </c>
      <c r="AC922" s="36">
        <f t="shared" si="171"/>
        <v>0</v>
      </c>
      <c r="AD922" s="36">
        <f t="shared" si="174"/>
        <v>0</v>
      </c>
    </row>
    <row r="923" spans="1:30" s="23" customFormat="1" ht="14.1" customHeight="1" x14ac:dyDescent="0.2">
      <c r="A923" s="3">
        <v>157018</v>
      </c>
      <c r="B923" s="12" t="s">
        <v>547</v>
      </c>
      <c r="C923" s="3" t="s">
        <v>53</v>
      </c>
      <c r="D923" s="3">
        <v>2</v>
      </c>
      <c r="E923" s="5">
        <v>2013</v>
      </c>
      <c r="F923" s="3" t="s">
        <v>32</v>
      </c>
      <c r="G923" s="6">
        <v>39080</v>
      </c>
      <c r="H923" s="7">
        <v>10.502777777777778</v>
      </c>
      <c r="I923" s="12" t="s">
        <v>37</v>
      </c>
      <c r="J923" s="8">
        <v>0.77129999999999999</v>
      </c>
      <c r="K923" s="8">
        <f t="shared" si="167"/>
        <v>4.3716695856607268</v>
      </c>
      <c r="L923" s="8">
        <v>2.8167</v>
      </c>
      <c r="M923" s="8">
        <v>2.1999999999999999E-2</v>
      </c>
      <c r="N923" s="9">
        <v>14199043.970000001</v>
      </c>
      <c r="O923" s="9">
        <v>10951075.73</v>
      </c>
      <c r="P923" s="9">
        <v>5544114.8899999997</v>
      </c>
      <c r="Q923" s="9">
        <v>5406960.8399999999</v>
      </c>
      <c r="R923" s="9">
        <v>156809.46</v>
      </c>
      <c r="S923" s="9">
        <f t="shared" si="168"/>
        <v>3247968.24</v>
      </c>
      <c r="T923" s="9">
        <v>0</v>
      </c>
      <c r="U923" s="9">
        <v>309533.58</v>
      </c>
      <c r="V923" s="9">
        <v>1451812.58</v>
      </c>
      <c r="W923" s="9">
        <v>1234040.69</v>
      </c>
      <c r="X923" s="11">
        <f t="shared" si="169"/>
        <v>3.3716695856607268</v>
      </c>
      <c r="Y923" s="11">
        <f t="shared" si="170"/>
        <v>1.706948615359613</v>
      </c>
      <c r="Z923" s="11">
        <f t="shared" si="172"/>
        <v>0.50626212681665017</v>
      </c>
      <c r="AA923" s="11">
        <f t="shared" si="173"/>
        <v>2.8265130077773648E-2</v>
      </c>
      <c r="AB923" s="11">
        <f>W923/R923</f>
        <v>7.8696826709306951</v>
      </c>
      <c r="AC923" s="11">
        <f t="shared" si="171"/>
        <v>0</v>
      </c>
      <c r="AD923" s="11">
        <f t="shared" si="174"/>
        <v>0</v>
      </c>
    </row>
    <row r="924" spans="1:30" s="23" customFormat="1" ht="14.1" customHeight="1" x14ac:dyDescent="0.2">
      <c r="A924" s="15">
        <v>157018</v>
      </c>
      <c r="B924" s="16" t="s">
        <v>547</v>
      </c>
      <c r="C924" s="16" t="s">
        <v>53</v>
      </c>
      <c r="D924" s="15">
        <v>2</v>
      </c>
      <c r="E924" s="17">
        <v>2014</v>
      </c>
      <c r="F924" s="15" t="s">
        <v>32</v>
      </c>
      <c r="G924" s="18">
        <v>39080</v>
      </c>
      <c r="H924" s="19">
        <v>10.502777777777778</v>
      </c>
      <c r="I924" s="16" t="s">
        <v>37</v>
      </c>
      <c r="J924" s="20">
        <v>0.71179999999999999</v>
      </c>
      <c r="K924" s="20">
        <f t="shared" si="167"/>
        <v>3.4702467376537443</v>
      </c>
      <c r="L924" s="20">
        <v>2.7858999999999998</v>
      </c>
      <c r="M924" s="20">
        <v>2.3800000000000002E-2</v>
      </c>
      <c r="N924" s="21">
        <v>14633191.039999999</v>
      </c>
      <c r="O924" s="21">
        <v>10416432.939999999</v>
      </c>
      <c r="P924" s="21">
        <v>9486450.6199999992</v>
      </c>
      <c r="Q924" s="21">
        <v>929982.32</v>
      </c>
      <c r="R924" s="21">
        <v>0</v>
      </c>
      <c r="S924" s="21">
        <f t="shared" si="168"/>
        <v>4216758.0999999996</v>
      </c>
      <c r="T924" s="21">
        <v>0</v>
      </c>
      <c r="U924" s="21">
        <v>3024702.26</v>
      </c>
      <c r="V924" s="21">
        <v>1383967.79</v>
      </c>
      <c r="W924" s="22">
        <f>+V924-R924</f>
        <v>1383967.79</v>
      </c>
      <c r="X924" s="22">
        <f t="shared" si="169"/>
        <v>2.4702467376537443</v>
      </c>
      <c r="Y924" s="22">
        <f t="shared" si="170"/>
        <v>2.2497023530944307</v>
      </c>
      <c r="Z924" s="22">
        <f t="shared" si="172"/>
        <v>0.91071969402992192</v>
      </c>
      <c r="AA924" s="22">
        <f t="shared" si="173"/>
        <v>0.29037793239035625</v>
      </c>
      <c r="AB924" s="22">
        <v>0</v>
      </c>
      <c r="AC924" s="22">
        <f t="shared" si="171"/>
        <v>0</v>
      </c>
      <c r="AD924" s="22">
        <f t="shared" si="174"/>
        <v>0</v>
      </c>
    </row>
    <row r="925" spans="1:30" s="23" customFormat="1" ht="14.1" customHeight="1" x14ac:dyDescent="0.2">
      <c r="A925" s="27">
        <v>157018</v>
      </c>
      <c r="B925" s="37" t="s">
        <v>547</v>
      </c>
      <c r="C925" s="27" t="s">
        <v>53</v>
      </c>
      <c r="D925" s="29">
        <v>2</v>
      </c>
      <c r="E925" s="30">
        <v>2015</v>
      </c>
      <c r="F925" s="27" t="s">
        <v>32</v>
      </c>
      <c r="G925" s="31">
        <v>39080</v>
      </c>
      <c r="H925" s="32">
        <v>10.502777777777778</v>
      </c>
      <c r="I925" s="37" t="s">
        <v>37</v>
      </c>
      <c r="J925" s="33">
        <v>0.6612710245085931</v>
      </c>
      <c r="K925" s="33">
        <f t="shared" si="167"/>
        <v>2.95221274929097</v>
      </c>
      <c r="L925" s="34">
        <v>0</v>
      </c>
      <c r="M925" s="34">
        <v>0</v>
      </c>
      <c r="N925" s="35">
        <v>15777507.880000001</v>
      </c>
      <c r="O925" s="35">
        <v>10433208.800000001</v>
      </c>
      <c r="P925" s="35">
        <v>9271952.0500000007</v>
      </c>
      <c r="Q925" s="35">
        <v>1161256.75</v>
      </c>
      <c r="R925" s="35">
        <v>0</v>
      </c>
      <c r="S925" s="35">
        <f t="shared" si="168"/>
        <v>5344299.08</v>
      </c>
      <c r="T925" s="35">
        <v>0</v>
      </c>
      <c r="U925" s="35">
        <f>+P925</f>
        <v>9271952.0500000007</v>
      </c>
      <c r="V925" s="36">
        <v>3123077.83</v>
      </c>
      <c r="W925" s="36">
        <f>+V925-R925</f>
        <v>3123077.83</v>
      </c>
      <c r="X925" s="36">
        <f t="shared" si="169"/>
        <v>1.9522127492909698</v>
      </c>
      <c r="Y925" s="36">
        <f t="shared" si="170"/>
        <v>1.7349238714387221</v>
      </c>
      <c r="Z925" s="36">
        <f t="shared" si="172"/>
        <v>0.88869610756759709</v>
      </c>
      <c r="AA925" s="36">
        <f t="shared" si="173"/>
        <v>0.88869610756759709</v>
      </c>
      <c r="AB925" s="36">
        <v>0</v>
      </c>
      <c r="AC925" s="36">
        <f t="shared" si="171"/>
        <v>0</v>
      </c>
      <c r="AD925" s="36">
        <f t="shared" si="174"/>
        <v>0</v>
      </c>
    </row>
    <row r="926" spans="1:30" s="23" customFormat="1" ht="14.1" customHeight="1" x14ac:dyDescent="0.2">
      <c r="A926" s="3">
        <v>125635</v>
      </c>
      <c r="B926" s="4" t="s">
        <v>361</v>
      </c>
      <c r="C926" s="3" t="s">
        <v>44</v>
      </c>
      <c r="D926" s="3">
        <v>1</v>
      </c>
      <c r="E926" s="5">
        <v>2013</v>
      </c>
      <c r="F926" s="3" t="s">
        <v>32</v>
      </c>
      <c r="G926" s="6">
        <v>39079</v>
      </c>
      <c r="H926" s="7">
        <v>10.505555555555556</v>
      </c>
      <c r="I926" s="4" t="s">
        <v>33</v>
      </c>
      <c r="J926" s="8">
        <v>0.9002</v>
      </c>
      <c r="K926" s="8">
        <f t="shared" si="167"/>
        <v>10.019882907147249</v>
      </c>
      <c r="L926" s="8">
        <v>6.7092000000000001</v>
      </c>
      <c r="M926" s="8">
        <v>4.3099999999999999E-2</v>
      </c>
      <c r="N926" s="9">
        <v>38541.68</v>
      </c>
      <c r="O926" s="9">
        <v>34695.160000000003</v>
      </c>
      <c r="P926" s="9">
        <v>6717.86</v>
      </c>
      <c r="Q926" s="9">
        <v>27977.3</v>
      </c>
      <c r="R926" s="9">
        <v>0</v>
      </c>
      <c r="S926" s="9">
        <f t="shared" si="168"/>
        <v>3846.5199999999968</v>
      </c>
      <c r="T926" s="9">
        <v>0</v>
      </c>
      <c r="U926" s="9">
        <v>0</v>
      </c>
      <c r="V926" s="9">
        <v>17866.650000000001</v>
      </c>
      <c r="W926" s="9">
        <v>14293.32</v>
      </c>
      <c r="X926" s="11">
        <f t="shared" si="169"/>
        <v>9.0198829071472488</v>
      </c>
      <c r="Y926" s="11">
        <f t="shared" si="170"/>
        <v>1.7464773353576752</v>
      </c>
      <c r="Z926" s="11">
        <f t="shared" si="172"/>
        <v>0.19362527799266524</v>
      </c>
      <c r="AA926" s="11">
        <f t="shared" si="173"/>
        <v>0</v>
      </c>
      <c r="AB926" s="11">
        <v>0</v>
      </c>
      <c r="AC926" s="11">
        <f t="shared" si="171"/>
        <v>0</v>
      </c>
      <c r="AD926" s="11">
        <f t="shared" si="174"/>
        <v>0</v>
      </c>
    </row>
    <row r="927" spans="1:30" s="23" customFormat="1" ht="14.1" customHeight="1" x14ac:dyDescent="0.2">
      <c r="A927" s="15">
        <v>125635</v>
      </c>
      <c r="B927" s="16" t="s">
        <v>361</v>
      </c>
      <c r="C927" s="16" t="s">
        <v>44</v>
      </c>
      <c r="D927" s="15">
        <v>1</v>
      </c>
      <c r="E927" s="17">
        <v>2014</v>
      </c>
      <c r="F927" s="15" t="s">
        <v>32</v>
      </c>
      <c r="G927" s="18">
        <v>39079</v>
      </c>
      <c r="H927" s="19">
        <v>10.505555555555556</v>
      </c>
      <c r="I927" s="16" t="s">
        <v>33</v>
      </c>
      <c r="J927" s="20">
        <v>0.91300000000000003</v>
      </c>
      <c r="K927" s="20">
        <f t="shared" si="167"/>
        <v>11.491609704976712</v>
      </c>
      <c r="L927" s="20">
        <v>2.5796000000000001</v>
      </c>
      <c r="M927" s="20">
        <v>3.9199999999999999E-2</v>
      </c>
      <c r="N927" s="21">
        <v>97593.07</v>
      </c>
      <c r="O927" s="21">
        <v>89100.52</v>
      </c>
      <c r="P927" s="21">
        <v>89100.52</v>
      </c>
      <c r="Q927" s="21">
        <v>0</v>
      </c>
      <c r="R927" s="21">
        <v>0</v>
      </c>
      <c r="S927" s="21">
        <f t="shared" si="168"/>
        <v>8492.5500000000029</v>
      </c>
      <c r="T927" s="21">
        <v>0</v>
      </c>
      <c r="U927" s="21">
        <v>0</v>
      </c>
      <c r="V927" s="21">
        <v>11602.64</v>
      </c>
      <c r="W927" s="22">
        <f>+V927-R927</f>
        <v>11602.64</v>
      </c>
      <c r="X927" s="22">
        <f t="shared" si="169"/>
        <v>10.491609704976712</v>
      </c>
      <c r="Y927" s="22">
        <f t="shared" si="170"/>
        <v>10.491609704976712</v>
      </c>
      <c r="Z927" s="22">
        <f t="shared" si="172"/>
        <v>1</v>
      </c>
      <c r="AA927" s="22">
        <f t="shared" si="173"/>
        <v>0</v>
      </c>
      <c r="AB927" s="22">
        <v>0</v>
      </c>
      <c r="AC927" s="22">
        <f t="shared" si="171"/>
        <v>0</v>
      </c>
      <c r="AD927" s="22">
        <f t="shared" si="174"/>
        <v>0</v>
      </c>
    </row>
    <row r="928" spans="1:30" s="23" customFormat="1" ht="14.1" customHeight="1" x14ac:dyDescent="0.2">
      <c r="A928" s="27">
        <v>125635</v>
      </c>
      <c r="B928" s="28" t="s">
        <v>361</v>
      </c>
      <c r="C928" s="27" t="s">
        <v>44</v>
      </c>
      <c r="D928" s="29">
        <v>1</v>
      </c>
      <c r="E928" s="30">
        <v>2015</v>
      </c>
      <c r="F928" s="27" t="s">
        <v>32</v>
      </c>
      <c r="G928" s="31">
        <v>39079</v>
      </c>
      <c r="H928" s="32">
        <v>10.505555555555556</v>
      </c>
      <c r="I928" s="28" t="s">
        <v>33</v>
      </c>
      <c r="J928" s="33">
        <v>3.0623999999999998</v>
      </c>
      <c r="K928" s="33">
        <f t="shared" si="167"/>
        <v>-0.48486380172385601</v>
      </c>
      <c r="L928" s="34">
        <v>3.0468999999999999</v>
      </c>
      <c r="M928" s="34">
        <v>0</v>
      </c>
      <c r="N928" s="35">
        <v>68212.87</v>
      </c>
      <c r="O928" s="35">
        <v>208897.47</v>
      </c>
      <c r="P928" s="35">
        <v>208897.47</v>
      </c>
      <c r="Q928" s="35">
        <v>0</v>
      </c>
      <c r="R928" s="35">
        <v>0</v>
      </c>
      <c r="S928" s="35">
        <f t="shared" si="168"/>
        <v>-140684.6</v>
      </c>
      <c r="T928" s="35">
        <v>0</v>
      </c>
      <c r="U928" s="35">
        <v>201204.92</v>
      </c>
      <c r="V928" s="35">
        <v>0</v>
      </c>
      <c r="W928" s="36">
        <f>+V928-R928</f>
        <v>0</v>
      </c>
      <c r="X928" s="36">
        <f t="shared" si="169"/>
        <v>-1.484863801723856</v>
      </c>
      <c r="Y928" s="36">
        <f t="shared" si="170"/>
        <v>-1.484863801723856</v>
      </c>
      <c r="Z928" s="36">
        <f t="shared" si="172"/>
        <v>1</v>
      </c>
      <c r="AA928" s="36">
        <f t="shared" si="173"/>
        <v>0.9631754755095886</v>
      </c>
      <c r="AB928" s="36">
        <v>0</v>
      </c>
      <c r="AC928" s="36">
        <f t="shared" si="171"/>
        <v>0</v>
      </c>
      <c r="AD928" s="36">
        <f t="shared" si="174"/>
        <v>0</v>
      </c>
    </row>
    <row r="929" spans="1:30" s="23" customFormat="1" ht="14.1" customHeight="1" x14ac:dyDescent="0.2">
      <c r="A929" s="3">
        <v>156982</v>
      </c>
      <c r="B929" s="12" t="s">
        <v>546</v>
      </c>
      <c r="C929" s="3" t="s">
        <v>137</v>
      </c>
      <c r="D929" s="3">
        <v>2</v>
      </c>
      <c r="E929" s="5">
        <v>2013</v>
      </c>
      <c r="F929" s="3" t="s">
        <v>36</v>
      </c>
      <c r="G929" s="6">
        <v>39064</v>
      </c>
      <c r="H929" s="7">
        <v>10.547222222222222</v>
      </c>
      <c r="I929" s="12" t="s">
        <v>37</v>
      </c>
      <c r="J929" s="8">
        <v>0.2412</v>
      </c>
      <c r="K929" s="8">
        <f t="shared" si="167"/>
        <v>1.3178996395723976</v>
      </c>
      <c r="L929" s="8">
        <v>2.6395</v>
      </c>
      <c r="M929" s="8">
        <v>5.1000000000000004E-3</v>
      </c>
      <c r="N929" s="9">
        <v>2006794.63</v>
      </c>
      <c r="O929" s="9">
        <v>484072.74</v>
      </c>
      <c r="P929" s="9">
        <v>484072.74</v>
      </c>
      <c r="Q929" s="9">
        <v>0</v>
      </c>
      <c r="R929" s="9">
        <v>0</v>
      </c>
      <c r="S929" s="9">
        <f t="shared" si="168"/>
        <v>1522721.89</v>
      </c>
      <c r="T929" s="9">
        <v>0</v>
      </c>
      <c r="U929" s="9">
        <v>307006.01</v>
      </c>
      <c r="V929" s="9">
        <v>40885.67</v>
      </c>
      <c r="W929" s="9">
        <v>34752.82</v>
      </c>
      <c r="X929" s="11">
        <f t="shared" si="169"/>
        <v>0.31789963957239759</v>
      </c>
      <c r="Y929" s="11">
        <f t="shared" si="170"/>
        <v>0.31789963957239759</v>
      </c>
      <c r="Z929" s="11">
        <f t="shared" si="172"/>
        <v>1</v>
      </c>
      <c r="AA929" s="11">
        <f t="shared" si="173"/>
        <v>0.63421462237266246</v>
      </c>
      <c r="AB929" s="11">
        <v>0</v>
      </c>
      <c r="AC929" s="11">
        <f t="shared" si="171"/>
        <v>0</v>
      </c>
      <c r="AD929" s="11">
        <f t="shared" si="174"/>
        <v>0</v>
      </c>
    </row>
    <row r="930" spans="1:30" s="23" customFormat="1" ht="14.1" customHeight="1" x14ac:dyDescent="0.2">
      <c r="A930" s="15">
        <v>156982</v>
      </c>
      <c r="B930" s="16" t="s">
        <v>546</v>
      </c>
      <c r="C930" s="16" t="s">
        <v>137</v>
      </c>
      <c r="D930" s="15">
        <v>2</v>
      </c>
      <c r="E930" s="17">
        <v>2014</v>
      </c>
      <c r="F930" s="15" t="s">
        <v>36</v>
      </c>
      <c r="G930" s="18">
        <v>39064</v>
      </c>
      <c r="H930" s="19">
        <v>10.547222222222222</v>
      </c>
      <c r="I930" s="16" t="s">
        <v>37</v>
      </c>
      <c r="J930" s="20">
        <v>0.66090000000000004</v>
      </c>
      <c r="K930" s="20">
        <f t="shared" si="167"/>
        <v>2.9488085947107057</v>
      </c>
      <c r="L930" s="20">
        <v>4.3834999999999997</v>
      </c>
      <c r="M930" s="20">
        <v>4.7199999999999999E-2</v>
      </c>
      <c r="N930" s="21">
        <v>952000.09</v>
      </c>
      <c r="O930" s="21">
        <v>629157.81000000006</v>
      </c>
      <c r="P930" s="21">
        <v>629157.81000000006</v>
      </c>
      <c r="Q930" s="21">
        <v>0</v>
      </c>
      <c r="R930" s="21">
        <v>0</v>
      </c>
      <c r="S930" s="21">
        <f t="shared" si="168"/>
        <v>322842.27999999991</v>
      </c>
      <c r="T930" s="21">
        <v>0</v>
      </c>
      <c r="U930" s="21">
        <v>506759.56</v>
      </c>
      <c r="V930" s="21">
        <v>73000</v>
      </c>
      <c r="W930" s="22">
        <f>+V930-R930</f>
        <v>73000</v>
      </c>
      <c r="X930" s="22">
        <f t="shared" si="169"/>
        <v>1.9488085947107059</v>
      </c>
      <c r="Y930" s="22">
        <f t="shared" si="170"/>
        <v>1.9488085947107059</v>
      </c>
      <c r="Z930" s="22">
        <f t="shared" si="172"/>
        <v>1</v>
      </c>
      <c r="AA930" s="22">
        <f t="shared" si="173"/>
        <v>0.80545699655226399</v>
      </c>
      <c r="AB930" s="22">
        <v>0</v>
      </c>
      <c r="AC930" s="22">
        <f t="shared" si="171"/>
        <v>0</v>
      </c>
      <c r="AD930" s="22">
        <f t="shared" si="174"/>
        <v>0</v>
      </c>
    </row>
    <row r="931" spans="1:30" s="23" customFormat="1" ht="14.1" customHeight="1" x14ac:dyDescent="0.2">
      <c r="A931" s="27">
        <v>156982</v>
      </c>
      <c r="B931" s="37" t="s">
        <v>546</v>
      </c>
      <c r="C931" s="27" t="s">
        <v>137</v>
      </c>
      <c r="D931" s="29">
        <v>2</v>
      </c>
      <c r="E931" s="30">
        <v>2015</v>
      </c>
      <c r="F931" s="27" t="s">
        <v>36</v>
      </c>
      <c r="G931" s="31">
        <v>39064</v>
      </c>
      <c r="H931" s="32">
        <v>10.547222222222222</v>
      </c>
      <c r="I931" s="37" t="s">
        <v>37</v>
      </c>
      <c r="J931" s="33">
        <v>0.53839999999999999</v>
      </c>
      <c r="K931" s="33">
        <f t="shared" si="167"/>
        <v>2.166173680804798</v>
      </c>
      <c r="L931" s="34">
        <v>1.5013000000000001</v>
      </c>
      <c r="M931" s="34">
        <v>3.9899999999999998E-2</v>
      </c>
      <c r="N931" s="35">
        <v>1644259.39</v>
      </c>
      <c r="O931" s="35">
        <v>885197.73</v>
      </c>
      <c r="P931" s="35">
        <v>885197.73</v>
      </c>
      <c r="Q931" s="35">
        <v>0</v>
      </c>
      <c r="R931" s="35">
        <v>0</v>
      </c>
      <c r="S931" s="35">
        <f t="shared" si="168"/>
        <v>759061.65999999992</v>
      </c>
      <c r="T931" s="35">
        <v>0</v>
      </c>
      <c r="U931" s="36">
        <v>547567.17000000004</v>
      </c>
      <c r="V931" s="36">
        <v>-113926.14</v>
      </c>
      <c r="W931" s="36">
        <f>+V931-R931</f>
        <v>-113926.14</v>
      </c>
      <c r="X931" s="36">
        <f t="shared" si="169"/>
        <v>1.166173680804798</v>
      </c>
      <c r="Y931" s="36">
        <f t="shared" si="170"/>
        <v>1.166173680804798</v>
      </c>
      <c r="Z931" s="36">
        <f t="shared" si="172"/>
        <v>1</v>
      </c>
      <c r="AA931" s="36">
        <f t="shared" si="173"/>
        <v>0.61858176025824207</v>
      </c>
      <c r="AB931" s="36">
        <v>0</v>
      </c>
      <c r="AC931" s="36">
        <f t="shared" si="171"/>
        <v>0</v>
      </c>
      <c r="AD931" s="36">
        <f t="shared" si="174"/>
        <v>0</v>
      </c>
    </row>
    <row r="932" spans="1:30" s="23" customFormat="1" ht="14.1" customHeight="1" x14ac:dyDescent="0.2">
      <c r="A932" s="3">
        <v>125389</v>
      </c>
      <c r="B932" s="4" t="s">
        <v>360</v>
      </c>
      <c r="C932" s="3" t="s">
        <v>35</v>
      </c>
      <c r="D932" s="3">
        <v>2</v>
      </c>
      <c r="E932" s="5">
        <v>2013</v>
      </c>
      <c r="F932" s="3" t="s">
        <v>32</v>
      </c>
      <c r="G932" s="6">
        <v>39063</v>
      </c>
      <c r="H932" s="7">
        <v>10.55</v>
      </c>
      <c r="I932" s="4" t="s">
        <v>33</v>
      </c>
      <c r="J932" s="8">
        <v>7.6E-3</v>
      </c>
      <c r="K932" s="8">
        <f t="shared" si="167"/>
        <v>1.0077026541130096</v>
      </c>
      <c r="L932" s="8">
        <v>4.5900000000000003E-2</v>
      </c>
      <c r="M932" s="8">
        <v>0.25419999999999998</v>
      </c>
      <c r="N932" s="9">
        <v>223224.73</v>
      </c>
      <c r="O932" s="9">
        <v>1706.28</v>
      </c>
      <c r="P932" s="9">
        <v>1706.28</v>
      </c>
      <c r="Q932" s="9">
        <v>0</v>
      </c>
      <c r="R932" s="9">
        <v>0</v>
      </c>
      <c r="S932" s="9">
        <f t="shared" si="168"/>
        <v>221518.45</v>
      </c>
      <c r="T932" s="9">
        <v>0</v>
      </c>
      <c r="U932" s="9">
        <v>84.13</v>
      </c>
      <c r="V932" s="9">
        <v>4517.34</v>
      </c>
      <c r="W932" s="9">
        <v>3839.74</v>
      </c>
      <c r="X932" s="11">
        <f t="shared" si="169"/>
        <v>7.7026541130095477E-3</v>
      </c>
      <c r="Y932" s="11">
        <f t="shared" si="170"/>
        <v>7.7026541130095477E-3</v>
      </c>
      <c r="Z932" s="11">
        <f t="shared" si="172"/>
        <v>1</v>
      </c>
      <c r="AA932" s="11">
        <f t="shared" si="173"/>
        <v>4.9306092786646973E-2</v>
      </c>
      <c r="AB932" s="11">
        <v>0</v>
      </c>
      <c r="AC932" s="11">
        <f t="shared" si="171"/>
        <v>0</v>
      </c>
      <c r="AD932" s="11">
        <f t="shared" si="174"/>
        <v>0</v>
      </c>
    </row>
    <row r="933" spans="1:30" s="23" customFormat="1" ht="14.1" customHeight="1" x14ac:dyDescent="0.2">
      <c r="A933" s="15">
        <v>125389</v>
      </c>
      <c r="B933" s="16" t="s">
        <v>360</v>
      </c>
      <c r="C933" s="16" t="s">
        <v>35</v>
      </c>
      <c r="D933" s="15">
        <v>2</v>
      </c>
      <c r="E933" s="17">
        <v>2014</v>
      </c>
      <c r="F933" s="15" t="s">
        <v>32</v>
      </c>
      <c r="G933" s="18">
        <v>39063</v>
      </c>
      <c r="H933" s="19">
        <v>10.55</v>
      </c>
      <c r="I933" s="16" t="s">
        <v>33</v>
      </c>
      <c r="J933" s="20">
        <v>0.64749999999999996</v>
      </c>
      <c r="K933" s="20">
        <f t="shared" si="167"/>
        <v>2.8370617957025184</v>
      </c>
      <c r="L933" s="20">
        <v>5.2400000000000002E-2</v>
      </c>
      <c r="M933" s="20">
        <v>0.35070000000000001</v>
      </c>
      <c r="N933" s="21">
        <v>162316.93</v>
      </c>
      <c r="O933" s="21">
        <v>105103.89</v>
      </c>
      <c r="P933" s="21">
        <v>105103.89</v>
      </c>
      <c r="Q933" s="21">
        <v>0</v>
      </c>
      <c r="R933" s="21">
        <v>0</v>
      </c>
      <c r="S933" s="21">
        <f t="shared" si="168"/>
        <v>57213.039999999994</v>
      </c>
      <c r="T933" s="21">
        <v>0</v>
      </c>
      <c r="U933" s="21">
        <v>0</v>
      </c>
      <c r="V933" s="21">
        <v>95.36</v>
      </c>
      <c r="W933" s="22">
        <f>+V933-R933</f>
        <v>95.36</v>
      </c>
      <c r="X933" s="22">
        <f t="shared" si="169"/>
        <v>1.8370617957025184</v>
      </c>
      <c r="Y933" s="22">
        <f t="shared" si="170"/>
        <v>1.8370617957025184</v>
      </c>
      <c r="Z933" s="22">
        <f t="shared" si="172"/>
        <v>1</v>
      </c>
      <c r="AA933" s="22">
        <f t="shared" si="173"/>
        <v>0</v>
      </c>
      <c r="AB933" s="22">
        <v>0</v>
      </c>
      <c r="AC933" s="22">
        <f t="shared" si="171"/>
        <v>0</v>
      </c>
      <c r="AD933" s="22">
        <f t="shared" si="174"/>
        <v>0</v>
      </c>
    </row>
    <row r="934" spans="1:30" s="23" customFormat="1" ht="14.1" customHeight="1" x14ac:dyDescent="0.2">
      <c r="A934" s="27">
        <v>125389</v>
      </c>
      <c r="B934" s="28" t="s">
        <v>360</v>
      </c>
      <c r="C934" s="27" t="s">
        <v>35</v>
      </c>
      <c r="D934" s="29">
        <v>2</v>
      </c>
      <c r="E934" s="30">
        <v>2015</v>
      </c>
      <c r="F934" s="27" t="s">
        <v>32</v>
      </c>
      <c r="G934" s="31">
        <v>39063</v>
      </c>
      <c r="H934" s="32">
        <v>10.55</v>
      </c>
      <c r="I934" s="28" t="s">
        <v>33</v>
      </c>
      <c r="J934" s="33">
        <v>0.71330000000000005</v>
      </c>
      <c r="K934" s="33">
        <f t="shared" si="167"/>
        <v>3.4881668275011681</v>
      </c>
      <c r="L934" s="34">
        <v>7.3800000000000004E-2</v>
      </c>
      <c r="M934" s="34">
        <v>0.82030000000000003</v>
      </c>
      <c r="N934" s="35">
        <v>152502.26999999999</v>
      </c>
      <c r="O934" s="35">
        <v>108782.38</v>
      </c>
      <c r="P934" s="35">
        <v>3657.33</v>
      </c>
      <c r="Q934" s="35">
        <v>105125.05</v>
      </c>
      <c r="R934" s="35">
        <v>0</v>
      </c>
      <c r="S934" s="35">
        <f t="shared" si="168"/>
        <v>43719.889999999985</v>
      </c>
      <c r="T934" s="35">
        <v>0</v>
      </c>
      <c r="U934" s="35">
        <v>0</v>
      </c>
      <c r="V934" s="35">
        <v>10847.84</v>
      </c>
      <c r="W934" s="36">
        <f>+V934-R934</f>
        <v>10847.84</v>
      </c>
      <c r="X934" s="36">
        <f t="shared" si="169"/>
        <v>2.4881668275011681</v>
      </c>
      <c r="Y934" s="36">
        <f t="shared" si="170"/>
        <v>8.3653687143311686E-2</v>
      </c>
      <c r="Z934" s="36">
        <f t="shared" si="172"/>
        <v>3.3620610249564309E-2</v>
      </c>
      <c r="AA934" s="36">
        <f t="shared" si="173"/>
        <v>0</v>
      </c>
      <c r="AB934" s="36">
        <v>0</v>
      </c>
      <c r="AC934" s="36">
        <f t="shared" si="171"/>
        <v>0</v>
      </c>
      <c r="AD934" s="36">
        <f t="shared" si="174"/>
        <v>0</v>
      </c>
    </row>
    <row r="935" spans="1:30" s="23" customFormat="1" ht="14.1" customHeight="1" x14ac:dyDescent="0.2">
      <c r="A935" s="3">
        <v>33802</v>
      </c>
      <c r="B935" s="4" t="s">
        <v>118</v>
      </c>
      <c r="C935" s="3" t="s">
        <v>31</v>
      </c>
      <c r="D935" s="3">
        <v>1</v>
      </c>
      <c r="E935" s="5">
        <v>2013</v>
      </c>
      <c r="F935" s="3" t="s">
        <v>32</v>
      </c>
      <c r="G935" s="6">
        <v>39062</v>
      </c>
      <c r="H935" s="7">
        <v>10.552777777777777</v>
      </c>
      <c r="I935" s="4" t="s">
        <v>41</v>
      </c>
      <c r="J935" s="8">
        <v>6.4000000000000001E-2</v>
      </c>
      <c r="K935" s="8">
        <f t="shared" si="167"/>
        <v>1.0684321266161931</v>
      </c>
      <c r="L935" s="8">
        <v>2.7099999999999999E-2</v>
      </c>
      <c r="M935" s="8">
        <v>0.31359999999999999</v>
      </c>
      <c r="N935" s="9">
        <v>1238316.82</v>
      </c>
      <c r="O935" s="9">
        <v>79313.09</v>
      </c>
      <c r="P935" s="9">
        <v>79313.09</v>
      </c>
      <c r="Q935" s="9">
        <v>0</v>
      </c>
      <c r="R935" s="9">
        <v>0</v>
      </c>
      <c r="S935" s="9">
        <f t="shared" si="168"/>
        <v>1159003.73</v>
      </c>
      <c r="T935" s="9">
        <v>0</v>
      </c>
      <c r="U935" s="9">
        <v>3330.48</v>
      </c>
      <c r="V935" s="9">
        <v>10523.39</v>
      </c>
      <c r="W935" s="9">
        <v>10523.39</v>
      </c>
      <c r="X935" s="11">
        <f t="shared" si="169"/>
        <v>6.8432126616193023E-2</v>
      </c>
      <c r="Y935" s="11">
        <f t="shared" si="170"/>
        <v>6.8432126616193023E-2</v>
      </c>
      <c r="Z935" s="11">
        <f t="shared" si="172"/>
        <v>1</v>
      </c>
      <c r="AA935" s="11">
        <f t="shared" si="173"/>
        <v>4.1991555240124927E-2</v>
      </c>
      <c r="AB935" s="11">
        <v>0</v>
      </c>
      <c r="AC935" s="11">
        <f t="shared" si="171"/>
        <v>0</v>
      </c>
      <c r="AD935" s="11">
        <f t="shared" si="174"/>
        <v>0</v>
      </c>
    </row>
    <row r="936" spans="1:30" s="23" customFormat="1" ht="14.1" customHeight="1" x14ac:dyDescent="0.2">
      <c r="A936" s="15">
        <v>33802</v>
      </c>
      <c r="B936" s="16" t="s">
        <v>118</v>
      </c>
      <c r="C936" s="16" t="s">
        <v>31</v>
      </c>
      <c r="D936" s="15">
        <v>1</v>
      </c>
      <c r="E936" s="17">
        <v>2014</v>
      </c>
      <c r="F936" s="15" t="s">
        <v>32</v>
      </c>
      <c r="G936" s="18">
        <v>39062</v>
      </c>
      <c r="H936" s="19">
        <v>10.552777777777777</v>
      </c>
      <c r="I936" s="16" t="s">
        <v>33</v>
      </c>
      <c r="J936" s="20">
        <v>0.24199999999999999</v>
      </c>
      <c r="K936" s="20">
        <f t="shared" si="167"/>
        <v>1.3192502789435652</v>
      </c>
      <c r="L936" s="20">
        <v>0.2354</v>
      </c>
      <c r="M936" s="20">
        <v>-0.42499999999999999</v>
      </c>
      <c r="N936" s="21">
        <v>1334450.43</v>
      </c>
      <c r="O936" s="21">
        <v>322928.62</v>
      </c>
      <c r="P936" s="21">
        <v>69802.789999999994</v>
      </c>
      <c r="Q936" s="21">
        <v>253125.83</v>
      </c>
      <c r="R936" s="21">
        <v>0</v>
      </c>
      <c r="S936" s="21">
        <f t="shared" si="168"/>
        <v>1011521.8099999999</v>
      </c>
      <c r="T936" s="21">
        <v>0</v>
      </c>
      <c r="U936" s="21">
        <v>26828.25</v>
      </c>
      <c r="V936" s="21">
        <v>-138617.9</v>
      </c>
      <c r="W936" s="22">
        <f>+V936-R936</f>
        <v>-138617.9</v>
      </c>
      <c r="X936" s="22">
        <f t="shared" si="169"/>
        <v>0.31925027894356528</v>
      </c>
      <c r="Y936" s="22">
        <f t="shared" si="170"/>
        <v>6.900769643315946E-2</v>
      </c>
      <c r="Z936" s="22">
        <f t="shared" si="172"/>
        <v>0.21615547733118234</v>
      </c>
      <c r="AA936" s="22">
        <f t="shared" si="173"/>
        <v>8.3077956980090517E-2</v>
      </c>
      <c r="AB936" s="22">
        <v>0</v>
      </c>
      <c r="AC936" s="22">
        <f t="shared" si="171"/>
        <v>0</v>
      </c>
      <c r="AD936" s="22">
        <f t="shared" si="174"/>
        <v>0</v>
      </c>
    </row>
    <row r="937" spans="1:30" s="23" customFormat="1" ht="14.1" customHeight="1" x14ac:dyDescent="0.2">
      <c r="A937" s="27">
        <v>33802</v>
      </c>
      <c r="B937" s="28" t="s">
        <v>118</v>
      </c>
      <c r="C937" s="27" t="s">
        <v>31</v>
      </c>
      <c r="D937" s="29">
        <v>1</v>
      </c>
      <c r="E937" s="30">
        <v>2015</v>
      </c>
      <c r="F937" s="27" t="s">
        <v>32</v>
      </c>
      <c r="G937" s="31">
        <v>39062</v>
      </c>
      <c r="H937" s="32">
        <v>10.552777777777777</v>
      </c>
      <c r="I937" s="28" t="s">
        <v>33</v>
      </c>
      <c r="J937" s="33">
        <v>0.2611</v>
      </c>
      <c r="K937" s="33">
        <f t="shared" si="167"/>
        <v>1.3533489707239659</v>
      </c>
      <c r="L937" s="34">
        <v>0.33169999999999999</v>
      </c>
      <c r="M937" s="34">
        <v>0</v>
      </c>
      <c r="N937" s="35">
        <v>1276635.67</v>
      </c>
      <c r="O937" s="35">
        <v>333319.71999999997</v>
      </c>
      <c r="P937" s="35">
        <v>82419.72</v>
      </c>
      <c r="Q937" s="35">
        <v>250900</v>
      </c>
      <c r="R937" s="35">
        <v>0</v>
      </c>
      <c r="S937" s="35">
        <f t="shared" si="168"/>
        <v>943315.95</v>
      </c>
      <c r="T937" s="35">
        <v>0</v>
      </c>
      <c r="U937" s="35">
        <v>3624.18</v>
      </c>
      <c r="V937" s="35">
        <v>-68205.86</v>
      </c>
      <c r="W937" s="36">
        <f>+V937-R937</f>
        <v>-68205.86</v>
      </c>
      <c r="X937" s="36">
        <f t="shared" si="169"/>
        <v>0.35334897072396582</v>
      </c>
      <c r="Y937" s="36">
        <f t="shared" si="170"/>
        <v>8.7372337974355258E-2</v>
      </c>
      <c r="Z937" s="36">
        <f t="shared" si="172"/>
        <v>0.24726925847651621</v>
      </c>
      <c r="AA937" s="36">
        <f t="shared" si="173"/>
        <v>1.0872984052668712E-2</v>
      </c>
      <c r="AB937" s="36">
        <v>0</v>
      </c>
      <c r="AC937" s="36">
        <f t="shared" si="171"/>
        <v>0</v>
      </c>
      <c r="AD937" s="36">
        <f t="shared" si="174"/>
        <v>0</v>
      </c>
    </row>
    <row r="938" spans="1:30" s="23" customFormat="1" ht="14.1" customHeight="1" x14ac:dyDescent="0.2">
      <c r="A938" s="13">
        <v>125107</v>
      </c>
      <c r="B938" s="4" t="s">
        <v>359</v>
      </c>
      <c r="C938" s="3" t="s">
        <v>31</v>
      </c>
      <c r="D938" s="3">
        <v>1</v>
      </c>
      <c r="E938" s="5">
        <v>2013</v>
      </c>
      <c r="F938" s="3" t="s">
        <v>32</v>
      </c>
      <c r="G938" s="6">
        <v>39036</v>
      </c>
      <c r="H938" s="7">
        <v>10.625</v>
      </c>
      <c r="I938" s="4" t="s">
        <v>41</v>
      </c>
      <c r="J938" s="8">
        <v>0.87790000000000001</v>
      </c>
      <c r="K938" s="8">
        <f t="shared" si="167"/>
        <v>8.1876894826488229</v>
      </c>
      <c r="L938" s="8">
        <v>0.20100000000000001</v>
      </c>
      <c r="M938" s="8">
        <v>5.1700000000000003E-2</v>
      </c>
      <c r="N938" s="9">
        <v>1876373.29</v>
      </c>
      <c r="O938" s="9">
        <v>1647203.23</v>
      </c>
      <c r="P938" s="9">
        <v>92544.77</v>
      </c>
      <c r="Q938" s="9">
        <v>1554658.46</v>
      </c>
      <c r="R938" s="9">
        <v>0</v>
      </c>
      <c r="S938" s="9">
        <f t="shared" si="168"/>
        <v>229170.06000000006</v>
      </c>
      <c r="T938" s="9">
        <v>0</v>
      </c>
      <c r="U938" s="9">
        <v>58809.32</v>
      </c>
      <c r="V938" s="9">
        <v>31684.44</v>
      </c>
      <c r="W938" s="9">
        <v>26931.77</v>
      </c>
      <c r="X938" s="11">
        <f t="shared" si="169"/>
        <v>7.187689482648822</v>
      </c>
      <c r="Y938" s="11">
        <f t="shared" si="170"/>
        <v>0.40382574407843669</v>
      </c>
      <c r="Z938" s="11">
        <f t="shared" si="172"/>
        <v>5.6182970209450116E-2</v>
      </c>
      <c r="AA938" s="11">
        <f t="shared" si="173"/>
        <v>3.5702528339505504E-2</v>
      </c>
      <c r="AB938" s="11">
        <v>0</v>
      </c>
      <c r="AC938" s="11">
        <f t="shared" si="171"/>
        <v>0</v>
      </c>
      <c r="AD938" s="11">
        <f t="shared" si="174"/>
        <v>0</v>
      </c>
    </row>
    <row r="939" spans="1:30" s="23" customFormat="1" ht="14.1" customHeight="1" x14ac:dyDescent="0.2">
      <c r="A939" s="15">
        <v>125107</v>
      </c>
      <c r="B939" s="16" t="s">
        <v>359</v>
      </c>
      <c r="C939" s="16" t="s">
        <v>31</v>
      </c>
      <c r="D939" s="15">
        <v>1</v>
      </c>
      <c r="E939" s="17">
        <v>2014</v>
      </c>
      <c r="F939" s="15" t="s">
        <v>32</v>
      </c>
      <c r="G939" s="18">
        <v>39036</v>
      </c>
      <c r="H939" s="19">
        <v>10.625</v>
      </c>
      <c r="I939" s="16" t="s">
        <v>33</v>
      </c>
      <c r="J939" s="20">
        <v>0.8649539358590167</v>
      </c>
      <c r="K939" s="20">
        <f t="shared" si="167"/>
        <v>7.4048807446623188</v>
      </c>
      <c r="L939" s="20">
        <v>0.21879999999999999</v>
      </c>
      <c r="M939" s="20">
        <v>3.2899999999999999E-2</v>
      </c>
      <c r="N939" s="21">
        <v>1679261.75</v>
      </c>
      <c r="O939" s="21">
        <v>1452484.06</v>
      </c>
      <c r="P939" s="21">
        <v>141432.79</v>
      </c>
      <c r="Q939" s="21">
        <v>1311051.27</v>
      </c>
      <c r="R939" s="21">
        <v>0</v>
      </c>
      <c r="S939" s="21">
        <f t="shared" si="168"/>
        <v>226777.68999999994</v>
      </c>
      <c r="T939" s="21">
        <v>0</v>
      </c>
      <c r="U939" s="21">
        <v>116271.03</v>
      </c>
      <c r="V939" s="21">
        <v>-2392.38</v>
      </c>
      <c r="W939" s="22">
        <f>+V939-R939</f>
        <v>-2392.38</v>
      </c>
      <c r="X939" s="22">
        <f t="shared" si="169"/>
        <v>6.4048807446623188</v>
      </c>
      <c r="Y939" s="22">
        <f t="shared" si="170"/>
        <v>0.62366271567542664</v>
      </c>
      <c r="Z939" s="22">
        <f t="shared" si="172"/>
        <v>9.7373041050791295E-2</v>
      </c>
      <c r="AA939" s="22">
        <f t="shared" si="173"/>
        <v>8.0049780374181867E-2</v>
      </c>
      <c r="AB939" s="22">
        <v>0</v>
      </c>
      <c r="AC939" s="22">
        <f t="shared" si="171"/>
        <v>0</v>
      </c>
      <c r="AD939" s="22">
        <f t="shared" si="174"/>
        <v>0</v>
      </c>
    </row>
    <row r="940" spans="1:30" s="23" customFormat="1" ht="14.1" customHeight="1" x14ac:dyDescent="0.2">
      <c r="A940" s="39">
        <v>125107</v>
      </c>
      <c r="B940" s="28" t="s">
        <v>359</v>
      </c>
      <c r="C940" s="27" t="s">
        <v>31</v>
      </c>
      <c r="D940" s="29">
        <v>1</v>
      </c>
      <c r="E940" s="30">
        <v>2015</v>
      </c>
      <c r="F940" s="27" t="s">
        <v>32</v>
      </c>
      <c r="G940" s="31">
        <v>39036</v>
      </c>
      <c r="H940" s="32">
        <v>10.625</v>
      </c>
      <c r="I940" s="28" t="s">
        <v>33</v>
      </c>
      <c r="J940" s="33">
        <v>0.85760000000000003</v>
      </c>
      <c r="K940" s="33">
        <f t="shared" si="167"/>
        <v>7.0208536010955207</v>
      </c>
      <c r="L940" s="34">
        <v>0.2213</v>
      </c>
      <c r="M940" s="34">
        <v>8.3900000000000002E-2</v>
      </c>
      <c r="N940" s="35">
        <v>1608329.42</v>
      </c>
      <c r="O940" s="35">
        <v>1379250.52</v>
      </c>
      <c r="P940" s="35">
        <v>64510.44</v>
      </c>
      <c r="Q940" s="35">
        <v>1314740.08</v>
      </c>
      <c r="R940" s="35">
        <v>0</v>
      </c>
      <c r="S940" s="35">
        <f t="shared" si="168"/>
        <v>229078.89999999991</v>
      </c>
      <c r="T940" s="35">
        <v>0</v>
      </c>
      <c r="U940" s="35">
        <v>1113.74</v>
      </c>
      <c r="V940" s="35">
        <v>12871.95</v>
      </c>
      <c r="W940" s="36">
        <f>+V940-R940</f>
        <v>12871.95</v>
      </c>
      <c r="X940" s="36">
        <f t="shared" si="169"/>
        <v>6.0208536010955207</v>
      </c>
      <c r="Y940" s="36">
        <f t="shared" si="170"/>
        <v>0.28160795254386167</v>
      </c>
      <c r="Z940" s="36">
        <f t="shared" si="172"/>
        <v>4.677209764619121E-2</v>
      </c>
      <c r="AA940" s="36">
        <f t="shared" si="173"/>
        <v>8.0749652354671574E-4</v>
      </c>
      <c r="AB940" s="36">
        <v>0</v>
      </c>
      <c r="AC940" s="36">
        <f t="shared" si="171"/>
        <v>0</v>
      </c>
      <c r="AD940" s="36">
        <f t="shared" si="174"/>
        <v>0</v>
      </c>
    </row>
    <row r="941" spans="1:30" s="23" customFormat="1" ht="14.1" customHeight="1" x14ac:dyDescent="0.2">
      <c r="A941" s="3">
        <v>124999</v>
      </c>
      <c r="B941" s="12" t="s">
        <v>358</v>
      </c>
      <c r="C941" s="3" t="s">
        <v>53</v>
      </c>
      <c r="D941" s="3">
        <v>2</v>
      </c>
      <c r="E941" s="5">
        <v>2013</v>
      </c>
      <c r="F941" s="3" t="s">
        <v>32</v>
      </c>
      <c r="G941" s="6">
        <v>39020</v>
      </c>
      <c r="H941" s="7">
        <v>10.666666666666666</v>
      </c>
      <c r="I941" s="12" t="s">
        <v>37</v>
      </c>
      <c r="J941" s="8">
        <v>0.83830000000000005</v>
      </c>
      <c r="K941" s="8">
        <f t="shared" si="167"/>
        <v>6.1852746771266451</v>
      </c>
      <c r="L941" s="8">
        <v>5.1985000000000001</v>
      </c>
      <c r="M941" s="8">
        <v>2.2700000000000001E-2</v>
      </c>
      <c r="N941" s="9">
        <v>2695476.46</v>
      </c>
      <c r="O941" s="9">
        <v>2259687.17</v>
      </c>
      <c r="P941" s="9">
        <v>2146589.46</v>
      </c>
      <c r="Q941" s="9">
        <v>113097.71</v>
      </c>
      <c r="R941" s="9">
        <v>0</v>
      </c>
      <c r="S941" s="9">
        <f t="shared" si="168"/>
        <v>435789.29000000004</v>
      </c>
      <c r="T941" s="9">
        <v>0</v>
      </c>
      <c r="U941" s="9">
        <v>244741.84</v>
      </c>
      <c r="V941" s="9">
        <v>464303.12</v>
      </c>
      <c r="W941" s="9">
        <v>394657.65</v>
      </c>
      <c r="X941" s="11">
        <f t="shared" si="169"/>
        <v>5.1852746771266451</v>
      </c>
      <c r="Y941" s="11">
        <f t="shared" si="170"/>
        <v>4.9257508370616447</v>
      </c>
      <c r="Z941" s="11">
        <f t="shared" ref="Z941:Z972" si="175">+P941/O941</f>
        <v>0.94994983752551909</v>
      </c>
      <c r="AA941" s="11">
        <f t="shared" ref="AA941:AA972" si="176">+U941/O941</f>
        <v>0.10830784156729092</v>
      </c>
      <c r="AB941" s="11">
        <v>0</v>
      </c>
      <c r="AC941" s="11">
        <f t="shared" si="171"/>
        <v>0</v>
      </c>
      <c r="AD941" s="11">
        <f t="shared" ref="AD941:AD972" si="177">+T941/O941</f>
        <v>0</v>
      </c>
    </row>
    <row r="942" spans="1:30" s="23" customFormat="1" ht="14.1" customHeight="1" x14ac:dyDescent="0.2">
      <c r="A942" s="3">
        <v>124917</v>
      </c>
      <c r="B942" s="4" t="s">
        <v>357</v>
      </c>
      <c r="C942" s="3" t="s">
        <v>101</v>
      </c>
      <c r="D942" s="3">
        <v>2</v>
      </c>
      <c r="E942" s="5">
        <v>2013</v>
      </c>
      <c r="F942" s="3" t="s">
        <v>32</v>
      </c>
      <c r="G942" s="6">
        <v>39021</v>
      </c>
      <c r="H942" s="7">
        <v>10.666666666666666</v>
      </c>
      <c r="I942" s="4" t="s">
        <v>41</v>
      </c>
      <c r="J942" s="8">
        <v>0.54620000000000002</v>
      </c>
      <c r="K942" s="8">
        <f t="shared" si="167"/>
        <v>2.2037993554177717</v>
      </c>
      <c r="L942" s="8">
        <v>2.2948</v>
      </c>
      <c r="M942" s="8">
        <v>3.5499999999999997E-2</v>
      </c>
      <c r="N942" s="9">
        <v>945068.28</v>
      </c>
      <c r="O942" s="9">
        <v>516232.38</v>
      </c>
      <c r="P942" s="9">
        <v>394773.12</v>
      </c>
      <c r="Q942" s="9">
        <v>121459.26</v>
      </c>
      <c r="R942" s="9">
        <v>0</v>
      </c>
      <c r="S942" s="9">
        <f t="shared" si="168"/>
        <v>428835.9</v>
      </c>
      <c r="T942" s="9">
        <v>116860.67</v>
      </c>
      <c r="U942" s="9">
        <v>151604.76999999999</v>
      </c>
      <c r="V942" s="9">
        <v>116102.9</v>
      </c>
      <c r="W942" s="9">
        <v>98687.46</v>
      </c>
      <c r="X942" s="11">
        <f t="shared" si="169"/>
        <v>1.2037993554177717</v>
      </c>
      <c r="Y942" s="11">
        <f t="shared" si="170"/>
        <v>0.92056919674868631</v>
      </c>
      <c r="Z942" s="11">
        <f t="shared" si="175"/>
        <v>0.7647197953758732</v>
      </c>
      <c r="AA942" s="11">
        <f t="shared" si="176"/>
        <v>0.29367543740669655</v>
      </c>
      <c r="AB942" s="11">
        <v>0</v>
      </c>
      <c r="AC942" s="11">
        <f t="shared" si="171"/>
        <v>0.27250673276187931</v>
      </c>
      <c r="AD942" s="11">
        <f t="shared" si="177"/>
        <v>0.22637222020052286</v>
      </c>
    </row>
    <row r="943" spans="1:30" s="23" customFormat="1" ht="14.1" customHeight="1" x14ac:dyDescent="0.2">
      <c r="A943" s="15">
        <v>124999</v>
      </c>
      <c r="B943" s="16" t="s">
        <v>358</v>
      </c>
      <c r="C943" s="16" t="s">
        <v>53</v>
      </c>
      <c r="D943" s="15">
        <v>2</v>
      </c>
      <c r="E943" s="17">
        <v>2014</v>
      </c>
      <c r="F943" s="15" t="s">
        <v>32</v>
      </c>
      <c r="G943" s="18">
        <v>39020</v>
      </c>
      <c r="H943" s="19">
        <v>10.666666666666666</v>
      </c>
      <c r="I943" s="16" t="s">
        <v>37</v>
      </c>
      <c r="J943" s="20">
        <v>0.8357</v>
      </c>
      <c r="K943" s="20">
        <f t="shared" si="167"/>
        <v>6.0852340788140662</v>
      </c>
      <c r="L943" s="20">
        <v>6.5757000000000003</v>
      </c>
      <c r="M943" s="20">
        <v>2.6200000000000001E-2</v>
      </c>
      <c r="N943" s="21">
        <v>2404941.77</v>
      </c>
      <c r="O943" s="21">
        <v>2009732.36</v>
      </c>
      <c r="P943" s="21">
        <v>1884953.45</v>
      </c>
      <c r="Q943" s="21">
        <v>124778.91</v>
      </c>
      <c r="R943" s="21">
        <v>0</v>
      </c>
      <c r="S943" s="21">
        <f t="shared" si="168"/>
        <v>395209.40999999992</v>
      </c>
      <c r="T943" s="21">
        <v>0</v>
      </c>
      <c r="U943" s="21">
        <v>724373.92</v>
      </c>
      <c r="V943" s="21">
        <v>451325.53</v>
      </c>
      <c r="W943" s="22">
        <f>+V943-R943</f>
        <v>451325.53</v>
      </c>
      <c r="X943" s="22">
        <f t="shared" si="169"/>
        <v>5.0852340788140662</v>
      </c>
      <c r="Y943" s="22">
        <f t="shared" si="170"/>
        <v>4.7695054882422978</v>
      </c>
      <c r="Z943" s="22">
        <f t="shared" si="175"/>
        <v>0.93791267310837345</v>
      </c>
      <c r="AA943" s="22">
        <f t="shared" si="176"/>
        <v>0.36043302800776916</v>
      </c>
      <c r="AB943" s="22">
        <v>0</v>
      </c>
      <c r="AC943" s="22">
        <f t="shared" si="171"/>
        <v>0</v>
      </c>
      <c r="AD943" s="22">
        <f t="shared" si="177"/>
        <v>0</v>
      </c>
    </row>
    <row r="944" spans="1:30" s="23" customFormat="1" ht="14.1" customHeight="1" x14ac:dyDescent="0.2">
      <c r="A944" s="15">
        <v>124917</v>
      </c>
      <c r="B944" s="16" t="s">
        <v>357</v>
      </c>
      <c r="C944" s="16" t="s">
        <v>101</v>
      </c>
      <c r="D944" s="15">
        <v>2</v>
      </c>
      <c r="E944" s="17">
        <v>2014</v>
      </c>
      <c r="F944" s="15" t="s">
        <v>32</v>
      </c>
      <c r="G944" s="18">
        <v>39021</v>
      </c>
      <c r="H944" s="19">
        <v>10.666666666666666</v>
      </c>
      <c r="I944" s="16" t="s">
        <v>41</v>
      </c>
      <c r="J944" s="20">
        <v>0.50280000000000002</v>
      </c>
      <c r="K944" s="20">
        <f t="shared" si="167"/>
        <v>2.0112109075728544</v>
      </c>
      <c r="L944" s="20">
        <v>1.6074999999999999</v>
      </c>
      <c r="M944" s="20">
        <v>1.6199999999999999E-2</v>
      </c>
      <c r="N944" s="21">
        <v>891077.29</v>
      </c>
      <c r="O944" s="21">
        <v>448022.17</v>
      </c>
      <c r="P944" s="21">
        <v>355503.65</v>
      </c>
      <c r="Q944" s="21">
        <v>92518.52</v>
      </c>
      <c r="R944" s="21">
        <v>0</v>
      </c>
      <c r="S944" s="21">
        <f t="shared" si="168"/>
        <v>443055.12000000005</v>
      </c>
      <c r="T944" s="21">
        <v>0</v>
      </c>
      <c r="U944" s="21">
        <v>129616.29</v>
      </c>
      <c r="V944" s="21">
        <v>20553.53</v>
      </c>
      <c r="W944" s="22">
        <f>+V944-R944</f>
        <v>20553.53</v>
      </c>
      <c r="X944" s="22">
        <f t="shared" si="169"/>
        <v>1.0112109075728544</v>
      </c>
      <c r="Y944" s="22">
        <f t="shared" si="170"/>
        <v>0.80239147219424978</v>
      </c>
      <c r="Z944" s="22">
        <f t="shared" si="175"/>
        <v>0.79349566562743989</v>
      </c>
      <c r="AA944" s="22">
        <f t="shared" si="176"/>
        <v>0.28930775903344247</v>
      </c>
      <c r="AB944" s="22">
        <v>0</v>
      </c>
      <c r="AC944" s="22">
        <f t="shared" si="171"/>
        <v>0</v>
      </c>
      <c r="AD944" s="22">
        <f t="shared" si="177"/>
        <v>0</v>
      </c>
    </row>
    <row r="945" spans="1:30" s="23" customFormat="1" ht="14.1" customHeight="1" x14ac:dyDescent="0.2">
      <c r="A945" s="27">
        <v>124999</v>
      </c>
      <c r="B945" s="37" t="s">
        <v>358</v>
      </c>
      <c r="C945" s="27" t="s">
        <v>53</v>
      </c>
      <c r="D945" s="29">
        <v>2</v>
      </c>
      <c r="E945" s="30">
        <v>2015</v>
      </c>
      <c r="F945" s="27" t="s">
        <v>32</v>
      </c>
      <c r="G945" s="31">
        <v>39020</v>
      </c>
      <c r="H945" s="32">
        <v>10.666666666666666</v>
      </c>
      <c r="I945" s="37" t="s">
        <v>37</v>
      </c>
      <c r="J945" s="33">
        <v>0.8115</v>
      </c>
      <c r="K945" s="33">
        <f t="shared" si="167"/>
        <v>5.3049597835346107</v>
      </c>
      <c r="L945" s="34">
        <v>5.4985999999999997</v>
      </c>
      <c r="M945" s="34">
        <v>2.4E-2</v>
      </c>
      <c r="N945" s="35">
        <v>3433673.84</v>
      </c>
      <c r="O945" s="35">
        <v>2786416.56</v>
      </c>
      <c r="P945" s="35">
        <v>2652599.59</v>
      </c>
      <c r="Q945" s="35">
        <v>133816.97</v>
      </c>
      <c r="R945" s="35">
        <v>0</v>
      </c>
      <c r="S945" s="35">
        <f t="shared" si="168"/>
        <v>647257.2799999998</v>
      </c>
      <c r="T945" s="35">
        <v>0</v>
      </c>
      <c r="U945" s="36">
        <v>787012.26</v>
      </c>
      <c r="V945" s="36">
        <v>265327.87</v>
      </c>
      <c r="W945" s="36">
        <f>+V945-R945</f>
        <v>265327.87</v>
      </c>
      <c r="X945" s="36">
        <f t="shared" si="169"/>
        <v>4.3049597835346107</v>
      </c>
      <c r="Y945" s="36">
        <f t="shared" si="170"/>
        <v>4.0982151486963589</v>
      </c>
      <c r="Z945" s="36">
        <f t="shared" si="175"/>
        <v>0.95197524594097294</v>
      </c>
      <c r="AA945" s="36">
        <f t="shared" si="176"/>
        <v>0.28244601733202446</v>
      </c>
      <c r="AB945" s="36">
        <v>0</v>
      </c>
      <c r="AC945" s="36">
        <f t="shared" si="171"/>
        <v>0</v>
      </c>
      <c r="AD945" s="36">
        <f t="shared" si="177"/>
        <v>0</v>
      </c>
    </row>
    <row r="946" spans="1:30" s="23" customFormat="1" ht="14.1" customHeight="1" x14ac:dyDescent="0.2">
      <c r="A946" s="27">
        <v>124917</v>
      </c>
      <c r="B946" s="28" t="s">
        <v>357</v>
      </c>
      <c r="C946" s="27" t="s">
        <v>101</v>
      </c>
      <c r="D946" s="29">
        <v>2</v>
      </c>
      <c r="E946" s="30">
        <v>2015</v>
      </c>
      <c r="F946" s="27" t="s">
        <v>32</v>
      </c>
      <c r="G946" s="31">
        <v>39021</v>
      </c>
      <c r="H946" s="32">
        <v>10.666666666666666</v>
      </c>
      <c r="I946" s="28" t="s">
        <v>41</v>
      </c>
      <c r="J946" s="33">
        <v>0.37909999999999999</v>
      </c>
      <c r="K946" s="33">
        <f t="shared" si="167"/>
        <v>1.6105237987758512</v>
      </c>
      <c r="L946" s="34">
        <v>2.0973000000000002</v>
      </c>
      <c r="M946" s="34">
        <v>9.7000000000000003E-2</v>
      </c>
      <c r="N946" s="35">
        <v>966854.61</v>
      </c>
      <c r="O946" s="35">
        <v>366519.11</v>
      </c>
      <c r="P946" s="35">
        <v>325752.59000000003</v>
      </c>
      <c r="Q946" s="35">
        <v>40766.519999999997</v>
      </c>
      <c r="R946" s="35">
        <v>0</v>
      </c>
      <c r="S946" s="35">
        <f t="shared" si="168"/>
        <v>600335.5</v>
      </c>
      <c r="T946" s="35">
        <v>36964.239999999998</v>
      </c>
      <c r="U946" s="35">
        <v>167811.48</v>
      </c>
      <c r="V946" s="35">
        <v>157280.38</v>
      </c>
      <c r="W946" s="36">
        <f>+V946-R946</f>
        <v>157280.38</v>
      </c>
      <c r="X946" s="36">
        <f t="shared" si="169"/>
        <v>0.61052379877585117</v>
      </c>
      <c r="Y946" s="36">
        <f t="shared" si="170"/>
        <v>0.54261756967562313</v>
      </c>
      <c r="Z946" s="36">
        <f t="shared" si="175"/>
        <v>0.88877382137046013</v>
      </c>
      <c r="AA946" s="36">
        <f t="shared" si="176"/>
        <v>0.45785192482869452</v>
      </c>
      <c r="AB946" s="36">
        <v>0</v>
      </c>
      <c r="AC946" s="36">
        <f t="shared" si="171"/>
        <v>6.1572637300309575E-2</v>
      </c>
      <c r="AD946" s="36">
        <f t="shared" si="177"/>
        <v>0.10085214929175179</v>
      </c>
    </row>
    <row r="947" spans="1:30" s="23" customFormat="1" ht="14.1" customHeight="1" x14ac:dyDescent="0.2">
      <c r="A947" s="3">
        <v>124828</v>
      </c>
      <c r="B947" s="4" t="s">
        <v>356</v>
      </c>
      <c r="C947" s="3" t="s">
        <v>31</v>
      </c>
      <c r="D947" s="3">
        <v>1</v>
      </c>
      <c r="E947" s="5">
        <v>2013</v>
      </c>
      <c r="F947" s="3" t="s">
        <v>32</v>
      </c>
      <c r="G947" s="6">
        <v>39013</v>
      </c>
      <c r="H947" s="7">
        <v>10.686111111111112</v>
      </c>
      <c r="I947" s="4" t="s">
        <v>41</v>
      </c>
      <c r="J947" s="8">
        <v>0.79659999999999997</v>
      </c>
      <c r="K947" s="8">
        <f t="shared" si="167"/>
        <v>4.9153590804972271</v>
      </c>
      <c r="L947" s="8">
        <v>0.30809999999999998</v>
      </c>
      <c r="M947" s="8">
        <v>4.7899999999999998E-2</v>
      </c>
      <c r="N947" s="9">
        <v>1886029.62</v>
      </c>
      <c r="O947" s="9">
        <v>1502328.33</v>
      </c>
      <c r="P947" s="9">
        <v>231349.39</v>
      </c>
      <c r="Q947" s="9">
        <v>1270978.94</v>
      </c>
      <c r="R947" s="9">
        <v>0</v>
      </c>
      <c r="S947" s="9">
        <f t="shared" si="168"/>
        <v>383701.29000000004</v>
      </c>
      <c r="T947" s="9">
        <v>0</v>
      </c>
      <c r="U947" s="9">
        <v>175611.05</v>
      </c>
      <c r="V947" s="9">
        <v>45034.15</v>
      </c>
      <c r="W947" s="9">
        <v>38279.03</v>
      </c>
      <c r="X947" s="11">
        <f t="shared" si="169"/>
        <v>3.9153590804972271</v>
      </c>
      <c r="Y947" s="11">
        <f t="shared" si="170"/>
        <v>0.60294139224812093</v>
      </c>
      <c r="Z947" s="11">
        <f t="shared" si="175"/>
        <v>0.15399389426411203</v>
      </c>
      <c r="AA947" s="11">
        <f t="shared" si="176"/>
        <v>0.11689259031679179</v>
      </c>
      <c r="AB947" s="11">
        <v>0</v>
      </c>
      <c r="AC947" s="11">
        <f t="shared" si="171"/>
        <v>0</v>
      </c>
      <c r="AD947" s="11">
        <f t="shared" si="177"/>
        <v>0</v>
      </c>
    </row>
    <row r="948" spans="1:30" s="23" customFormat="1" ht="14.1" customHeight="1" x14ac:dyDescent="0.2">
      <c r="A948" s="15">
        <v>124828</v>
      </c>
      <c r="B948" s="16" t="s">
        <v>356</v>
      </c>
      <c r="C948" s="16" t="s">
        <v>31</v>
      </c>
      <c r="D948" s="15">
        <v>1</v>
      </c>
      <c r="E948" s="17">
        <v>2014</v>
      </c>
      <c r="F948" s="15" t="s">
        <v>32</v>
      </c>
      <c r="G948" s="18">
        <v>39013</v>
      </c>
      <c r="H948" s="19">
        <v>10.686111111111112</v>
      </c>
      <c r="I948" s="16" t="s">
        <v>33</v>
      </c>
      <c r="J948" s="20">
        <v>0.80379999999999996</v>
      </c>
      <c r="K948" s="20">
        <f t="shared" si="167"/>
        <v>5.0967435183216798</v>
      </c>
      <c r="L948" s="20">
        <v>0.3044</v>
      </c>
      <c r="M948" s="20">
        <v>3.1699999999999999E-2</v>
      </c>
      <c r="N948" s="21">
        <v>1945101.37</v>
      </c>
      <c r="O948" s="21">
        <v>1563465.26</v>
      </c>
      <c r="P948" s="21">
        <v>370353.42</v>
      </c>
      <c r="Q948" s="21">
        <v>1193111.8400000001</v>
      </c>
      <c r="R948" s="21">
        <v>2124.94</v>
      </c>
      <c r="S948" s="21">
        <f t="shared" si="168"/>
        <v>381636.1100000001</v>
      </c>
      <c r="T948" s="21">
        <v>0</v>
      </c>
      <c r="U948" s="21">
        <v>303185.74</v>
      </c>
      <c r="V948" s="21">
        <v>-2065.19</v>
      </c>
      <c r="W948" s="22">
        <f>+V948-R948</f>
        <v>-4190.13</v>
      </c>
      <c r="X948" s="22">
        <f t="shared" si="169"/>
        <v>4.0967435183216798</v>
      </c>
      <c r="Y948" s="22">
        <f t="shared" si="170"/>
        <v>0.97043599988481144</v>
      </c>
      <c r="Z948" s="22">
        <f t="shared" si="175"/>
        <v>0.23687985238635872</v>
      </c>
      <c r="AA948" s="22">
        <f t="shared" si="176"/>
        <v>0.19391907690996599</v>
      </c>
      <c r="AB948" s="22">
        <f>V948/R948</f>
        <v>-0.97188155900872497</v>
      </c>
      <c r="AC948" s="22">
        <f t="shared" si="171"/>
        <v>0</v>
      </c>
      <c r="AD948" s="22">
        <f t="shared" si="177"/>
        <v>0</v>
      </c>
    </row>
    <row r="949" spans="1:30" s="23" customFormat="1" ht="14.1" customHeight="1" x14ac:dyDescent="0.2">
      <c r="A949" s="27">
        <v>124828</v>
      </c>
      <c r="B949" s="28" t="s">
        <v>356</v>
      </c>
      <c r="C949" s="27" t="s">
        <v>31</v>
      </c>
      <c r="D949" s="29">
        <v>1</v>
      </c>
      <c r="E949" s="30">
        <v>2015</v>
      </c>
      <c r="F949" s="27" t="s">
        <v>32</v>
      </c>
      <c r="G949" s="31">
        <v>39013</v>
      </c>
      <c r="H949" s="32">
        <v>10.686111111111112</v>
      </c>
      <c r="I949" s="28" t="s">
        <v>33</v>
      </c>
      <c r="J949" s="33">
        <v>0.76790000000000003</v>
      </c>
      <c r="K949" s="33">
        <f t="shared" si="167"/>
        <v>4.3085931397465584</v>
      </c>
      <c r="L949" s="34">
        <v>0.30630000000000002</v>
      </c>
      <c r="M949" s="34">
        <v>0.11849999999999999</v>
      </c>
      <c r="N949" s="35">
        <v>1709373.06</v>
      </c>
      <c r="O949" s="35">
        <v>1312637.28</v>
      </c>
      <c r="P949" s="35">
        <v>116575.89</v>
      </c>
      <c r="Q949" s="35">
        <v>1196061.3899999999</v>
      </c>
      <c r="R949" s="35">
        <v>0</v>
      </c>
      <c r="S949" s="35">
        <f t="shared" si="168"/>
        <v>396735.78</v>
      </c>
      <c r="T949" s="35">
        <v>0</v>
      </c>
      <c r="U949" s="35">
        <v>34016.980000000003</v>
      </c>
      <c r="V949" s="35">
        <v>36106.550000000003</v>
      </c>
      <c r="W949" s="36">
        <f>+V949-R949</f>
        <v>36106.550000000003</v>
      </c>
      <c r="X949" s="36">
        <f t="shared" si="169"/>
        <v>3.3085931397465584</v>
      </c>
      <c r="Y949" s="36">
        <f t="shared" si="170"/>
        <v>0.29383760143841825</v>
      </c>
      <c r="Z949" s="36">
        <f t="shared" si="175"/>
        <v>8.8810436650100327E-2</v>
      </c>
      <c r="AA949" s="36">
        <f t="shared" si="176"/>
        <v>2.5914988487908863E-2</v>
      </c>
      <c r="AB949" s="36">
        <v>0</v>
      </c>
      <c r="AC949" s="36">
        <f t="shared" si="171"/>
        <v>0</v>
      </c>
      <c r="AD949" s="36">
        <f t="shared" si="177"/>
        <v>0</v>
      </c>
    </row>
    <row r="950" spans="1:30" s="23" customFormat="1" ht="14.1" customHeight="1" x14ac:dyDescent="0.2">
      <c r="A950" s="3">
        <v>156588</v>
      </c>
      <c r="B950" s="4" t="s">
        <v>545</v>
      </c>
      <c r="C950" s="3" t="s">
        <v>35</v>
      </c>
      <c r="D950" s="3">
        <v>2</v>
      </c>
      <c r="E950" s="5">
        <v>2013</v>
      </c>
      <c r="F950" s="3" t="s">
        <v>32</v>
      </c>
      <c r="G950" s="6">
        <v>39002</v>
      </c>
      <c r="H950" s="7">
        <v>10.716666666666667</v>
      </c>
      <c r="I950" s="4" t="s">
        <v>41</v>
      </c>
      <c r="J950" s="8">
        <v>0.3327</v>
      </c>
      <c r="K950" s="8">
        <f t="shared" si="167"/>
        <v>1.4986471487007753</v>
      </c>
      <c r="L950" s="8">
        <v>2.1802999999999999</v>
      </c>
      <c r="M950" s="8">
        <v>2.24E-2</v>
      </c>
      <c r="N950" s="9">
        <v>474817.62</v>
      </c>
      <c r="O950" s="9">
        <v>157986.79</v>
      </c>
      <c r="P950" s="9">
        <v>157986.79</v>
      </c>
      <c r="Q950" s="9">
        <v>0</v>
      </c>
      <c r="R950" s="9">
        <v>34858.85</v>
      </c>
      <c r="S950" s="9">
        <f t="shared" si="168"/>
        <v>316830.82999999996</v>
      </c>
      <c r="T950" s="9">
        <v>0</v>
      </c>
      <c r="U950" s="9">
        <v>85144.88</v>
      </c>
      <c r="V950" s="9">
        <v>34482.78</v>
      </c>
      <c r="W950" s="9">
        <v>29310.36</v>
      </c>
      <c r="X950" s="11">
        <f t="shared" si="169"/>
        <v>0.4986471487007752</v>
      </c>
      <c r="Y950" s="11">
        <f t="shared" si="170"/>
        <v>0.4986471487007752</v>
      </c>
      <c r="Z950" s="11">
        <f t="shared" si="175"/>
        <v>1</v>
      </c>
      <c r="AA950" s="11">
        <f t="shared" si="176"/>
        <v>0.53893670477132927</v>
      </c>
      <c r="AB950" s="11">
        <f>W950/R950</f>
        <v>0.84082980362232262</v>
      </c>
      <c r="AC950" s="11">
        <f t="shared" si="171"/>
        <v>0</v>
      </c>
      <c r="AD950" s="11">
        <f t="shared" si="177"/>
        <v>0</v>
      </c>
    </row>
    <row r="951" spans="1:30" s="23" customFormat="1" ht="14.1" customHeight="1" x14ac:dyDescent="0.2">
      <c r="A951" s="15">
        <v>156588</v>
      </c>
      <c r="B951" s="16" t="s">
        <v>545</v>
      </c>
      <c r="C951" s="16" t="s">
        <v>35</v>
      </c>
      <c r="D951" s="15">
        <v>2</v>
      </c>
      <c r="E951" s="17">
        <v>2014</v>
      </c>
      <c r="F951" s="15" t="s">
        <v>32</v>
      </c>
      <c r="G951" s="18">
        <v>39002</v>
      </c>
      <c r="H951" s="19">
        <v>10.716666666666667</v>
      </c>
      <c r="I951" s="16" t="s">
        <v>41</v>
      </c>
      <c r="J951" s="20">
        <v>0.33198089108662066</v>
      </c>
      <c r="K951" s="20">
        <f t="shared" si="167"/>
        <v>1.496963165659484</v>
      </c>
      <c r="L951" s="20">
        <v>1.9678098026829585</v>
      </c>
      <c r="M951" s="20">
        <v>4.2163917988174801E-2</v>
      </c>
      <c r="N951" s="21">
        <v>541546.23</v>
      </c>
      <c r="O951" s="21">
        <v>179783</v>
      </c>
      <c r="P951" s="21">
        <v>179744.37</v>
      </c>
      <c r="Q951" s="21">
        <v>38.630000000000003</v>
      </c>
      <c r="R951" s="21">
        <v>34511.339999999997</v>
      </c>
      <c r="S951" s="21">
        <f t="shared" si="168"/>
        <v>361763.23</v>
      </c>
      <c r="T951" s="21">
        <v>0</v>
      </c>
      <c r="U951" s="21">
        <v>31.3</v>
      </c>
      <c r="V951" s="21">
        <v>67492.320000000007</v>
      </c>
      <c r="W951" s="22">
        <f>+V951-R951</f>
        <v>32980.98000000001</v>
      </c>
      <c r="X951" s="22">
        <f t="shared" si="169"/>
        <v>0.49696316565948401</v>
      </c>
      <c r="Y951" s="22">
        <f t="shared" si="170"/>
        <v>0.49685638311002478</v>
      </c>
      <c r="Z951" s="22">
        <f t="shared" si="175"/>
        <v>0.999785129850987</v>
      </c>
      <c r="AA951" s="22">
        <f t="shared" si="176"/>
        <v>1.7409877463386416E-4</v>
      </c>
      <c r="AB951" s="22">
        <f>V951/R951</f>
        <v>1.9556563147069923</v>
      </c>
      <c r="AC951" s="22">
        <f t="shared" si="171"/>
        <v>0</v>
      </c>
      <c r="AD951" s="22">
        <f t="shared" si="177"/>
        <v>0</v>
      </c>
    </row>
    <row r="952" spans="1:30" s="23" customFormat="1" ht="14.1" customHeight="1" x14ac:dyDescent="0.2">
      <c r="A952" s="27">
        <v>156588</v>
      </c>
      <c r="B952" s="28" t="s">
        <v>545</v>
      </c>
      <c r="C952" s="27" t="s">
        <v>35</v>
      </c>
      <c r="D952" s="29">
        <v>2</v>
      </c>
      <c r="E952" s="30">
        <v>2015</v>
      </c>
      <c r="F952" s="27" t="s">
        <v>32</v>
      </c>
      <c r="G952" s="31">
        <v>39002</v>
      </c>
      <c r="H952" s="32">
        <v>10.716666666666667</v>
      </c>
      <c r="I952" s="28" t="s">
        <v>41</v>
      </c>
      <c r="J952" s="33">
        <v>0.21659999999999999</v>
      </c>
      <c r="K952" s="33">
        <f t="shared" si="167"/>
        <v>1.2765111132507654</v>
      </c>
      <c r="L952" s="34">
        <v>1.9360999999999999</v>
      </c>
      <c r="M952" s="34">
        <v>3.4299999999999997E-2</v>
      </c>
      <c r="N952" s="35">
        <v>486955.66</v>
      </c>
      <c r="O952" s="35">
        <v>105481.77</v>
      </c>
      <c r="P952" s="35">
        <v>105441.60000000001</v>
      </c>
      <c r="Q952" s="35">
        <v>40.17</v>
      </c>
      <c r="R952" s="35">
        <v>31889.87</v>
      </c>
      <c r="S952" s="35">
        <f t="shared" si="168"/>
        <v>381473.88999999996</v>
      </c>
      <c r="T952" s="35">
        <v>0</v>
      </c>
      <c r="U952" s="35">
        <v>46239.48</v>
      </c>
      <c r="V952" s="35">
        <v>33721.06</v>
      </c>
      <c r="W952" s="36">
        <f>+V952-R952</f>
        <v>1831.1899999999987</v>
      </c>
      <c r="X952" s="36">
        <f t="shared" si="169"/>
        <v>0.27651111325076538</v>
      </c>
      <c r="Y952" s="36">
        <f t="shared" si="170"/>
        <v>0.2764058111552537</v>
      </c>
      <c r="Z952" s="36">
        <f t="shared" si="175"/>
        <v>0.99961917590120075</v>
      </c>
      <c r="AA952" s="36">
        <f t="shared" si="176"/>
        <v>0.43836465770341171</v>
      </c>
      <c r="AB952" s="36">
        <f>V952/R952</f>
        <v>1.0574223099686515</v>
      </c>
      <c r="AC952" s="36">
        <f t="shared" si="171"/>
        <v>0</v>
      </c>
      <c r="AD952" s="36">
        <f t="shared" si="177"/>
        <v>0</v>
      </c>
    </row>
    <row r="953" spans="1:30" s="23" customFormat="1" ht="14.1" customHeight="1" x14ac:dyDescent="0.2">
      <c r="A953" s="3">
        <v>124782</v>
      </c>
      <c r="B953" s="4" t="s">
        <v>355</v>
      </c>
      <c r="C953" s="3" t="s">
        <v>31</v>
      </c>
      <c r="D953" s="3">
        <v>1</v>
      </c>
      <c r="E953" s="5">
        <v>2013</v>
      </c>
      <c r="F953" s="3" t="s">
        <v>32</v>
      </c>
      <c r="G953" s="6">
        <v>38995</v>
      </c>
      <c r="H953" s="7">
        <v>10.736111111111111</v>
      </c>
      <c r="I953" s="4" t="s">
        <v>41</v>
      </c>
      <c r="J953" s="8">
        <v>0.24859999999999999</v>
      </c>
      <c r="K953" s="8">
        <f t="shared" si="167"/>
        <v>1.3309021310672291</v>
      </c>
      <c r="L953" s="8">
        <v>2.0409999999999999</v>
      </c>
      <c r="M953" s="8">
        <v>8.6800000000000002E-2</v>
      </c>
      <c r="N953" s="9">
        <v>500219.18</v>
      </c>
      <c r="O953" s="9">
        <v>124369.47</v>
      </c>
      <c r="P953" s="9">
        <v>124369.47</v>
      </c>
      <c r="Q953" s="9">
        <v>0</v>
      </c>
      <c r="R953" s="9">
        <v>0</v>
      </c>
      <c r="S953" s="9">
        <f t="shared" si="168"/>
        <v>375849.70999999996</v>
      </c>
      <c r="T953" s="9">
        <v>0</v>
      </c>
      <c r="U953" s="9">
        <v>41.13</v>
      </c>
      <c r="V953" s="9">
        <v>113637.18</v>
      </c>
      <c r="W953" s="9">
        <v>113637.18</v>
      </c>
      <c r="X953" s="11">
        <f t="shared" si="169"/>
        <v>0.33090213106722899</v>
      </c>
      <c r="Y953" s="11">
        <f t="shared" si="170"/>
        <v>0.33090213106722899</v>
      </c>
      <c r="Z953" s="11">
        <f t="shared" si="175"/>
        <v>1</v>
      </c>
      <c r="AA953" s="11">
        <f t="shared" si="176"/>
        <v>3.3070817138643432E-4</v>
      </c>
      <c r="AB953" s="11">
        <v>0</v>
      </c>
      <c r="AC953" s="11">
        <f t="shared" si="171"/>
        <v>0</v>
      </c>
      <c r="AD953" s="11">
        <f t="shared" si="177"/>
        <v>0</v>
      </c>
    </row>
    <row r="954" spans="1:30" s="23" customFormat="1" ht="14.1" customHeight="1" x14ac:dyDescent="0.2">
      <c r="A954" s="15">
        <v>124782</v>
      </c>
      <c r="B954" s="16" t="s">
        <v>355</v>
      </c>
      <c r="C954" s="16" t="s">
        <v>31</v>
      </c>
      <c r="D954" s="15">
        <v>1</v>
      </c>
      <c r="E954" s="17">
        <v>2014</v>
      </c>
      <c r="F954" s="15" t="s">
        <v>32</v>
      </c>
      <c r="G954" s="18">
        <v>38995</v>
      </c>
      <c r="H954" s="19">
        <v>10.736111111111111</v>
      </c>
      <c r="I954" s="16" t="s">
        <v>41</v>
      </c>
      <c r="J954" s="20">
        <v>0.24460000000000001</v>
      </c>
      <c r="K954" s="20">
        <f t="shared" si="167"/>
        <v>1.3237147979630337</v>
      </c>
      <c r="L954" s="20">
        <v>2.1183000000000001</v>
      </c>
      <c r="M954" s="20">
        <v>0.1072</v>
      </c>
      <c r="N954" s="21">
        <v>540872.13</v>
      </c>
      <c r="O954" s="21">
        <v>132270.42000000001</v>
      </c>
      <c r="P954" s="21">
        <v>132270.42000000001</v>
      </c>
      <c r="Q954" s="21">
        <v>0</v>
      </c>
      <c r="R954" s="21">
        <v>0</v>
      </c>
      <c r="S954" s="21">
        <f t="shared" si="168"/>
        <v>408601.70999999996</v>
      </c>
      <c r="T954" s="21">
        <v>0</v>
      </c>
      <c r="U954" s="21">
        <v>5761.73</v>
      </c>
      <c r="V954" s="21">
        <v>116059.23</v>
      </c>
      <c r="W954" s="22">
        <f>+V954-R954</f>
        <v>116059.23</v>
      </c>
      <c r="X954" s="22">
        <f t="shared" si="169"/>
        <v>0.32371479796303354</v>
      </c>
      <c r="Y954" s="22">
        <f t="shared" si="170"/>
        <v>0.32371479796303354</v>
      </c>
      <c r="Z954" s="22">
        <f t="shared" si="175"/>
        <v>1</v>
      </c>
      <c r="AA954" s="22">
        <f t="shared" si="176"/>
        <v>4.3560230624503947E-2</v>
      </c>
      <c r="AB954" s="22">
        <v>0</v>
      </c>
      <c r="AC954" s="22">
        <f t="shared" si="171"/>
        <v>0</v>
      </c>
      <c r="AD954" s="22">
        <f t="shared" si="177"/>
        <v>0</v>
      </c>
    </row>
    <row r="955" spans="1:30" s="23" customFormat="1" ht="14.1" customHeight="1" x14ac:dyDescent="0.2">
      <c r="A955" s="27">
        <v>124782</v>
      </c>
      <c r="B955" s="28" t="s">
        <v>355</v>
      </c>
      <c r="C955" s="27" t="s">
        <v>31</v>
      </c>
      <c r="D955" s="29">
        <v>1</v>
      </c>
      <c r="E955" s="30">
        <v>2015</v>
      </c>
      <c r="F955" s="27" t="s">
        <v>32</v>
      </c>
      <c r="G955" s="31">
        <v>38995</v>
      </c>
      <c r="H955" s="32">
        <v>10.736111111111111</v>
      </c>
      <c r="I955" s="28" t="s">
        <v>41</v>
      </c>
      <c r="J955" s="33">
        <v>0.38600000000000001</v>
      </c>
      <c r="K955" s="33">
        <f t="shared" si="167"/>
        <v>1.6286557464931388</v>
      </c>
      <c r="L955" s="34">
        <v>1.3395999999999999</v>
      </c>
      <c r="M955" s="34">
        <v>0.1086</v>
      </c>
      <c r="N955" s="35">
        <v>802416.39</v>
      </c>
      <c r="O955" s="35">
        <v>309730.08</v>
      </c>
      <c r="P955" s="35">
        <v>309730.08</v>
      </c>
      <c r="Q955" s="35">
        <v>0</v>
      </c>
      <c r="R955" s="35">
        <v>0</v>
      </c>
      <c r="S955" s="35">
        <f t="shared" si="168"/>
        <v>492686.31</v>
      </c>
      <c r="T955" s="35">
        <v>0</v>
      </c>
      <c r="U955" s="35">
        <v>114.7</v>
      </c>
      <c r="V955" s="35">
        <v>84084.6</v>
      </c>
      <c r="W955" s="36">
        <f>+V955-R955</f>
        <v>84084.6</v>
      </c>
      <c r="X955" s="36">
        <f t="shared" si="169"/>
        <v>0.62865574649313882</v>
      </c>
      <c r="Y955" s="36">
        <f t="shared" si="170"/>
        <v>0.62865574649313882</v>
      </c>
      <c r="Z955" s="36">
        <f t="shared" si="175"/>
        <v>1</v>
      </c>
      <c r="AA955" s="36">
        <f t="shared" si="176"/>
        <v>3.7032244333517751E-4</v>
      </c>
      <c r="AB955" s="36">
        <v>0</v>
      </c>
      <c r="AC955" s="36">
        <f t="shared" si="171"/>
        <v>0</v>
      </c>
      <c r="AD955" s="36">
        <f t="shared" si="177"/>
        <v>0</v>
      </c>
    </row>
    <row r="956" spans="1:30" s="23" customFormat="1" ht="14.1" customHeight="1" x14ac:dyDescent="0.2">
      <c r="A956" s="3">
        <v>156358</v>
      </c>
      <c r="B956" s="12" t="s">
        <v>543</v>
      </c>
      <c r="C956" s="3" t="s">
        <v>137</v>
      </c>
      <c r="D956" s="3">
        <v>2</v>
      </c>
      <c r="E956" s="5">
        <v>2013</v>
      </c>
      <c r="F956" s="3" t="s">
        <v>32</v>
      </c>
      <c r="G956" s="6">
        <v>38972</v>
      </c>
      <c r="H956" s="7">
        <v>10.8</v>
      </c>
      <c r="I956" s="12" t="s">
        <v>37</v>
      </c>
      <c r="J956" s="8">
        <v>0.54500000000000004</v>
      </c>
      <c r="K956" s="8">
        <f t="shared" si="167"/>
        <v>2.1976958819877193</v>
      </c>
      <c r="L956" s="8">
        <v>1.6463000000000001</v>
      </c>
      <c r="M956" s="8">
        <v>3.6400000000000002E-2</v>
      </c>
      <c r="N956" s="9">
        <v>3844992.5</v>
      </c>
      <c r="O956" s="9">
        <v>2095436.28</v>
      </c>
      <c r="P956" s="9">
        <v>1225225.26</v>
      </c>
      <c r="Q956" s="9">
        <v>870211.02</v>
      </c>
      <c r="R956" s="9">
        <v>93519.94</v>
      </c>
      <c r="S956" s="9">
        <f t="shared" si="168"/>
        <v>1749556.22</v>
      </c>
      <c r="T956" s="9">
        <v>644913.39</v>
      </c>
      <c r="U956" s="9">
        <v>447429.21</v>
      </c>
      <c r="V956" s="9">
        <v>365422.64</v>
      </c>
      <c r="W956" s="9">
        <v>310609.17</v>
      </c>
      <c r="X956" s="11">
        <f t="shared" si="169"/>
        <v>1.1976958819877193</v>
      </c>
      <c r="Y956" s="11">
        <f t="shared" si="170"/>
        <v>0.70030630967663332</v>
      </c>
      <c r="Z956" s="11">
        <f t="shared" si="175"/>
        <v>0.58471129458539295</v>
      </c>
      <c r="AA956" s="11">
        <f t="shared" si="176"/>
        <v>0.21352556232346995</v>
      </c>
      <c r="AB956" s="11">
        <f>W956/R956</f>
        <v>3.3213148981917651</v>
      </c>
      <c r="AC956" s="11">
        <f t="shared" si="171"/>
        <v>0.368615413799049</v>
      </c>
      <c r="AD956" s="11">
        <f t="shared" si="177"/>
        <v>0.30777046105167177</v>
      </c>
    </row>
    <row r="957" spans="1:30" s="23" customFormat="1" ht="14.1" customHeight="1" x14ac:dyDescent="0.2">
      <c r="A957" s="15">
        <v>156358</v>
      </c>
      <c r="B957" s="16" t="s">
        <v>543</v>
      </c>
      <c r="C957" s="16" t="s">
        <v>137</v>
      </c>
      <c r="D957" s="15">
        <v>2</v>
      </c>
      <c r="E957" s="17">
        <v>2014</v>
      </c>
      <c r="F957" s="15" t="s">
        <v>32</v>
      </c>
      <c r="G957" s="18">
        <v>38972</v>
      </c>
      <c r="H957" s="19">
        <v>10.8</v>
      </c>
      <c r="I957" s="16" t="s">
        <v>37</v>
      </c>
      <c r="J957" s="20">
        <v>0.58750000000000002</v>
      </c>
      <c r="K957" s="20">
        <f t="shared" si="167"/>
        <v>2.4244456327569144</v>
      </c>
      <c r="L957" s="20">
        <v>1.3874</v>
      </c>
      <c r="M957" s="20">
        <v>9.1999999999999998E-3</v>
      </c>
      <c r="N957" s="21">
        <v>4168124.8</v>
      </c>
      <c r="O957" s="21">
        <v>2448917.4300000002</v>
      </c>
      <c r="P957" s="21">
        <v>1372549.61</v>
      </c>
      <c r="Q957" s="21">
        <v>1041729.16</v>
      </c>
      <c r="R957" s="21">
        <v>152587.72</v>
      </c>
      <c r="S957" s="21">
        <f t="shared" si="168"/>
        <v>1719207.3699999996</v>
      </c>
      <c r="T957" s="21">
        <v>0</v>
      </c>
      <c r="U957" s="21">
        <v>17321.03</v>
      </c>
      <c r="V957" s="21">
        <v>-30193.93</v>
      </c>
      <c r="W957" s="22">
        <f>+V957-R957</f>
        <v>-182781.65</v>
      </c>
      <c r="X957" s="22">
        <f t="shared" si="169"/>
        <v>1.4244456327569144</v>
      </c>
      <c r="Y957" s="22">
        <f t="shared" si="170"/>
        <v>0.79836186951664845</v>
      </c>
      <c r="Z957" s="22">
        <f t="shared" si="175"/>
        <v>0.56047198373691187</v>
      </c>
      <c r="AA957" s="22">
        <f t="shared" si="176"/>
        <v>7.072933447168122E-3</v>
      </c>
      <c r="AB957" s="22">
        <f>V957/R957</f>
        <v>-0.19787916091806076</v>
      </c>
      <c r="AC957" s="22">
        <f t="shared" si="171"/>
        <v>0</v>
      </c>
      <c r="AD957" s="22">
        <f t="shared" si="177"/>
        <v>0</v>
      </c>
    </row>
    <row r="958" spans="1:30" s="23" customFormat="1" ht="14.1" customHeight="1" x14ac:dyDescent="0.2">
      <c r="A958" s="27">
        <v>156358</v>
      </c>
      <c r="B958" s="37" t="s">
        <v>543</v>
      </c>
      <c r="C958" s="27" t="s">
        <v>137</v>
      </c>
      <c r="D958" s="29">
        <v>2</v>
      </c>
      <c r="E958" s="30">
        <v>2015</v>
      </c>
      <c r="F958" s="27" t="s">
        <v>32</v>
      </c>
      <c r="G958" s="31">
        <v>38972</v>
      </c>
      <c r="H958" s="32">
        <v>10.8</v>
      </c>
      <c r="I958" s="37" t="s">
        <v>37</v>
      </c>
      <c r="J958" s="33">
        <v>0.59770000000000001</v>
      </c>
      <c r="K958" s="33">
        <f t="shared" si="167"/>
        <v>2.4854605653124948</v>
      </c>
      <c r="L958" s="34">
        <v>1.4434</v>
      </c>
      <c r="M958" s="34">
        <v>1.41E-2</v>
      </c>
      <c r="N958" s="35">
        <v>4684952.24</v>
      </c>
      <c r="O958" s="35">
        <v>2800008.94</v>
      </c>
      <c r="P958" s="35">
        <v>1921345.93</v>
      </c>
      <c r="Q958" s="35">
        <v>878663.01</v>
      </c>
      <c r="R958" s="35">
        <v>177328</v>
      </c>
      <c r="S958" s="35">
        <f t="shared" si="168"/>
        <v>1884943.3000000003</v>
      </c>
      <c r="T958" s="35">
        <v>0</v>
      </c>
      <c r="U958" s="36">
        <v>772147.91</v>
      </c>
      <c r="V958" s="36">
        <v>37016.239999999998</v>
      </c>
      <c r="W958" s="36">
        <f>+V958-R958</f>
        <v>-140311.76</v>
      </c>
      <c r="X958" s="36">
        <f t="shared" si="169"/>
        <v>1.4854605653124948</v>
      </c>
      <c r="Y958" s="36">
        <f t="shared" si="170"/>
        <v>1.0193123209594686</v>
      </c>
      <c r="Z958" s="36">
        <f t="shared" si="175"/>
        <v>0.68619278408446793</v>
      </c>
      <c r="AA958" s="36">
        <f t="shared" si="176"/>
        <v>0.27576623023210778</v>
      </c>
      <c r="AB958" s="36">
        <f>V958/R958</f>
        <v>0.20874447351800052</v>
      </c>
      <c r="AC958" s="36">
        <f t="shared" si="171"/>
        <v>0</v>
      </c>
      <c r="AD958" s="36">
        <f t="shared" si="177"/>
        <v>0</v>
      </c>
    </row>
    <row r="959" spans="1:30" s="23" customFormat="1" ht="14.1" customHeight="1" x14ac:dyDescent="0.2">
      <c r="A959" s="3">
        <v>95628</v>
      </c>
      <c r="B959" s="4" t="s">
        <v>271</v>
      </c>
      <c r="C959" s="3" t="s">
        <v>31</v>
      </c>
      <c r="D959" s="3">
        <v>1</v>
      </c>
      <c r="E959" s="5">
        <v>2013</v>
      </c>
      <c r="F959" s="3" t="s">
        <v>32</v>
      </c>
      <c r="G959" s="6">
        <v>38968</v>
      </c>
      <c r="H959" s="7">
        <v>10.811111111111112</v>
      </c>
      <c r="I959" s="4" t="s">
        <v>41</v>
      </c>
      <c r="J959" s="8">
        <v>0.6845</v>
      </c>
      <c r="K959" s="8">
        <f t="shared" si="167"/>
        <v>3.169305104815713</v>
      </c>
      <c r="L959" s="8">
        <v>0.3861</v>
      </c>
      <c r="M959" s="8">
        <v>3.3E-3</v>
      </c>
      <c r="N959" s="9">
        <v>823047.65</v>
      </c>
      <c r="O959" s="9">
        <v>563354.24</v>
      </c>
      <c r="P959" s="9">
        <v>69324.83</v>
      </c>
      <c r="Q959" s="9">
        <v>494029.41</v>
      </c>
      <c r="R959" s="9">
        <v>49970.46</v>
      </c>
      <c r="S959" s="9">
        <f t="shared" si="168"/>
        <v>259693.41000000003</v>
      </c>
      <c r="T959" s="9">
        <v>395833.3</v>
      </c>
      <c r="U959" s="9">
        <v>63505.39</v>
      </c>
      <c r="V959" s="9">
        <v>1598.03</v>
      </c>
      <c r="W959" s="9">
        <v>1358.33</v>
      </c>
      <c r="X959" s="11">
        <f t="shared" si="169"/>
        <v>2.169305104815713</v>
      </c>
      <c r="Y959" s="11">
        <f t="shared" si="170"/>
        <v>0.26694874544563912</v>
      </c>
      <c r="Z959" s="11">
        <f t="shared" si="175"/>
        <v>0.12305726144885322</v>
      </c>
      <c r="AA959" s="11">
        <f t="shared" si="176"/>
        <v>0.11272727795569623</v>
      </c>
      <c r="AB959" s="11">
        <f>W959/R959</f>
        <v>2.7182659515241604E-2</v>
      </c>
      <c r="AC959" s="11">
        <f t="shared" si="171"/>
        <v>1.5242331332165877</v>
      </c>
      <c r="AD959" s="11">
        <f t="shared" si="177"/>
        <v>0.70263658617355929</v>
      </c>
    </row>
    <row r="960" spans="1:30" s="23" customFormat="1" ht="14.1" customHeight="1" x14ac:dyDescent="0.2">
      <c r="A960" s="15">
        <v>95628</v>
      </c>
      <c r="B960" s="16" t="s">
        <v>271</v>
      </c>
      <c r="C960" s="16" t="s">
        <v>31</v>
      </c>
      <c r="D960" s="15">
        <v>1</v>
      </c>
      <c r="E960" s="17">
        <v>2014</v>
      </c>
      <c r="F960" s="15" t="s">
        <v>32</v>
      </c>
      <c r="G960" s="18">
        <v>38968</v>
      </c>
      <c r="H960" s="19">
        <v>10.811111111111112</v>
      </c>
      <c r="I960" s="16" t="s">
        <v>33</v>
      </c>
      <c r="J960" s="20">
        <v>0.67789999999999995</v>
      </c>
      <c r="K960" s="20">
        <f t="shared" si="167"/>
        <v>3.1050310159827426</v>
      </c>
      <c r="L960" s="20">
        <v>0.31709999999999999</v>
      </c>
      <c r="M960" s="20">
        <v>2E-3</v>
      </c>
      <c r="N960" s="21">
        <v>807567.8</v>
      </c>
      <c r="O960" s="21">
        <v>547484.15</v>
      </c>
      <c r="P960" s="21">
        <v>28440.27</v>
      </c>
      <c r="Q960" s="21">
        <v>519043.88</v>
      </c>
      <c r="R960" s="21">
        <v>0</v>
      </c>
      <c r="S960" s="21">
        <f t="shared" si="168"/>
        <v>260083.65000000002</v>
      </c>
      <c r="T960" s="21">
        <v>0</v>
      </c>
      <c r="U960" s="21">
        <v>18369.57</v>
      </c>
      <c r="V960" s="21">
        <v>588.58000000000004</v>
      </c>
      <c r="W960" s="22">
        <f>+V960-R960</f>
        <v>588.58000000000004</v>
      </c>
      <c r="X960" s="22">
        <f t="shared" si="169"/>
        <v>2.1050310159827426</v>
      </c>
      <c r="Y960" s="22">
        <f t="shared" si="170"/>
        <v>0.10935047243454173</v>
      </c>
      <c r="Z960" s="22">
        <f t="shared" si="175"/>
        <v>5.1947202489788971E-2</v>
      </c>
      <c r="AA960" s="22">
        <f t="shared" si="176"/>
        <v>3.3552697370325693E-2</v>
      </c>
      <c r="AB960" s="22">
        <v>0</v>
      </c>
      <c r="AC960" s="22">
        <f t="shared" si="171"/>
        <v>0</v>
      </c>
      <c r="AD960" s="22">
        <f t="shared" si="177"/>
        <v>0</v>
      </c>
    </row>
    <row r="961" spans="1:30" s="23" customFormat="1" ht="14.1" customHeight="1" x14ac:dyDescent="0.2">
      <c r="A961" s="27">
        <v>95628</v>
      </c>
      <c r="B961" s="28" t="s">
        <v>271</v>
      </c>
      <c r="C961" s="27" t="s">
        <v>31</v>
      </c>
      <c r="D961" s="29">
        <v>1</v>
      </c>
      <c r="E961" s="30">
        <v>2015</v>
      </c>
      <c r="F961" s="27" t="s">
        <v>32</v>
      </c>
      <c r="G961" s="31">
        <v>38968</v>
      </c>
      <c r="H961" s="32">
        <v>10.811111111111112</v>
      </c>
      <c r="I961" s="28" t="s">
        <v>33</v>
      </c>
      <c r="J961" s="33">
        <v>0.67527922199814183</v>
      </c>
      <c r="K961" s="33">
        <f t="shared" si="167"/>
        <v>3.0795688719194851</v>
      </c>
      <c r="L961" s="34">
        <v>0.32669724076865292</v>
      </c>
      <c r="M961" s="34">
        <v>1.3299504521228525E-3</v>
      </c>
      <c r="N961" s="35">
        <v>802018.65</v>
      </c>
      <c r="O961" s="35">
        <v>541586.53</v>
      </c>
      <c r="P961" s="35">
        <v>30772.880000000001</v>
      </c>
      <c r="Q961" s="35">
        <v>510813.65</v>
      </c>
      <c r="R961" s="35">
        <v>0</v>
      </c>
      <c r="S961" s="35">
        <f t="shared" si="168"/>
        <v>260432.12</v>
      </c>
      <c r="T961" s="35">
        <v>205637.37</v>
      </c>
      <c r="U961" s="35">
        <v>19701.740000000002</v>
      </c>
      <c r="V961" s="35">
        <v>525.6</v>
      </c>
      <c r="W961" s="36">
        <f>+V961-R961</f>
        <v>525.6</v>
      </c>
      <c r="X961" s="36">
        <f t="shared" si="169"/>
        <v>2.0795688719194851</v>
      </c>
      <c r="Y961" s="36">
        <f t="shared" si="170"/>
        <v>0.11816084744078419</v>
      </c>
      <c r="Z961" s="36">
        <f t="shared" si="175"/>
        <v>5.6819876964074423E-2</v>
      </c>
      <c r="AA961" s="36">
        <f t="shared" si="176"/>
        <v>3.6377824980248309E-2</v>
      </c>
      <c r="AB961" s="36">
        <v>0</v>
      </c>
      <c r="AC961" s="36">
        <f t="shared" si="171"/>
        <v>0.78960064526602936</v>
      </c>
      <c r="AD961" s="36">
        <f t="shared" si="177"/>
        <v>0.37969439527973486</v>
      </c>
    </row>
    <row r="962" spans="1:30" s="23" customFormat="1" ht="14.1" customHeight="1" x14ac:dyDescent="0.2">
      <c r="A962" s="3">
        <v>124255</v>
      </c>
      <c r="B962" s="4" t="s">
        <v>354</v>
      </c>
      <c r="C962" s="3" t="s">
        <v>35</v>
      </c>
      <c r="D962" s="3">
        <v>2</v>
      </c>
      <c r="E962" s="5">
        <v>2013</v>
      </c>
      <c r="F962" s="3" t="s">
        <v>257</v>
      </c>
      <c r="G962" s="6">
        <v>38957</v>
      </c>
      <c r="H962" s="7">
        <v>10.838888888888889</v>
      </c>
      <c r="I962" s="4" t="s">
        <v>41</v>
      </c>
      <c r="J962" s="8">
        <v>0.4037</v>
      </c>
      <c r="K962" s="8">
        <f t="shared" ref="K962:K1025" si="178">+N962/S962</f>
        <v>1.6769625927876601</v>
      </c>
      <c r="L962" s="8">
        <v>0.62360000000000004</v>
      </c>
      <c r="M962" s="8">
        <v>-2.4799999999999999E-2</v>
      </c>
      <c r="N962" s="9">
        <v>320757.23</v>
      </c>
      <c r="O962" s="9">
        <v>129484.49</v>
      </c>
      <c r="P962" s="9">
        <v>129484.49</v>
      </c>
      <c r="Q962" s="9">
        <v>0</v>
      </c>
      <c r="R962" s="9">
        <v>0</v>
      </c>
      <c r="S962" s="9">
        <f t="shared" ref="S962:S1025" si="179">+N962-O962</f>
        <v>191272.74</v>
      </c>
      <c r="T962" s="9">
        <v>0</v>
      </c>
      <c r="U962" s="9">
        <v>64473.1</v>
      </c>
      <c r="V962" s="9">
        <v>-3320.56</v>
      </c>
      <c r="W962" s="9">
        <v>-3320.56</v>
      </c>
      <c r="X962" s="11">
        <f t="shared" ref="X962:X1025" si="180">+O962/S962</f>
        <v>0.67696259278766024</v>
      </c>
      <c r="Y962" s="11">
        <f t="shared" ref="Y962:Y1025" si="181">+P962/S962</f>
        <v>0.67696259278766024</v>
      </c>
      <c r="Z962" s="11">
        <f t="shared" si="175"/>
        <v>1</v>
      </c>
      <c r="AA962" s="11">
        <f t="shared" si="176"/>
        <v>0.49792141128254047</v>
      </c>
      <c r="AB962" s="11">
        <v>0</v>
      </c>
      <c r="AC962" s="11">
        <f t="shared" ref="AC962:AC1025" si="182">+T962/S962</f>
        <v>0</v>
      </c>
      <c r="AD962" s="11">
        <f t="shared" si="177"/>
        <v>0</v>
      </c>
    </row>
    <row r="963" spans="1:30" s="23" customFormat="1" ht="14.1" customHeight="1" x14ac:dyDescent="0.2">
      <c r="A963" s="15">
        <v>124255</v>
      </c>
      <c r="B963" s="16" t="s">
        <v>354</v>
      </c>
      <c r="C963" s="16" t="s">
        <v>35</v>
      </c>
      <c r="D963" s="15">
        <v>2</v>
      </c>
      <c r="E963" s="17">
        <v>2014</v>
      </c>
      <c r="F963" s="15" t="s">
        <v>257</v>
      </c>
      <c r="G963" s="18">
        <v>38957</v>
      </c>
      <c r="H963" s="19">
        <v>10.838888888888889</v>
      </c>
      <c r="I963" s="16" t="s">
        <v>41</v>
      </c>
      <c r="J963" s="20">
        <v>0.68969999999999998</v>
      </c>
      <c r="K963" s="20">
        <f t="shared" si="178"/>
        <v>3.222749884221793</v>
      </c>
      <c r="L963" s="20">
        <v>0.76870000000000005</v>
      </c>
      <c r="M963" s="20">
        <v>2.7799999999999998E-2</v>
      </c>
      <c r="N963" s="21">
        <v>667635.63</v>
      </c>
      <c r="O963" s="21">
        <v>460472.29</v>
      </c>
      <c r="P963" s="21">
        <v>398209.23</v>
      </c>
      <c r="Q963" s="21">
        <v>62263.06</v>
      </c>
      <c r="R963" s="21">
        <v>0</v>
      </c>
      <c r="S963" s="21">
        <f t="shared" si="179"/>
        <v>207163.34000000003</v>
      </c>
      <c r="T963" s="21">
        <v>0</v>
      </c>
      <c r="U963" s="21">
        <v>135684.6</v>
      </c>
      <c r="V963" s="21">
        <v>15890.6</v>
      </c>
      <c r="W963" s="22">
        <f>+V963-R963</f>
        <v>15890.6</v>
      </c>
      <c r="X963" s="22">
        <f t="shared" si="180"/>
        <v>2.222749884221793</v>
      </c>
      <c r="Y963" s="22">
        <f t="shared" si="181"/>
        <v>1.9221993138361253</v>
      </c>
      <c r="Z963" s="22">
        <f t="shared" si="175"/>
        <v>0.86478434999856346</v>
      </c>
      <c r="AA963" s="22">
        <f t="shared" si="176"/>
        <v>0.2946639851010362</v>
      </c>
      <c r="AB963" s="22">
        <v>0</v>
      </c>
      <c r="AC963" s="22">
        <f t="shared" si="182"/>
        <v>0</v>
      </c>
      <c r="AD963" s="22">
        <f t="shared" si="177"/>
        <v>0</v>
      </c>
    </row>
    <row r="964" spans="1:30" s="23" customFormat="1" ht="14.1" customHeight="1" x14ac:dyDescent="0.2">
      <c r="A964" s="27">
        <v>124255</v>
      </c>
      <c r="B964" s="28" t="s">
        <v>354</v>
      </c>
      <c r="C964" s="27" t="s">
        <v>35</v>
      </c>
      <c r="D964" s="29">
        <v>2</v>
      </c>
      <c r="E964" s="30">
        <v>2015</v>
      </c>
      <c r="F964" s="27" t="s">
        <v>257</v>
      </c>
      <c r="G964" s="31">
        <v>38957</v>
      </c>
      <c r="H964" s="32">
        <v>10.838888888888889</v>
      </c>
      <c r="I964" s="28" t="s">
        <v>41</v>
      </c>
      <c r="J964" s="33">
        <v>0.34042699170547541</v>
      </c>
      <c r="K964" s="33">
        <f t="shared" si="178"/>
        <v>1.5161323878090867</v>
      </c>
      <c r="L964" s="34">
        <v>0</v>
      </c>
      <c r="M964" s="34">
        <v>0</v>
      </c>
      <c r="N964" s="35">
        <v>229995.1</v>
      </c>
      <c r="O964" s="35">
        <v>78296.539999999994</v>
      </c>
      <c r="P964" s="35">
        <v>16033.48</v>
      </c>
      <c r="Q964" s="35">
        <v>62263.06</v>
      </c>
      <c r="R964" s="35">
        <v>0</v>
      </c>
      <c r="S964" s="35">
        <f t="shared" si="179"/>
        <v>151698.56</v>
      </c>
      <c r="T964" s="35">
        <v>0</v>
      </c>
      <c r="U964" s="35">
        <v>16033.48</v>
      </c>
      <c r="V964" s="35">
        <v>-50427.82</v>
      </c>
      <c r="W964" s="36">
        <f>+V964-R964</f>
        <v>-50427.82</v>
      </c>
      <c r="X964" s="36">
        <f t="shared" si="180"/>
        <v>0.51613238780908666</v>
      </c>
      <c r="Y964" s="36">
        <f t="shared" si="181"/>
        <v>0.10569302701357218</v>
      </c>
      <c r="Z964" s="36">
        <f t="shared" si="175"/>
        <v>0.20477890849327443</v>
      </c>
      <c r="AA964" s="36">
        <f t="shared" si="176"/>
        <v>0.20477890849327443</v>
      </c>
      <c r="AB964" s="36">
        <v>0</v>
      </c>
      <c r="AC964" s="36">
        <f t="shared" si="182"/>
        <v>0</v>
      </c>
      <c r="AD964" s="36">
        <f t="shared" si="177"/>
        <v>0</v>
      </c>
    </row>
    <row r="965" spans="1:30" s="23" customFormat="1" ht="14.1" customHeight="1" x14ac:dyDescent="0.2">
      <c r="A965" s="3">
        <v>156296</v>
      </c>
      <c r="B965" s="12" t="s">
        <v>541</v>
      </c>
      <c r="C965" s="3" t="s">
        <v>35</v>
      </c>
      <c r="D965" s="3">
        <v>2</v>
      </c>
      <c r="E965" s="5">
        <v>2013</v>
      </c>
      <c r="F965" s="3" t="s">
        <v>257</v>
      </c>
      <c r="G965" s="6">
        <v>38953</v>
      </c>
      <c r="H965" s="7">
        <v>10.85</v>
      </c>
      <c r="I965" s="12" t="s">
        <v>37</v>
      </c>
      <c r="J965" s="8">
        <v>0.72589999999999999</v>
      </c>
      <c r="K965" s="8">
        <f t="shared" si="178"/>
        <v>3.6481841301399696</v>
      </c>
      <c r="L965" s="8">
        <v>3.8435999999999999</v>
      </c>
      <c r="M965" s="8">
        <v>8.2000000000000007E-3</v>
      </c>
      <c r="N965" s="9">
        <v>7562430.1100000003</v>
      </c>
      <c r="O965" s="9">
        <v>5489500.1699999999</v>
      </c>
      <c r="P965" s="9">
        <v>4244920.2300000004</v>
      </c>
      <c r="Q965" s="9">
        <v>1244579.94</v>
      </c>
      <c r="R965" s="9">
        <v>242323.97</v>
      </c>
      <c r="S965" s="9">
        <f t="shared" si="179"/>
        <v>2072929.9400000004</v>
      </c>
      <c r="T965" s="9">
        <v>501856.76</v>
      </c>
      <c r="U965" s="9">
        <v>2070041.79</v>
      </c>
      <c r="V965" s="9">
        <v>498064.67</v>
      </c>
      <c r="W965" s="9">
        <v>423354.97</v>
      </c>
      <c r="X965" s="11">
        <f t="shared" si="180"/>
        <v>2.6481841301399696</v>
      </c>
      <c r="Y965" s="11">
        <f t="shared" si="181"/>
        <v>2.0477876015433498</v>
      </c>
      <c r="Z965" s="11">
        <f t="shared" si="175"/>
        <v>0.77327991593813916</v>
      </c>
      <c r="AA965" s="11">
        <f t="shared" si="176"/>
        <v>0.37709112412688023</v>
      </c>
      <c r="AB965" s="11">
        <f>W965/R965</f>
        <v>1.747061877535268</v>
      </c>
      <c r="AC965" s="11">
        <f t="shared" si="182"/>
        <v>0.24210020334792401</v>
      </c>
      <c r="AD965" s="11">
        <f t="shared" si="177"/>
        <v>9.1421212215756248E-2</v>
      </c>
    </row>
    <row r="966" spans="1:30" s="23" customFormat="1" ht="14.1" customHeight="1" x14ac:dyDescent="0.2">
      <c r="A966" s="3">
        <v>156376</v>
      </c>
      <c r="B966" s="4" t="s">
        <v>544</v>
      </c>
      <c r="C966" s="3" t="s">
        <v>51</v>
      </c>
      <c r="D966" s="3">
        <v>2</v>
      </c>
      <c r="E966" s="5">
        <v>2013</v>
      </c>
      <c r="F966" s="3" t="s">
        <v>32</v>
      </c>
      <c r="G966" s="6">
        <v>38953</v>
      </c>
      <c r="H966" s="7">
        <v>10.85</v>
      </c>
      <c r="I966" s="4" t="s">
        <v>33</v>
      </c>
      <c r="J966" s="8">
        <v>0.58730000000000004</v>
      </c>
      <c r="K966" s="8">
        <f t="shared" si="178"/>
        <v>2.42316193521996</v>
      </c>
      <c r="L966" s="8">
        <v>1.2302999999999999</v>
      </c>
      <c r="M966" s="8">
        <v>5.7000000000000002E-3</v>
      </c>
      <c r="N966" s="9">
        <v>182390.89</v>
      </c>
      <c r="O966" s="9">
        <v>107121.1</v>
      </c>
      <c r="P966" s="9">
        <v>61040.160000000003</v>
      </c>
      <c r="Q966" s="9">
        <v>46080.94</v>
      </c>
      <c r="R966" s="9">
        <v>0</v>
      </c>
      <c r="S966" s="9">
        <f t="shared" si="179"/>
        <v>75269.790000000008</v>
      </c>
      <c r="T966" s="9">
        <v>19540.849999999999</v>
      </c>
      <c r="U966" s="9">
        <v>37980.720000000001</v>
      </c>
      <c r="V966" s="9">
        <v>2290.2399999999998</v>
      </c>
      <c r="W966" s="9">
        <v>1946.7</v>
      </c>
      <c r="X966" s="11">
        <f t="shared" si="180"/>
        <v>1.42316193521996</v>
      </c>
      <c r="Y966" s="11">
        <f t="shared" si="181"/>
        <v>0.81095164474352854</v>
      </c>
      <c r="Z966" s="11">
        <f t="shared" si="175"/>
        <v>0.56982387223432174</v>
      </c>
      <c r="AA966" s="11">
        <f t="shared" si="176"/>
        <v>0.35455871905721653</v>
      </c>
      <c r="AB966" s="11">
        <v>0</v>
      </c>
      <c r="AC966" s="11">
        <f t="shared" si="182"/>
        <v>0.25961079471591453</v>
      </c>
      <c r="AD966" s="11">
        <f t="shared" si="177"/>
        <v>0.18241830974476547</v>
      </c>
    </row>
    <row r="967" spans="1:30" s="23" customFormat="1" ht="14.1" customHeight="1" x14ac:dyDescent="0.2">
      <c r="A967" s="15">
        <v>156296</v>
      </c>
      <c r="B967" s="16" t="s">
        <v>541</v>
      </c>
      <c r="C967" s="16" t="s">
        <v>51</v>
      </c>
      <c r="D967" s="15">
        <v>2</v>
      </c>
      <c r="E967" s="17">
        <v>2014</v>
      </c>
      <c r="F967" s="15" t="s">
        <v>257</v>
      </c>
      <c r="G967" s="18">
        <v>38953</v>
      </c>
      <c r="H967" s="19">
        <v>10.85</v>
      </c>
      <c r="I967" s="16" t="s">
        <v>33</v>
      </c>
      <c r="J967" s="20">
        <v>0.72119999999999995</v>
      </c>
      <c r="K967" s="20">
        <f t="shared" si="178"/>
        <v>3.5863000388557444</v>
      </c>
      <c r="L967" s="20">
        <v>0</v>
      </c>
      <c r="M967" s="20">
        <v>0</v>
      </c>
      <c r="N967" s="21">
        <v>9124653.7799999993</v>
      </c>
      <c r="O967" s="21">
        <v>6580345.25</v>
      </c>
      <c r="P967" s="21">
        <v>4913040.5</v>
      </c>
      <c r="Q967" s="21">
        <v>1667304.75</v>
      </c>
      <c r="R967" s="21">
        <v>0</v>
      </c>
      <c r="S967" s="21">
        <f t="shared" si="179"/>
        <v>2544308.5299999993</v>
      </c>
      <c r="T967" s="21">
        <v>173353.83</v>
      </c>
      <c r="U967" s="21">
        <v>1640375.74</v>
      </c>
      <c r="V967" s="21">
        <v>944120.09</v>
      </c>
      <c r="W967" s="22">
        <f>+V967-R967</f>
        <v>944120.09</v>
      </c>
      <c r="X967" s="22">
        <f t="shared" si="180"/>
        <v>2.5863000388557444</v>
      </c>
      <c r="Y967" s="22">
        <f t="shared" si="181"/>
        <v>1.9309924256709547</v>
      </c>
      <c r="Z967" s="22">
        <f t="shared" si="175"/>
        <v>0.74662351492879497</v>
      </c>
      <c r="AA967" s="22">
        <f t="shared" si="176"/>
        <v>0.24928414508342098</v>
      </c>
      <c r="AB967" s="22">
        <v>0</v>
      </c>
      <c r="AC967" s="22">
        <f t="shared" si="182"/>
        <v>6.8133965655493844E-2</v>
      </c>
      <c r="AD967" s="22">
        <f t="shared" si="177"/>
        <v>2.6344184600344486E-2</v>
      </c>
    </row>
    <row r="968" spans="1:30" s="23" customFormat="1" ht="14.1" customHeight="1" x14ac:dyDescent="0.2">
      <c r="A968" s="15">
        <v>156376</v>
      </c>
      <c r="B968" s="16" t="s">
        <v>544</v>
      </c>
      <c r="C968" s="16" t="s">
        <v>51</v>
      </c>
      <c r="D968" s="15">
        <v>2</v>
      </c>
      <c r="E968" s="17">
        <v>2014</v>
      </c>
      <c r="F968" s="15" t="s">
        <v>32</v>
      </c>
      <c r="G968" s="18">
        <v>38953</v>
      </c>
      <c r="H968" s="19">
        <v>10.85</v>
      </c>
      <c r="I968" s="16" t="s">
        <v>33</v>
      </c>
      <c r="J968" s="20">
        <v>0.97950000000000004</v>
      </c>
      <c r="K968" s="20">
        <f t="shared" si="178"/>
        <v>48.713037745626124</v>
      </c>
      <c r="L968" s="20">
        <v>1.5308999999999999</v>
      </c>
      <c r="M968" s="20">
        <v>1.3899999999999999E-2</v>
      </c>
      <c r="N968" s="21">
        <v>179555.77</v>
      </c>
      <c r="O968" s="21">
        <v>175869.78</v>
      </c>
      <c r="P968" s="21">
        <v>71520.44</v>
      </c>
      <c r="Q968" s="21">
        <v>104349.34</v>
      </c>
      <c r="R968" s="21">
        <v>0</v>
      </c>
      <c r="S968" s="21">
        <f t="shared" si="179"/>
        <v>3685.9899999999907</v>
      </c>
      <c r="T968" s="21">
        <v>0</v>
      </c>
      <c r="U968" s="21">
        <v>41394.379999999997</v>
      </c>
      <c r="V968" s="21">
        <v>3152.42</v>
      </c>
      <c r="W968" s="22">
        <f>+V968-R968</f>
        <v>3152.42</v>
      </c>
      <c r="X968" s="22">
        <f t="shared" si="180"/>
        <v>47.713037745626124</v>
      </c>
      <c r="Y968" s="22">
        <f t="shared" si="181"/>
        <v>19.403319054039805</v>
      </c>
      <c r="Z968" s="22">
        <f t="shared" si="175"/>
        <v>0.40666702374904889</v>
      </c>
      <c r="AA968" s="22">
        <f t="shared" si="176"/>
        <v>0.2353694875833699</v>
      </c>
      <c r="AB968" s="22">
        <v>0</v>
      </c>
      <c r="AC968" s="22">
        <f t="shared" si="182"/>
        <v>0</v>
      </c>
      <c r="AD968" s="22">
        <f t="shared" si="177"/>
        <v>0</v>
      </c>
    </row>
    <row r="969" spans="1:30" s="23" customFormat="1" ht="14.1" customHeight="1" x14ac:dyDescent="0.2">
      <c r="A969" s="27">
        <v>156296</v>
      </c>
      <c r="B969" s="28" t="s">
        <v>541</v>
      </c>
      <c r="C969" s="27" t="s">
        <v>35</v>
      </c>
      <c r="D969" s="29">
        <v>2</v>
      </c>
      <c r="E969" s="30">
        <v>2015</v>
      </c>
      <c r="F969" s="27" t="s">
        <v>257</v>
      </c>
      <c r="G969" s="31">
        <v>38953</v>
      </c>
      <c r="H969" s="32">
        <v>10.85</v>
      </c>
      <c r="I969" s="28" t="s">
        <v>33</v>
      </c>
      <c r="J969" s="33">
        <v>9.3217174650531671</v>
      </c>
      <c r="K969" s="33">
        <f t="shared" si="178"/>
        <v>2.5690107299174003</v>
      </c>
      <c r="L969" s="34">
        <v>4.4215650507684563</v>
      </c>
      <c r="M969" s="34">
        <v>1.9875632213304625E-2</v>
      </c>
      <c r="N969" s="35">
        <v>8366116.0800000001</v>
      </c>
      <c r="O969" s="35">
        <v>5109564.45</v>
      </c>
      <c r="P969" s="35">
        <v>3411593.53</v>
      </c>
      <c r="Q969" s="35">
        <v>1697970.92</v>
      </c>
      <c r="R969" s="35">
        <v>0</v>
      </c>
      <c r="S969" s="35">
        <f t="shared" si="179"/>
        <v>3256551.63</v>
      </c>
      <c r="T969" s="35">
        <v>753898.23</v>
      </c>
      <c r="U969" s="35">
        <v>1713846.91</v>
      </c>
      <c r="V969" s="35">
        <v>1358244.3</v>
      </c>
      <c r="W969" s="36">
        <f>+V969-R969</f>
        <v>1358244.3</v>
      </c>
      <c r="X969" s="36">
        <f t="shared" si="180"/>
        <v>1.5690107299174005</v>
      </c>
      <c r="Y969" s="36">
        <f t="shared" si="181"/>
        <v>1.0476092252220794</v>
      </c>
      <c r="Z969" s="36">
        <f t="shared" si="175"/>
        <v>0.66768773804193815</v>
      </c>
      <c r="AA969" s="36">
        <f t="shared" si="176"/>
        <v>0.33541937415037398</v>
      </c>
      <c r="AB969" s="36">
        <v>0</v>
      </c>
      <c r="AC969" s="36">
        <f t="shared" si="182"/>
        <v>0.23150200446845057</v>
      </c>
      <c r="AD969" s="36">
        <f t="shared" si="177"/>
        <v>0.14754647629505876</v>
      </c>
    </row>
    <row r="970" spans="1:30" s="23" customFormat="1" ht="14.1" customHeight="1" x14ac:dyDescent="0.2">
      <c r="A970" s="27">
        <v>156376</v>
      </c>
      <c r="B970" s="28" t="s">
        <v>544</v>
      </c>
      <c r="C970" s="27" t="s">
        <v>51</v>
      </c>
      <c r="D970" s="29">
        <v>2</v>
      </c>
      <c r="E970" s="30">
        <v>2015</v>
      </c>
      <c r="F970" s="27" t="s">
        <v>32</v>
      </c>
      <c r="G970" s="31">
        <v>38953</v>
      </c>
      <c r="H970" s="32">
        <v>10.85</v>
      </c>
      <c r="I970" s="28" t="s">
        <v>33</v>
      </c>
      <c r="J970" s="33">
        <v>0.99239999999999995</v>
      </c>
      <c r="K970" s="33">
        <f t="shared" si="178"/>
        <v>130.78823477869179</v>
      </c>
      <c r="L970" s="34">
        <v>1.7718</v>
      </c>
      <c r="M970" s="34">
        <v>4.5999999999999999E-3</v>
      </c>
      <c r="N970" s="35">
        <v>208968.21</v>
      </c>
      <c r="O970" s="35">
        <v>207370.45</v>
      </c>
      <c r="P970" s="35">
        <v>100352.52</v>
      </c>
      <c r="Q970" s="35">
        <v>107017.93</v>
      </c>
      <c r="R970" s="35">
        <v>0</v>
      </c>
      <c r="S970" s="35">
        <f t="shared" si="179"/>
        <v>1597.7599999999802</v>
      </c>
      <c r="T970" s="35">
        <v>19540.849999999999</v>
      </c>
      <c r="U970" s="35">
        <v>47712.27</v>
      </c>
      <c r="V970" s="35">
        <v>1443.32</v>
      </c>
      <c r="W970" s="36">
        <f>+V970-R970</f>
        <v>1443.32</v>
      </c>
      <c r="X970" s="36">
        <f t="shared" si="180"/>
        <v>129.78823477869179</v>
      </c>
      <c r="Y970" s="36">
        <f t="shared" si="181"/>
        <v>62.80825655918364</v>
      </c>
      <c r="Z970" s="36">
        <f t="shared" si="175"/>
        <v>0.48392873719471602</v>
      </c>
      <c r="AA970" s="36">
        <f t="shared" si="176"/>
        <v>0.23008229957546986</v>
      </c>
      <c r="AB970" s="36">
        <v>0</v>
      </c>
      <c r="AC970" s="36">
        <f t="shared" si="182"/>
        <v>12.230153464850941</v>
      </c>
      <c r="AD970" s="36">
        <f t="shared" si="177"/>
        <v>9.423160339382973E-2</v>
      </c>
    </row>
    <row r="971" spans="1:30" s="23" customFormat="1" ht="14.1" customHeight="1" x14ac:dyDescent="0.2">
      <c r="A971" s="3">
        <v>155761</v>
      </c>
      <c r="B971" s="4" t="s">
        <v>537</v>
      </c>
      <c r="C971" s="3" t="s">
        <v>137</v>
      </c>
      <c r="D971" s="3">
        <v>2</v>
      </c>
      <c r="E971" s="5">
        <v>2013</v>
      </c>
      <c r="F971" s="3" t="s">
        <v>36</v>
      </c>
      <c r="G971" s="6">
        <v>38931</v>
      </c>
      <c r="H971" s="7">
        <v>10.911111111111111</v>
      </c>
      <c r="I971" s="4" t="s">
        <v>33</v>
      </c>
      <c r="J971" s="8">
        <v>0.47110000000000002</v>
      </c>
      <c r="K971" s="8">
        <f t="shared" si="178"/>
        <v>1.8905945712048406</v>
      </c>
      <c r="L971" s="8">
        <v>3.0129000000000001</v>
      </c>
      <c r="M971" s="8">
        <v>7.8600000000000003E-2</v>
      </c>
      <c r="N971" s="9">
        <v>76897.759999999995</v>
      </c>
      <c r="O971" s="9">
        <v>36223.910000000003</v>
      </c>
      <c r="P971" s="9">
        <v>26204.95</v>
      </c>
      <c r="Q971" s="9">
        <v>10018.959999999999</v>
      </c>
      <c r="R971" s="9">
        <v>0</v>
      </c>
      <c r="S971" s="9">
        <f t="shared" si="179"/>
        <v>40673.849999999991</v>
      </c>
      <c r="T971" s="9">
        <v>0</v>
      </c>
      <c r="U971" s="9">
        <v>0</v>
      </c>
      <c r="V971" s="9">
        <v>30833.35</v>
      </c>
      <c r="W971" s="9">
        <v>26064.61</v>
      </c>
      <c r="X971" s="11">
        <f t="shared" si="180"/>
        <v>0.89059457120484076</v>
      </c>
      <c r="Y971" s="11">
        <f t="shared" si="181"/>
        <v>0.6442702129255039</v>
      </c>
      <c r="Z971" s="11">
        <f t="shared" si="175"/>
        <v>0.72341583225002482</v>
      </c>
      <c r="AA971" s="11">
        <f t="shared" si="176"/>
        <v>0</v>
      </c>
      <c r="AB971" s="11">
        <v>0</v>
      </c>
      <c r="AC971" s="11">
        <f t="shared" si="182"/>
        <v>0</v>
      </c>
      <c r="AD971" s="11">
        <f t="shared" si="177"/>
        <v>0</v>
      </c>
    </row>
    <row r="972" spans="1:30" s="23" customFormat="1" ht="14.1" customHeight="1" x14ac:dyDescent="0.2">
      <c r="A972" s="15">
        <v>155761</v>
      </c>
      <c r="B972" s="16" t="s">
        <v>537</v>
      </c>
      <c r="C972" s="16" t="s">
        <v>137</v>
      </c>
      <c r="D972" s="15">
        <v>2</v>
      </c>
      <c r="E972" s="17">
        <v>2014</v>
      </c>
      <c r="F972" s="15" t="s">
        <v>36</v>
      </c>
      <c r="G972" s="18">
        <v>38931</v>
      </c>
      <c r="H972" s="19">
        <v>10.911111111111111</v>
      </c>
      <c r="I972" s="16" t="s">
        <v>33</v>
      </c>
      <c r="J972" s="20">
        <v>0.35670000000000002</v>
      </c>
      <c r="K972" s="20">
        <f t="shared" si="178"/>
        <v>1.5545166211626447</v>
      </c>
      <c r="L972" s="20">
        <v>2.8755999999999999</v>
      </c>
      <c r="M972" s="20">
        <v>0.1181</v>
      </c>
      <c r="N972" s="21">
        <v>96138.07</v>
      </c>
      <c r="O972" s="21">
        <v>34293.72</v>
      </c>
      <c r="P972" s="21">
        <v>24274.76</v>
      </c>
      <c r="Q972" s="21">
        <v>10018.959999999999</v>
      </c>
      <c r="R972" s="21">
        <v>0</v>
      </c>
      <c r="S972" s="21">
        <f t="shared" si="179"/>
        <v>61844.350000000006</v>
      </c>
      <c r="T972" s="21">
        <v>0</v>
      </c>
      <c r="U972" s="21">
        <v>0</v>
      </c>
      <c r="V972" s="21">
        <v>10271.120000000001</v>
      </c>
      <c r="W972" s="22">
        <f>+V972-R972</f>
        <v>10271.120000000001</v>
      </c>
      <c r="X972" s="22">
        <f t="shared" si="180"/>
        <v>0.55451662116264455</v>
      </c>
      <c r="Y972" s="22">
        <f t="shared" si="181"/>
        <v>0.3925137866272343</v>
      </c>
      <c r="Z972" s="22">
        <f t="shared" si="175"/>
        <v>0.70784855069674557</v>
      </c>
      <c r="AA972" s="22">
        <f t="shared" si="176"/>
        <v>0</v>
      </c>
      <c r="AB972" s="22">
        <v>0</v>
      </c>
      <c r="AC972" s="22">
        <f t="shared" si="182"/>
        <v>0</v>
      </c>
      <c r="AD972" s="22">
        <f t="shared" si="177"/>
        <v>0</v>
      </c>
    </row>
    <row r="973" spans="1:30" s="23" customFormat="1" ht="14.1" customHeight="1" x14ac:dyDescent="0.2">
      <c r="A973" s="27">
        <v>155761</v>
      </c>
      <c r="B973" s="28" t="s">
        <v>537</v>
      </c>
      <c r="C973" s="27" t="s">
        <v>137</v>
      </c>
      <c r="D973" s="29">
        <v>2</v>
      </c>
      <c r="E973" s="30">
        <v>2015</v>
      </c>
      <c r="F973" s="27" t="s">
        <v>36</v>
      </c>
      <c r="G973" s="31">
        <v>38931</v>
      </c>
      <c r="H973" s="32">
        <v>10.911111111111111</v>
      </c>
      <c r="I973" s="28" t="s">
        <v>33</v>
      </c>
      <c r="J973" s="33">
        <v>0.3695</v>
      </c>
      <c r="K973" s="33">
        <f t="shared" si="178"/>
        <v>1.5861127780610003</v>
      </c>
      <c r="L973" s="34">
        <v>2.9066000000000001</v>
      </c>
      <c r="M973" s="34">
        <v>7.0199999999999999E-2</v>
      </c>
      <c r="N973" s="35">
        <v>94146.23</v>
      </c>
      <c r="O973" s="35">
        <v>34789.65</v>
      </c>
      <c r="P973" s="35">
        <v>24770.69</v>
      </c>
      <c r="Q973" s="35">
        <v>10018.959999999999</v>
      </c>
      <c r="R973" s="35">
        <v>0</v>
      </c>
      <c r="S973" s="35">
        <f t="shared" si="179"/>
        <v>59356.579999999994</v>
      </c>
      <c r="T973" s="35">
        <v>0</v>
      </c>
      <c r="U973" s="35">
        <v>0</v>
      </c>
      <c r="V973" s="36">
        <v>2341.77</v>
      </c>
      <c r="W973" s="36">
        <f>+V973-R973</f>
        <v>2341.77</v>
      </c>
      <c r="X973" s="36">
        <f t="shared" si="180"/>
        <v>0.58611277806100026</v>
      </c>
      <c r="Y973" s="36">
        <f t="shared" si="181"/>
        <v>0.41732003427421188</v>
      </c>
      <c r="Z973" s="36">
        <f t="shared" ref="Z973:Z1004" si="183">+P973/O973</f>
        <v>0.71201319932796103</v>
      </c>
      <c r="AA973" s="36">
        <f t="shared" ref="AA973:AA1004" si="184">+U973/O973</f>
        <v>0</v>
      </c>
      <c r="AB973" s="36">
        <v>0</v>
      </c>
      <c r="AC973" s="36">
        <f t="shared" si="182"/>
        <v>0</v>
      </c>
      <c r="AD973" s="36">
        <f t="shared" ref="AD973:AD1004" si="185">+T973/O973</f>
        <v>0</v>
      </c>
    </row>
    <row r="974" spans="1:30" s="23" customFormat="1" ht="14.1" customHeight="1" x14ac:dyDescent="0.2">
      <c r="A974" s="3">
        <v>156145</v>
      </c>
      <c r="B974" s="4" t="s">
        <v>540</v>
      </c>
      <c r="C974" s="3" t="s">
        <v>35</v>
      </c>
      <c r="D974" s="3">
        <v>2</v>
      </c>
      <c r="E974" s="5">
        <v>2013</v>
      </c>
      <c r="F974" s="3" t="s">
        <v>36</v>
      </c>
      <c r="G974" s="6">
        <v>38923</v>
      </c>
      <c r="H974" s="7">
        <v>10.930555555555555</v>
      </c>
      <c r="I974" s="4" t="s">
        <v>41</v>
      </c>
      <c r="J974" s="8">
        <v>0.58309999999999995</v>
      </c>
      <c r="K974" s="8">
        <f t="shared" si="178"/>
        <v>2.3987325992211743</v>
      </c>
      <c r="L974" s="8">
        <v>2.7065999999999999</v>
      </c>
      <c r="M974" s="8">
        <v>7.6300000000000007E-2</v>
      </c>
      <c r="N974" s="9">
        <v>558786.63</v>
      </c>
      <c r="O974" s="9">
        <v>325835.84999999998</v>
      </c>
      <c r="P974" s="9">
        <v>325835.84999999998</v>
      </c>
      <c r="Q974" s="9">
        <v>0</v>
      </c>
      <c r="R974" s="9">
        <v>7873.64</v>
      </c>
      <c r="S974" s="9">
        <f t="shared" si="179"/>
        <v>232950.78000000003</v>
      </c>
      <c r="T974" s="9">
        <v>0</v>
      </c>
      <c r="U974" s="9">
        <v>177980.2</v>
      </c>
      <c r="V974" s="9">
        <v>174817.27</v>
      </c>
      <c r="W974" s="9">
        <v>148594.68</v>
      </c>
      <c r="X974" s="11">
        <f t="shared" si="180"/>
        <v>1.3987325992211743</v>
      </c>
      <c r="Y974" s="11">
        <f t="shared" si="181"/>
        <v>1.3987325992211743</v>
      </c>
      <c r="Z974" s="11">
        <f t="shared" si="183"/>
        <v>1</v>
      </c>
      <c r="AA974" s="11">
        <f t="shared" si="184"/>
        <v>0.54622657390216589</v>
      </c>
      <c r="AB974" s="11">
        <f>W974/R974</f>
        <v>18.872424952118713</v>
      </c>
      <c r="AC974" s="11">
        <f t="shared" si="182"/>
        <v>0</v>
      </c>
      <c r="AD974" s="11">
        <f t="shared" si="185"/>
        <v>0</v>
      </c>
    </row>
    <row r="975" spans="1:30" s="23" customFormat="1" ht="14.1" customHeight="1" x14ac:dyDescent="0.2">
      <c r="A975" s="15">
        <v>156145</v>
      </c>
      <c r="B975" s="16" t="s">
        <v>540</v>
      </c>
      <c r="C975" s="16" t="s">
        <v>35</v>
      </c>
      <c r="D975" s="15">
        <v>2</v>
      </c>
      <c r="E975" s="17">
        <v>2014</v>
      </c>
      <c r="F975" s="15" t="s">
        <v>36</v>
      </c>
      <c r="G975" s="18">
        <v>38923</v>
      </c>
      <c r="H975" s="19">
        <v>10.930555555555555</v>
      </c>
      <c r="I975" s="16" t="s">
        <v>41</v>
      </c>
      <c r="J975" s="20">
        <v>0.53959999999999997</v>
      </c>
      <c r="K975" s="20">
        <f t="shared" si="178"/>
        <v>2.1718514441852199</v>
      </c>
      <c r="L975" s="20">
        <v>2.9188999999999998</v>
      </c>
      <c r="M975" s="20">
        <v>9.7699999999999995E-2</v>
      </c>
      <c r="N975" s="21">
        <v>534646.06000000006</v>
      </c>
      <c r="O975" s="21">
        <v>288475.42</v>
      </c>
      <c r="P975" s="21">
        <v>288475.42</v>
      </c>
      <c r="Q975" s="21">
        <v>0</v>
      </c>
      <c r="R975" s="21">
        <v>0</v>
      </c>
      <c r="S975" s="21">
        <f t="shared" si="179"/>
        <v>246170.64000000007</v>
      </c>
      <c r="T975" s="21">
        <v>0</v>
      </c>
      <c r="U975" s="21">
        <v>75020.509999999995</v>
      </c>
      <c r="V975" s="21">
        <v>165478.44</v>
      </c>
      <c r="W975" s="22">
        <f>+V975-R975</f>
        <v>165478.44</v>
      </c>
      <c r="X975" s="22">
        <f t="shared" si="180"/>
        <v>1.1718514441852201</v>
      </c>
      <c r="Y975" s="22">
        <f t="shared" si="181"/>
        <v>1.1718514441852201</v>
      </c>
      <c r="Z975" s="22">
        <f t="shared" si="183"/>
        <v>1</v>
      </c>
      <c r="AA975" s="22">
        <f t="shared" si="184"/>
        <v>0.26005858662065556</v>
      </c>
      <c r="AB975" s="22">
        <v>0</v>
      </c>
      <c r="AC975" s="22">
        <f t="shared" si="182"/>
        <v>0</v>
      </c>
      <c r="AD975" s="22">
        <f t="shared" si="185"/>
        <v>0</v>
      </c>
    </row>
    <row r="976" spans="1:30" s="23" customFormat="1" ht="14.1" customHeight="1" x14ac:dyDescent="0.2">
      <c r="A976" s="27">
        <v>156145</v>
      </c>
      <c r="B976" s="28" t="s">
        <v>540</v>
      </c>
      <c r="C976" s="27" t="s">
        <v>35</v>
      </c>
      <c r="D976" s="29">
        <v>2</v>
      </c>
      <c r="E976" s="30">
        <v>2015</v>
      </c>
      <c r="F976" s="27" t="s">
        <v>36</v>
      </c>
      <c r="G976" s="31">
        <v>38923</v>
      </c>
      <c r="H976" s="32">
        <v>10.930555555555555</v>
      </c>
      <c r="I976" s="28" t="s">
        <v>41</v>
      </c>
      <c r="J976" s="33">
        <v>0.56869999999999998</v>
      </c>
      <c r="K976" s="33">
        <f t="shared" si="178"/>
        <v>2.3187381456131848</v>
      </c>
      <c r="L976" s="34">
        <v>2.3877999999999999</v>
      </c>
      <c r="M976" s="34">
        <v>3.7000000000000002E-3</v>
      </c>
      <c r="N976" s="35">
        <v>561658.04</v>
      </c>
      <c r="O976" s="35">
        <v>319432.31</v>
      </c>
      <c r="P976" s="35">
        <v>319432.31</v>
      </c>
      <c r="Q976" s="35">
        <v>0</v>
      </c>
      <c r="R976" s="35">
        <v>0</v>
      </c>
      <c r="S976" s="35">
        <f t="shared" si="179"/>
        <v>242225.73000000004</v>
      </c>
      <c r="T976" s="35">
        <v>0</v>
      </c>
      <c r="U976" s="35">
        <v>57883.68</v>
      </c>
      <c r="V976" s="35">
        <v>-3944.99</v>
      </c>
      <c r="W976" s="36">
        <f>+V976-R976</f>
        <v>-3944.99</v>
      </c>
      <c r="X976" s="36">
        <f t="shared" si="180"/>
        <v>1.3187381456131846</v>
      </c>
      <c r="Y976" s="36">
        <f t="shared" si="181"/>
        <v>1.3187381456131846</v>
      </c>
      <c r="Z976" s="36">
        <f t="shared" si="183"/>
        <v>1</v>
      </c>
      <c r="AA976" s="36">
        <f t="shared" si="184"/>
        <v>0.18120796859904373</v>
      </c>
      <c r="AB976" s="36">
        <v>0</v>
      </c>
      <c r="AC976" s="36">
        <f t="shared" si="182"/>
        <v>0</v>
      </c>
      <c r="AD976" s="36">
        <f t="shared" si="185"/>
        <v>0</v>
      </c>
    </row>
    <row r="977" spans="1:30" s="23" customFormat="1" ht="14.1" customHeight="1" x14ac:dyDescent="0.2">
      <c r="A977" s="3">
        <v>123903</v>
      </c>
      <c r="B977" s="4" t="s">
        <v>353</v>
      </c>
      <c r="C977" s="3" t="s">
        <v>44</v>
      </c>
      <c r="D977" s="3">
        <v>1</v>
      </c>
      <c r="E977" s="5">
        <v>2013</v>
      </c>
      <c r="F977" s="3" t="s">
        <v>32</v>
      </c>
      <c r="G977" s="6">
        <v>38913</v>
      </c>
      <c r="H977" s="7">
        <v>10.958333333333334</v>
      </c>
      <c r="I977" s="4" t="s">
        <v>41</v>
      </c>
      <c r="J977" s="8">
        <v>0.40860000000000002</v>
      </c>
      <c r="K977" s="8">
        <f t="shared" si="178"/>
        <v>1.6910126056334362</v>
      </c>
      <c r="L977" s="8">
        <v>9.64E-2</v>
      </c>
      <c r="M977" s="8">
        <v>-0.6794</v>
      </c>
      <c r="N977" s="9">
        <v>2330283.4</v>
      </c>
      <c r="O977" s="9">
        <v>952243.17</v>
      </c>
      <c r="P977" s="9">
        <v>144506.62</v>
      </c>
      <c r="Q977" s="9">
        <v>807736.55</v>
      </c>
      <c r="R977" s="9">
        <v>48958.22</v>
      </c>
      <c r="S977" s="9">
        <f t="shared" si="179"/>
        <v>1378040.23</v>
      </c>
      <c r="T977" s="9">
        <v>490333.26</v>
      </c>
      <c r="U977" s="9">
        <v>24263.14</v>
      </c>
      <c r="V977" s="9">
        <v>-152655.15</v>
      </c>
      <c r="W977" s="9">
        <v>-152655.15</v>
      </c>
      <c r="X977" s="11">
        <f t="shared" si="180"/>
        <v>0.69101260563343647</v>
      </c>
      <c r="Y977" s="11">
        <f t="shared" si="181"/>
        <v>0.10486386163051277</v>
      </c>
      <c r="Z977" s="11">
        <f t="shared" si="183"/>
        <v>0.15175390546513448</v>
      </c>
      <c r="AA977" s="11">
        <f t="shared" si="184"/>
        <v>2.547998322739348E-2</v>
      </c>
      <c r="AB977" s="11">
        <f>W977/R977</f>
        <v>-3.1180698562978799</v>
      </c>
      <c r="AC977" s="11">
        <f t="shared" si="182"/>
        <v>0.35581926370901379</v>
      </c>
      <c r="AD977" s="11">
        <f t="shared" si="185"/>
        <v>0.51492441788792243</v>
      </c>
    </row>
    <row r="978" spans="1:30" s="23" customFormat="1" ht="14.1" customHeight="1" x14ac:dyDescent="0.2">
      <c r="A978" s="15">
        <v>123903</v>
      </c>
      <c r="B978" s="16" t="s">
        <v>353</v>
      </c>
      <c r="C978" s="16" t="s">
        <v>44</v>
      </c>
      <c r="D978" s="15">
        <v>1</v>
      </c>
      <c r="E978" s="17">
        <v>2014</v>
      </c>
      <c r="F978" s="15" t="s">
        <v>32</v>
      </c>
      <c r="G978" s="18">
        <v>38913</v>
      </c>
      <c r="H978" s="19">
        <v>10.958333333333334</v>
      </c>
      <c r="I978" s="16" t="s">
        <v>33</v>
      </c>
      <c r="J978" s="20">
        <v>0.33560000000000001</v>
      </c>
      <c r="K978" s="20">
        <f t="shared" si="178"/>
        <v>1.5051309516878668</v>
      </c>
      <c r="L978" s="20">
        <v>0.21890000000000001</v>
      </c>
      <c r="M978" s="20">
        <v>1.8800000000000001E-2</v>
      </c>
      <c r="N978" s="21">
        <v>2369928.88</v>
      </c>
      <c r="O978" s="21">
        <v>795362.31</v>
      </c>
      <c r="P978" s="21">
        <v>21046.14</v>
      </c>
      <c r="Q978" s="21">
        <v>774316.17</v>
      </c>
      <c r="R978" s="21">
        <v>0</v>
      </c>
      <c r="S978" s="21">
        <f t="shared" si="179"/>
        <v>1574566.5699999998</v>
      </c>
      <c r="T978" s="21">
        <v>0</v>
      </c>
      <c r="U978" s="21">
        <v>13497</v>
      </c>
      <c r="V978" s="21">
        <v>11455.11</v>
      </c>
      <c r="W978" s="22">
        <f>+V978-R978</f>
        <v>11455.11</v>
      </c>
      <c r="X978" s="22">
        <f t="shared" si="180"/>
        <v>0.50513095168786681</v>
      </c>
      <c r="Y978" s="22">
        <f t="shared" si="181"/>
        <v>1.3366306894220421E-2</v>
      </c>
      <c r="Z978" s="22">
        <f t="shared" si="183"/>
        <v>2.6461072815984955E-2</v>
      </c>
      <c r="AA978" s="22">
        <f t="shared" si="184"/>
        <v>1.6969624824188612E-2</v>
      </c>
      <c r="AB978" s="22">
        <v>0</v>
      </c>
      <c r="AC978" s="22">
        <f t="shared" si="182"/>
        <v>0</v>
      </c>
      <c r="AD978" s="22">
        <f t="shared" si="185"/>
        <v>0</v>
      </c>
    </row>
    <row r="979" spans="1:30" s="23" customFormat="1" ht="14.1" customHeight="1" x14ac:dyDescent="0.2">
      <c r="A979" s="27">
        <v>123903</v>
      </c>
      <c r="B979" s="28" t="s">
        <v>353</v>
      </c>
      <c r="C979" s="27" t="s">
        <v>44</v>
      </c>
      <c r="D979" s="29">
        <v>1</v>
      </c>
      <c r="E979" s="30">
        <v>2015</v>
      </c>
      <c r="F979" s="27" t="s">
        <v>32</v>
      </c>
      <c r="G979" s="31">
        <v>38913</v>
      </c>
      <c r="H979" s="32">
        <v>10.958333333333334</v>
      </c>
      <c r="I979" s="28" t="s">
        <v>33</v>
      </c>
      <c r="J979" s="33">
        <v>0.36830000000000002</v>
      </c>
      <c r="K979" s="33">
        <f t="shared" si="178"/>
        <v>1.5829743245846351</v>
      </c>
      <c r="L979" s="34">
        <v>0.1729</v>
      </c>
      <c r="M979" s="34">
        <v>2.75E-2</v>
      </c>
      <c r="N979" s="35">
        <v>2605748.14</v>
      </c>
      <c r="O979" s="35">
        <v>959639.23</v>
      </c>
      <c r="P979" s="35">
        <v>105089.60000000001</v>
      </c>
      <c r="Q979" s="35">
        <v>854549.63</v>
      </c>
      <c r="R979" s="35">
        <v>0</v>
      </c>
      <c r="S979" s="35">
        <f t="shared" si="179"/>
        <v>1646108.9100000001</v>
      </c>
      <c r="T979" s="35">
        <v>854549.63</v>
      </c>
      <c r="U979" s="35">
        <v>41628.29</v>
      </c>
      <c r="V979" s="35">
        <v>12400.52</v>
      </c>
      <c r="W979" s="36">
        <f>+V979-R979</f>
        <v>12400.52</v>
      </c>
      <c r="X979" s="36">
        <f t="shared" si="180"/>
        <v>0.58297432458463505</v>
      </c>
      <c r="Y979" s="36">
        <f t="shared" si="181"/>
        <v>6.3841219351640582E-2</v>
      </c>
      <c r="Z979" s="36">
        <f t="shared" si="183"/>
        <v>0.10950948722677793</v>
      </c>
      <c r="AA979" s="36">
        <f t="shared" si="184"/>
        <v>4.3379104041005076E-2</v>
      </c>
      <c r="AB979" s="36">
        <v>0</v>
      </c>
      <c r="AC979" s="36">
        <f t="shared" si="182"/>
        <v>0.5191331052329945</v>
      </c>
      <c r="AD979" s="36">
        <f t="shared" si="185"/>
        <v>0.89049051277322211</v>
      </c>
    </row>
    <row r="980" spans="1:30" s="23" customFormat="1" ht="14.1" customHeight="1" x14ac:dyDescent="0.2">
      <c r="A980" s="3">
        <v>156051</v>
      </c>
      <c r="B980" s="4" t="s">
        <v>539</v>
      </c>
      <c r="C980" s="3" t="s">
        <v>35</v>
      </c>
      <c r="D980" s="3">
        <v>2</v>
      </c>
      <c r="E980" s="5">
        <v>2013</v>
      </c>
      <c r="F980" s="3" t="s">
        <v>32</v>
      </c>
      <c r="G980" s="6">
        <v>38909</v>
      </c>
      <c r="H980" s="7">
        <v>10.969444444444445</v>
      </c>
      <c r="I980" s="4" t="s">
        <v>33</v>
      </c>
      <c r="J980" s="8">
        <v>0.80669999999999997</v>
      </c>
      <c r="K980" s="8">
        <f t="shared" si="178"/>
        <v>5.1744979073645325</v>
      </c>
      <c r="L980" s="8">
        <v>1.6444000000000001</v>
      </c>
      <c r="M980" s="8">
        <v>4.2900000000000001E-2</v>
      </c>
      <c r="N980" s="9">
        <v>244156.2</v>
      </c>
      <c r="O980" s="9">
        <v>196971.68</v>
      </c>
      <c r="P980" s="9">
        <v>56389.67</v>
      </c>
      <c r="Q980" s="9">
        <v>140582.01</v>
      </c>
      <c r="R980" s="9">
        <v>18066.259999999998</v>
      </c>
      <c r="S980" s="9">
        <f t="shared" si="179"/>
        <v>47184.520000000019</v>
      </c>
      <c r="T980" s="9">
        <v>137950</v>
      </c>
      <c r="U980" s="9">
        <v>31856.71</v>
      </c>
      <c r="V980" s="9">
        <v>25989.08</v>
      </c>
      <c r="W980" s="9">
        <v>22090.720000000001</v>
      </c>
      <c r="X980" s="11">
        <f t="shared" si="180"/>
        <v>4.1744979073645325</v>
      </c>
      <c r="Y980" s="11">
        <f t="shared" si="181"/>
        <v>1.1950883467713558</v>
      </c>
      <c r="Z980" s="11">
        <f t="shared" si="183"/>
        <v>0.28628313471256378</v>
      </c>
      <c r="AA980" s="11">
        <f t="shared" si="184"/>
        <v>0.16173243788142538</v>
      </c>
      <c r="AB980" s="11">
        <f>W980/R980</f>
        <v>1.2227611027406893</v>
      </c>
      <c r="AC980" s="11">
        <f t="shared" si="182"/>
        <v>2.9236283425157223</v>
      </c>
      <c r="AD980" s="11">
        <f t="shared" si="185"/>
        <v>0.70035448750805196</v>
      </c>
    </row>
    <row r="981" spans="1:30" s="23" customFormat="1" ht="14.1" customHeight="1" x14ac:dyDescent="0.2">
      <c r="A981" s="15">
        <v>156051</v>
      </c>
      <c r="B981" s="16" t="s">
        <v>539</v>
      </c>
      <c r="C981" s="16" t="s">
        <v>35</v>
      </c>
      <c r="D981" s="15">
        <v>2</v>
      </c>
      <c r="E981" s="17">
        <v>2014</v>
      </c>
      <c r="F981" s="15" t="s">
        <v>32</v>
      </c>
      <c r="G981" s="18">
        <v>38909</v>
      </c>
      <c r="H981" s="19">
        <v>10.969444444444445</v>
      </c>
      <c r="I981" s="16" t="s">
        <v>33</v>
      </c>
      <c r="J981" s="20">
        <v>0.84394016163248475</v>
      </c>
      <c r="K981" s="20">
        <f t="shared" si="178"/>
        <v>6.4077985115237404</v>
      </c>
      <c r="L981" s="20">
        <v>1.5324410491935185</v>
      </c>
      <c r="M981" s="20">
        <v>-8.1549964193100878E-3</v>
      </c>
      <c r="N981" s="21">
        <v>285546.56</v>
      </c>
      <c r="O981" s="21">
        <v>240984.21</v>
      </c>
      <c r="P981" s="21">
        <v>121034.21</v>
      </c>
      <c r="Q981" s="21">
        <v>119950</v>
      </c>
      <c r="R981" s="21">
        <v>0</v>
      </c>
      <c r="S981" s="21">
        <f t="shared" si="179"/>
        <v>44562.350000000006</v>
      </c>
      <c r="T981" s="21">
        <v>0</v>
      </c>
      <c r="U981" s="21">
        <v>47001.18</v>
      </c>
      <c r="V981" s="21">
        <v>-5254.17</v>
      </c>
      <c r="W981" s="22">
        <f>+V981-R981</f>
        <v>-5254.17</v>
      </c>
      <c r="X981" s="22">
        <f t="shared" si="180"/>
        <v>5.4077985115237404</v>
      </c>
      <c r="Y981" s="22">
        <f t="shared" si="181"/>
        <v>2.7160643457986393</v>
      </c>
      <c r="Z981" s="22">
        <f t="shared" si="183"/>
        <v>0.50224954572749814</v>
      </c>
      <c r="AA981" s="22">
        <f t="shared" si="184"/>
        <v>0.19503842181195191</v>
      </c>
      <c r="AB981" s="22">
        <v>0</v>
      </c>
      <c r="AC981" s="22">
        <f t="shared" si="182"/>
        <v>0</v>
      </c>
      <c r="AD981" s="22">
        <f t="shared" si="185"/>
        <v>0</v>
      </c>
    </row>
    <row r="982" spans="1:30" s="23" customFormat="1" ht="14.1" customHeight="1" x14ac:dyDescent="0.2">
      <c r="A982" s="27">
        <v>156051</v>
      </c>
      <c r="B982" s="28" t="s">
        <v>539</v>
      </c>
      <c r="C982" s="27" t="s">
        <v>35</v>
      </c>
      <c r="D982" s="29">
        <v>2</v>
      </c>
      <c r="E982" s="30">
        <v>2015</v>
      </c>
      <c r="F982" s="27" t="s">
        <v>32</v>
      </c>
      <c r="G982" s="31">
        <v>38909</v>
      </c>
      <c r="H982" s="32">
        <v>10.969444444444445</v>
      </c>
      <c r="I982" s="28" t="s">
        <v>33</v>
      </c>
      <c r="J982" s="33">
        <v>0.83819999999999995</v>
      </c>
      <c r="K982" s="33">
        <f t="shared" si="178"/>
        <v>6.1811436093098218</v>
      </c>
      <c r="L982" s="34">
        <v>1.736</v>
      </c>
      <c r="M982" s="34">
        <v>1.6799999999999999E-2</v>
      </c>
      <c r="N982" s="35">
        <v>263062.92</v>
      </c>
      <c r="O982" s="35">
        <v>220503.98</v>
      </c>
      <c r="P982" s="35">
        <v>42920.32</v>
      </c>
      <c r="Q982" s="35">
        <v>177583.66</v>
      </c>
      <c r="R982" s="35">
        <v>0</v>
      </c>
      <c r="S982" s="35">
        <f t="shared" si="179"/>
        <v>42558.939999999973</v>
      </c>
      <c r="T982" s="35">
        <v>101950</v>
      </c>
      <c r="U982" s="35">
        <v>19195.669999999998</v>
      </c>
      <c r="V982" s="35">
        <v>5809.32</v>
      </c>
      <c r="W982" s="36">
        <f>+V982-R982</f>
        <v>5809.32</v>
      </c>
      <c r="X982" s="36">
        <f t="shared" si="180"/>
        <v>5.1811436093098218</v>
      </c>
      <c r="Y982" s="36">
        <f t="shared" si="181"/>
        <v>1.008491282912592</v>
      </c>
      <c r="Z982" s="36">
        <f t="shared" si="183"/>
        <v>0.194646463977657</v>
      </c>
      <c r="AA982" s="36">
        <f t="shared" si="184"/>
        <v>8.7053621435767267E-2</v>
      </c>
      <c r="AB982" s="36">
        <v>0</v>
      </c>
      <c r="AC982" s="36">
        <f t="shared" si="182"/>
        <v>2.3955013917169943</v>
      </c>
      <c r="AD982" s="36">
        <f t="shared" si="185"/>
        <v>0.46234993128015195</v>
      </c>
    </row>
    <row r="983" spans="1:30" s="23" customFormat="1" ht="14.1" customHeight="1" x14ac:dyDescent="0.2">
      <c r="A983" s="3">
        <v>123760</v>
      </c>
      <c r="B983" s="4" t="s">
        <v>352</v>
      </c>
      <c r="C983" s="3" t="s">
        <v>31</v>
      </c>
      <c r="D983" s="3">
        <v>1</v>
      </c>
      <c r="E983" s="5">
        <v>2013</v>
      </c>
      <c r="F983" s="3" t="s">
        <v>36</v>
      </c>
      <c r="G983" s="6">
        <v>38905</v>
      </c>
      <c r="H983" s="7">
        <v>10.980555555555556</v>
      </c>
      <c r="I983" s="4" t="s">
        <v>33</v>
      </c>
      <c r="J983" s="8">
        <v>0.20849999999999999</v>
      </c>
      <c r="K983" s="8">
        <f t="shared" si="178"/>
        <v>1.2634593489356429</v>
      </c>
      <c r="L983" s="8">
        <v>0.84840000000000004</v>
      </c>
      <c r="M983" s="8">
        <v>0.17480000000000001</v>
      </c>
      <c r="N983" s="9">
        <v>396841.88</v>
      </c>
      <c r="O983" s="9">
        <v>82750.350000000006</v>
      </c>
      <c r="P983" s="9">
        <v>82750.350000000006</v>
      </c>
      <c r="Q983" s="9">
        <v>0</v>
      </c>
      <c r="R983" s="9">
        <v>0</v>
      </c>
      <c r="S983" s="9">
        <f t="shared" si="179"/>
        <v>314091.53000000003</v>
      </c>
      <c r="T983" s="9">
        <v>0</v>
      </c>
      <c r="U983" s="9">
        <v>41372.31</v>
      </c>
      <c r="V983" s="9">
        <v>89112.52</v>
      </c>
      <c r="W983" s="9">
        <v>75745.64</v>
      </c>
      <c r="X983" s="11">
        <f t="shared" si="180"/>
        <v>0.26345934893564305</v>
      </c>
      <c r="Y983" s="11">
        <f t="shared" si="181"/>
        <v>0.26345934893564305</v>
      </c>
      <c r="Z983" s="11">
        <f t="shared" si="183"/>
        <v>1</v>
      </c>
      <c r="AA983" s="11">
        <f t="shared" si="184"/>
        <v>0.49996537778994282</v>
      </c>
      <c r="AB983" s="11">
        <v>0</v>
      </c>
      <c r="AC983" s="11">
        <f t="shared" si="182"/>
        <v>0</v>
      </c>
      <c r="AD983" s="11">
        <f t="shared" si="185"/>
        <v>0</v>
      </c>
    </row>
    <row r="984" spans="1:30" s="23" customFormat="1" ht="14.1" customHeight="1" x14ac:dyDescent="0.2">
      <c r="A984" s="3">
        <v>157370</v>
      </c>
      <c r="B984" s="4" t="s">
        <v>549</v>
      </c>
      <c r="C984" s="3" t="s">
        <v>35</v>
      </c>
      <c r="D984" s="3">
        <v>2</v>
      </c>
      <c r="E984" s="5">
        <v>2013</v>
      </c>
      <c r="F984" s="3" t="s">
        <v>36</v>
      </c>
      <c r="G984" s="6">
        <v>38905</v>
      </c>
      <c r="H984" s="7">
        <v>10.980555555555556</v>
      </c>
      <c r="I984" s="4" t="s">
        <v>33</v>
      </c>
      <c r="J984" s="8">
        <v>0.8327</v>
      </c>
      <c r="K984" s="8">
        <f t="shared" si="178"/>
        <v>5.9771755297695464</v>
      </c>
      <c r="L984" s="8">
        <v>3.6640999999999999</v>
      </c>
      <c r="M984" s="8">
        <v>2.1100000000000001E-2</v>
      </c>
      <c r="N984" s="9">
        <v>149531.06</v>
      </c>
      <c r="O984" s="9">
        <v>124514.05</v>
      </c>
      <c r="P984" s="9">
        <v>109701.14</v>
      </c>
      <c r="Q984" s="9">
        <v>14812.91</v>
      </c>
      <c r="R984" s="9">
        <v>0</v>
      </c>
      <c r="S984" s="9">
        <f t="shared" si="179"/>
        <v>25017.009999999995</v>
      </c>
      <c r="T984" s="9">
        <v>0</v>
      </c>
      <c r="U984" s="9">
        <v>27952.720000000001</v>
      </c>
      <c r="V984" s="9">
        <v>20800.66</v>
      </c>
      <c r="W984" s="9">
        <v>17680.560000000001</v>
      </c>
      <c r="X984" s="11">
        <f t="shared" si="180"/>
        <v>4.9771755297695464</v>
      </c>
      <c r="Y984" s="11">
        <f t="shared" si="181"/>
        <v>4.3850620038126067</v>
      </c>
      <c r="Z984" s="11">
        <f t="shared" si="183"/>
        <v>0.88103422866736725</v>
      </c>
      <c r="AA984" s="11">
        <f t="shared" si="184"/>
        <v>0.22449450483700434</v>
      </c>
      <c r="AB984" s="11">
        <v>0</v>
      </c>
      <c r="AC984" s="11">
        <f t="shared" si="182"/>
        <v>0</v>
      </c>
      <c r="AD984" s="11">
        <f t="shared" si="185"/>
        <v>0</v>
      </c>
    </row>
    <row r="985" spans="1:30" s="23" customFormat="1" ht="14.1" customHeight="1" x14ac:dyDescent="0.2">
      <c r="A985" s="15">
        <v>123760</v>
      </c>
      <c r="B985" s="16" t="s">
        <v>352</v>
      </c>
      <c r="C985" s="16" t="s">
        <v>31</v>
      </c>
      <c r="D985" s="15">
        <v>1</v>
      </c>
      <c r="E985" s="17">
        <v>2014</v>
      </c>
      <c r="F985" s="15" t="s">
        <v>36</v>
      </c>
      <c r="G985" s="18">
        <v>38905</v>
      </c>
      <c r="H985" s="19">
        <v>10.980555555555556</v>
      </c>
      <c r="I985" s="16" t="s">
        <v>33</v>
      </c>
      <c r="J985" s="20">
        <v>0.2394</v>
      </c>
      <c r="K985" s="20">
        <f t="shared" si="178"/>
        <v>1.3147424526705407</v>
      </c>
      <c r="L985" s="20">
        <v>0.92920000000000003</v>
      </c>
      <c r="M985" s="20">
        <v>0.1691</v>
      </c>
      <c r="N985" s="21">
        <v>409742.93</v>
      </c>
      <c r="O985" s="21">
        <v>98090.31</v>
      </c>
      <c r="P985" s="21">
        <v>98090.31</v>
      </c>
      <c r="Q985" s="21">
        <v>0</v>
      </c>
      <c r="R985" s="21">
        <v>0</v>
      </c>
      <c r="S985" s="21">
        <f t="shared" si="179"/>
        <v>311652.62</v>
      </c>
      <c r="T985" s="21">
        <v>0</v>
      </c>
      <c r="U985" s="21">
        <v>0</v>
      </c>
      <c r="V985" s="21">
        <v>0</v>
      </c>
      <c r="W985" s="22">
        <f>+V985-R985</f>
        <v>0</v>
      </c>
      <c r="X985" s="22">
        <f t="shared" si="180"/>
        <v>0.31474245267054068</v>
      </c>
      <c r="Y985" s="22">
        <f t="shared" si="181"/>
        <v>0.31474245267054068</v>
      </c>
      <c r="Z985" s="22">
        <f t="shared" si="183"/>
        <v>1</v>
      </c>
      <c r="AA985" s="22">
        <f t="shared" si="184"/>
        <v>0</v>
      </c>
      <c r="AB985" s="22">
        <v>0</v>
      </c>
      <c r="AC985" s="22">
        <f t="shared" si="182"/>
        <v>0</v>
      </c>
      <c r="AD985" s="22">
        <f t="shared" si="185"/>
        <v>0</v>
      </c>
    </row>
    <row r="986" spans="1:30" s="23" customFormat="1" ht="14.1" customHeight="1" x14ac:dyDescent="0.2">
      <c r="A986" s="15">
        <v>157370</v>
      </c>
      <c r="B986" s="16" t="s">
        <v>549</v>
      </c>
      <c r="C986" s="16" t="s">
        <v>35</v>
      </c>
      <c r="D986" s="15">
        <v>2</v>
      </c>
      <c r="E986" s="17">
        <v>2014</v>
      </c>
      <c r="F986" s="15" t="s">
        <v>36</v>
      </c>
      <c r="G986" s="18">
        <v>38905</v>
      </c>
      <c r="H986" s="19">
        <v>10.980555555555556</v>
      </c>
      <c r="I986" s="16" t="s">
        <v>33</v>
      </c>
      <c r="J986" s="20">
        <v>0.79620000000000002</v>
      </c>
      <c r="K986" s="20">
        <f t="shared" si="178"/>
        <v>4.9057685807324463</v>
      </c>
      <c r="L986" s="20">
        <v>3.4016999999999999</v>
      </c>
      <c r="M986" s="20">
        <v>4.2000000000000003E-2</v>
      </c>
      <c r="N986" s="21">
        <v>169950.59</v>
      </c>
      <c r="O986" s="21">
        <v>135307.57999999999</v>
      </c>
      <c r="P986" s="21">
        <v>117182.39999999999</v>
      </c>
      <c r="Q986" s="21">
        <v>15250.64</v>
      </c>
      <c r="R986" s="21">
        <v>0</v>
      </c>
      <c r="S986" s="21">
        <f t="shared" si="179"/>
        <v>34643.010000000009</v>
      </c>
      <c r="T986" s="21">
        <v>0</v>
      </c>
      <c r="U986" s="21">
        <v>30941.52</v>
      </c>
      <c r="V986" s="21">
        <v>24417.91</v>
      </c>
      <c r="W986" s="22">
        <f>+V986-R986</f>
        <v>24417.91</v>
      </c>
      <c r="X986" s="22">
        <f t="shared" si="180"/>
        <v>3.9057685807324467</v>
      </c>
      <c r="Y986" s="22">
        <f t="shared" si="181"/>
        <v>3.3825698171146201</v>
      </c>
      <c r="Z986" s="22">
        <f t="shared" si="183"/>
        <v>0.86604460740484757</v>
      </c>
      <c r="AA986" s="22">
        <f t="shared" si="184"/>
        <v>0.22867543710411495</v>
      </c>
      <c r="AB986" s="22">
        <v>0</v>
      </c>
      <c r="AC986" s="22">
        <f t="shared" si="182"/>
        <v>0</v>
      </c>
      <c r="AD986" s="22">
        <f t="shared" si="185"/>
        <v>0</v>
      </c>
    </row>
    <row r="987" spans="1:30" s="23" customFormat="1" ht="14.1" customHeight="1" x14ac:dyDescent="0.2">
      <c r="A987" s="27">
        <v>123760</v>
      </c>
      <c r="B987" s="28" t="s">
        <v>352</v>
      </c>
      <c r="C987" s="27" t="s">
        <v>31</v>
      </c>
      <c r="D987" s="29">
        <v>1</v>
      </c>
      <c r="E987" s="30">
        <v>2015</v>
      </c>
      <c r="F987" s="27" t="s">
        <v>36</v>
      </c>
      <c r="G987" s="31">
        <v>38905</v>
      </c>
      <c r="H987" s="32">
        <v>10.980555555555556</v>
      </c>
      <c r="I987" s="28" t="s">
        <v>33</v>
      </c>
      <c r="J987" s="33">
        <v>0.25990000000000002</v>
      </c>
      <c r="K987" s="33">
        <f t="shared" si="178"/>
        <v>1.3511024666919338</v>
      </c>
      <c r="L987" s="34">
        <v>0.95779999999999998</v>
      </c>
      <c r="M987" s="34">
        <v>9.6699999999999994E-2</v>
      </c>
      <c r="N987" s="35">
        <v>394307.73</v>
      </c>
      <c r="O987" s="35">
        <v>102466.26</v>
      </c>
      <c r="P987" s="35">
        <v>97422.24</v>
      </c>
      <c r="Q987" s="35">
        <v>5044.0200000000004</v>
      </c>
      <c r="R987" s="35">
        <v>0</v>
      </c>
      <c r="S987" s="35">
        <f t="shared" si="179"/>
        <v>291841.46999999997</v>
      </c>
      <c r="T987" s="35">
        <v>0</v>
      </c>
      <c r="U987" s="35">
        <v>128.22999999999999</v>
      </c>
      <c r="V987" s="35">
        <v>60408.61</v>
      </c>
      <c r="W987" s="36">
        <f>+V987-R987</f>
        <v>60408.61</v>
      </c>
      <c r="X987" s="36">
        <f t="shared" si="180"/>
        <v>0.35110246669193385</v>
      </c>
      <c r="Y987" s="36">
        <f t="shared" si="181"/>
        <v>0.33381904223549863</v>
      </c>
      <c r="Z987" s="36">
        <f t="shared" si="183"/>
        <v>0.95077384497101791</v>
      </c>
      <c r="AA987" s="36">
        <f t="shared" si="184"/>
        <v>1.2514363264551668E-3</v>
      </c>
      <c r="AB987" s="36">
        <v>0</v>
      </c>
      <c r="AC987" s="36">
        <f t="shared" si="182"/>
        <v>0</v>
      </c>
      <c r="AD987" s="36">
        <f t="shared" si="185"/>
        <v>0</v>
      </c>
    </row>
    <row r="988" spans="1:30" s="23" customFormat="1" ht="14.1" customHeight="1" x14ac:dyDescent="0.2">
      <c r="A988" s="27">
        <v>157370</v>
      </c>
      <c r="B988" s="28" t="s">
        <v>549</v>
      </c>
      <c r="C988" s="27" t="s">
        <v>35</v>
      </c>
      <c r="D988" s="29">
        <v>2</v>
      </c>
      <c r="E988" s="30">
        <v>2015</v>
      </c>
      <c r="F988" s="27" t="s">
        <v>36</v>
      </c>
      <c r="G988" s="31">
        <v>38905</v>
      </c>
      <c r="H988" s="32">
        <v>10.980555555555556</v>
      </c>
      <c r="I988" s="28" t="s">
        <v>33</v>
      </c>
      <c r="J988" s="33">
        <v>0.74170000000000003</v>
      </c>
      <c r="K988" s="33">
        <f t="shared" si="178"/>
        <v>3.8715577654760005</v>
      </c>
      <c r="L988" s="34">
        <v>4.0816999999999997</v>
      </c>
      <c r="M988" s="34">
        <v>3.95E-2</v>
      </c>
      <c r="N988" s="35">
        <v>152532.01999999999</v>
      </c>
      <c r="O988" s="35">
        <v>113133.92</v>
      </c>
      <c r="P988" s="35">
        <v>94416.98</v>
      </c>
      <c r="Q988" s="35">
        <v>18716.939999999999</v>
      </c>
      <c r="R988" s="35">
        <v>0</v>
      </c>
      <c r="S988" s="35">
        <f t="shared" si="179"/>
        <v>39398.099999999991</v>
      </c>
      <c r="T988" s="35">
        <v>0</v>
      </c>
      <c r="U988" s="35">
        <v>39690.519999999997</v>
      </c>
      <c r="V988" s="35">
        <v>12598.38</v>
      </c>
      <c r="W988" s="36">
        <f>+V988-R988</f>
        <v>12598.38</v>
      </c>
      <c r="X988" s="36">
        <f t="shared" si="180"/>
        <v>2.8715577654760005</v>
      </c>
      <c r="Y988" s="36">
        <f t="shared" si="181"/>
        <v>2.3964856173267242</v>
      </c>
      <c r="Z988" s="36">
        <f t="shared" si="183"/>
        <v>0.83455943186623427</v>
      </c>
      <c r="AA988" s="36">
        <f t="shared" si="184"/>
        <v>0.3508277623545617</v>
      </c>
      <c r="AB988" s="36">
        <v>0</v>
      </c>
      <c r="AC988" s="36">
        <f t="shared" si="182"/>
        <v>0</v>
      </c>
      <c r="AD988" s="36">
        <f t="shared" si="185"/>
        <v>0</v>
      </c>
    </row>
    <row r="989" spans="1:30" s="23" customFormat="1" ht="14.1" customHeight="1" x14ac:dyDescent="0.2">
      <c r="A989" s="3">
        <v>123560</v>
      </c>
      <c r="B989" s="4" t="s">
        <v>351</v>
      </c>
      <c r="C989" s="3" t="s">
        <v>35</v>
      </c>
      <c r="D989" s="3">
        <v>2</v>
      </c>
      <c r="E989" s="5">
        <v>2013</v>
      </c>
      <c r="F989" s="3" t="s">
        <v>32</v>
      </c>
      <c r="G989" s="6">
        <v>38904</v>
      </c>
      <c r="H989" s="7">
        <v>10.983333333333333</v>
      </c>
      <c r="I989" s="4" t="s">
        <v>33</v>
      </c>
      <c r="J989" s="8">
        <v>0.9536</v>
      </c>
      <c r="K989" s="8">
        <f t="shared" si="178"/>
        <v>21.556381015229437</v>
      </c>
      <c r="L989" s="8">
        <v>1.7575000000000001</v>
      </c>
      <c r="M989" s="8">
        <v>4.1999999999999997E-3</v>
      </c>
      <c r="N989" s="9">
        <v>83624.100000000006</v>
      </c>
      <c r="O989" s="9">
        <v>79744.78</v>
      </c>
      <c r="P989" s="9">
        <v>79744.78</v>
      </c>
      <c r="Q989" s="9">
        <v>0</v>
      </c>
      <c r="R989" s="9">
        <v>0</v>
      </c>
      <c r="S989" s="9">
        <f t="shared" si="179"/>
        <v>3879.320000000007</v>
      </c>
      <c r="T989" s="9">
        <v>0</v>
      </c>
      <c r="U989" s="9">
        <v>0</v>
      </c>
      <c r="V989" s="9">
        <v>617.85</v>
      </c>
      <c r="W989" s="9">
        <v>617.85</v>
      </c>
      <c r="X989" s="11">
        <f t="shared" si="180"/>
        <v>20.556381015229437</v>
      </c>
      <c r="Y989" s="11">
        <f t="shared" si="181"/>
        <v>20.556381015229437</v>
      </c>
      <c r="Z989" s="11">
        <f t="shared" si="183"/>
        <v>1</v>
      </c>
      <c r="AA989" s="11">
        <f t="shared" si="184"/>
        <v>0</v>
      </c>
      <c r="AB989" s="11">
        <v>0</v>
      </c>
      <c r="AC989" s="11">
        <f t="shared" si="182"/>
        <v>0</v>
      </c>
      <c r="AD989" s="11">
        <f t="shared" si="185"/>
        <v>0</v>
      </c>
    </row>
    <row r="990" spans="1:30" s="23" customFormat="1" ht="14.1" customHeight="1" x14ac:dyDescent="0.2">
      <c r="A990" s="3">
        <v>131802</v>
      </c>
      <c r="B990" s="4" t="s">
        <v>383</v>
      </c>
      <c r="C990" s="3" t="s">
        <v>44</v>
      </c>
      <c r="D990" s="3">
        <v>1</v>
      </c>
      <c r="E990" s="5">
        <v>2013</v>
      </c>
      <c r="F990" s="3" t="s">
        <v>32</v>
      </c>
      <c r="G990" s="6">
        <v>38904</v>
      </c>
      <c r="H990" s="7">
        <v>10.983333333333333</v>
      </c>
      <c r="I990" s="4" t="s">
        <v>33</v>
      </c>
      <c r="J990" s="8">
        <v>0.71089999999999998</v>
      </c>
      <c r="K990" s="8">
        <f t="shared" si="178"/>
        <v>3.4594648902773479</v>
      </c>
      <c r="L990" s="8">
        <v>2.3974000000000002</v>
      </c>
      <c r="M990" s="8">
        <v>3.7999999999999999E-2</v>
      </c>
      <c r="N990" s="9">
        <v>369463.62</v>
      </c>
      <c r="O990" s="9">
        <v>262665.71000000002</v>
      </c>
      <c r="P990" s="9">
        <v>255350.22</v>
      </c>
      <c r="Q990" s="9">
        <v>7315.49</v>
      </c>
      <c r="R990" s="9">
        <v>5463.77</v>
      </c>
      <c r="S990" s="9">
        <f t="shared" si="179"/>
        <v>106797.90999999997</v>
      </c>
      <c r="T990" s="9">
        <v>0</v>
      </c>
      <c r="U990" s="9">
        <v>55262.77</v>
      </c>
      <c r="V990" s="9">
        <v>51105.22</v>
      </c>
      <c r="W990" s="9">
        <v>43439.44</v>
      </c>
      <c r="X990" s="11">
        <f t="shared" si="180"/>
        <v>2.4594648902773479</v>
      </c>
      <c r="Y990" s="11">
        <f t="shared" si="181"/>
        <v>2.390966452433386</v>
      </c>
      <c r="Z990" s="11">
        <f t="shared" si="183"/>
        <v>0.972149048309351</v>
      </c>
      <c r="AA990" s="11">
        <f t="shared" si="184"/>
        <v>0.21039202262069148</v>
      </c>
      <c r="AB990" s="11">
        <f>W990/R990</f>
        <v>7.950451794273917</v>
      </c>
      <c r="AC990" s="11">
        <f t="shared" si="182"/>
        <v>0</v>
      </c>
      <c r="AD990" s="11">
        <f t="shared" si="185"/>
        <v>0</v>
      </c>
    </row>
    <row r="991" spans="1:30" s="23" customFormat="1" ht="14.1" customHeight="1" x14ac:dyDescent="0.2">
      <c r="A991" s="15">
        <v>123560</v>
      </c>
      <c r="B991" s="16" t="s">
        <v>351</v>
      </c>
      <c r="C991" s="16" t="s">
        <v>35</v>
      </c>
      <c r="D991" s="15">
        <v>2</v>
      </c>
      <c r="E991" s="17">
        <v>2014</v>
      </c>
      <c r="F991" s="15" t="s">
        <v>32</v>
      </c>
      <c r="G991" s="18">
        <v>38904</v>
      </c>
      <c r="H991" s="19">
        <v>10.983333333333333</v>
      </c>
      <c r="I991" s="16" t="s">
        <v>33</v>
      </c>
      <c r="J991" s="20">
        <v>0.92120000000000002</v>
      </c>
      <c r="K991" s="20">
        <f t="shared" si="178"/>
        <v>12.697494017630573</v>
      </c>
      <c r="L991" s="20">
        <v>5.2595000000000001</v>
      </c>
      <c r="M991" s="20">
        <v>6.1000000000000004E-3</v>
      </c>
      <c r="N991" s="21">
        <v>72005.33</v>
      </c>
      <c r="O991" s="21">
        <v>66334.5</v>
      </c>
      <c r="P991" s="21">
        <v>66334.5</v>
      </c>
      <c r="Q991" s="21">
        <v>0</v>
      </c>
      <c r="R991" s="21">
        <v>0</v>
      </c>
      <c r="S991" s="21">
        <f t="shared" si="179"/>
        <v>5670.8300000000017</v>
      </c>
      <c r="T991" s="21">
        <v>0</v>
      </c>
      <c r="U991" s="21">
        <v>19113.93</v>
      </c>
      <c r="V991" s="21">
        <v>2705.14</v>
      </c>
      <c r="W991" s="22">
        <f>+V991-R991</f>
        <v>2705.14</v>
      </c>
      <c r="X991" s="22">
        <f t="shared" si="180"/>
        <v>11.697494017630573</v>
      </c>
      <c r="Y991" s="22">
        <f t="shared" si="181"/>
        <v>11.697494017630573</v>
      </c>
      <c r="Z991" s="22">
        <f t="shared" si="183"/>
        <v>1</v>
      </c>
      <c r="AA991" s="22">
        <f t="shared" si="184"/>
        <v>0.28814463062207452</v>
      </c>
      <c r="AB991" s="22">
        <v>0</v>
      </c>
      <c r="AC991" s="22">
        <f t="shared" si="182"/>
        <v>0</v>
      </c>
      <c r="AD991" s="22">
        <f t="shared" si="185"/>
        <v>0</v>
      </c>
    </row>
    <row r="992" spans="1:30" s="23" customFormat="1" ht="14.1" customHeight="1" x14ac:dyDescent="0.2">
      <c r="A992" s="15">
        <v>131802</v>
      </c>
      <c r="B992" s="16" t="s">
        <v>383</v>
      </c>
      <c r="C992" s="16" t="s">
        <v>44</v>
      </c>
      <c r="D992" s="15">
        <v>1</v>
      </c>
      <c r="E992" s="17">
        <v>2014</v>
      </c>
      <c r="F992" s="15" t="s">
        <v>32</v>
      </c>
      <c r="G992" s="18">
        <v>38904</v>
      </c>
      <c r="H992" s="19">
        <v>10.983333333333333</v>
      </c>
      <c r="I992" s="16" t="s">
        <v>33</v>
      </c>
      <c r="J992" s="20">
        <v>0.65380000000000005</v>
      </c>
      <c r="K992" s="20">
        <f t="shared" si="178"/>
        <v>2.8887302078070634</v>
      </c>
      <c r="L992" s="20">
        <v>2.4411999999999998</v>
      </c>
      <c r="M992" s="20">
        <v>3.0599999999999999E-2</v>
      </c>
      <c r="N992" s="21">
        <v>335976.54</v>
      </c>
      <c r="O992" s="21">
        <v>219670.58</v>
      </c>
      <c r="P992" s="21">
        <v>213419.17</v>
      </c>
      <c r="Q992" s="21">
        <v>6251.41</v>
      </c>
      <c r="R992" s="21">
        <v>0</v>
      </c>
      <c r="S992" s="21">
        <f t="shared" si="179"/>
        <v>116305.95999999999</v>
      </c>
      <c r="T992" s="21">
        <v>0</v>
      </c>
      <c r="U992" s="21">
        <v>114607.28</v>
      </c>
      <c r="V992" s="21">
        <v>19254.12</v>
      </c>
      <c r="W992" s="22">
        <f>+V992-R992</f>
        <v>19254.12</v>
      </c>
      <c r="X992" s="22">
        <f t="shared" si="180"/>
        <v>1.8887302078070634</v>
      </c>
      <c r="Y992" s="22">
        <f t="shared" si="181"/>
        <v>1.8349805117467757</v>
      </c>
      <c r="Z992" s="22">
        <f t="shared" si="183"/>
        <v>0.97154188785771867</v>
      </c>
      <c r="AA992" s="22">
        <f t="shared" si="184"/>
        <v>0.52172339145278357</v>
      </c>
      <c r="AB992" s="22">
        <v>0</v>
      </c>
      <c r="AC992" s="22">
        <f t="shared" si="182"/>
        <v>0</v>
      </c>
      <c r="AD992" s="22">
        <f t="shared" si="185"/>
        <v>0</v>
      </c>
    </row>
    <row r="993" spans="1:30" s="23" customFormat="1" ht="14.1" customHeight="1" x14ac:dyDescent="0.2">
      <c r="A993" s="27">
        <v>123560</v>
      </c>
      <c r="B993" s="28" t="s">
        <v>351</v>
      </c>
      <c r="C993" s="27" t="s">
        <v>35</v>
      </c>
      <c r="D993" s="29">
        <v>2</v>
      </c>
      <c r="E993" s="30">
        <v>2015</v>
      </c>
      <c r="F993" s="27" t="s">
        <v>32</v>
      </c>
      <c r="G993" s="31">
        <v>38904</v>
      </c>
      <c r="H993" s="32">
        <v>10.983333333333333</v>
      </c>
      <c r="I993" s="28" t="s">
        <v>33</v>
      </c>
      <c r="J993" s="33">
        <v>0.91830000000000001</v>
      </c>
      <c r="K993" s="33">
        <f t="shared" si="178"/>
        <v>12.239444717774955</v>
      </c>
      <c r="L993" s="34">
        <v>2.3580999999999999</v>
      </c>
      <c r="M993" s="34">
        <v>2.35E-2</v>
      </c>
      <c r="N993" s="35">
        <v>147521.66</v>
      </c>
      <c r="O993" s="35">
        <v>135468.69</v>
      </c>
      <c r="P993" s="35">
        <v>135468.69</v>
      </c>
      <c r="Q993" s="35">
        <v>0</v>
      </c>
      <c r="R993" s="35">
        <v>0</v>
      </c>
      <c r="S993" s="35">
        <f t="shared" si="179"/>
        <v>12052.970000000001</v>
      </c>
      <c r="T993" s="35">
        <v>0</v>
      </c>
      <c r="U993" s="35">
        <v>92094.02</v>
      </c>
      <c r="V993" s="35">
        <v>9626.15</v>
      </c>
      <c r="W993" s="36">
        <f>+V993-R993</f>
        <v>9626.15</v>
      </c>
      <c r="X993" s="36">
        <f t="shared" si="180"/>
        <v>11.239444717774955</v>
      </c>
      <c r="Y993" s="36">
        <f t="shared" si="181"/>
        <v>11.239444717774955</v>
      </c>
      <c r="Z993" s="36">
        <f t="shared" si="183"/>
        <v>1</v>
      </c>
      <c r="AA993" s="36">
        <f t="shared" si="184"/>
        <v>0.67981774976933784</v>
      </c>
      <c r="AB993" s="36">
        <v>0</v>
      </c>
      <c r="AC993" s="36">
        <f t="shared" si="182"/>
        <v>0</v>
      </c>
      <c r="AD993" s="36">
        <f t="shared" si="185"/>
        <v>0</v>
      </c>
    </row>
    <row r="994" spans="1:30" s="23" customFormat="1" ht="14.1" customHeight="1" x14ac:dyDescent="0.2">
      <c r="A994" s="27">
        <v>131802</v>
      </c>
      <c r="B994" s="28" t="s">
        <v>383</v>
      </c>
      <c r="C994" s="27" t="s">
        <v>44</v>
      </c>
      <c r="D994" s="29">
        <v>1</v>
      </c>
      <c r="E994" s="30">
        <v>2015</v>
      </c>
      <c r="F994" s="27" t="s">
        <v>32</v>
      </c>
      <c r="G994" s="31">
        <v>38904</v>
      </c>
      <c r="H994" s="32">
        <v>10.983333333333333</v>
      </c>
      <c r="I994" s="28" t="s">
        <v>33</v>
      </c>
      <c r="J994" s="33">
        <v>0.57369999999999999</v>
      </c>
      <c r="K994" s="33">
        <f t="shared" si="178"/>
        <v>2.3457762892497533</v>
      </c>
      <c r="L994" s="34">
        <v>1.2854000000000001</v>
      </c>
      <c r="M994" s="34">
        <v>5.04E-2</v>
      </c>
      <c r="N994" s="35">
        <v>281897.59000000003</v>
      </c>
      <c r="O994" s="35">
        <v>161725.18</v>
      </c>
      <c r="P994" s="35">
        <v>156119.07</v>
      </c>
      <c r="Q994" s="35">
        <v>5606.11</v>
      </c>
      <c r="R994" s="35">
        <v>0</v>
      </c>
      <c r="S994" s="35">
        <f t="shared" si="179"/>
        <v>120172.41000000003</v>
      </c>
      <c r="T994" s="35">
        <v>0</v>
      </c>
      <c r="U994" s="35">
        <v>15314.19</v>
      </c>
      <c r="V994" s="35">
        <v>10548.53</v>
      </c>
      <c r="W994" s="36">
        <f>+V994-R994</f>
        <v>10548.53</v>
      </c>
      <c r="X994" s="36">
        <f t="shared" si="180"/>
        <v>1.3457762892497533</v>
      </c>
      <c r="Y994" s="36">
        <f t="shared" si="181"/>
        <v>1.2991257311058333</v>
      </c>
      <c r="Z994" s="36">
        <f t="shared" si="183"/>
        <v>0.9653355773046598</v>
      </c>
      <c r="AA994" s="36">
        <f t="shared" si="184"/>
        <v>9.4692675562333586E-2</v>
      </c>
      <c r="AB994" s="36">
        <v>0</v>
      </c>
      <c r="AC994" s="36">
        <f t="shared" si="182"/>
        <v>0</v>
      </c>
      <c r="AD994" s="36">
        <f t="shared" si="185"/>
        <v>0</v>
      </c>
    </row>
    <row r="995" spans="1:30" s="23" customFormat="1" ht="14.1" customHeight="1" x14ac:dyDescent="0.2">
      <c r="A995" s="3">
        <v>33695</v>
      </c>
      <c r="B995" s="4" t="s">
        <v>117</v>
      </c>
      <c r="C995" s="3" t="s">
        <v>51</v>
      </c>
      <c r="D995" s="3">
        <v>2</v>
      </c>
      <c r="E995" s="5">
        <v>2013</v>
      </c>
      <c r="F995" s="3" t="s">
        <v>36</v>
      </c>
      <c r="G995" s="6">
        <v>38903</v>
      </c>
      <c r="H995" s="7">
        <v>10.986111111111111</v>
      </c>
      <c r="I995" s="4" t="s">
        <v>41</v>
      </c>
      <c r="J995" s="8">
        <v>0.79110000000000003</v>
      </c>
      <c r="K995" s="8">
        <f t="shared" si="178"/>
        <v>4.7877113102329352</v>
      </c>
      <c r="L995" s="8">
        <v>1.2468999999999999</v>
      </c>
      <c r="M995" s="8">
        <v>4.58E-2</v>
      </c>
      <c r="N995" s="9">
        <v>1728276.12</v>
      </c>
      <c r="O995" s="9">
        <v>1367294.43</v>
      </c>
      <c r="P995" s="9">
        <v>750035.7</v>
      </c>
      <c r="Q995" s="9">
        <v>617258.73</v>
      </c>
      <c r="R995" s="9">
        <v>0</v>
      </c>
      <c r="S995" s="9">
        <f t="shared" si="179"/>
        <v>360981.69000000018</v>
      </c>
      <c r="T995" s="9">
        <v>0</v>
      </c>
      <c r="U995" s="9">
        <v>499193.82</v>
      </c>
      <c r="V995" s="9">
        <v>147474.57999999999</v>
      </c>
      <c r="W995" s="9">
        <v>125353.39</v>
      </c>
      <c r="X995" s="11">
        <f t="shared" si="180"/>
        <v>3.7877113102329352</v>
      </c>
      <c r="Y995" s="11">
        <f t="shared" si="181"/>
        <v>2.0777666036191462</v>
      </c>
      <c r="Z995" s="11">
        <f t="shared" si="183"/>
        <v>0.54855463720421938</v>
      </c>
      <c r="AA995" s="11">
        <f t="shared" si="184"/>
        <v>0.36509606786008775</v>
      </c>
      <c r="AB995" s="11">
        <v>0</v>
      </c>
      <c r="AC995" s="11">
        <f t="shared" si="182"/>
        <v>0</v>
      </c>
      <c r="AD995" s="11">
        <f t="shared" si="185"/>
        <v>0</v>
      </c>
    </row>
    <row r="996" spans="1:30" s="23" customFormat="1" ht="14.1" customHeight="1" x14ac:dyDescent="0.2">
      <c r="A996" s="15">
        <v>33695</v>
      </c>
      <c r="B996" s="16" t="s">
        <v>117</v>
      </c>
      <c r="C996" s="16" t="s">
        <v>51</v>
      </c>
      <c r="D996" s="15">
        <v>2</v>
      </c>
      <c r="E996" s="17">
        <v>2014</v>
      </c>
      <c r="F996" s="15" t="s">
        <v>36</v>
      </c>
      <c r="G996" s="18">
        <v>38903</v>
      </c>
      <c r="H996" s="19">
        <v>10.986111111111111</v>
      </c>
      <c r="I996" s="16" t="s">
        <v>41</v>
      </c>
      <c r="J996" s="20">
        <v>0.77900864113403112</v>
      </c>
      <c r="K996" s="20">
        <f t="shared" si="178"/>
        <v>4.5250638085197679</v>
      </c>
      <c r="L996" s="46">
        <v>0.96079012929798646</v>
      </c>
      <c r="M996" s="46">
        <v>2.1224843067947884E-2</v>
      </c>
      <c r="N996" s="21">
        <v>1799394.61</v>
      </c>
      <c r="O996" s="21">
        <v>1401743.95</v>
      </c>
      <c r="P996" s="21">
        <v>452452.87</v>
      </c>
      <c r="Q996" s="21">
        <v>949291.08</v>
      </c>
      <c r="R996" s="21">
        <v>0</v>
      </c>
      <c r="S996" s="21">
        <f t="shared" si="179"/>
        <v>397650.66000000015</v>
      </c>
      <c r="T996" s="21">
        <v>0</v>
      </c>
      <c r="U996" s="21">
        <v>3040.28</v>
      </c>
      <c r="V996" s="21">
        <v>67582.100000000006</v>
      </c>
      <c r="W996" s="22">
        <f>+V996-R996</f>
        <v>67582.100000000006</v>
      </c>
      <c r="X996" s="22">
        <f t="shared" si="180"/>
        <v>3.5250638085197683</v>
      </c>
      <c r="Y996" s="22">
        <f t="shared" si="181"/>
        <v>1.1378149604982419</v>
      </c>
      <c r="Z996" s="22">
        <f t="shared" si="183"/>
        <v>0.32277854311409726</v>
      </c>
      <c r="AA996" s="22">
        <f t="shared" si="184"/>
        <v>2.1689267858084928E-3</v>
      </c>
      <c r="AB996" s="22">
        <v>0</v>
      </c>
      <c r="AC996" s="22">
        <f t="shared" si="182"/>
        <v>0</v>
      </c>
      <c r="AD996" s="22">
        <f t="shared" si="185"/>
        <v>0</v>
      </c>
    </row>
    <row r="997" spans="1:30" s="23" customFormat="1" ht="14.1" customHeight="1" x14ac:dyDescent="0.2">
      <c r="A997" s="27">
        <v>33695</v>
      </c>
      <c r="B997" s="28" t="s">
        <v>117</v>
      </c>
      <c r="C997" s="27" t="s">
        <v>51</v>
      </c>
      <c r="D997" s="29">
        <v>2</v>
      </c>
      <c r="E997" s="30">
        <v>2015</v>
      </c>
      <c r="F997" s="27" t="s">
        <v>36</v>
      </c>
      <c r="G997" s="31">
        <v>38903</v>
      </c>
      <c r="H997" s="32">
        <v>10.986111111111111</v>
      </c>
      <c r="I997" s="28" t="s">
        <v>41</v>
      </c>
      <c r="J997" s="33">
        <v>0.75397808954315026</v>
      </c>
      <c r="K997" s="33">
        <f t="shared" si="178"/>
        <v>4.0646786220912308</v>
      </c>
      <c r="L997" s="34">
        <v>0.98280401012128715</v>
      </c>
      <c r="M997" s="34">
        <v>0</v>
      </c>
      <c r="N997" s="35">
        <v>1553802.38</v>
      </c>
      <c r="O997" s="35">
        <v>1171532.95</v>
      </c>
      <c r="P997" s="35">
        <v>1113726.76</v>
      </c>
      <c r="Q997" s="35">
        <v>57806.19</v>
      </c>
      <c r="R997" s="35">
        <v>0</v>
      </c>
      <c r="S997" s="35">
        <f t="shared" si="179"/>
        <v>382269.42999999993</v>
      </c>
      <c r="T997" s="35">
        <v>0</v>
      </c>
      <c r="U997" s="35">
        <v>831436.97</v>
      </c>
      <c r="V997" s="35">
        <v>0</v>
      </c>
      <c r="W997" s="36">
        <f>+V997-R997</f>
        <v>0</v>
      </c>
      <c r="X997" s="36">
        <f t="shared" si="180"/>
        <v>3.0646786220912308</v>
      </c>
      <c r="Y997" s="36">
        <f t="shared" si="181"/>
        <v>2.9134601738883492</v>
      </c>
      <c r="Z997" s="36">
        <f t="shared" si="183"/>
        <v>0.9506576490230173</v>
      </c>
      <c r="AA997" s="36">
        <f t="shared" si="184"/>
        <v>0.70970003020401606</v>
      </c>
      <c r="AB997" s="36">
        <v>0</v>
      </c>
      <c r="AC997" s="36">
        <f t="shared" si="182"/>
        <v>0</v>
      </c>
      <c r="AD997" s="36">
        <f t="shared" si="185"/>
        <v>0</v>
      </c>
    </row>
    <row r="998" spans="1:30" s="23" customFormat="1" ht="14.1" customHeight="1" x14ac:dyDescent="0.2">
      <c r="A998" s="3">
        <v>156011</v>
      </c>
      <c r="B998" s="4" t="s">
        <v>538</v>
      </c>
      <c r="C998" s="3" t="s">
        <v>44</v>
      </c>
      <c r="D998" s="3">
        <v>1</v>
      </c>
      <c r="E998" s="5">
        <v>2013</v>
      </c>
      <c r="F998" s="3" t="s">
        <v>32</v>
      </c>
      <c r="G998" s="6">
        <v>38901</v>
      </c>
      <c r="H998" s="7">
        <v>10.991666666666667</v>
      </c>
      <c r="I998" s="4" t="s">
        <v>33</v>
      </c>
      <c r="J998" s="8">
        <v>2.7099999999999999E-2</v>
      </c>
      <c r="K998" s="8">
        <f t="shared" si="178"/>
        <v>1.0278910264527223</v>
      </c>
      <c r="L998" s="8">
        <v>0.28539999999999999</v>
      </c>
      <c r="M998" s="8">
        <v>0.12770000000000001</v>
      </c>
      <c r="N998" s="9">
        <v>611094.29</v>
      </c>
      <c r="O998" s="9">
        <v>16581.57</v>
      </c>
      <c r="P998" s="9">
        <v>16581.57</v>
      </c>
      <c r="Q998" s="9">
        <v>0</v>
      </c>
      <c r="R998" s="9">
        <v>0</v>
      </c>
      <c r="S998" s="9">
        <f t="shared" si="179"/>
        <v>594512.72000000009</v>
      </c>
      <c r="T998" s="9">
        <v>0</v>
      </c>
      <c r="U998" s="9">
        <v>22.49</v>
      </c>
      <c r="V998" s="9">
        <v>34078.69</v>
      </c>
      <c r="W998" s="9">
        <v>28966.89</v>
      </c>
      <c r="X998" s="11">
        <f t="shared" si="180"/>
        <v>2.7891026452722487E-2</v>
      </c>
      <c r="Y998" s="11">
        <f t="shared" si="181"/>
        <v>2.7891026452722487E-2</v>
      </c>
      <c r="Z998" s="11">
        <f t="shared" si="183"/>
        <v>1</v>
      </c>
      <c r="AA998" s="11">
        <f t="shared" si="184"/>
        <v>1.3563251248223177E-3</v>
      </c>
      <c r="AB998" s="11">
        <v>0</v>
      </c>
      <c r="AC998" s="11">
        <f t="shared" si="182"/>
        <v>0</v>
      </c>
      <c r="AD998" s="11">
        <f t="shared" si="185"/>
        <v>0</v>
      </c>
    </row>
    <row r="999" spans="1:30" s="23" customFormat="1" ht="14.1" customHeight="1" x14ac:dyDescent="0.2">
      <c r="A999" s="15">
        <v>156011</v>
      </c>
      <c r="B999" s="16" t="s">
        <v>538</v>
      </c>
      <c r="C999" s="16" t="s">
        <v>44</v>
      </c>
      <c r="D999" s="15">
        <v>1</v>
      </c>
      <c r="E999" s="17">
        <v>2014</v>
      </c>
      <c r="F999" s="15" t="s">
        <v>32</v>
      </c>
      <c r="G999" s="18">
        <v>38901</v>
      </c>
      <c r="H999" s="19">
        <v>10.991666666666667</v>
      </c>
      <c r="I999" s="16" t="s">
        <v>33</v>
      </c>
      <c r="J999" s="20">
        <v>6.4799999999999996E-2</v>
      </c>
      <c r="K999" s="20">
        <f t="shared" si="178"/>
        <v>1.0692772937302284</v>
      </c>
      <c r="L999" s="20">
        <v>0.19059999999999999</v>
      </c>
      <c r="M999" s="20">
        <v>1.6799999999999999E-2</v>
      </c>
      <c r="N999" s="21">
        <v>613042.41</v>
      </c>
      <c r="O999" s="21">
        <v>39718.339999999997</v>
      </c>
      <c r="P999" s="21">
        <v>39718.339999999997</v>
      </c>
      <c r="Q999" s="21">
        <v>0</v>
      </c>
      <c r="R999" s="21">
        <v>0</v>
      </c>
      <c r="S999" s="21">
        <f t="shared" si="179"/>
        <v>573324.07000000007</v>
      </c>
      <c r="T999" s="21">
        <v>0</v>
      </c>
      <c r="U999" s="21">
        <v>238.09</v>
      </c>
      <c r="V999" s="21">
        <v>1781.15</v>
      </c>
      <c r="W999" s="22">
        <f>+V999-R999</f>
        <v>1781.15</v>
      </c>
      <c r="X999" s="22">
        <f t="shared" si="180"/>
        <v>6.927729373022834E-2</v>
      </c>
      <c r="Y999" s="22">
        <f t="shared" si="181"/>
        <v>6.927729373022834E-2</v>
      </c>
      <c r="Z999" s="22">
        <f t="shared" si="183"/>
        <v>1</v>
      </c>
      <c r="AA999" s="22">
        <f t="shared" si="184"/>
        <v>5.9944599900197248E-3</v>
      </c>
      <c r="AB999" s="22">
        <v>0</v>
      </c>
      <c r="AC999" s="22">
        <f t="shared" si="182"/>
        <v>0</v>
      </c>
      <c r="AD999" s="22">
        <f t="shared" si="185"/>
        <v>0</v>
      </c>
    </row>
    <row r="1000" spans="1:30" s="23" customFormat="1" ht="14.1" customHeight="1" x14ac:dyDescent="0.2">
      <c r="A1000" s="27">
        <v>156011</v>
      </c>
      <c r="B1000" s="28" t="s">
        <v>538</v>
      </c>
      <c r="C1000" s="27" t="s">
        <v>44</v>
      </c>
      <c r="D1000" s="29">
        <v>1</v>
      </c>
      <c r="E1000" s="30">
        <v>2015</v>
      </c>
      <c r="F1000" s="27" t="s">
        <v>32</v>
      </c>
      <c r="G1000" s="31">
        <v>38901</v>
      </c>
      <c r="H1000" s="32">
        <v>10.991666666666667</v>
      </c>
      <c r="I1000" s="28" t="s">
        <v>33</v>
      </c>
      <c r="J1000" s="33">
        <v>0.1686</v>
      </c>
      <c r="K1000" s="33">
        <f t="shared" si="178"/>
        <v>1.2027430752117967</v>
      </c>
      <c r="L1000" s="34">
        <v>0.15790000000000001</v>
      </c>
      <c r="M1000" s="34">
        <v>5.8200000000000002E-2</v>
      </c>
      <c r="N1000" s="35">
        <v>693771.24</v>
      </c>
      <c r="O1000" s="35">
        <v>116947.1</v>
      </c>
      <c r="P1000" s="35">
        <v>11532.43</v>
      </c>
      <c r="Q1000" s="35">
        <v>105414.67</v>
      </c>
      <c r="R1000" s="35">
        <v>0</v>
      </c>
      <c r="S1000" s="35">
        <f t="shared" si="179"/>
        <v>576824.14</v>
      </c>
      <c r="T1000" s="35">
        <v>0</v>
      </c>
      <c r="U1000" s="35">
        <v>309.3</v>
      </c>
      <c r="V1000" s="35">
        <v>5785.91</v>
      </c>
      <c r="W1000" s="36">
        <f>+V1000-R1000</f>
        <v>5785.91</v>
      </c>
      <c r="X1000" s="36">
        <f t="shared" si="180"/>
        <v>0.2027430752117968</v>
      </c>
      <c r="Y1000" s="36">
        <f t="shared" si="181"/>
        <v>1.9992973941763255E-2</v>
      </c>
      <c r="Z1000" s="36">
        <f t="shared" si="183"/>
        <v>9.8612364051780671E-2</v>
      </c>
      <c r="AA1000" s="36">
        <f t="shared" si="184"/>
        <v>2.6447855483376671E-3</v>
      </c>
      <c r="AB1000" s="36">
        <v>0</v>
      </c>
      <c r="AC1000" s="36">
        <f t="shared" si="182"/>
        <v>0</v>
      </c>
      <c r="AD1000" s="36">
        <f t="shared" si="185"/>
        <v>0</v>
      </c>
    </row>
    <row r="1001" spans="1:30" s="23" customFormat="1" ht="14.1" customHeight="1" x14ac:dyDescent="0.2">
      <c r="A1001" s="3">
        <v>123541</v>
      </c>
      <c r="B1001" s="4" t="s">
        <v>350</v>
      </c>
      <c r="C1001" s="3" t="s">
        <v>51</v>
      </c>
      <c r="D1001" s="3">
        <v>2</v>
      </c>
      <c r="E1001" s="5">
        <v>2013</v>
      </c>
      <c r="F1001" s="3" t="s">
        <v>32</v>
      </c>
      <c r="G1001" s="6">
        <v>38898</v>
      </c>
      <c r="H1001" s="7">
        <v>11</v>
      </c>
      <c r="I1001" s="4" t="s">
        <v>33</v>
      </c>
      <c r="J1001" s="8">
        <v>0.2051</v>
      </c>
      <c r="K1001" s="8">
        <f t="shared" si="178"/>
        <v>1.2580380003555978</v>
      </c>
      <c r="L1001" s="8">
        <v>5.6703000000000001</v>
      </c>
      <c r="M1001" s="8">
        <v>4.9700000000000001E-2</v>
      </c>
      <c r="N1001" s="9">
        <v>80732.84</v>
      </c>
      <c r="O1001" s="9">
        <v>16559.23</v>
      </c>
      <c r="P1001" s="9">
        <v>16559.23</v>
      </c>
      <c r="Q1001" s="9">
        <v>0</v>
      </c>
      <c r="R1001" s="9">
        <v>0</v>
      </c>
      <c r="S1001" s="9">
        <f t="shared" si="179"/>
        <v>64173.61</v>
      </c>
      <c r="T1001" s="9">
        <v>0</v>
      </c>
      <c r="U1001" s="9">
        <v>2074.14</v>
      </c>
      <c r="V1001" s="9">
        <v>34282.54</v>
      </c>
      <c r="W1001" s="9">
        <v>29140.16</v>
      </c>
      <c r="X1001" s="11">
        <f t="shared" si="180"/>
        <v>0.25803800035559787</v>
      </c>
      <c r="Y1001" s="11">
        <f t="shared" si="181"/>
        <v>0.25803800035559787</v>
      </c>
      <c r="Z1001" s="11">
        <f t="shared" si="183"/>
        <v>1</v>
      </c>
      <c r="AA1001" s="11">
        <f t="shared" si="184"/>
        <v>0.12525582409327005</v>
      </c>
      <c r="AB1001" s="11">
        <v>0</v>
      </c>
      <c r="AC1001" s="11">
        <f t="shared" si="182"/>
        <v>0</v>
      </c>
      <c r="AD1001" s="11">
        <f t="shared" si="185"/>
        <v>0</v>
      </c>
    </row>
    <row r="1002" spans="1:30" s="23" customFormat="1" ht="14.1" customHeight="1" x14ac:dyDescent="0.2">
      <c r="A1002" s="15">
        <v>123541</v>
      </c>
      <c r="B1002" s="16" t="s">
        <v>350</v>
      </c>
      <c r="C1002" s="16" t="s">
        <v>51</v>
      </c>
      <c r="D1002" s="15">
        <v>2</v>
      </c>
      <c r="E1002" s="17">
        <v>2014</v>
      </c>
      <c r="F1002" s="15" t="s">
        <v>32</v>
      </c>
      <c r="G1002" s="18">
        <v>38898</v>
      </c>
      <c r="H1002" s="19">
        <v>11</v>
      </c>
      <c r="I1002" s="16" t="s">
        <v>33</v>
      </c>
      <c r="J1002" s="20">
        <v>0.3392</v>
      </c>
      <c r="K1002" s="20">
        <f t="shared" si="178"/>
        <v>1.5133632106641537</v>
      </c>
      <c r="L1002" s="20">
        <v>4.9722</v>
      </c>
      <c r="M1002" s="20">
        <v>7.0099999999999996E-2</v>
      </c>
      <c r="N1002" s="21">
        <v>106562.85</v>
      </c>
      <c r="O1002" s="21">
        <v>36148.26</v>
      </c>
      <c r="P1002" s="21">
        <v>36148.26</v>
      </c>
      <c r="Q1002" s="21">
        <v>0</v>
      </c>
      <c r="R1002" s="21">
        <v>0</v>
      </c>
      <c r="S1002" s="21">
        <f t="shared" si="179"/>
        <v>70414.59</v>
      </c>
      <c r="T1002" s="21">
        <v>0</v>
      </c>
      <c r="U1002" s="21">
        <v>20701.38</v>
      </c>
      <c r="V1002" s="21">
        <v>28970.3</v>
      </c>
      <c r="W1002" s="22">
        <f>+V1002-R1002</f>
        <v>28970.3</v>
      </c>
      <c r="X1002" s="22">
        <f t="shared" si="180"/>
        <v>0.51336321066415358</v>
      </c>
      <c r="Y1002" s="22">
        <f t="shared" si="181"/>
        <v>0.51336321066415358</v>
      </c>
      <c r="Z1002" s="22">
        <f t="shared" si="183"/>
        <v>1</v>
      </c>
      <c r="AA1002" s="22">
        <f t="shared" si="184"/>
        <v>0.57267984683080186</v>
      </c>
      <c r="AB1002" s="22">
        <v>0</v>
      </c>
      <c r="AC1002" s="22">
        <f t="shared" si="182"/>
        <v>0</v>
      </c>
      <c r="AD1002" s="22">
        <f t="shared" si="185"/>
        <v>0</v>
      </c>
    </row>
    <row r="1003" spans="1:30" s="23" customFormat="1" ht="14.1" customHeight="1" x14ac:dyDescent="0.2">
      <c r="A1003" s="27">
        <v>123541</v>
      </c>
      <c r="B1003" s="28" t="s">
        <v>350</v>
      </c>
      <c r="C1003" s="27" t="s">
        <v>51</v>
      </c>
      <c r="D1003" s="29">
        <v>2</v>
      </c>
      <c r="E1003" s="30">
        <v>2015</v>
      </c>
      <c r="F1003" s="27" t="s">
        <v>32</v>
      </c>
      <c r="G1003" s="31">
        <v>38898</v>
      </c>
      <c r="H1003" s="32">
        <v>11</v>
      </c>
      <c r="I1003" s="28" t="s">
        <v>33</v>
      </c>
      <c r="J1003" s="33">
        <v>0.1195</v>
      </c>
      <c r="K1003" s="33">
        <f t="shared" si="178"/>
        <v>1.1356631485763193</v>
      </c>
      <c r="L1003" s="34">
        <v>7.7641999999999998</v>
      </c>
      <c r="M1003" s="34">
        <v>2.9399999999999999E-2</v>
      </c>
      <c r="N1003" s="35">
        <v>75022.429999999993</v>
      </c>
      <c r="O1003" s="35">
        <v>8961.9699999999993</v>
      </c>
      <c r="P1003" s="35">
        <v>8961.9699999999993</v>
      </c>
      <c r="Q1003" s="35">
        <v>0</v>
      </c>
      <c r="R1003" s="35">
        <v>0</v>
      </c>
      <c r="S1003" s="35">
        <f t="shared" si="179"/>
        <v>66060.459999999992</v>
      </c>
      <c r="T1003" s="35">
        <v>0</v>
      </c>
      <c r="U1003" s="35">
        <v>529.37</v>
      </c>
      <c r="V1003" s="35">
        <v>0</v>
      </c>
      <c r="W1003" s="36">
        <f>+V1003-R1003</f>
        <v>0</v>
      </c>
      <c r="X1003" s="36">
        <f t="shared" si="180"/>
        <v>0.13566314857631934</v>
      </c>
      <c r="Y1003" s="36">
        <f t="shared" si="181"/>
        <v>0.13566314857631934</v>
      </c>
      <c r="Z1003" s="36">
        <f t="shared" si="183"/>
        <v>1</v>
      </c>
      <c r="AA1003" s="36">
        <f t="shared" si="184"/>
        <v>5.9068486058310846E-2</v>
      </c>
      <c r="AB1003" s="36">
        <v>0</v>
      </c>
      <c r="AC1003" s="36">
        <f t="shared" si="182"/>
        <v>0</v>
      </c>
      <c r="AD1003" s="36">
        <f t="shared" si="185"/>
        <v>0</v>
      </c>
    </row>
    <row r="1004" spans="1:30" s="23" customFormat="1" ht="14.1" customHeight="1" x14ac:dyDescent="0.2">
      <c r="A1004" s="3">
        <v>123501</v>
      </c>
      <c r="B1004" s="4" t="s">
        <v>349</v>
      </c>
      <c r="C1004" s="3" t="s">
        <v>120</v>
      </c>
      <c r="D1004" s="3">
        <v>2</v>
      </c>
      <c r="E1004" s="5">
        <v>2013</v>
      </c>
      <c r="F1004" s="3" t="s">
        <v>32</v>
      </c>
      <c r="G1004" s="6">
        <v>38897</v>
      </c>
      <c r="H1004" s="7">
        <v>11.002777777777778</v>
      </c>
      <c r="I1004" s="4" t="s">
        <v>33</v>
      </c>
      <c r="J1004" s="8">
        <v>0.79430000000000001</v>
      </c>
      <c r="K1004" s="8">
        <f t="shared" si="178"/>
        <v>4.861363791014135</v>
      </c>
      <c r="L1004" s="8">
        <v>3.7778999999999998</v>
      </c>
      <c r="M1004" s="8">
        <v>4.4000000000000003E-3</v>
      </c>
      <c r="N1004" s="9">
        <v>33577.78</v>
      </c>
      <c r="O1004" s="9">
        <v>26670.71</v>
      </c>
      <c r="P1004" s="9">
        <v>23285.07</v>
      </c>
      <c r="Q1004" s="9">
        <v>3385.64</v>
      </c>
      <c r="R1004" s="9">
        <v>0</v>
      </c>
      <c r="S1004" s="9">
        <f t="shared" si="179"/>
        <v>6907.07</v>
      </c>
      <c r="T1004" s="9">
        <v>0</v>
      </c>
      <c r="U1004" s="9">
        <v>20311.310000000001</v>
      </c>
      <c r="V1004" s="9">
        <v>554.1</v>
      </c>
      <c r="W1004" s="9">
        <v>554.1</v>
      </c>
      <c r="X1004" s="11">
        <f t="shared" si="180"/>
        <v>3.861363791014135</v>
      </c>
      <c r="Y1004" s="11">
        <f t="shared" si="181"/>
        <v>3.3711935741204302</v>
      </c>
      <c r="Z1004" s="11">
        <f t="shared" si="183"/>
        <v>0.87305774761901733</v>
      </c>
      <c r="AA1004" s="11">
        <f t="shared" si="184"/>
        <v>0.76155865366913744</v>
      </c>
      <c r="AB1004" s="11">
        <v>0</v>
      </c>
      <c r="AC1004" s="11">
        <f t="shared" si="182"/>
        <v>0</v>
      </c>
      <c r="AD1004" s="11">
        <f t="shared" si="185"/>
        <v>0</v>
      </c>
    </row>
    <row r="1005" spans="1:30" s="23" customFormat="1" ht="14.1" customHeight="1" x14ac:dyDescent="0.2">
      <c r="A1005" s="15">
        <v>123501</v>
      </c>
      <c r="B1005" s="16" t="s">
        <v>349</v>
      </c>
      <c r="C1005" s="16" t="s">
        <v>120</v>
      </c>
      <c r="D1005" s="15">
        <v>2</v>
      </c>
      <c r="E1005" s="17">
        <v>2014</v>
      </c>
      <c r="F1005" s="15" t="s">
        <v>32</v>
      </c>
      <c r="G1005" s="18">
        <v>38897</v>
      </c>
      <c r="H1005" s="19">
        <v>11.002777777777778</v>
      </c>
      <c r="I1005" s="16" t="s">
        <v>33</v>
      </c>
      <c r="J1005" s="20">
        <v>0.32940000000000003</v>
      </c>
      <c r="K1005" s="20">
        <f t="shared" si="178"/>
        <v>1.4912078185382995</v>
      </c>
      <c r="L1005" s="20">
        <v>4.9424999999999999</v>
      </c>
      <c r="M1005" s="20">
        <v>0.16470000000000001</v>
      </c>
      <c r="N1005" s="21">
        <v>22322.71</v>
      </c>
      <c r="O1005" s="21">
        <v>7353.16</v>
      </c>
      <c r="P1005" s="21">
        <v>7353.16</v>
      </c>
      <c r="Q1005" s="21">
        <v>0</v>
      </c>
      <c r="R1005" s="21">
        <v>0</v>
      </c>
      <c r="S1005" s="21">
        <f t="shared" si="179"/>
        <v>14969.55</v>
      </c>
      <c r="T1005" s="21">
        <v>0</v>
      </c>
      <c r="U1005" s="21">
        <v>2925.36</v>
      </c>
      <c r="V1005" s="21">
        <v>3776.25</v>
      </c>
      <c r="W1005" s="22">
        <f>+V1005-R1005</f>
        <v>3776.25</v>
      </c>
      <c r="X1005" s="22">
        <f t="shared" si="180"/>
        <v>0.49120781853829942</v>
      </c>
      <c r="Y1005" s="22">
        <f t="shared" si="181"/>
        <v>0.49120781853829942</v>
      </c>
      <c r="Z1005" s="22">
        <f t="shared" ref="Z1005:Z1014" si="186">+P1005/O1005</f>
        <v>1</v>
      </c>
      <c r="AA1005" s="22">
        <f t="shared" ref="AA1005:AA1014" si="187">+U1005/O1005</f>
        <v>0.3978371203672979</v>
      </c>
      <c r="AB1005" s="22">
        <v>0</v>
      </c>
      <c r="AC1005" s="22">
        <f t="shared" si="182"/>
        <v>0</v>
      </c>
      <c r="AD1005" s="22">
        <f t="shared" ref="AD1005:AD1014" si="188">+T1005/O1005</f>
        <v>0</v>
      </c>
    </row>
    <row r="1006" spans="1:30" s="23" customFormat="1" ht="14.1" customHeight="1" x14ac:dyDescent="0.2">
      <c r="A1006" s="27">
        <v>123501</v>
      </c>
      <c r="B1006" s="28" t="s">
        <v>349</v>
      </c>
      <c r="C1006" s="27" t="s">
        <v>120</v>
      </c>
      <c r="D1006" s="29">
        <v>2</v>
      </c>
      <c r="E1006" s="30">
        <v>2015</v>
      </c>
      <c r="F1006" s="27" t="s">
        <v>32</v>
      </c>
      <c r="G1006" s="31">
        <v>38897</v>
      </c>
      <c r="H1006" s="32">
        <v>11.002777777777778</v>
      </c>
      <c r="I1006" s="28" t="s">
        <v>33</v>
      </c>
      <c r="J1006" s="33">
        <v>7.6300000000000007E-2</v>
      </c>
      <c r="K1006" s="33">
        <f t="shared" si="178"/>
        <v>1.0826126057809866</v>
      </c>
      <c r="L1006" s="34">
        <v>5.9705000000000004</v>
      </c>
      <c r="M1006" s="34">
        <v>8.0000000000000004E-4</v>
      </c>
      <c r="N1006" s="35">
        <v>16275.37</v>
      </c>
      <c r="O1006" s="35">
        <v>1241.95</v>
      </c>
      <c r="P1006" s="35">
        <v>1241.95</v>
      </c>
      <c r="Q1006" s="35">
        <v>0</v>
      </c>
      <c r="R1006" s="35">
        <v>0</v>
      </c>
      <c r="S1006" s="35">
        <f t="shared" si="179"/>
        <v>15033.42</v>
      </c>
      <c r="T1006" s="35">
        <v>0</v>
      </c>
      <c r="U1006" s="35">
        <f>+P1006</f>
        <v>1241.95</v>
      </c>
      <c r="V1006" s="35">
        <v>6</v>
      </c>
      <c r="W1006" s="36">
        <f>+V1006-R1006</f>
        <v>6</v>
      </c>
      <c r="X1006" s="36">
        <f t="shared" si="180"/>
        <v>8.2612605780986628E-2</v>
      </c>
      <c r="Y1006" s="36">
        <f t="shared" si="181"/>
        <v>8.2612605780986628E-2</v>
      </c>
      <c r="Z1006" s="36">
        <f t="shared" si="186"/>
        <v>1</v>
      </c>
      <c r="AA1006" s="36">
        <f t="shared" si="187"/>
        <v>1</v>
      </c>
      <c r="AB1006" s="36">
        <v>0</v>
      </c>
      <c r="AC1006" s="36">
        <f t="shared" si="182"/>
        <v>0</v>
      </c>
      <c r="AD1006" s="36">
        <f t="shared" si="188"/>
        <v>0</v>
      </c>
    </row>
    <row r="1007" spans="1:30" s="23" customFormat="1" ht="14.1" customHeight="1" x14ac:dyDescent="0.2">
      <c r="A1007" s="3">
        <v>33635</v>
      </c>
      <c r="B1007" s="4" t="s">
        <v>116</v>
      </c>
      <c r="C1007" s="3" t="s">
        <v>35</v>
      </c>
      <c r="D1007" s="3">
        <v>2</v>
      </c>
      <c r="E1007" s="5">
        <v>2013</v>
      </c>
      <c r="F1007" s="3" t="s">
        <v>36</v>
      </c>
      <c r="G1007" s="6">
        <v>38894</v>
      </c>
      <c r="H1007" s="7">
        <v>11.011111111111111</v>
      </c>
      <c r="I1007" s="4" t="s">
        <v>41</v>
      </c>
      <c r="J1007" s="8">
        <v>0.50249999999999995</v>
      </c>
      <c r="K1007" s="8">
        <f t="shared" si="178"/>
        <v>2.0099633848605207</v>
      </c>
      <c r="L1007" s="8">
        <v>2.4719000000000002</v>
      </c>
      <c r="M1007" s="8">
        <v>2.2200000000000001E-2</v>
      </c>
      <c r="N1007" s="9">
        <v>594845.89</v>
      </c>
      <c r="O1007" s="9">
        <v>298897.27</v>
      </c>
      <c r="P1007" s="9">
        <v>109110.39999999999</v>
      </c>
      <c r="Q1007" s="9">
        <v>189786.87</v>
      </c>
      <c r="R1007" s="9">
        <v>0</v>
      </c>
      <c r="S1007" s="9">
        <f t="shared" si="179"/>
        <v>295948.62</v>
      </c>
      <c r="T1007" s="9">
        <v>134710.74</v>
      </c>
      <c r="U1007" s="9">
        <v>24111.4</v>
      </c>
      <c r="V1007" s="9">
        <v>32700.57</v>
      </c>
      <c r="W1007" s="9">
        <v>32700.57</v>
      </c>
      <c r="X1007" s="11">
        <f t="shared" si="180"/>
        <v>1.0099633848605207</v>
      </c>
      <c r="Y1007" s="11">
        <f t="shared" si="181"/>
        <v>0.36868021212601026</v>
      </c>
      <c r="Z1007" s="11">
        <f t="shared" si="186"/>
        <v>0.36504314676410388</v>
      </c>
      <c r="AA1007" s="11">
        <f t="shared" si="187"/>
        <v>8.066784952569156E-2</v>
      </c>
      <c r="AB1007" s="11">
        <v>0</v>
      </c>
      <c r="AC1007" s="11">
        <f t="shared" si="182"/>
        <v>0.45518286248471101</v>
      </c>
      <c r="AD1007" s="11">
        <f t="shared" si="188"/>
        <v>0.45069244024878508</v>
      </c>
    </row>
    <row r="1008" spans="1:30" s="23" customFormat="1" ht="14.1" customHeight="1" x14ac:dyDescent="0.2">
      <c r="A1008" s="15">
        <v>33635</v>
      </c>
      <c r="B1008" s="16" t="s">
        <v>116</v>
      </c>
      <c r="C1008" s="16" t="s">
        <v>35</v>
      </c>
      <c r="D1008" s="15">
        <v>2</v>
      </c>
      <c r="E1008" s="17">
        <v>2014</v>
      </c>
      <c r="F1008" s="15" t="s">
        <v>36</v>
      </c>
      <c r="G1008" s="18">
        <v>38894</v>
      </c>
      <c r="H1008" s="19">
        <v>11.011111111111111</v>
      </c>
      <c r="I1008" s="16" t="s">
        <v>41</v>
      </c>
      <c r="J1008" s="20">
        <v>0.5141</v>
      </c>
      <c r="K1008" s="20">
        <f t="shared" si="178"/>
        <v>2.0580123433599145</v>
      </c>
      <c r="L1008" s="20">
        <v>2.5352999999999999</v>
      </c>
      <c r="M1008" s="20">
        <v>2.23E-2</v>
      </c>
      <c r="N1008" s="21">
        <v>630944.21</v>
      </c>
      <c r="O1008" s="21">
        <v>324364.79999999999</v>
      </c>
      <c r="P1008" s="21">
        <v>143434.17000000001</v>
      </c>
      <c r="Q1008" s="21">
        <v>180930.63</v>
      </c>
      <c r="R1008" s="21">
        <v>0</v>
      </c>
      <c r="S1008" s="21">
        <f t="shared" si="179"/>
        <v>306579.40999999997</v>
      </c>
      <c r="T1008" s="21">
        <v>0</v>
      </c>
      <c r="U1008" s="21">
        <v>32127.4</v>
      </c>
      <c r="V1008" s="21">
        <v>36124.07</v>
      </c>
      <c r="W1008" s="22">
        <f>+V1008-R1008</f>
        <v>36124.07</v>
      </c>
      <c r="X1008" s="22">
        <f t="shared" si="180"/>
        <v>1.0580123433599145</v>
      </c>
      <c r="Y1008" s="22">
        <f t="shared" si="181"/>
        <v>0.46785323906781617</v>
      </c>
      <c r="Z1008" s="22">
        <f t="shared" si="186"/>
        <v>0.44220017091866942</v>
      </c>
      <c r="AA1008" s="22">
        <f t="shared" si="187"/>
        <v>9.9047122252476236E-2</v>
      </c>
      <c r="AB1008" s="22">
        <v>0</v>
      </c>
      <c r="AC1008" s="22">
        <f t="shared" si="182"/>
        <v>0</v>
      </c>
      <c r="AD1008" s="22">
        <f t="shared" si="188"/>
        <v>0</v>
      </c>
    </row>
    <row r="1009" spans="1:30" s="23" customFormat="1" ht="14.1" customHeight="1" x14ac:dyDescent="0.2">
      <c r="A1009" s="27">
        <v>33635</v>
      </c>
      <c r="B1009" s="28" t="s">
        <v>116</v>
      </c>
      <c r="C1009" s="27" t="s">
        <v>35</v>
      </c>
      <c r="D1009" s="29">
        <v>2</v>
      </c>
      <c r="E1009" s="30">
        <v>2015</v>
      </c>
      <c r="F1009" s="27" t="s">
        <v>36</v>
      </c>
      <c r="G1009" s="31">
        <v>38894</v>
      </c>
      <c r="H1009" s="32">
        <v>11.011111111111111</v>
      </c>
      <c r="I1009" s="28" t="s">
        <v>41</v>
      </c>
      <c r="J1009" s="33">
        <v>0.52829999999999999</v>
      </c>
      <c r="K1009" s="33">
        <f t="shared" si="178"/>
        <v>2.120018308949394</v>
      </c>
      <c r="L1009" s="34">
        <v>2.8102999999999998</v>
      </c>
      <c r="M1009" s="34">
        <v>3.27E-2</v>
      </c>
      <c r="N1009" s="35">
        <v>595769.75</v>
      </c>
      <c r="O1009" s="35">
        <v>314748.71000000002</v>
      </c>
      <c r="P1009" s="35">
        <v>155675.39000000001</v>
      </c>
      <c r="Q1009" s="35">
        <v>159073.32</v>
      </c>
      <c r="R1009" s="35">
        <v>0</v>
      </c>
      <c r="S1009" s="35">
        <f t="shared" si="179"/>
        <v>281021.03999999998</v>
      </c>
      <c r="T1009" s="35">
        <v>72036.899999999994</v>
      </c>
      <c r="U1009" s="35">
        <v>6917.79</v>
      </c>
      <c r="V1009" s="35">
        <v>53107.31</v>
      </c>
      <c r="W1009" s="36">
        <f>+V1009-R1009</f>
        <v>53107.31</v>
      </c>
      <c r="X1009" s="36">
        <f t="shared" si="180"/>
        <v>1.120018308949394</v>
      </c>
      <c r="Y1009" s="36">
        <f t="shared" si="181"/>
        <v>0.55396346835809884</v>
      </c>
      <c r="Z1009" s="36">
        <f t="shared" si="186"/>
        <v>0.49460215420739928</v>
      </c>
      <c r="AA1009" s="36">
        <f t="shared" si="187"/>
        <v>2.1978771573043142E-2</v>
      </c>
      <c r="AB1009" s="36">
        <v>0</v>
      </c>
      <c r="AC1009" s="36">
        <f t="shared" si="182"/>
        <v>0.25633988117046325</v>
      </c>
      <c r="AD1009" s="36">
        <f t="shared" si="188"/>
        <v>0.22887115248224524</v>
      </c>
    </row>
    <row r="1010" spans="1:30" s="23" customFormat="1" ht="14.1" customHeight="1" x14ac:dyDescent="0.2">
      <c r="A1010" s="3">
        <v>33605</v>
      </c>
      <c r="B1010" s="4" t="s">
        <v>115</v>
      </c>
      <c r="C1010" s="3" t="s">
        <v>35</v>
      </c>
      <c r="D1010" s="3">
        <v>2</v>
      </c>
      <c r="E1010" s="5">
        <v>2013</v>
      </c>
      <c r="F1010" s="3" t="s">
        <v>36</v>
      </c>
      <c r="G1010" s="6">
        <v>38866</v>
      </c>
      <c r="H1010" s="7">
        <v>11.08611111111111</v>
      </c>
      <c r="I1010" s="4" t="s">
        <v>41</v>
      </c>
      <c r="J1010" s="8">
        <v>0.55840000000000001</v>
      </c>
      <c r="K1010" s="8">
        <f t="shared" si="178"/>
        <v>2.2645281016361207</v>
      </c>
      <c r="L1010" s="8">
        <v>5.5953999999999997</v>
      </c>
      <c r="M1010" s="8">
        <v>1.5900000000000001E-2</v>
      </c>
      <c r="N1010" s="9">
        <v>489976.67</v>
      </c>
      <c r="O1010" s="9">
        <v>273606.34999999998</v>
      </c>
      <c r="P1010" s="9">
        <v>273606.34999999998</v>
      </c>
      <c r="Q1010" s="9">
        <v>0</v>
      </c>
      <c r="R1010" s="9">
        <v>0</v>
      </c>
      <c r="S1010" s="9">
        <f t="shared" si="179"/>
        <v>216370.32</v>
      </c>
      <c r="T1010" s="9">
        <v>0</v>
      </c>
      <c r="U1010" s="9">
        <v>112456.12</v>
      </c>
      <c r="V1010" s="9">
        <v>51216.37</v>
      </c>
      <c r="W1010" s="9">
        <v>43533.919999999998</v>
      </c>
      <c r="X1010" s="11">
        <f t="shared" si="180"/>
        <v>1.2645281016361207</v>
      </c>
      <c r="Y1010" s="11">
        <f t="shared" si="181"/>
        <v>1.2645281016361207</v>
      </c>
      <c r="Z1010" s="11">
        <f t="shared" si="186"/>
        <v>1</v>
      </c>
      <c r="AA1010" s="11">
        <f t="shared" si="187"/>
        <v>0.41101429115223387</v>
      </c>
      <c r="AB1010" s="11">
        <v>0</v>
      </c>
      <c r="AC1010" s="11">
        <f t="shared" si="182"/>
        <v>0</v>
      </c>
      <c r="AD1010" s="11">
        <f t="shared" si="188"/>
        <v>0</v>
      </c>
    </row>
    <row r="1011" spans="1:30" s="23" customFormat="1" ht="14.1" customHeight="1" x14ac:dyDescent="0.2">
      <c r="A1011" s="15">
        <v>33605</v>
      </c>
      <c r="B1011" s="16" t="s">
        <v>115</v>
      </c>
      <c r="C1011" s="16" t="s">
        <v>35</v>
      </c>
      <c r="D1011" s="15">
        <v>2</v>
      </c>
      <c r="E1011" s="17">
        <v>2014</v>
      </c>
      <c r="F1011" s="15" t="s">
        <v>36</v>
      </c>
      <c r="G1011" s="18">
        <v>38866</v>
      </c>
      <c r="H1011" s="19">
        <v>11.08611111111111</v>
      </c>
      <c r="I1011" s="16" t="s">
        <v>41</v>
      </c>
      <c r="J1011" s="20">
        <v>0.47320000000000001</v>
      </c>
      <c r="K1011" s="20">
        <f t="shared" si="178"/>
        <v>1.89823775170138</v>
      </c>
      <c r="L1011" s="20">
        <v>4.4427000000000003</v>
      </c>
      <c r="M1011" s="20">
        <v>6.3E-3</v>
      </c>
      <c r="N1011" s="21">
        <v>437928.1</v>
      </c>
      <c r="O1011" s="21">
        <v>207225.65</v>
      </c>
      <c r="P1011" s="21">
        <v>188646.58</v>
      </c>
      <c r="Q1011" s="21">
        <v>18579.07</v>
      </c>
      <c r="R1011" s="21">
        <v>0</v>
      </c>
      <c r="S1011" s="21">
        <f t="shared" si="179"/>
        <v>230702.44999999998</v>
      </c>
      <c r="T1011" s="21">
        <v>0</v>
      </c>
      <c r="U1011" s="21">
        <v>87303.67</v>
      </c>
      <c r="V1011" s="21">
        <v>14332.13</v>
      </c>
      <c r="W1011" s="22">
        <f>+V1011-R1011</f>
        <v>14332.13</v>
      </c>
      <c r="X1011" s="22">
        <f t="shared" si="180"/>
        <v>0.89823775170137987</v>
      </c>
      <c r="Y1011" s="22">
        <f t="shared" si="181"/>
        <v>0.81770514357346447</v>
      </c>
      <c r="Z1011" s="22">
        <f t="shared" si="186"/>
        <v>0.91034377259764898</v>
      </c>
      <c r="AA1011" s="22">
        <f t="shared" si="187"/>
        <v>0.4212976048090572</v>
      </c>
      <c r="AB1011" s="22">
        <v>0</v>
      </c>
      <c r="AC1011" s="22">
        <f t="shared" si="182"/>
        <v>0</v>
      </c>
      <c r="AD1011" s="22">
        <f t="shared" si="188"/>
        <v>0</v>
      </c>
    </row>
    <row r="1012" spans="1:30" s="23" customFormat="1" ht="14.1" customHeight="1" x14ac:dyDescent="0.2">
      <c r="A1012" s="27">
        <v>33605</v>
      </c>
      <c r="B1012" s="28" t="s">
        <v>115</v>
      </c>
      <c r="C1012" s="27" t="s">
        <v>35</v>
      </c>
      <c r="D1012" s="29">
        <v>2</v>
      </c>
      <c r="E1012" s="30">
        <v>2015</v>
      </c>
      <c r="F1012" s="27" t="s">
        <v>36</v>
      </c>
      <c r="G1012" s="31">
        <v>38866</v>
      </c>
      <c r="H1012" s="32">
        <v>11.08611111111111</v>
      </c>
      <c r="I1012" s="28" t="s">
        <v>41</v>
      </c>
      <c r="J1012" s="33">
        <v>0.41449999999999998</v>
      </c>
      <c r="K1012" s="33">
        <f t="shared" si="178"/>
        <v>1.7078802154030006</v>
      </c>
      <c r="L1012" s="34">
        <v>4.0342000000000002</v>
      </c>
      <c r="M1012" s="34">
        <v>0.01</v>
      </c>
      <c r="N1012" s="35">
        <v>394012.15</v>
      </c>
      <c r="O1012" s="35">
        <v>163309.70000000001</v>
      </c>
      <c r="P1012" s="35">
        <v>90554.7</v>
      </c>
      <c r="Q1012" s="35">
        <v>72755</v>
      </c>
      <c r="R1012" s="35">
        <v>0</v>
      </c>
      <c r="S1012" s="35">
        <f t="shared" si="179"/>
        <v>230702.45</v>
      </c>
      <c r="T1012" s="35">
        <v>0</v>
      </c>
      <c r="U1012" s="35">
        <v>24281.08</v>
      </c>
      <c r="V1012" s="35">
        <v>18610.25</v>
      </c>
      <c r="W1012" s="36">
        <f>+V1012-R1012</f>
        <v>18610.25</v>
      </c>
      <c r="X1012" s="36">
        <f t="shared" si="180"/>
        <v>0.70788021540300072</v>
      </c>
      <c r="Y1012" s="36">
        <f t="shared" si="181"/>
        <v>0.39251728796118113</v>
      </c>
      <c r="Z1012" s="36">
        <f t="shared" si="186"/>
        <v>0.55449676289895822</v>
      </c>
      <c r="AA1012" s="36">
        <f t="shared" si="187"/>
        <v>0.14868118672681416</v>
      </c>
      <c r="AB1012" s="36">
        <v>0</v>
      </c>
      <c r="AC1012" s="36">
        <f t="shared" si="182"/>
        <v>0</v>
      </c>
      <c r="AD1012" s="36">
        <f t="shared" si="188"/>
        <v>0</v>
      </c>
    </row>
    <row r="1013" spans="1:30" s="23" customFormat="1" ht="14.1" customHeight="1" x14ac:dyDescent="0.2">
      <c r="A1013" s="3">
        <v>155073</v>
      </c>
      <c r="B1013" s="4" t="s">
        <v>535</v>
      </c>
      <c r="C1013" s="3" t="s">
        <v>35</v>
      </c>
      <c r="D1013" s="3">
        <v>2</v>
      </c>
      <c r="E1013" s="5">
        <v>2013</v>
      </c>
      <c r="F1013" s="3" t="s">
        <v>32</v>
      </c>
      <c r="G1013" s="6">
        <v>38859</v>
      </c>
      <c r="H1013" s="7">
        <v>11.105555555555556</v>
      </c>
      <c r="I1013" s="4" t="s">
        <v>33</v>
      </c>
      <c r="J1013" s="8">
        <v>4.7953000000000001</v>
      </c>
      <c r="K1013" s="8">
        <f t="shared" si="178"/>
        <v>-0.26348539603142251</v>
      </c>
      <c r="L1013" s="8">
        <v>0</v>
      </c>
      <c r="M1013" s="8">
        <v>0</v>
      </c>
      <c r="N1013" s="9">
        <v>9565.89</v>
      </c>
      <c r="O1013" s="9">
        <v>45871.09</v>
      </c>
      <c r="P1013" s="9">
        <v>45871.09</v>
      </c>
      <c r="Q1013" s="9">
        <v>0</v>
      </c>
      <c r="R1013" s="9">
        <v>0</v>
      </c>
      <c r="S1013" s="9">
        <f t="shared" si="179"/>
        <v>-36305.199999999997</v>
      </c>
      <c r="T1013" s="9">
        <v>0</v>
      </c>
      <c r="U1013" s="9">
        <v>11011</v>
      </c>
      <c r="V1013" s="9">
        <v>26937.200000000001</v>
      </c>
      <c r="W1013" s="9">
        <v>26937.200000000001</v>
      </c>
      <c r="X1013" s="11">
        <f t="shared" si="180"/>
        <v>-1.2634853960314225</v>
      </c>
      <c r="Y1013" s="11">
        <f t="shared" si="181"/>
        <v>-1.2634853960314225</v>
      </c>
      <c r="Z1013" s="11">
        <f t="shared" si="186"/>
        <v>1</v>
      </c>
      <c r="AA1013" s="11">
        <f t="shared" si="187"/>
        <v>0.24004225755263284</v>
      </c>
      <c r="AB1013" s="11">
        <v>0</v>
      </c>
      <c r="AC1013" s="11">
        <f t="shared" si="182"/>
        <v>0</v>
      </c>
      <c r="AD1013" s="11">
        <f t="shared" si="188"/>
        <v>0</v>
      </c>
    </row>
    <row r="1014" spans="1:30" s="23" customFormat="1" ht="14.1" customHeight="1" x14ac:dyDescent="0.2">
      <c r="A1014" s="15">
        <v>155073</v>
      </c>
      <c r="B1014" s="16" t="s">
        <v>535</v>
      </c>
      <c r="C1014" s="16" t="s">
        <v>35</v>
      </c>
      <c r="D1014" s="15">
        <v>2</v>
      </c>
      <c r="E1014" s="17">
        <v>2014</v>
      </c>
      <c r="F1014" s="15" t="s">
        <v>32</v>
      </c>
      <c r="G1014" s="18">
        <v>38859</v>
      </c>
      <c r="H1014" s="19">
        <v>11.105555555555556</v>
      </c>
      <c r="I1014" s="16" t="s">
        <v>33</v>
      </c>
      <c r="J1014" s="20">
        <v>0.83109999999999995</v>
      </c>
      <c r="K1014" s="20">
        <f t="shared" si="178"/>
        <v>5.9215511602872422</v>
      </c>
      <c r="L1014" s="20">
        <v>0</v>
      </c>
      <c r="M1014" s="20">
        <v>0</v>
      </c>
      <c r="N1014" s="21">
        <v>34765.19</v>
      </c>
      <c r="O1014" s="21">
        <v>28894.23</v>
      </c>
      <c r="P1014" s="21">
        <v>28894.23</v>
      </c>
      <c r="Q1014" s="21">
        <v>0</v>
      </c>
      <c r="R1014" s="21">
        <v>0</v>
      </c>
      <c r="S1014" s="21">
        <f t="shared" si="179"/>
        <v>5870.9600000000028</v>
      </c>
      <c r="T1014" s="21">
        <v>0</v>
      </c>
      <c r="U1014" s="21">
        <v>0</v>
      </c>
      <c r="V1014" s="21">
        <v>26176.16</v>
      </c>
      <c r="W1014" s="22">
        <f>+V1014-R1014</f>
        <v>26176.16</v>
      </c>
      <c r="X1014" s="22">
        <f t="shared" si="180"/>
        <v>4.9215511602872422</v>
      </c>
      <c r="Y1014" s="22">
        <f t="shared" si="181"/>
        <v>4.9215511602872422</v>
      </c>
      <c r="Z1014" s="22">
        <f t="shared" si="186"/>
        <v>1</v>
      </c>
      <c r="AA1014" s="22">
        <f t="shared" si="187"/>
        <v>0</v>
      </c>
      <c r="AB1014" s="22">
        <v>0</v>
      </c>
      <c r="AC1014" s="22">
        <f t="shared" si="182"/>
        <v>0</v>
      </c>
      <c r="AD1014" s="22">
        <f t="shared" si="188"/>
        <v>0</v>
      </c>
    </row>
    <row r="1015" spans="1:30" s="23" customFormat="1" ht="14.1" customHeight="1" x14ac:dyDescent="0.2">
      <c r="A1015" s="27">
        <v>155073</v>
      </c>
      <c r="B1015" s="28" t="s">
        <v>535</v>
      </c>
      <c r="C1015" s="27" t="s">
        <v>35</v>
      </c>
      <c r="D1015" s="29">
        <v>2</v>
      </c>
      <c r="E1015" s="30">
        <v>2015</v>
      </c>
      <c r="F1015" s="27" t="s">
        <v>32</v>
      </c>
      <c r="G1015" s="31">
        <v>38859</v>
      </c>
      <c r="H1015" s="32">
        <v>11.105555555555556</v>
      </c>
      <c r="I1015" s="28" t="s">
        <v>33</v>
      </c>
      <c r="J1015" s="33">
        <v>0</v>
      </c>
      <c r="K1015" s="33">
        <f t="shared" si="178"/>
        <v>1</v>
      </c>
      <c r="L1015" s="34">
        <v>0</v>
      </c>
      <c r="M1015" s="34">
        <v>0</v>
      </c>
      <c r="N1015" s="35">
        <v>21516.69</v>
      </c>
      <c r="O1015" s="35">
        <v>0</v>
      </c>
      <c r="P1015" s="35">
        <v>0</v>
      </c>
      <c r="Q1015" s="35">
        <v>0</v>
      </c>
      <c r="R1015" s="35">
        <v>0</v>
      </c>
      <c r="S1015" s="35">
        <f t="shared" si="179"/>
        <v>21516.69</v>
      </c>
      <c r="T1015" s="35">
        <v>0</v>
      </c>
      <c r="U1015" s="35">
        <v>0</v>
      </c>
      <c r="V1015" s="35">
        <v>0</v>
      </c>
      <c r="W1015" s="36">
        <f>+V1015-R1015</f>
        <v>0</v>
      </c>
      <c r="X1015" s="36">
        <f t="shared" si="180"/>
        <v>0</v>
      </c>
      <c r="Y1015" s="36">
        <f t="shared" si="181"/>
        <v>0</v>
      </c>
      <c r="Z1015" s="36">
        <v>0</v>
      </c>
      <c r="AA1015" s="36">
        <v>0</v>
      </c>
      <c r="AB1015" s="36">
        <v>0</v>
      </c>
      <c r="AC1015" s="36">
        <f t="shared" si="182"/>
        <v>0</v>
      </c>
      <c r="AD1015" s="36">
        <v>0</v>
      </c>
    </row>
    <row r="1016" spans="1:30" s="23" customFormat="1" ht="14.1" customHeight="1" x14ac:dyDescent="0.2">
      <c r="A1016" s="3">
        <v>122742</v>
      </c>
      <c r="B1016" s="4" t="s">
        <v>348</v>
      </c>
      <c r="C1016" s="3" t="s">
        <v>31</v>
      </c>
      <c r="D1016" s="3">
        <v>1</v>
      </c>
      <c r="E1016" s="5">
        <v>2013</v>
      </c>
      <c r="F1016" s="3" t="s">
        <v>32</v>
      </c>
      <c r="G1016" s="6">
        <v>38831</v>
      </c>
      <c r="H1016" s="7">
        <v>11.183333333333334</v>
      </c>
      <c r="I1016" s="4" t="s">
        <v>41</v>
      </c>
      <c r="J1016" s="8">
        <v>0.94630000000000003</v>
      </c>
      <c r="K1016" s="8">
        <f t="shared" si="178"/>
        <v>18.618542527161981</v>
      </c>
      <c r="L1016" s="8">
        <v>0.59989999999999999</v>
      </c>
      <c r="M1016" s="8">
        <v>1.6299999999999999E-2</v>
      </c>
      <c r="N1016" s="9">
        <v>966092.34</v>
      </c>
      <c r="O1016" s="9">
        <v>914203.62</v>
      </c>
      <c r="P1016" s="9">
        <v>201134.41</v>
      </c>
      <c r="Q1016" s="9">
        <v>713069.21</v>
      </c>
      <c r="R1016" s="9">
        <v>13875.68</v>
      </c>
      <c r="S1016" s="9">
        <f t="shared" si="179"/>
        <v>51888.719999999972</v>
      </c>
      <c r="T1016" s="9">
        <v>0</v>
      </c>
      <c r="U1016" s="9">
        <v>11153.62</v>
      </c>
      <c r="V1016" s="9">
        <v>14221.13</v>
      </c>
      <c r="W1016" s="9">
        <v>12087.94</v>
      </c>
      <c r="X1016" s="11">
        <f t="shared" si="180"/>
        <v>17.618542527161981</v>
      </c>
      <c r="Y1016" s="11">
        <f t="shared" si="181"/>
        <v>3.8762646293838068</v>
      </c>
      <c r="Z1016" s="11">
        <f t="shared" ref="Z1016:Z1047" si="189">+P1016/O1016</f>
        <v>0.22001051581922199</v>
      </c>
      <c r="AA1016" s="11">
        <f t="shared" ref="AA1016:AA1047" si="190">+U1016/O1016</f>
        <v>1.2200367353609911E-2</v>
      </c>
      <c r="AB1016" s="11">
        <f>W1016/R1016</f>
        <v>0.87116018818537189</v>
      </c>
      <c r="AC1016" s="11">
        <f t="shared" si="182"/>
        <v>0</v>
      </c>
      <c r="AD1016" s="11">
        <f t="shared" ref="AD1016:AD1047" si="191">+T1016/O1016</f>
        <v>0</v>
      </c>
    </row>
    <row r="1017" spans="1:30" s="23" customFormat="1" ht="14.1" customHeight="1" x14ac:dyDescent="0.2">
      <c r="A1017" s="15">
        <v>122742</v>
      </c>
      <c r="B1017" s="16" t="s">
        <v>348</v>
      </c>
      <c r="C1017" s="16" t="s">
        <v>31</v>
      </c>
      <c r="D1017" s="15">
        <v>1</v>
      </c>
      <c r="E1017" s="17">
        <v>2014</v>
      </c>
      <c r="F1017" s="15" t="s">
        <v>32</v>
      </c>
      <c r="G1017" s="18">
        <v>38831</v>
      </c>
      <c r="H1017" s="19">
        <v>11.183333333333334</v>
      </c>
      <c r="I1017" s="16" t="s">
        <v>33</v>
      </c>
      <c r="J1017" s="20">
        <v>0.93120000000000003</v>
      </c>
      <c r="K1017" s="20">
        <f t="shared" si="178"/>
        <v>14.537119372587084</v>
      </c>
      <c r="L1017" s="20">
        <v>0.72199999999999998</v>
      </c>
      <c r="M1017" s="20">
        <v>2.4899999999999999E-2</v>
      </c>
      <c r="N1017" s="21">
        <v>877010.02</v>
      </c>
      <c r="O1017" s="21">
        <v>816681.01</v>
      </c>
      <c r="P1017" s="21">
        <v>93531.61</v>
      </c>
      <c r="Q1017" s="21">
        <v>723149.4</v>
      </c>
      <c r="R1017" s="21">
        <v>0</v>
      </c>
      <c r="S1017" s="21">
        <f t="shared" si="179"/>
        <v>60329.010000000009</v>
      </c>
      <c r="T1017" s="21">
        <v>0</v>
      </c>
      <c r="U1017" s="21">
        <v>14490.74</v>
      </c>
      <c r="V1017" s="21">
        <v>18556.47</v>
      </c>
      <c r="W1017" s="22">
        <f>+V1017-R1017</f>
        <v>18556.47</v>
      </c>
      <c r="X1017" s="22">
        <f t="shared" si="180"/>
        <v>13.537119372587084</v>
      </c>
      <c r="Y1017" s="22">
        <f t="shared" si="181"/>
        <v>1.5503587743276408</v>
      </c>
      <c r="Z1017" s="22">
        <f t="shared" si="189"/>
        <v>0.11452649058167766</v>
      </c>
      <c r="AA1017" s="22">
        <f t="shared" si="190"/>
        <v>1.7743451632357656E-2</v>
      </c>
      <c r="AB1017" s="22">
        <v>0</v>
      </c>
      <c r="AC1017" s="22">
        <f t="shared" si="182"/>
        <v>0</v>
      </c>
      <c r="AD1017" s="22">
        <f t="shared" si="191"/>
        <v>0</v>
      </c>
    </row>
    <row r="1018" spans="1:30" s="23" customFormat="1" ht="14.1" customHeight="1" x14ac:dyDescent="0.2">
      <c r="A1018" s="27">
        <v>122742</v>
      </c>
      <c r="B1018" s="28" t="s">
        <v>348</v>
      </c>
      <c r="C1018" s="27" t="s">
        <v>31</v>
      </c>
      <c r="D1018" s="29">
        <v>1</v>
      </c>
      <c r="E1018" s="30">
        <v>2015</v>
      </c>
      <c r="F1018" s="27" t="s">
        <v>32</v>
      </c>
      <c r="G1018" s="31">
        <v>38831</v>
      </c>
      <c r="H1018" s="32">
        <v>11.183333333333334</v>
      </c>
      <c r="I1018" s="28" t="s">
        <v>33</v>
      </c>
      <c r="J1018" s="33">
        <v>0.92889999999999995</v>
      </c>
      <c r="K1018" s="33">
        <f t="shared" si="178"/>
        <v>14.058375189601572</v>
      </c>
      <c r="L1018" s="34">
        <v>0.44409999999999999</v>
      </c>
      <c r="M1018" s="34">
        <v>4.7999999999999996E-3</v>
      </c>
      <c r="N1018" s="35">
        <v>868538.65</v>
      </c>
      <c r="O1018" s="35">
        <v>806757.78</v>
      </c>
      <c r="P1018" s="35">
        <v>76684.84</v>
      </c>
      <c r="Q1018" s="35">
        <v>730072.94</v>
      </c>
      <c r="R1018" s="35">
        <v>0</v>
      </c>
      <c r="S1018" s="35">
        <f t="shared" si="179"/>
        <v>61780.869999999995</v>
      </c>
      <c r="T1018" s="35">
        <v>73364.12</v>
      </c>
      <c r="U1018" s="35">
        <v>0</v>
      </c>
      <c r="V1018" s="35">
        <v>2189.84</v>
      </c>
      <c r="W1018" s="36">
        <f>+V1018-R1018</f>
        <v>2189.84</v>
      </c>
      <c r="X1018" s="36">
        <f t="shared" si="180"/>
        <v>13.058375189601572</v>
      </c>
      <c r="Y1018" s="36">
        <f t="shared" si="181"/>
        <v>1.241239237971236</v>
      </c>
      <c r="Z1018" s="36">
        <f t="shared" si="189"/>
        <v>9.5053114951057546E-2</v>
      </c>
      <c r="AA1018" s="36">
        <f t="shared" si="190"/>
        <v>0</v>
      </c>
      <c r="AB1018" s="36">
        <v>0</v>
      </c>
      <c r="AC1018" s="36">
        <f t="shared" si="182"/>
        <v>1.1874892664994845</v>
      </c>
      <c r="AD1018" s="36">
        <f t="shared" si="191"/>
        <v>9.093698482833347E-2</v>
      </c>
    </row>
    <row r="1019" spans="1:30" s="23" customFormat="1" ht="14.1" customHeight="1" x14ac:dyDescent="0.2">
      <c r="A1019" s="3">
        <v>38852</v>
      </c>
      <c r="B1019" s="4" t="s">
        <v>139</v>
      </c>
      <c r="C1019" s="3" t="s">
        <v>49</v>
      </c>
      <c r="D1019" s="3">
        <v>1</v>
      </c>
      <c r="E1019" s="5">
        <v>2013</v>
      </c>
      <c r="F1019" s="3" t="s">
        <v>32</v>
      </c>
      <c r="G1019" s="6">
        <v>38828</v>
      </c>
      <c r="H1019" s="7">
        <v>11.191666666666666</v>
      </c>
      <c r="I1019" s="4" t="s">
        <v>33</v>
      </c>
      <c r="J1019" s="8">
        <v>1.0399</v>
      </c>
      <c r="K1019" s="8">
        <f t="shared" si="178"/>
        <v>-25.037036033268951</v>
      </c>
      <c r="L1019" s="8">
        <v>2.2341000000000002</v>
      </c>
      <c r="M1019" s="8">
        <v>6.2199999999999998E-2</v>
      </c>
      <c r="N1019" s="9">
        <v>166286.98000000001</v>
      </c>
      <c r="O1019" s="9">
        <v>172928.62</v>
      </c>
      <c r="P1019" s="9">
        <v>105494.2</v>
      </c>
      <c r="Q1019" s="9">
        <v>67434.42</v>
      </c>
      <c r="R1019" s="9">
        <v>0</v>
      </c>
      <c r="S1019" s="9">
        <f t="shared" si="179"/>
        <v>-6641.6399999999849</v>
      </c>
      <c r="T1019" s="9">
        <v>0</v>
      </c>
      <c r="U1019" s="9">
        <v>28251.59</v>
      </c>
      <c r="V1019" s="9">
        <v>27772.75</v>
      </c>
      <c r="W1019" s="9">
        <v>26343.69</v>
      </c>
      <c r="X1019" s="11">
        <f t="shared" si="180"/>
        <v>-26.037036033268951</v>
      </c>
      <c r="Y1019" s="11">
        <f t="shared" si="181"/>
        <v>-15.883757626128522</v>
      </c>
      <c r="Z1019" s="11">
        <f t="shared" si="189"/>
        <v>0.61004476876065972</v>
      </c>
      <c r="AA1019" s="11">
        <f t="shared" si="190"/>
        <v>0.16337139566602682</v>
      </c>
      <c r="AB1019" s="11">
        <v>0</v>
      </c>
      <c r="AC1019" s="11">
        <f t="shared" si="182"/>
        <v>0</v>
      </c>
      <c r="AD1019" s="11">
        <f t="shared" si="191"/>
        <v>0</v>
      </c>
    </row>
    <row r="1020" spans="1:30" s="23" customFormat="1" ht="14.1" customHeight="1" x14ac:dyDescent="0.2">
      <c r="A1020" s="15">
        <v>38852</v>
      </c>
      <c r="B1020" s="16" t="s">
        <v>139</v>
      </c>
      <c r="C1020" s="16" t="s">
        <v>49</v>
      </c>
      <c r="D1020" s="15">
        <v>1</v>
      </c>
      <c r="E1020" s="17">
        <v>2014</v>
      </c>
      <c r="F1020" s="15" t="s">
        <v>32</v>
      </c>
      <c r="G1020" s="18">
        <v>38828</v>
      </c>
      <c r="H1020" s="19">
        <v>11.191666666666666</v>
      </c>
      <c r="I1020" s="16" t="s">
        <v>33</v>
      </c>
      <c r="J1020" s="20">
        <v>0.68440000000000001</v>
      </c>
      <c r="K1020" s="20">
        <f t="shared" si="178"/>
        <v>3.1681395724478221</v>
      </c>
      <c r="L1020" s="20">
        <v>1.966</v>
      </c>
      <c r="M1020" s="20">
        <v>7.9399999999999998E-2</v>
      </c>
      <c r="N1020" s="21">
        <v>194961.67</v>
      </c>
      <c r="O1020" s="21">
        <v>133423.45000000001</v>
      </c>
      <c r="P1020" s="21">
        <v>69511.33</v>
      </c>
      <c r="Q1020" s="21">
        <v>63912.12</v>
      </c>
      <c r="R1020" s="21">
        <v>0</v>
      </c>
      <c r="S1020" s="21">
        <f t="shared" si="179"/>
        <v>61538.22</v>
      </c>
      <c r="T1020" s="21">
        <v>0</v>
      </c>
      <c r="U1020" s="21">
        <v>36584.400000000001</v>
      </c>
      <c r="V1020" s="21">
        <v>34995.78</v>
      </c>
      <c r="W1020" s="22">
        <f>+V1020-R1020</f>
        <v>34995.78</v>
      </c>
      <c r="X1020" s="22">
        <f t="shared" si="180"/>
        <v>2.1681395724478221</v>
      </c>
      <c r="Y1020" s="22">
        <f t="shared" si="181"/>
        <v>1.1295635460369182</v>
      </c>
      <c r="Z1020" s="22">
        <f t="shared" si="189"/>
        <v>0.52098285571239533</v>
      </c>
      <c r="AA1020" s="22">
        <f t="shared" si="190"/>
        <v>0.27419767664529737</v>
      </c>
      <c r="AB1020" s="22">
        <v>0</v>
      </c>
      <c r="AC1020" s="22">
        <f t="shared" si="182"/>
        <v>0</v>
      </c>
      <c r="AD1020" s="22">
        <f t="shared" si="191"/>
        <v>0</v>
      </c>
    </row>
    <row r="1021" spans="1:30" s="23" customFormat="1" ht="14.1" customHeight="1" x14ac:dyDescent="0.2">
      <c r="A1021" s="27">
        <v>38852</v>
      </c>
      <c r="B1021" s="28" t="s">
        <v>139</v>
      </c>
      <c r="C1021" s="27" t="s">
        <v>49</v>
      </c>
      <c r="D1021" s="29">
        <v>1</v>
      </c>
      <c r="E1021" s="30">
        <v>2015</v>
      </c>
      <c r="F1021" s="27" t="s">
        <v>32</v>
      </c>
      <c r="G1021" s="31">
        <v>38828</v>
      </c>
      <c r="H1021" s="32">
        <v>11.191666666666666</v>
      </c>
      <c r="I1021" s="28" t="s">
        <v>33</v>
      </c>
      <c r="J1021" s="33">
        <v>0.46889999999999998</v>
      </c>
      <c r="K1021" s="33">
        <f t="shared" si="178"/>
        <v>1.8828785749369894</v>
      </c>
      <c r="L1021" s="34">
        <v>2.4914999999999998</v>
      </c>
      <c r="M1021" s="34">
        <v>8.5800000000000001E-2</v>
      </c>
      <c r="N1021" s="35">
        <v>168055.8</v>
      </c>
      <c r="O1021" s="35">
        <v>78801.08</v>
      </c>
      <c r="P1021" s="35">
        <v>29298.51</v>
      </c>
      <c r="Q1021" s="35">
        <v>49502.57</v>
      </c>
      <c r="R1021" s="35">
        <v>0</v>
      </c>
      <c r="S1021" s="35">
        <f t="shared" si="179"/>
        <v>89254.719999999987</v>
      </c>
      <c r="T1021" s="35">
        <v>0</v>
      </c>
      <c r="U1021" s="35">
        <v>4372.28</v>
      </c>
      <c r="V1021" s="35">
        <v>41903.89</v>
      </c>
      <c r="W1021" s="36">
        <f>+V1021-R1021</f>
        <v>41903.89</v>
      </c>
      <c r="X1021" s="36">
        <f t="shared" si="180"/>
        <v>0.88287857493698951</v>
      </c>
      <c r="Y1021" s="36">
        <f t="shared" si="181"/>
        <v>0.32825726191287141</v>
      </c>
      <c r="Z1021" s="36">
        <f t="shared" si="189"/>
        <v>0.37180340675533885</v>
      </c>
      <c r="AA1021" s="36">
        <f t="shared" si="190"/>
        <v>5.5485026347354624E-2</v>
      </c>
      <c r="AB1021" s="36">
        <v>0</v>
      </c>
      <c r="AC1021" s="36">
        <f t="shared" si="182"/>
        <v>0</v>
      </c>
      <c r="AD1021" s="36">
        <f t="shared" si="191"/>
        <v>0</v>
      </c>
    </row>
    <row r="1022" spans="1:30" s="23" customFormat="1" ht="14.1" customHeight="1" x14ac:dyDescent="0.2">
      <c r="A1022" s="3">
        <v>155408</v>
      </c>
      <c r="B1022" s="4" t="s">
        <v>536</v>
      </c>
      <c r="C1022" s="3" t="s">
        <v>44</v>
      </c>
      <c r="D1022" s="3">
        <v>1</v>
      </c>
      <c r="E1022" s="5">
        <v>2013</v>
      </c>
      <c r="F1022" s="3" t="s">
        <v>36</v>
      </c>
      <c r="G1022" s="6">
        <v>38813</v>
      </c>
      <c r="H1022" s="7">
        <v>11.233333333333333</v>
      </c>
      <c r="I1022" s="4" t="s">
        <v>33</v>
      </c>
      <c r="J1022" s="8">
        <v>0.21360000000000001</v>
      </c>
      <c r="K1022" s="8">
        <f t="shared" si="178"/>
        <v>1.2716865458739264</v>
      </c>
      <c r="L1022" s="8">
        <v>2.5689000000000002</v>
      </c>
      <c r="M1022" s="8">
        <v>-0.24429999999999999</v>
      </c>
      <c r="N1022" s="9">
        <v>4190.08</v>
      </c>
      <c r="O1022" s="9">
        <v>895.18</v>
      </c>
      <c r="P1022" s="9">
        <v>895.18</v>
      </c>
      <c r="Q1022" s="9">
        <v>0</v>
      </c>
      <c r="R1022" s="9">
        <v>0</v>
      </c>
      <c r="S1022" s="9">
        <f t="shared" si="179"/>
        <v>3294.9</v>
      </c>
      <c r="T1022" s="9">
        <v>0</v>
      </c>
      <c r="U1022" s="9">
        <v>0</v>
      </c>
      <c r="V1022" s="9">
        <v>-2629.27</v>
      </c>
      <c r="W1022" s="9">
        <v>-2629.27</v>
      </c>
      <c r="X1022" s="11">
        <f t="shared" si="180"/>
        <v>0.27168654587392632</v>
      </c>
      <c r="Y1022" s="11">
        <f t="shared" si="181"/>
        <v>0.27168654587392632</v>
      </c>
      <c r="Z1022" s="11">
        <f t="shared" si="189"/>
        <v>1</v>
      </c>
      <c r="AA1022" s="11">
        <f t="shared" si="190"/>
        <v>0</v>
      </c>
      <c r="AB1022" s="11">
        <v>0</v>
      </c>
      <c r="AC1022" s="11">
        <f t="shared" si="182"/>
        <v>0</v>
      </c>
      <c r="AD1022" s="11">
        <f t="shared" si="191"/>
        <v>0</v>
      </c>
    </row>
    <row r="1023" spans="1:30" s="23" customFormat="1" ht="14.1" customHeight="1" x14ac:dyDescent="0.2">
      <c r="A1023" s="15">
        <v>155408</v>
      </c>
      <c r="B1023" s="16" t="s">
        <v>536</v>
      </c>
      <c r="C1023" s="16" t="s">
        <v>44</v>
      </c>
      <c r="D1023" s="15">
        <v>1</v>
      </c>
      <c r="E1023" s="17">
        <v>2014</v>
      </c>
      <c r="F1023" s="15" t="s">
        <v>36</v>
      </c>
      <c r="G1023" s="18">
        <v>38813</v>
      </c>
      <c r="H1023" s="19">
        <v>11.233333333333333</v>
      </c>
      <c r="I1023" s="16" t="s">
        <v>33</v>
      </c>
      <c r="J1023" s="20">
        <v>0.1638</v>
      </c>
      <c r="K1023" s="20">
        <f t="shared" si="178"/>
        <v>1.195889071777269</v>
      </c>
      <c r="L1023" s="20">
        <v>0</v>
      </c>
      <c r="M1023" s="20">
        <v>0</v>
      </c>
      <c r="N1023" s="21">
        <v>3828.89</v>
      </c>
      <c r="O1023" s="21">
        <v>627.17999999999995</v>
      </c>
      <c r="P1023" s="21">
        <v>627.17999999999995</v>
      </c>
      <c r="Q1023" s="21">
        <v>0</v>
      </c>
      <c r="R1023" s="21">
        <v>0</v>
      </c>
      <c r="S1023" s="21">
        <f t="shared" si="179"/>
        <v>3201.71</v>
      </c>
      <c r="T1023" s="21">
        <v>0</v>
      </c>
      <c r="U1023" s="21">
        <v>0</v>
      </c>
      <c r="V1023" s="21">
        <v>-93.19</v>
      </c>
      <c r="W1023" s="22">
        <f>+V1023-R1023</f>
        <v>-93.19</v>
      </c>
      <c r="X1023" s="22">
        <f t="shared" si="180"/>
        <v>0.195889071777269</v>
      </c>
      <c r="Y1023" s="22">
        <f t="shared" si="181"/>
        <v>0.195889071777269</v>
      </c>
      <c r="Z1023" s="22">
        <f t="shared" si="189"/>
        <v>1</v>
      </c>
      <c r="AA1023" s="22">
        <f t="shared" si="190"/>
        <v>0</v>
      </c>
      <c r="AB1023" s="22">
        <v>0</v>
      </c>
      <c r="AC1023" s="22">
        <f t="shared" si="182"/>
        <v>0</v>
      </c>
      <c r="AD1023" s="22">
        <f t="shared" si="191"/>
        <v>0</v>
      </c>
    </row>
    <row r="1024" spans="1:30" s="23" customFormat="1" ht="14.1" customHeight="1" x14ac:dyDescent="0.2">
      <c r="A1024" s="27">
        <v>155408</v>
      </c>
      <c r="B1024" s="28" t="s">
        <v>536</v>
      </c>
      <c r="C1024" s="27" t="s">
        <v>44</v>
      </c>
      <c r="D1024" s="29">
        <v>1</v>
      </c>
      <c r="E1024" s="30">
        <v>2015</v>
      </c>
      <c r="F1024" s="27" t="s">
        <v>36</v>
      </c>
      <c r="G1024" s="31">
        <v>38813</v>
      </c>
      <c r="H1024" s="32">
        <v>11.233333333333333</v>
      </c>
      <c r="I1024" s="28" t="s">
        <v>33</v>
      </c>
      <c r="J1024" s="33">
        <v>0.14879999999999999</v>
      </c>
      <c r="K1024" s="33">
        <f t="shared" si="178"/>
        <v>1.1748260105227075</v>
      </c>
      <c r="L1024" s="34">
        <v>0</v>
      </c>
      <c r="M1024" s="34">
        <v>0</v>
      </c>
      <c r="N1024" s="35">
        <v>3735.7</v>
      </c>
      <c r="O1024" s="35">
        <v>555.91</v>
      </c>
      <c r="P1024" s="35">
        <v>555.91</v>
      </c>
      <c r="Q1024" s="35">
        <v>0</v>
      </c>
      <c r="R1024" s="35">
        <v>0</v>
      </c>
      <c r="S1024" s="35">
        <f t="shared" si="179"/>
        <v>3179.79</v>
      </c>
      <c r="T1024" s="35">
        <v>0</v>
      </c>
      <c r="U1024" s="35">
        <v>0</v>
      </c>
      <c r="V1024" s="35">
        <v>0</v>
      </c>
      <c r="W1024" s="36">
        <f>+V1024-R1024</f>
        <v>0</v>
      </c>
      <c r="X1024" s="36">
        <f t="shared" si="180"/>
        <v>0.17482601052270746</v>
      </c>
      <c r="Y1024" s="36">
        <f t="shared" si="181"/>
        <v>0.17482601052270746</v>
      </c>
      <c r="Z1024" s="36">
        <f t="shared" si="189"/>
        <v>1</v>
      </c>
      <c r="AA1024" s="36">
        <f t="shared" si="190"/>
        <v>0</v>
      </c>
      <c r="AB1024" s="36">
        <v>0</v>
      </c>
      <c r="AC1024" s="36">
        <f t="shared" si="182"/>
        <v>0</v>
      </c>
      <c r="AD1024" s="36">
        <f t="shared" si="191"/>
        <v>0</v>
      </c>
    </row>
    <row r="1025" spans="1:30" s="23" customFormat="1" ht="14.1" customHeight="1" x14ac:dyDescent="0.2">
      <c r="A1025" s="3">
        <v>156328</v>
      </c>
      <c r="B1025" s="4" t="s">
        <v>542</v>
      </c>
      <c r="C1025" s="3" t="s">
        <v>120</v>
      </c>
      <c r="D1025" s="3">
        <v>2</v>
      </c>
      <c r="E1025" s="5">
        <v>2013</v>
      </c>
      <c r="F1025" s="3" t="s">
        <v>36</v>
      </c>
      <c r="G1025" s="6">
        <v>38805</v>
      </c>
      <c r="H1025" s="7">
        <v>11.252777777777778</v>
      </c>
      <c r="I1025" s="4" t="s">
        <v>33</v>
      </c>
      <c r="J1025" s="8">
        <v>0.63239999999999996</v>
      </c>
      <c r="K1025" s="8">
        <f t="shared" si="178"/>
        <v>2.7206888346829721</v>
      </c>
      <c r="L1025" s="8">
        <v>4.0160999999999998</v>
      </c>
      <c r="M1025" s="8">
        <v>2.3699999999999999E-2</v>
      </c>
      <c r="N1025" s="9">
        <v>94103.92</v>
      </c>
      <c r="O1025" s="9">
        <v>59515.65</v>
      </c>
      <c r="P1025" s="9">
        <v>52519.199999999997</v>
      </c>
      <c r="Q1025" s="9">
        <v>6996.45</v>
      </c>
      <c r="R1025" s="9">
        <v>0</v>
      </c>
      <c r="S1025" s="9">
        <f t="shared" si="179"/>
        <v>34588.269999999997</v>
      </c>
      <c r="T1025" s="9">
        <v>0</v>
      </c>
      <c r="U1025" s="9">
        <v>31976.77</v>
      </c>
      <c r="V1025" s="9">
        <v>14892.22</v>
      </c>
      <c r="W1025" s="9">
        <v>12658.39</v>
      </c>
      <c r="X1025" s="11">
        <f t="shared" si="180"/>
        <v>1.7206888346829723</v>
      </c>
      <c r="Y1025" s="11">
        <f t="shared" si="181"/>
        <v>1.5184107213225757</v>
      </c>
      <c r="Z1025" s="11">
        <f t="shared" si="189"/>
        <v>0.88244352535845605</v>
      </c>
      <c r="AA1025" s="11">
        <f t="shared" si="190"/>
        <v>0.53728338680666343</v>
      </c>
      <c r="AB1025" s="11">
        <v>0</v>
      </c>
      <c r="AC1025" s="11">
        <f t="shared" si="182"/>
        <v>0</v>
      </c>
      <c r="AD1025" s="11">
        <f t="shared" si="191"/>
        <v>0</v>
      </c>
    </row>
    <row r="1026" spans="1:30" s="23" customFormat="1" ht="14.1" customHeight="1" x14ac:dyDescent="0.2">
      <c r="A1026" s="15">
        <v>156328</v>
      </c>
      <c r="B1026" s="16" t="s">
        <v>542</v>
      </c>
      <c r="C1026" s="16" t="s">
        <v>120</v>
      </c>
      <c r="D1026" s="15">
        <v>2</v>
      </c>
      <c r="E1026" s="17">
        <v>2014</v>
      </c>
      <c r="F1026" s="15" t="s">
        <v>36</v>
      </c>
      <c r="G1026" s="18">
        <v>38805</v>
      </c>
      <c r="H1026" s="19">
        <v>11.252777777777778</v>
      </c>
      <c r="I1026" s="16" t="s">
        <v>33</v>
      </c>
      <c r="J1026" s="20">
        <v>0.59650000000000003</v>
      </c>
      <c r="K1026" s="20">
        <f t="shared" ref="K1026:K1089" si="192">+N1026/S1026</f>
        <v>2.4784102846489771</v>
      </c>
      <c r="L1026" s="20">
        <v>3.4420999999999999</v>
      </c>
      <c r="M1026" s="20">
        <v>7.1999999999999995E-2</v>
      </c>
      <c r="N1026" s="21">
        <v>142406.57999999999</v>
      </c>
      <c r="O1026" s="21">
        <v>84947.74</v>
      </c>
      <c r="P1026" s="21">
        <v>84947.74</v>
      </c>
      <c r="Q1026" s="21">
        <v>0</v>
      </c>
      <c r="R1026" s="21">
        <v>0</v>
      </c>
      <c r="S1026" s="21">
        <f t="shared" ref="S1026:S1089" si="193">+N1026-O1026</f>
        <v>57458.839999999982</v>
      </c>
      <c r="T1026" s="21">
        <v>0</v>
      </c>
      <c r="U1026" s="22">
        <v>38657.97</v>
      </c>
      <c r="V1026" s="21">
        <v>36036</v>
      </c>
      <c r="W1026" s="22">
        <f>+V1026-R1026</f>
        <v>36036</v>
      </c>
      <c r="X1026" s="22">
        <f t="shared" ref="X1026:X1089" si="194">+O1026/S1026</f>
        <v>1.4784102846489771</v>
      </c>
      <c r="Y1026" s="22">
        <f t="shared" ref="Y1026:Y1089" si="195">+P1026/S1026</f>
        <v>1.4784102846489771</v>
      </c>
      <c r="Z1026" s="22">
        <f t="shared" si="189"/>
        <v>1</v>
      </c>
      <c r="AA1026" s="22">
        <f t="shared" si="190"/>
        <v>0.45507944060666006</v>
      </c>
      <c r="AB1026" s="22">
        <v>0</v>
      </c>
      <c r="AC1026" s="22">
        <f t="shared" ref="AC1026:AC1089" si="196">+T1026/S1026</f>
        <v>0</v>
      </c>
      <c r="AD1026" s="22">
        <f t="shared" si="191"/>
        <v>0</v>
      </c>
    </row>
    <row r="1027" spans="1:30" s="23" customFormat="1" ht="14.1" customHeight="1" x14ac:dyDescent="0.2">
      <c r="A1027" s="27">
        <v>156328</v>
      </c>
      <c r="B1027" s="28" t="s">
        <v>542</v>
      </c>
      <c r="C1027" s="27" t="s">
        <v>120</v>
      </c>
      <c r="D1027" s="29">
        <v>2</v>
      </c>
      <c r="E1027" s="30">
        <v>2015</v>
      </c>
      <c r="F1027" s="27" t="s">
        <v>36</v>
      </c>
      <c r="G1027" s="31">
        <v>38805</v>
      </c>
      <c r="H1027" s="32">
        <v>11.252777777777778</v>
      </c>
      <c r="I1027" s="28" t="s">
        <v>33</v>
      </c>
      <c r="J1027" s="33">
        <v>0.52847784453287672</v>
      </c>
      <c r="K1027" s="33">
        <f t="shared" si="192"/>
        <v>2.1207911195802223</v>
      </c>
      <c r="L1027" s="34">
        <v>0</v>
      </c>
      <c r="M1027" s="34">
        <v>0</v>
      </c>
      <c r="N1027" s="35">
        <v>150849.9</v>
      </c>
      <c r="O1027" s="35">
        <v>79720.83</v>
      </c>
      <c r="P1027" s="35">
        <v>72207.95</v>
      </c>
      <c r="Q1027" s="35">
        <v>7512.88</v>
      </c>
      <c r="R1027" s="35">
        <v>0</v>
      </c>
      <c r="S1027" s="35">
        <f t="shared" si="193"/>
        <v>71129.069999999992</v>
      </c>
      <c r="T1027" s="35">
        <v>0</v>
      </c>
      <c r="U1027" s="35">
        <f>+P1027</f>
        <v>72207.95</v>
      </c>
      <c r="V1027" s="35">
        <v>18625.13</v>
      </c>
      <c r="W1027" s="36">
        <f>+V1027-R1027</f>
        <v>18625.13</v>
      </c>
      <c r="X1027" s="36">
        <f t="shared" si="194"/>
        <v>1.1207911195802225</v>
      </c>
      <c r="Y1027" s="36">
        <f t="shared" si="195"/>
        <v>1.0151679193893581</v>
      </c>
      <c r="Z1027" s="36">
        <f t="shared" si="189"/>
        <v>0.90576013822234414</v>
      </c>
      <c r="AA1027" s="36">
        <f t="shared" si="190"/>
        <v>0.90576013822234414</v>
      </c>
      <c r="AB1027" s="36">
        <v>0</v>
      </c>
      <c r="AC1027" s="36">
        <f t="shared" si="196"/>
        <v>0</v>
      </c>
      <c r="AD1027" s="36">
        <f t="shared" si="191"/>
        <v>0</v>
      </c>
    </row>
    <row r="1028" spans="1:30" s="23" customFormat="1" ht="14.1" customHeight="1" x14ac:dyDescent="0.2">
      <c r="A1028" s="3">
        <v>122225</v>
      </c>
      <c r="B1028" s="4" t="s">
        <v>347</v>
      </c>
      <c r="C1028" s="3" t="s">
        <v>35</v>
      </c>
      <c r="D1028" s="3">
        <v>2</v>
      </c>
      <c r="E1028" s="5">
        <v>2013</v>
      </c>
      <c r="F1028" s="3" t="s">
        <v>32</v>
      </c>
      <c r="G1028" s="6">
        <v>38749</v>
      </c>
      <c r="H1028" s="7">
        <v>11.41388888888889</v>
      </c>
      <c r="I1028" s="4" t="s">
        <v>33</v>
      </c>
      <c r="J1028" s="8">
        <v>0.62729999999999997</v>
      </c>
      <c r="K1028" s="8">
        <f t="shared" si="192"/>
        <v>2.6830889515820084</v>
      </c>
      <c r="L1028" s="8">
        <v>1.0190999999999999</v>
      </c>
      <c r="M1028" s="8">
        <v>6.8000000000000005E-2</v>
      </c>
      <c r="N1028" s="9">
        <v>103864.01</v>
      </c>
      <c r="O1028" s="9">
        <v>65153.4</v>
      </c>
      <c r="P1028" s="9">
        <v>18356.12</v>
      </c>
      <c r="Q1028" s="9">
        <v>46797.279999999999</v>
      </c>
      <c r="R1028" s="9">
        <v>0</v>
      </c>
      <c r="S1028" s="9">
        <f t="shared" si="193"/>
        <v>38710.609999999993</v>
      </c>
      <c r="T1028" s="9">
        <v>0</v>
      </c>
      <c r="U1028" s="9">
        <v>14600.35</v>
      </c>
      <c r="V1028" s="9">
        <v>7196.36</v>
      </c>
      <c r="W1028" s="9">
        <v>7196.36</v>
      </c>
      <c r="X1028" s="11">
        <f t="shared" si="194"/>
        <v>1.6830889515820084</v>
      </c>
      <c r="Y1028" s="11">
        <f t="shared" si="195"/>
        <v>0.4741883426791777</v>
      </c>
      <c r="Z1028" s="11">
        <f t="shared" si="189"/>
        <v>0.28173694695902285</v>
      </c>
      <c r="AA1028" s="11">
        <f t="shared" si="190"/>
        <v>0.22409191231769945</v>
      </c>
      <c r="AB1028" s="11">
        <v>0</v>
      </c>
      <c r="AC1028" s="11">
        <f t="shared" si="196"/>
        <v>0</v>
      </c>
      <c r="AD1028" s="11">
        <f t="shared" si="191"/>
        <v>0</v>
      </c>
    </row>
    <row r="1029" spans="1:30" s="23" customFormat="1" ht="14.1" customHeight="1" x14ac:dyDescent="0.2">
      <c r="A1029" s="15">
        <v>122225</v>
      </c>
      <c r="B1029" s="16" t="s">
        <v>347</v>
      </c>
      <c r="C1029" s="16" t="s">
        <v>35</v>
      </c>
      <c r="D1029" s="15">
        <v>2</v>
      </c>
      <c r="E1029" s="17">
        <v>2014</v>
      </c>
      <c r="F1029" s="15" t="s">
        <v>32</v>
      </c>
      <c r="G1029" s="18">
        <v>38749</v>
      </c>
      <c r="H1029" s="19">
        <v>11.41388888888889</v>
      </c>
      <c r="I1029" s="16" t="s">
        <v>33</v>
      </c>
      <c r="J1029" s="20">
        <v>0.64739999999999998</v>
      </c>
      <c r="K1029" s="20">
        <f t="shared" si="192"/>
        <v>2.8357711935723544</v>
      </c>
      <c r="L1029" s="20">
        <v>1.1609</v>
      </c>
      <c r="M1029" s="20">
        <v>0.1082</v>
      </c>
      <c r="N1029" s="21">
        <v>118547.77</v>
      </c>
      <c r="O1029" s="21">
        <v>76743.350000000006</v>
      </c>
      <c r="P1029" s="21">
        <v>29946.07</v>
      </c>
      <c r="Q1029" s="21">
        <v>46797.279999999999</v>
      </c>
      <c r="R1029" s="21">
        <v>0</v>
      </c>
      <c r="S1029" s="21">
        <f t="shared" si="193"/>
        <v>41804.42</v>
      </c>
      <c r="T1029" s="21">
        <v>0</v>
      </c>
      <c r="U1029" s="21">
        <v>21126.93</v>
      </c>
      <c r="V1029" s="21">
        <v>9628.91</v>
      </c>
      <c r="W1029" s="22">
        <f>+V1029-R1029</f>
        <v>9628.91</v>
      </c>
      <c r="X1029" s="22">
        <f t="shared" si="194"/>
        <v>1.8357711935723546</v>
      </c>
      <c r="Y1029" s="22">
        <f t="shared" si="195"/>
        <v>0.71633741121154182</v>
      </c>
      <c r="Z1029" s="22">
        <f t="shared" si="189"/>
        <v>0.3902106175974856</v>
      </c>
      <c r="AA1029" s="22">
        <f t="shared" si="190"/>
        <v>0.27529329902851518</v>
      </c>
      <c r="AB1029" s="22">
        <v>0</v>
      </c>
      <c r="AC1029" s="22">
        <f t="shared" si="196"/>
        <v>0</v>
      </c>
      <c r="AD1029" s="22">
        <f t="shared" si="191"/>
        <v>0</v>
      </c>
    </row>
    <row r="1030" spans="1:30" s="23" customFormat="1" ht="14.1" customHeight="1" x14ac:dyDescent="0.2">
      <c r="A1030" s="27">
        <v>122225</v>
      </c>
      <c r="B1030" s="28" t="s">
        <v>347</v>
      </c>
      <c r="C1030" s="27" t="s">
        <v>35</v>
      </c>
      <c r="D1030" s="29">
        <v>2</v>
      </c>
      <c r="E1030" s="30">
        <v>2015</v>
      </c>
      <c r="F1030" s="27" t="s">
        <v>32</v>
      </c>
      <c r="G1030" s="31">
        <v>38749</v>
      </c>
      <c r="H1030" s="32">
        <v>11.41388888888889</v>
      </c>
      <c r="I1030" s="28" t="s">
        <v>33</v>
      </c>
      <c r="J1030" s="33">
        <v>0.35199999999999998</v>
      </c>
      <c r="K1030" s="33">
        <f t="shared" si="192"/>
        <v>1.5433016630854983</v>
      </c>
      <c r="L1030" s="34">
        <v>1.8835</v>
      </c>
      <c r="M1030" s="34">
        <v>9.7199999999999995E-2</v>
      </c>
      <c r="N1030" s="35">
        <v>81535.59</v>
      </c>
      <c r="O1030" s="35">
        <v>28703.67</v>
      </c>
      <c r="P1030" s="35">
        <v>28703.67</v>
      </c>
      <c r="Q1030" s="35">
        <v>0</v>
      </c>
      <c r="R1030" s="35">
        <v>0</v>
      </c>
      <c r="S1030" s="35">
        <f t="shared" si="193"/>
        <v>52831.92</v>
      </c>
      <c r="T1030" s="35">
        <v>0</v>
      </c>
      <c r="U1030" s="35">
        <v>17315.64</v>
      </c>
      <c r="V1030" s="35">
        <v>16837.91</v>
      </c>
      <c r="W1030" s="36">
        <f>+V1030-R1030</f>
        <v>16837.91</v>
      </c>
      <c r="X1030" s="36">
        <f t="shared" si="194"/>
        <v>0.54330166308549832</v>
      </c>
      <c r="Y1030" s="36">
        <f t="shared" si="195"/>
        <v>0.54330166308549832</v>
      </c>
      <c r="Z1030" s="36">
        <f t="shared" si="189"/>
        <v>1</v>
      </c>
      <c r="AA1030" s="36">
        <f t="shared" si="190"/>
        <v>0.60325526317714773</v>
      </c>
      <c r="AB1030" s="36">
        <v>0</v>
      </c>
      <c r="AC1030" s="36">
        <f t="shared" si="196"/>
        <v>0</v>
      </c>
      <c r="AD1030" s="36">
        <f t="shared" si="191"/>
        <v>0</v>
      </c>
    </row>
    <row r="1031" spans="1:30" s="23" customFormat="1" ht="14.1" customHeight="1" x14ac:dyDescent="0.2">
      <c r="A1031" s="3">
        <v>201195</v>
      </c>
      <c r="B1031" s="4" t="s">
        <v>660</v>
      </c>
      <c r="C1031" s="3" t="s">
        <v>31</v>
      </c>
      <c r="D1031" s="3">
        <v>1</v>
      </c>
      <c r="E1031" s="5">
        <v>2013</v>
      </c>
      <c r="F1031" s="3" t="s">
        <v>36</v>
      </c>
      <c r="G1031" s="6">
        <v>38728</v>
      </c>
      <c r="H1031" s="7">
        <v>11.469444444444445</v>
      </c>
      <c r="I1031" s="4" t="s">
        <v>41</v>
      </c>
      <c r="J1031" s="8">
        <v>0.90810000000000002</v>
      </c>
      <c r="K1031" s="8">
        <f t="shared" si="192"/>
        <v>10.886380409402275</v>
      </c>
      <c r="L1031" s="8">
        <v>0.75560000000000005</v>
      </c>
      <c r="M1031" s="8">
        <v>4.2700000000000002E-2</v>
      </c>
      <c r="N1031" s="9">
        <v>813660.7</v>
      </c>
      <c r="O1031" s="9">
        <v>738919.54</v>
      </c>
      <c r="P1031" s="9">
        <v>128377.5</v>
      </c>
      <c r="Q1031" s="9">
        <v>610542.04</v>
      </c>
      <c r="R1031" s="9">
        <v>0</v>
      </c>
      <c r="S1031" s="9">
        <f t="shared" si="193"/>
        <v>74741.159999999916</v>
      </c>
      <c r="T1031" s="9">
        <v>0</v>
      </c>
      <c r="U1031" s="9">
        <v>101474.53</v>
      </c>
      <c r="V1031" s="9">
        <v>41317.49</v>
      </c>
      <c r="W1031" s="9">
        <v>35119.870000000003</v>
      </c>
      <c r="X1031" s="11">
        <f t="shared" si="194"/>
        <v>9.8863804094022747</v>
      </c>
      <c r="Y1031" s="11">
        <f t="shared" si="195"/>
        <v>1.717627877330244</v>
      </c>
      <c r="Z1031" s="11">
        <f t="shared" si="189"/>
        <v>0.17373677789059414</v>
      </c>
      <c r="AA1031" s="11">
        <f t="shared" si="190"/>
        <v>0.13732825362826376</v>
      </c>
      <c r="AB1031" s="11">
        <v>0</v>
      </c>
      <c r="AC1031" s="11">
        <f t="shared" si="196"/>
        <v>0</v>
      </c>
      <c r="AD1031" s="11">
        <f t="shared" si="191"/>
        <v>0</v>
      </c>
    </row>
    <row r="1032" spans="1:30" s="23" customFormat="1" ht="14.1" customHeight="1" x14ac:dyDescent="0.2">
      <c r="A1032" s="15">
        <v>201195</v>
      </c>
      <c r="B1032" s="16" t="s">
        <v>660</v>
      </c>
      <c r="C1032" s="16" t="s">
        <v>31</v>
      </c>
      <c r="D1032" s="15">
        <v>1</v>
      </c>
      <c r="E1032" s="17">
        <v>2014</v>
      </c>
      <c r="F1032" s="15" t="s">
        <v>36</v>
      </c>
      <c r="G1032" s="18">
        <v>38728</v>
      </c>
      <c r="H1032" s="19">
        <v>11.469444444444445</v>
      </c>
      <c r="I1032" s="16" t="s">
        <v>33</v>
      </c>
      <c r="J1032" s="20">
        <v>0.89770000000000005</v>
      </c>
      <c r="K1032" s="20">
        <f t="shared" si="192"/>
        <v>9.7734435894781431</v>
      </c>
      <c r="L1032" s="20">
        <v>0.8075</v>
      </c>
      <c r="M1032" s="20">
        <v>2.4400000000000002E-2</v>
      </c>
      <c r="N1032" s="21">
        <v>742048.9</v>
      </c>
      <c r="O1032" s="21">
        <v>666123.88</v>
      </c>
      <c r="P1032" s="21">
        <v>50222.239999999998</v>
      </c>
      <c r="Q1032" s="21">
        <v>615901.64</v>
      </c>
      <c r="R1032" s="21">
        <v>0</v>
      </c>
      <c r="S1032" s="21">
        <f t="shared" si="193"/>
        <v>75925.020000000019</v>
      </c>
      <c r="T1032" s="21">
        <v>0</v>
      </c>
      <c r="U1032" s="21">
        <v>31621.15</v>
      </c>
      <c r="V1032" s="21">
        <v>0</v>
      </c>
      <c r="W1032" s="22">
        <f>+V1032-R1032</f>
        <v>0</v>
      </c>
      <c r="X1032" s="22">
        <f t="shared" si="194"/>
        <v>8.7734435894781431</v>
      </c>
      <c r="Y1032" s="22">
        <f t="shared" si="195"/>
        <v>0.6614715412653166</v>
      </c>
      <c r="Z1032" s="22">
        <f t="shared" si="189"/>
        <v>7.53947448933973E-2</v>
      </c>
      <c r="AA1032" s="22">
        <f t="shared" si="190"/>
        <v>4.7470374429452976E-2</v>
      </c>
      <c r="AB1032" s="22">
        <v>0</v>
      </c>
      <c r="AC1032" s="22">
        <f t="shared" si="196"/>
        <v>0</v>
      </c>
      <c r="AD1032" s="22">
        <f t="shared" si="191"/>
        <v>0</v>
      </c>
    </row>
    <row r="1033" spans="1:30" s="23" customFormat="1" ht="14.1" customHeight="1" x14ac:dyDescent="0.2">
      <c r="A1033" s="27">
        <v>201195</v>
      </c>
      <c r="B1033" s="28" t="s">
        <v>660</v>
      </c>
      <c r="C1033" s="27" t="s">
        <v>31</v>
      </c>
      <c r="D1033" s="29">
        <v>1</v>
      </c>
      <c r="E1033" s="30">
        <v>2015</v>
      </c>
      <c r="F1033" s="27" t="s">
        <v>36</v>
      </c>
      <c r="G1033" s="31">
        <v>38728</v>
      </c>
      <c r="H1033" s="32">
        <v>11.469444444444445</v>
      </c>
      <c r="I1033" s="28" t="s">
        <v>33</v>
      </c>
      <c r="J1033" s="33">
        <v>0.99439999999999995</v>
      </c>
      <c r="K1033" s="33">
        <f t="shared" si="192"/>
        <v>178.71060950459938</v>
      </c>
      <c r="L1033" s="34">
        <v>0.82799999999999996</v>
      </c>
      <c r="M1033" s="34">
        <v>0</v>
      </c>
      <c r="N1033" s="35">
        <v>712315.47</v>
      </c>
      <c r="O1033" s="35">
        <v>708329.61</v>
      </c>
      <c r="P1033" s="35">
        <v>77411.45</v>
      </c>
      <c r="Q1033" s="35">
        <v>630918.16</v>
      </c>
      <c r="R1033" s="35">
        <v>0</v>
      </c>
      <c r="S1033" s="35">
        <f t="shared" si="193"/>
        <v>3985.859999999986</v>
      </c>
      <c r="T1033" s="35">
        <v>0</v>
      </c>
      <c r="U1033" s="35">
        <v>516.29999999999995</v>
      </c>
      <c r="V1033" s="35">
        <v>0</v>
      </c>
      <c r="W1033" s="36">
        <f>+V1033-R1033</f>
        <v>0</v>
      </c>
      <c r="X1033" s="36">
        <f t="shared" si="194"/>
        <v>177.71060950459938</v>
      </c>
      <c r="Y1033" s="36">
        <f t="shared" si="195"/>
        <v>19.421517564590896</v>
      </c>
      <c r="Z1033" s="36">
        <f t="shared" si="189"/>
        <v>0.10928732740679865</v>
      </c>
      <c r="AA1033" s="36">
        <f t="shared" si="190"/>
        <v>7.2889794907768997E-4</v>
      </c>
      <c r="AB1033" s="36">
        <v>0</v>
      </c>
      <c r="AC1033" s="36">
        <f t="shared" si="196"/>
        <v>0</v>
      </c>
      <c r="AD1033" s="36">
        <f t="shared" si="191"/>
        <v>0</v>
      </c>
    </row>
    <row r="1034" spans="1:30" s="23" customFormat="1" ht="14.1" customHeight="1" x14ac:dyDescent="0.2">
      <c r="A1034" s="3">
        <v>121781</v>
      </c>
      <c r="B1034" s="4" t="s">
        <v>345</v>
      </c>
      <c r="C1034" s="3" t="s">
        <v>31</v>
      </c>
      <c r="D1034" s="3">
        <v>1</v>
      </c>
      <c r="E1034" s="5">
        <v>2013</v>
      </c>
      <c r="F1034" s="3" t="s">
        <v>32</v>
      </c>
      <c r="G1034" s="6">
        <v>38727</v>
      </c>
      <c r="H1034" s="7">
        <v>11.472222222222221</v>
      </c>
      <c r="I1034" s="4" t="s">
        <v>66</v>
      </c>
      <c r="J1034" s="8">
        <v>0.99039999999999995</v>
      </c>
      <c r="K1034" s="8">
        <f t="shared" si="192"/>
        <v>103.88935870331245</v>
      </c>
      <c r="L1034" s="8">
        <v>0</v>
      </c>
      <c r="M1034" s="8">
        <v>0</v>
      </c>
      <c r="N1034" s="9">
        <v>58967.6</v>
      </c>
      <c r="O1034" s="9">
        <v>58400</v>
      </c>
      <c r="P1034" s="9">
        <v>232.4</v>
      </c>
      <c r="Q1034" s="9">
        <v>58167.6</v>
      </c>
      <c r="R1034" s="9">
        <v>0</v>
      </c>
      <c r="S1034" s="9">
        <f t="shared" si="193"/>
        <v>567.59999999999854</v>
      </c>
      <c r="T1034" s="9">
        <v>0</v>
      </c>
      <c r="U1034" s="9">
        <v>0</v>
      </c>
      <c r="V1034" s="9">
        <v>0</v>
      </c>
      <c r="W1034" s="9">
        <v>0</v>
      </c>
      <c r="X1034" s="11">
        <f t="shared" si="194"/>
        <v>102.88935870331245</v>
      </c>
      <c r="Y1034" s="11">
        <f t="shared" si="195"/>
        <v>0.40944326990838725</v>
      </c>
      <c r="Z1034" s="11">
        <f t="shared" si="189"/>
        <v>3.979452054794521E-3</v>
      </c>
      <c r="AA1034" s="11">
        <f t="shared" si="190"/>
        <v>0</v>
      </c>
      <c r="AB1034" s="11">
        <v>0</v>
      </c>
      <c r="AC1034" s="11">
        <f t="shared" si="196"/>
        <v>0</v>
      </c>
      <c r="AD1034" s="11">
        <f t="shared" si="191"/>
        <v>0</v>
      </c>
    </row>
    <row r="1035" spans="1:30" s="23" customFormat="1" ht="14.1" customHeight="1" x14ac:dyDescent="0.2">
      <c r="A1035" s="3">
        <v>33541</v>
      </c>
      <c r="B1035" s="4" t="s">
        <v>114</v>
      </c>
      <c r="C1035" s="3" t="s">
        <v>31</v>
      </c>
      <c r="D1035" s="3">
        <v>1</v>
      </c>
      <c r="E1035" s="5">
        <v>2013</v>
      </c>
      <c r="F1035" s="3" t="s">
        <v>36</v>
      </c>
      <c r="G1035" s="6">
        <v>38727</v>
      </c>
      <c r="H1035" s="7">
        <v>11.472222222222221</v>
      </c>
      <c r="I1035" s="4" t="s">
        <v>33</v>
      </c>
      <c r="J1035" s="8">
        <v>0.14979999999999999</v>
      </c>
      <c r="K1035" s="8">
        <f t="shared" si="192"/>
        <v>1.1761624213455952</v>
      </c>
      <c r="L1035" s="8">
        <v>0.81540000000000001</v>
      </c>
      <c r="M1035" s="8">
        <v>6.13E-2</v>
      </c>
      <c r="N1035" s="9">
        <v>311033.8</v>
      </c>
      <c r="O1035" s="9">
        <v>46585.8</v>
      </c>
      <c r="P1035" s="9">
        <v>44766.8</v>
      </c>
      <c r="Q1035" s="9">
        <v>1819</v>
      </c>
      <c r="R1035" s="9">
        <v>0</v>
      </c>
      <c r="S1035" s="9">
        <f t="shared" si="193"/>
        <v>264448</v>
      </c>
      <c r="T1035" s="9">
        <v>0</v>
      </c>
      <c r="U1035" s="9">
        <v>12836.13</v>
      </c>
      <c r="V1035" s="9">
        <v>22316.44</v>
      </c>
      <c r="W1035" s="9">
        <v>18968.97</v>
      </c>
      <c r="X1035" s="11">
        <f t="shared" si="194"/>
        <v>0.17616242134559537</v>
      </c>
      <c r="Y1035" s="11">
        <f t="shared" si="195"/>
        <v>0.16928394240077446</v>
      </c>
      <c r="Z1035" s="11">
        <f t="shared" si="189"/>
        <v>0.96095376702772095</v>
      </c>
      <c r="AA1035" s="11">
        <f t="shared" si="190"/>
        <v>0.2755373955153716</v>
      </c>
      <c r="AB1035" s="11">
        <v>0</v>
      </c>
      <c r="AC1035" s="11">
        <f t="shared" si="196"/>
        <v>0</v>
      </c>
      <c r="AD1035" s="11">
        <f t="shared" si="191"/>
        <v>0</v>
      </c>
    </row>
    <row r="1036" spans="1:30" s="23" customFormat="1" ht="14.1" customHeight="1" x14ac:dyDescent="0.2">
      <c r="A1036" s="3">
        <v>154480</v>
      </c>
      <c r="B1036" s="4" t="s">
        <v>529</v>
      </c>
      <c r="C1036" s="3" t="s">
        <v>101</v>
      </c>
      <c r="D1036" s="3">
        <v>2</v>
      </c>
      <c r="E1036" s="5">
        <v>2013</v>
      </c>
      <c r="F1036" s="3" t="s">
        <v>32</v>
      </c>
      <c r="G1036" s="6">
        <v>38727</v>
      </c>
      <c r="H1036" s="7">
        <v>11.472222222222221</v>
      </c>
      <c r="I1036" s="4" t="s">
        <v>33</v>
      </c>
      <c r="J1036" s="8">
        <v>0.56130000000000002</v>
      </c>
      <c r="K1036" s="8">
        <f t="shared" si="192"/>
        <v>2.2793222105910034</v>
      </c>
      <c r="L1036" s="8">
        <v>3.4994999999999998</v>
      </c>
      <c r="M1036" s="8">
        <v>8.0199999999999994E-2</v>
      </c>
      <c r="N1036" s="9">
        <v>163457.32999999999</v>
      </c>
      <c r="O1036" s="9">
        <v>91744.2</v>
      </c>
      <c r="P1036" s="9">
        <v>62398.37</v>
      </c>
      <c r="Q1036" s="9">
        <v>29345.83</v>
      </c>
      <c r="R1036" s="9">
        <v>4147.0200000000004</v>
      </c>
      <c r="S1036" s="9">
        <f t="shared" si="193"/>
        <v>71713.12999999999</v>
      </c>
      <c r="T1036" s="9">
        <v>2753.13</v>
      </c>
      <c r="U1036" s="9">
        <v>38423.99</v>
      </c>
      <c r="V1036" s="9">
        <v>45875.95</v>
      </c>
      <c r="W1036" s="9">
        <v>45875.95</v>
      </c>
      <c r="X1036" s="11">
        <f t="shared" si="194"/>
        <v>1.2793222105910036</v>
      </c>
      <c r="Y1036" s="11">
        <f t="shared" si="195"/>
        <v>0.87011081513245914</v>
      </c>
      <c r="Z1036" s="11">
        <f t="shared" si="189"/>
        <v>0.68013422101887644</v>
      </c>
      <c r="AA1036" s="11">
        <f t="shared" si="190"/>
        <v>0.41881655734095452</v>
      </c>
      <c r="AB1036" s="11">
        <f>W1036/R1036</f>
        <v>11.062389378397016</v>
      </c>
      <c r="AC1036" s="11">
        <f t="shared" si="196"/>
        <v>3.8390877653785301E-2</v>
      </c>
      <c r="AD1036" s="11">
        <f t="shared" si="191"/>
        <v>3.0008763496766011E-2</v>
      </c>
    </row>
    <row r="1037" spans="1:30" s="23" customFormat="1" ht="14.1" customHeight="1" x14ac:dyDescent="0.2">
      <c r="A1037" s="15">
        <v>121781</v>
      </c>
      <c r="B1037" s="16" t="s">
        <v>345</v>
      </c>
      <c r="C1037" s="16" t="s">
        <v>31</v>
      </c>
      <c r="D1037" s="15">
        <v>1</v>
      </c>
      <c r="E1037" s="17">
        <v>2014</v>
      </c>
      <c r="F1037" s="15" t="s">
        <v>32</v>
      </c>
      <c r="G1037" s="18">
        <v>38727</v>
      </c>
      <c r="H1037" s="19">
        <v>11.472222222222221</v>
      </c>
      <c r="I1037" s="16" t="s">
        <v>66</v>
      </c>
      <c r="J1037" s="20">
        <v>0.99425831903945117</v>
      </c>
      <c r="K1037" s="20">
        <f t="shared" si="192"/>
        <v>174.16502360040735</v>
      </c>
      <c r="L1037" s="20">
        <v>0</v>
      </c>
      <c r="M1037" s="20">
        <v>0</v>
      </c>
      <c r="N1037" s="21">
        <v>58300</v>
      </c>
      <c r="O1037" s="21">
        <v>57965.26</v>
      </c>
      <c r="P1037" s="21">
        <v>57965.26</v>
      </c>
      <c r="Q1037" s="21">
        <v>0</v>
      </c>
      <c r="R1037" s="21">
        <v>0</v>
      </c>
      <c r="S1037" s="21">
        <f t="shared" si="193"/>
        <v>334.73999999999796</v>
      </c>
      <c r="T1037" s="21">
        <v>0</v>
      </c>
      <c r="U1037" s="21">
        <v>0</v>
      </c>
      <c r="V1037" s="21">
        <v>0</v>
      </c>
      <c r="W1037" s="22">
        <f t="shared" ref="W1037:W1042" si="197">+V1037-R1037</f>
        <v>0</v>
      </c>
      <c r="X1037" s="22">
        <f t="shared" si="194"/>
        <v>173.16502360040735</v>
      </c>
      <c r="Y1037" s="22">
        <f t="shared" si="195"/>
        <v>173.16502360040735</v>
      </c>
      <c r="Z1037" s="22">
        <f t="shared" si="189"/>
        <v>1</v>
      </c>
      <c r="AA1037" s="22">
        <f t="shared" si="190"/>
        <v>0</v>
      </c>
      <c r="AB1037" s="22">
        <v>0</v>
      </c>
      <c r="AC1037" s="22">
        <f t="shared" si="196"/>
        <v>0</v>
      </c>
      <c r="AD1037" s="22">
        <f t="shared" si="191"/>
        <v>0</v>
      </c>
    </row>
    <row r="1038" spans="1:30" s="23" customFormat="1" ht="14.1" customHeight="1" x14ac:dyDescent="0.2">
      <c r="A1038" s="15">
        <v>33541</v>
      </c>
      <c r="B1038" s="16" t="s">
        <v>114</v>
      </c>
      <c r="C1038" s="16" t="s">
        <v>31</v>
      </c>
      <c r="D1038" s="15">
        <v>1</v>
      </c>
      <c r="E1038" s="17">
        <v>2014</v>
      </c>
      <c r="F1038" s="15" t="s">
        <v>36</v>
      </c>
      <c r="G1038" s="18">
        <v>38727</v>
      </c>
      <c r="H1038" s="19">
        <v>11.472222222222221</v>
      </c>
      <c r="I1038" s="16" t="s">
        <v>33</v>
      </c>
      <c r="J1038" s="20">
        <v>0.1399</v>
      </c>
      <c r="K1038" s="20">
        <f t="shared" si="192"/>
        <v>1.1626854204936001</v>
      </c>
      <c r="L1038" s="20">
        <v>0.81510000000000005</v>
      </c>
      <c r="M1038" s="20">
        <v>4.7600000000000003E-2</v>
      </c>
      <c r="N1038" s="21">
        <v>310576.39</v>
      </c>
      <c r="O1038" s="21">
        <v>43456.51</v>
      </c>
      <c r="P1038" s="21">
        <v>41637.51</v>
      </c>
      <c r="Q1038" s="21">
        <v>1819</v>
      </c>
      <c r="R1038" s="21">
        <v>0</v>
      </c>
      <c r="S1038" s="21">
        <f t="shared" si="193"/>
        <v>267119.88</v>
      </c>
      <c r="T1038" s="21">
        <v>0</v>
      </c>
      <c r="U1038" s="21">
        <v>0</v>
      </c>
      <c r="V1038" s="21">
        <v>18727.150000000001</v>
      </c>
      <c r="W1038" s="22">
        <f t="shared" si="197"/>
        <v>18727.150000000001</v>
      </c>
      <c r="X1038" s="22">
        <f t="shared" si="194"/>
        <v>0.1626854204936001</v>
      </c>
      <c r="Y1038" s="22">
        <f t="shared" si="195"/>
        <v>0.15587574387948963</v>
      </c>
      <c r="Z1038" s="22">
        <f t="shared" si="189"/>
        <v>0.9581420597282202</v>
      </c>
      <c r="AA1038" s="22">
        <f t="shared" si="190"/>
        <v>0</v>
      </c>
      <c r="AB1038" s="22">
        <v>0</v>
      </c>
      <c r="AC1038" s="22">
        <f t="shared" si="196"/>
        <v>0</v>
      </c>
      <c r="AD1038" s="22">
        <f t="shared" si="191"/>
        <v>0</v>
      </c>
    </row>
    <row r="1039" spans="1:30" s="23" customFormat="1" ht="14.1" customHeight="1" x14ac:dyDescent="0.2">
      <c r="A1039" s="15">
        <v>154480</v>
      </c>
      <c r="B1039" s="16" t="s">
        <v>529</v>
      </c>
      <c r="C1039" s="16" t="s">
        <v>101</v>
      </c>
      <c r="D1039" s="15">
        <v>2</v>
      </c>
      <c r="E1039" s="17">
        <v>2014</v>
      </c>
      <c r="F1039" s="15" t="s">
        <v>32</v>
      </c>
      <c r="G1039" s="18">
        <v>38727</v>
      </c>
      <c r="H1039" s="19">
        <v>11.472222222222221</v>
      </c>
      <c r="I1039" s="16" t="s">
        <v>33</v>
      </c>
      <c r="J1039" s="20">
        <v>0.54510000000000003</v>
      </c>
      <c r="K1039" s="20">
        <f t="shared" si="192"/>
        <v>2.1984434760657341</v>
      </c>
      <c r="L1039" s="20">
        <v>4.2240000000000002</v>
      </c>
      <c r="M1039" s="20">
        <v>7.5399999999999995E-2</v>
      </c>
      <c r="N1039" s="21">
        <v>132808.51999999999</v>
      </c>
      <c r="O1039" s="21">
        <v>72398.27</v>
      </c>
      <c r="P1039" s="21">
        <v>39263.910000000003</v>
      </c>
      <c r="Q1039" s="21">
        <v>33134.36</v>
      </c>
      <c r="R1039" s="21">
        <v>0</v>
      </c>
      <c r="S1039" s="21">
        <f t="shared" si="193"/>
        <v>60410.249999999985</v>
      </c>
      <c r="T1039" s="21">
        <v>0</v>
      </c>
      <c r="U1039" s="21">
        <v>23941.82</v>
      </c>
      <c r="V1039" s="21">
        <v>15997.97</v>
      </c>
      <c r="W1039" s="22">
        <f t="shared" si="197"/>
        <v>15997.97</v>
      </c>
      <c r="X1039" s="22">
        <f t="shared" si="194"/>
        <v>1.1984434760657343</v>
      </c>
      <c r="Y1039" s="22">
        <f t="shared" si="195"/>
        <v>0.64995443654015694</v>
      </c>
      <c r="Z1039" s="22">
        <f t="shared" si="189"/>
        <v>0.54233215793692313</v>
      </c>
      <c r="AA1039" s="22">
        <f t="shared" si="190"/>
        <v>0.33069602353757899</v>
      </c>
      <c r="AB1039" s="22">
        <v>0</v>
      </c>
      <c r="AC1039" s="22">
        <f t="shared" si="196"/>
        <v>0</v>
      </c>
      <c r="AD1039" s="22">
        <f t="shared" si="191"/>
        <v>0</v>
      </c>
    </row>
    <row r="1040" spans="1:30" s="23" customFormat="1" ht="14.1" customHeight="1" x14ac:dyDescent="0.2">
      <c r="A1040" s="27">
        <v>121781</v>
      </c>
      <c r="B1040" s="28" t="s">
        <v>345</v>
      </c>
      <c r="C1040" s="27" t="s">
        <v>31</v>
      </c>
      <c r="D1040" s="29">
        <v>1</v>
      </c>
      <c r="E1040" s="30">
        <v>2015</v>
      </c>
      <c r="F1040" s="27" t="s">
        <v>32</v>
      </c>
      <c r="G1040" s="31">
        <v>38727</v>
      </c>
      <c r="H1040" s="32">
        <v>11.472222222222221</v>
      </c>
      <c r="I1040" s="28" t="s">
        <v>66</v>
      </c>
      <c r="J1040" s="33">
        <v>0.99819999999999998</v>
      </c>
      <c r="K1040" s="33">
        <f t="shared" si="192"/>
        <v>560.25369978859601</v>
      </c>
      <c r="L1040" s="34">
        <v>0</v>
      </c>
      <c r="M1040" s="34">
        <v>0</v>
      </c>
      <c r="N1040" s="35">
        <v>58300</v>
      </c>
      <c r="O1040" s="35">
        <v>58195.94</v>
      </c>
      <c r="P1040" s="35">
        <v>0</v>
      </c>
      <c r="Q1040" s="35">
        <v>58195.94</v>
      </c>
      <c r="R1040" s="35">
        <v>0</v>
      </c>
      <c r="S1040" s="35">
        <f t="shared" si="193"/>
        <v>104.05999999999767</v>
      </c>
      <c r="T1040" s="35">
        <v>0</v>
      </c>
      <c r="U1040" s="35">
        <v>0</v>
      </c>
      <c r="V1040" s="35">
        <v>0</v>
      </c>
      <c r="W1040" s="36">
        <f t="shared" si="197"/>
        <v>0</v>
      </c>
      <c r="X1040" s="36">
        <f t="shared" si="194"/>
        <v>559.25369978859601</v>
      </c>
      <c r="Y1040" s="36">
        <f t="shared" si="195"/>
        <v>0</v>
      </c>
      <c r="Z1040" s="36">
        <f t="shared" si="189"/>
        <v>0</v>
      </c>
      <c r="AA1040" s="36">
        <f t="shared" si="190"/>
        <v>0</v>
      </c>
      <c r="AB1040" s="36">
        <v>0</v>
      </c>
      <c r="AC1040" s="36">
        <f t="shared" si="196"/>
        <v>0</v>
      </c>
      <c r="AD1040" s="36">
        <f t="shared" si="191"/>
        <v>0</v>
      </c>
    </row>
    <row r="1041" spans="1:30" s="23" customFormat="1" ht="14.1" customHeight="1" x14ac:dyDescent="0.2">
      <c r="A1041" s="27">
        <v>33541</v>
      </c>
      <c r="B1041" s="28" t="s">
        <v>114</v>
      </c>
      <c r="C1041" s="27" t="s">
        <v>31</v>
      </c>
      <c r="D1041" s="29">
        <v>1</v>
      </c>
      <c r="E1041" s="30">
        <v>2015</v>
      </c>
      <c r="F1041" s="27" t="s">
        <v>36</v>
      </c>
      <c r="G1041" s="31">
        <v>38727</v>
      </c>
      <c r="H1041" s="32">
        <v>11.472222222222221</v>
      </c>
      <c r="I1041" s="28" t="s">
        <v>33</v>
      </c>
      <c r="J1041" s="33">
        <v>0.26819999999999999</v>
      </c>
      <c r="K1041" s="33">
        <f t="shared" si="192"/>
        <v>1.3665546366607277</v>
      </c>
      <c r="L1041" s="34">
        <v>0.61</v>
      </c>
      <c r="M1041" s="34">
        <v>9.8100000000000007E-2</v>
      </c>
      <c r="N1041" s="35">
        <v>401602.53</v>
      </c>
      <c r="O1041" s="35">
        <v>107722.93</v>
      </c>
      <c r="P1041" s="35">
        <v>107722.93</v>
      </c>
      <c r="Q1041" s="35">
        <v>0</v>
      </c>
      <c r="R1041" s="35">
        <v>0</v>
      </c>
      <c r="S1041" s="35">
        <f t="shared" si="193"/>
        <v>293879.60000000003</v>
      </c>
      <c r="T1041" s="35">
        <v>0</v>
      </c>
      <c r="U1041" s="35">
        <v>17067.38</v>
      </c>
      <c r="V1041" s="35">
        <v>37703.99</v>
      </c>
      <c r="W1041" s="36">
        <f t="shared" si="197"/>
        <v>37703.99</v>
      </c>
      <c r="X1041" s="36">
        <f t="shared" si="194"/>
        <v>0.36655463666072768</v>
      </c>
      <c r="Y1041" s="36">
        <f t="shared" si="195"/>
        <v>0.36655463666072768</v>
      </c>
      <c r="Z1041" s="36">
        <f t="shared" si="189"/>
        <v>1</v>
      </c>
      <c r="AA1041" s="36">
        <f t="shared" si="190"/>
        <v>0.15843776250794517</v>
      </c>
      <c r="AB1041" s="36">
        <v>0</v>
      </c>
      <c r="AC1041" s="36">
        <f t="shared" si="196"/>
        <v>0</v>
      </c>
      <c r="AD1041" s="36">
        <f t="shared" si="191"/>
        <v>0</v>
      </c>
    </row>
    <row r="1042" spans="1:30" s="23" customFormat="1" ht="14.1" customHeight="1" x14ac:dyDescent="0.2">
      <c r="A1042" s="27">
        <v>154480</v>
      </c>
      <c r="B1042" s="28" t="s">
        <v>529</v>
      </c>
      <c r="C1042" s="27" t="s">
        <v>101</v>
      </c>
      <c r="D1042" s="29">
        <v>2</v>
      </c>
      <c r="E1042" s="30">
        <v>2015</v>
      </c>
      <c r="F1042" s="27" t="s">
        <v>32</v>
      </c>
      <c r="G1042" s="31">
        <v>38727</v>
      </c>
      <c r="H1042" s="32">
        <v>11.472222222222221</v>
      </c>
      <c r="I1042" s="28" t="s">
        <v>33</v>
      </c>
      <c r="J1042" s="33">
        <v>0.62280000000000002</v>
      </c>
      <c r="K1042" s="33">
        <f t="shared" si="192"/>
        <v>2.6509387619439142</v>
      </c>
      <c r="L1042" s="34">
        <v>3.3397000000000001</v>
      </c>
      <c r="M1042" s="34">
        <v>7.8200000000000006E-2</v>
      </c>
      <c r="N1042" s="35">
        <v>170043.38</v>
      </c>
      <c r="O1042" s="35">
        <v>105898.79</v>
      </c>
      <c r="P1042" s="35">
        <v>79306.09</v>
      </c>
      <c r="Q1042" s="35">
        <v>26592.7</v>
      </c>
      <c r="R1042" s="35">
        <v>0</v>
      </c>
      <c r="S1042" s="35">
        <f t="shared" si="193"/>
        <v>64144.590000000011</v>
      </c>
      <c r="T1042" s="35">
        <v>0</v>
      </c>
      <c r="U1042" s="35">
        <v>55651.31</v>
      </c>
      <c r="V1042" s="35">
        <v>15891.74</v>
      </c>
      <c r="W1042" s="36">
        <f t="shared" si="197"/>
        <v>15891.74</v>
      </c>
      <c r="X1042" s="36">
        <f t="shared" si="194"/>
        <v>1.6509387619439142</v>
      </c>
      <c r="Y1042" s="36">
        <f t="shared" si="195"/>
        <v>1.2363644385286425</v>
      </c>
      <c r="Z1042" s="36">
        <f t="shared" si="189"/>
        <v>0.74888570492637363</v>
      </c>
      <c r="AA1042" s="36">
        <f t="shared" si="190"/>
        <v>0.52551412532664443</v>
      </c>
      <c r="AB1042" s="36">
        <v>0</v>
      </c>
      <c r="AC1042" s="36">
        <f t="shared" si="196"/>
        <v>0</v>
      </c>
      <c r="AD1042" s="36">
        <f t="shared" si="191"/>
        <v>0</v>
      </c>
    </row>
    <row r="1043" spans="1:30" s="23" customFormat="1" ht="14.1" customHeight="1" x14ac:dyDescent="0.2">
      <c r="A1043" s="3">
        <v>121901</v>
      </c>
      <c r="B1043" s="4" t="s">
        <v>346</v>
      </c>
      <c r="C1043" s="3" t="s">
        <v>53</v>
      </c>
      <c r="D1043" s="3">
        <v>2</v>
      </c>
      <c r="E1043" s="5">
        <v>2013</v>
      </c>
      <c r="F1043" s="3" t="s">
        <v>32</v>
      </c>
      <c r="G1043" s="6">
        <v>38726</v>
      </c>
      <c r="H1043" s="7">
        <v>11.475</v>
      </c>
      <c r="I1043" s="4" t="s">
        <v>33</v>
      </c>
      <c r="J1043" s="8">
        <v>0.52769999999999995</v>
      </c>
      <c r="K1043" s="8">
        <f t="shared" si="192"/>
        <v>2.1174905649647471</v>
      </c>
      <c r="L1043" s="8">
        <v>5.1436000000000002</v>
      </c>
      <c r="M1043" s="8">
        <v>4.9200000000000001E-2</v>
      </c>
      <c r="N1043" s="9">
        <v>97183.14</v>
      </c>
      <c r="O1043" s="9">
        <v>51287.71</v>
      </c>
      <c r="P1043" s="9">
        <v>51287.71</v>
      </c>
      <c r="Q1043" s="9">
        <v>0</v>
      </c>
      <c r="R1043" s="9">
        <v>2800</v>
      </c>
      <c r="S1043" s="9">
        <f t="shared" si="193"/>
        <v>45895.43</v>
      </c>
      <c r="T1043" s="9">
        <v>0</v>
      </c>
      <c r="U1043" s="9">
        <v>31667.29</v>
      </c>
      <c r="V1043" s="9">
        <v>28914.61</v>
      </c>
      <c r="W1043" s="9">
        <v>24577.42</v>
      </c>
      <c r="X1043" s="11">
        <f t="shared" si="194"/>
        <v>1.1174905649647471</v>
      </c>
      <c r="Y1043" s="11">
        <f t="shared" si="195"/>
        <v>1.1174905649647471</v>
      </c>
      <c r="Z1043" s="11">
        <f t="shared" si="189"/>
        <v>1</v>
      </c>
      <c r="AA1043" s="11">
        <f t="shared" si="190"/>
        <v>0.61744402313926672</v>
      </c>
      <c r="AB1043" s="11">
        <f>W1043/R1043</f>
        <v>8.7776499999999995</v>
      </c>
      <c r="AC1043" s="11">
        <f t="shared" si="196"/>
        <v>0</v>
      </c>
      <c r="AD1043" s="11">
        <f t="shared" si="191"/>
        <v>0</v>
      </c>
    </row>
    <row r="1044" spans="1:30" s="23" customFormat="1" ht="14.1" customHeight="1" x14ac:dyDescent="0.2">
      <c r="A1044" s="15">
        <v>121901</v>
      </c>
      <c r="B1044" s="16" t="s">
        <v>346</v>
      </c>
      <c r="C1044" s="16" t="s">
        <v>53</v>
      </c>
      <c r="D1044" s="15">
        <v>2</v>
      </c>
      <c r="E1044" s="17">
        <v>2014</v>
      </c>
      <c r="F1044" s="15" t="s">
        <v>32</v>
      </c>
      <c r="G1044" s="18">
        <v>38726</v>
      </c>
      <c r="H1044" s="19">
        <v>11.475</v>
      </c>
      <c r="I1044" s="16" t="s">
        <v>33</v>
      </c>
      <c r="J1044" s="20">
        <v>0.2752</v>
      </c>
      <c r="K1044" s="20">
        <f t="shared" si="192"/>
        <v>1.3796747302080861</v>
      </c>
      <c r="L1044" s="20">
        <v>3.3323</v>
      </c>
      <c r="M1044" s="20">
        <v>5.4800000000000001E-2</v>
      </c>
      <c r="N1044" s="21">
        <v>84623.95</v>
      </c>
      <c r="O1044" s="21">
        <v>23287.79</v>
      </c>
      <c r="P1044" s="21">
        <v>23287.79</v>
      </c>
      <c r="Q1044" s="21">
        <v>0</v>
      </c>
      <c r="R1044" s="21">
        <v>0</v>
      </c>
      <c r="S1044" s="21">
        <f t="shared" si="193"/>
        <v>61336.159999999996</v>
      </c>
      <c r="T1044" s="21">
        <v>0</v>
      </c>
      <c r="U1044" s="21">
        <v>0</v>
      </c>
      <c r="V1044" s="21">
        <v>18165.54</v>
      </c>
      <c r="W1044" s="22">
        <f>+V1044-R1044</f>
        <v>18165.54</v>
      </c>
      <c r="X1044" s="22">
        <f t="shared" si="194"/>
        <v>0.37967473020808612</v>
      </c>
      <c r="Y1044" s="22">
        <f t="shared" si="195"/>
        <v>0.37967473020808612</v>
      </c>
      <c r="Z1044" s="22">
        <f t="shared" si="189"/>
        <v>1</v>
      </c>
      <c r="AA1044" s="22">
        <f t="shared" si="190"/>
        <v>0</v>
      </c>
      <c r="AB1044" s="22">
        <v>0</v>
      </c>
      <c r="AC1044" s="22">
        <f t="shared" si="196"/>
        <v>0</v>
      </c>
      <c r="AD1044" s="22">
        <f t="shared" si="191"/>
        <v>0</v>
      </c>
    </row>
    <row r="1045" spans="1:30" s="23" customFormat="1" ht="14.1" customHeight="1" x14ac:dyDescent="0.2">
      <c r="A1045" s="27">
        <v>121901</v>
      </c>
      <c r="B1045" s="28" t="s">
        <v>346</v>
      </c>
      <c r="C1045" s="27" t="s">
        <v>53</v>
      </c>
      <c r="D1045" s="29">
        <v>2</v>
      </c>
      <c r="E1045" s="30">
        <v>2015</v>
      </c>
      <c r="F1045" s="27" t="s">
        <v>32</v>
      </c>
      <c r="G1045" s="31">
        <v>38726</v>
      </c>
      <c r="H1045" s="32">
        <v>11.475</v>
      </c>
      <c r="I1045" s="28" t="s">
        <v>33</v>
      </c>
      <c r="J1045" s="33">
        <v>0.42920000000000003</v>
      </c>
      <c r="K1045" s="33">
        <f t="shared" si="192"/>
        <v>1.7518484310828217</v>
      </c>
      <c r="L1045" s="34">
        <v>1.6851</v>
      </c>
      <c r="M1045" s="34">
        <v>3.2300000000000002E-2</v>
      </c>
      <c r="N1045" s="35">
        <v>86453.65</v>
      </c>
      <c r="O1045" s="35">
        <v>37103.69</v>
      </c>
      <c r="P1045" s="35">
        <v>17103.689999999999</v>
      </c>
      <c r="Q1045" s="35">
        <v>20000</v>
      </c>
      <c r="R1045" s="35">
        <v>0</v>
      </c>
      <c r="S1045" s="35">
        <f t="shared" si="193"/>
        <v>49349.959999999992</v>
      </c>
      <c r="T1045" s="35">
        <v>0</v>
      </c>
      <c r="U1045" s="35">
        <v>8000</v>
      </c>
      <c r="V1045" s="36">
        <v>5539.94</v>
      </c>
      <c r="W1045" s="36">
        <f>+V1045-R1045</f>
        <v>5539.94</v>
      </c>
      <c r="X1045" s="36">
        <f t="shared" si="194"/>
        <v>0.75184843108282173</v>
      </c>
      <c r="Y1045" s="36">
        <f t="shared" si="195"/>
        <v>0.34657961222258338</v>
      </c>
      <c r="Z1045" s="36">
        <f t="shared" si="189"/>
        <v>0.46097005446089051</v>
      </c>
      <c r="AA1045" s="36">
        <f t="shared" si="190"/>
        <v>0.21561197821564376</v>
      </c>
      <c r="AB1045" s="36">
        <v>0</v>
      </c>
      <c r="AC1045" s="36">
        <f t="shared" si="196"/>
        <v>0</v>
      </c>
      <c r="AD1045" s="36">
        <f t="shared" si="191"/>
        <v>0</v>
      </c>
    </row>
    <row r="1046" spans="1:30" s="23" customFormat="1" ht="14.1" customHeight="1" x14ac:dyDescent="0.2">
      <c r="A1046" s="3">
        <v>154937</v>
      </c>
      <c r="B1046" s="4" t="s">
        <v>534</v>
      </c>
      <c r="C1046" s="3" t="s">
        <v>101</v>
      </c>
      <c r="D1046" s="3">
        <v>2</v>
      </c>
      <c r="E1046" s="5">
        <v>2013</v>
      </c>
      <c r="F1046" s="3" t="s">
        <v>36</v>
      </c>
      <c r="G1046" s="6">
        <v>38719</v>
      </c>
      <c r="H1046" s="7">
        <v>11.494444444444444</v>
      </c>
      <c r="I1046" s="4" t="s">
        <v>41</v>
      </c>
      <c r="J1046" s="8">
        <v>0.67279999999999995</v>
      </c>
      <c r="K1046" s="8">
        <f t="shared" si="192"/>
        <v>3.0563192296978881</v>
      </c>
      <c r="L1046" s="8">
        <v>1.5925</v>
      </c>
      <c r="M1046" s="8">
        <v>3.8800000000000001E-2</v>
      </c>
      <c r="N1046" s="9">
        <v>790223.99</v>
      </c>
      <c r="O1046" s="9">
        <v>531669.85</v>
      </c>
      <c r="P1046" s="9">
        <v>531669.85</v>
      </c>
      <c r="Q1046" s="9">
        <v>0</v>
      </c>
      <c r="R1046" s="9">
        <v>0</v>
      </c>
      <c r="S1046" s="9">
        <f t="shared" si="193"/>
        <v>258554.14</v>
      </c>
      <c r="T1046" s="9">
        <v>0</v>
      </c>
      <c r="U1046" s="9">
        <v>28927.52</v>
      </c>
      <c r="V1046" s="9">
        <v>71356.53</v>
      </c>
      <c r="W1046" s="9">
        <v>60653.05</v>
      </c>
      <c r="X1046" s="11">
        <f t="shared" si="194"/>
        <v>2.0563192296978881</v>
      </c>
      <c r="Y1046" s="11">
        <f t="shared" si="195"/>
        <v>2.0563192296978881</v>
      </c>
      <c r="Z1046" s="11">
        <f t="shared" si="189"/>
        <v>1</v>
      </c>
      <c r="AA1046" s="11">
        <f t="shared" si="190"/>
        <v>5.4408802756071274E-2</v>
      </c>
      <c r="AB1046" s="11">
        <v>0</v>
      </c>
      <c r="AC1046" s="11">
        <f t="shared" si="196"/>
        <v>0</v>
      </c>
      <c r="AD1046" s="11">
        <f t="shared" si="191"/>
        <v>0</v>
      </c>
    </row>
    <row r="1047" spans="1:30" s="23" customFormat="1" ht="14.1" customHeight="1" x14ac:dyDescent="0.2">
      <c r="A1047" s="15">
        <v>154937</v>
      </c>
      <c r="B1047" s="16" t="s">
        <v>534</v>
      </c>
      <c r="C1047" s="16" t="s">
        <v>101</v>
      </c>
      <c r="D1047" s="15">
        <v>2</v>
      </c>
      <c r="E1047" s="17">
        <v>2014</v>
      </c>
      <c r="F1047" s="15" t="s">
        <v>36</v>
      </c>
      <c r="G1047" s="18">
        <v>38719</v>
      </c>
      <c r="H1047" s="19">
        <v>11.494444444444444</v>
      </c>
      <c r="I1047" s="16" t="s">
        <v>41</v>
      </c>
      <c r="J1047" s="20">
        <v>0.63160000000000005</v>
      </c>
      <c r="K1047" s="20">
        <f t="shared" si="192"/>
        <v>2.7146608543528625</v>
      </c>
      <c r="L1047" s="20">
        <v>1.5781000000000001</v>
      </c>
      <c r="M1047" s="20">
        <v>5.67E-2</v>
      </c>
      <c r="N1047" s="21">
        <v>851382.28</v>
      </c>
      <c r="O1047" s="21">
        <v>537758.47</v>
      </c>
      <c r="P1047" s="21">
        <v>537758.47</v>
      </c>
      <c r="Q1047" s="21">
        <v>0</v>
      </c>
      <c r="R1047" s="21">
        <v>0</v>
      </c>
      <c r="S1047" s="21">
        <f t="shared" si="193"/>
        <v>313623.81000000006</v>
      </c>
      <c r="T1047" s="21">
        <v>0</v>
      </c>
      <c r="U1047" s="21">
        <v>41040.6</v>
      </c>
      <c r="V1047" s="21">
        <v>85627.839999999997</v>
      </c>
      <c r="W1047" s="22">
        <f>+V1047-R1047</f>
        <v>85627.839999999997</v>
      </c>
      <c r="X1047" s="22">
        <f t="shared" si="194"/>
        <v>1.7146608543528628</v>
      </c>
      <c r="Y1047" s="22">
        <f t="shared" si="195"/>
        <v>1.7146608543528628</v>
      </c>
      <c r="Z1047" s="22">
        <f t="shared" si="189"/>
        <v>1</v>
      </c>
      <c r="AA1047" s="22">
        <f t="shared" si="190"/>
        <v>7.6317905322811561E-2</v>
      </c>
      <c r="AB1047" s="22">
        <v>0</v>
      </c>
      <c r="AC1047" s="22">
        <f t="shared" si="196"/>
        <v>0</v>
      </c>
      <c r="AD1047" s="22">
        <f t="shared" si="191"/>
        <v>0</v>
      </c>
    </row>
    <row r="1048" spans="1:30" s="23" customFormat="1" ht="14.1" customHeight="1" x14ac:dyDescent="0.2">
      <c r="A1048" s="27">
        <v>154937</v>
      </c>
      <c r="B1048" s="28" t="s">
        <v>534</v>
      </c>
      <c r="C1048" s="27" t="s">
        <v>101</v>
      </c>
      <c r="D1048" s="29">
        <v>2</v>
      </c>
      <c r="E1048" s="30">
        <v>2015</v>
      </c>
      <c r="F1048" s="27" t="s">
        <v>36</v>
      </c>
      <c r="G1048" s="31">
        <v>38719</v>
      </c>
      <c r="H1048" s="32">
        <v>11.494444444444444</v>
      </c>
      <c r="I1048" s="28" t="s">
        <v>41</v>
      </c>
      <c r="J1048" s="33">
        <v>0.46300000000000002</v>
      </c>
      <c r="K1048" s="33">
        <f t="shared" si="192"/>
        <v>1.8623551377784273</v>
      </c>
      <c r="L1048" s="34">
        <v>2.0238999999999998</v>
      </c>
      <c r="M1048" s="34">
        <v>4.4000000000000003E-3</v>
      </c>
      <c r="N1048" s="35">
        <v>585065.72</v>
      </c>
      <c r="O1048" s="35">
        <v>270912.03999999998</v>
      </c>
      <c r="P1048" s="35">
        <v>240506.09</v>
      </c>
      <c r="Q1048" s="35">
        <v>30405.95</v>
      </c>
      <c r="R1048" s="35">
        <v>1232.6500000000001</v>
      </c>
      <c r="S1048" s="35">
        <f t="shared" si="193"/>
        <v>314153.68</v>
      </c>
      <c r="T1048" s="35">
        <v>0</v>
      </c>
      <c r="U1048" s="35">
        <v>61836.51</v>
      </c>
      <c r="V1048" s="35">
        <v>529.87</v>
      </c>
      <c r="W1048" s="36">
        <f>+V1048-R1048</f>
        <v>-702.78000000000009</v>
      </c>
      <c r="X1048" s="36">
        <f t="shared" si="194"/>
        <v>0.86235513777842743</v>
      </c>
      <c r="Y1048" s="36">
        <f t="shared" si="195"/>
        <v>0.76556827219085899</v>
      </c>
      <c r="Z1048" s="36">
        <f t="shared" ref="Z1048:Z1079" si="198">+P1048/O1048</f>
        <v>0.88776449359725762</v>
      </c>
      <c r="AA1048" s="36">
        <f t="shared" ref="AA1048:AA1079" si="199">+U1048/O1048</f>
        <v>0.22825308908382222</v>
      </c>
      <c r="AB1048" s="36">
        <f>V1048/R1048</f>
        <v>0.42986249138035937</v>
      </c>
      <c r="AC1048" s="36">
        <f t="shared" si="196"/>
        <v>0</v>
      </c>
      <c r="AD1048" s="36">
        <f t="shared" ref="AD1048:AD1079" si="200">+T1048/O1048</f>
        <v>0</v>
      </c>
    </row>
    <row r="1049" spans="1:30" s="23" customFormat="1" ht="14.1" customHeight="1" x14ac:dyDescent="0.2">
      <c r="A1049" s="3">
        <v>121618</v>
      </c>
      <c r="B1049" s="4" t="s">
        <v>344</v>
      </c>
      <c r="C1049" s="3" t="s">
        <v>31</v>
      </c>
      <c r="D1049" s="3">
        <v>1</v>
      </c>
      <c r="E1049" s="5">
        <v>2013</v>
      </c>
      <c r="F1049" s="3" t="s">
        <v>32</v>
      </c>
      <c r="G1049" s="6">
        <v>38698</v>
      </c>
      <c r="H1049" s="7">
        <v>11.55</v>
      </c>
      <c r="I1049" s="4" t="s">
        <v>41</v>
      </c>
      <c r="J1049" s="8">
        <v>0.82169999999999999</v>
      </c>
      <c r="K1049" s="8">
        <f t="shared" si="192"/>
        <v>5.6073137985859747</v>
      </c>
      <c r="L1049" s="8">
        <v>0.28860000000000002</v>
      </c>
      <c r="M1049" s="8">
        <v>4.24E-2</v>
      </c>
      <c r="N1049" s="9">
        <v>1516578.65</v>
      </c>
      <c r="O1049" s="9">
        <v>1246114.27</v>
      </c>
      <c r="P1049" s="9">
        <v>150801.24</v>
      </c>
      <c r="Q1049" s="9">
        <v>1095313.03</v>
      </c>
      <c r="R1049" s="9">
        <v>0</v>
      </c>
      <c r="S1049" s="9">
        <f t="shared" si="193"/>
        <v>270464.37999999989</v>
      </c>
      <c r="T1049" s="9">
        <v>0</v>
      </c>
      <c r="U1049" s="9">
        <v>115760.04</v>
      </c>
      <c r="V1049" s="9">
        <v>31259.96</v>
      </c>
      <c r="W1049" s="9">
        <v>26570.97</v>
      </c>
      <c r="X1049" s="11">
        <f t="shared" si="194"/>
        <v>4.6073137985859747</v>
      </c>
      <c r="Y1049" s="11">
        <f t="shared" si="195"/>
        <v>0.55756414208776794</v>
      </c>
      <c r="Z1049" s="11">
        <f t="shared" si="198"/>
        <v>0.12101718408216286</v>
      </c>
      <c r="AA1049" s="11">
        <f t="shared" si="199"/>
        <v>9.289680953577395E-2</v>
      </c>
      <c r="AB1049" s="11">
        <v>0</v>
      </c>
      <c r="AC1049" s="11">
        <f t="shared" si="196"/>
        <v>0</v>
      </c>
      <c r="AD1049" s="11">
        <f t="shared" si="200"/>
        <v>0</v>
      </c>
    </row>
    <row r="1050" spans="1:30" s="23" customFormat="1" ht="14.1" customHeight="1" x14ac:dyDescent="0.2">
      <c r="A1050" s="15">
        <v>121618</v>
      </c>
      <c r="B1050" s="16" t="s">
        <v>344</v>
      </c>
      <c r="C1050" s="16" t="s">
        <v>31</v>
      </c>
      <c r="D1050" s="15">
        <v>1</v>
      </c>
      <c r="E1050" s="17">
        <v>2014</v>
      </c>
      <c r="F1050" s="15" t="s">
        <v>32</v>
      </c>
      <c r="G1050" s="18">
        <v>38698</v>
      </c>
      <c r="H1050" s="19">
        <v>11.55</v>
      </c>
      <c r="I1050" s="16" t="s">
        <v>33</v>
      </c>
      <c r="J1050" s="20">
        <v>0.81879999999999997</v>
      </c>
      <c r="K1050" s="20">
        <f t="shared" si="192"/>
        <v>5.5179617918001309</v>
      </c>
      <c r="L1050" s="20">
        <v>0.27710000000000001</v>
      </c>
      <c r="M1050" s="20">
        <v>6.2199999999999998E-2</v>
      </c>
      <c r="N1050" s="21">
        <v>1562123.23</v>
      </c>
      <c r="O1050" s="21">
        <v>1279025.3600000001</v>
      </c>
      <c r="P1050" s="21">
        <v>231916.41</v>
      </c>
      <c r="Q1050" s="21">
        <v>1047108.95</v>
      </c>
      <c r="R1050" s="21">
        <v>1389.44</v>
      </c>
      <c r="S1050" s="21">
        <f t="shared" si="193"/>
        <v>283097.86999999988</v>
      </c>
      <c r="T1050" s="21">
        <v>0</v>
      </c>
      <c r="U1050" s="21">
        <v>164631.25</v>
      </c>
      <c r="V1050" s="21">
        <v>12633.49</v>
      </c>
      <c r="W1050" s="22">
        <f>+V1050-R1050</f>
        <v>11244.05</v>
      </c>
      <c r="X1050" s="22">
        <f t="shared" si="194"/>
        <v>4.5179617918001309</v>
      </c>
      <c r="Y1050" s="22">
        <f t="shared" si="195"/>
        <v>0.81920930736780218</v>
      </c>
      <c r="Z1050" s="22">
        <f t="shared" si="198"/>
        <v>0.18132276126252883</v>
      </c>
      <c r="AA1050" s="22">
        <f t="shared" si="199"/>
        <v>0.12871617338377089</v>
      </c>
      <c r="AB1050" s="22">
        <f>V1050/R1050</f>
        <v>9.0925048940580364</v>
      </c>
      <c r="AC1050" s="22">
        <f t="shared" si="196"/>
        <v>0</v>
      </c>
      <c r="AD1050" s="22">
        <f t="shared" si="200"/>
        <v>0</v>
      </c>
    </row>
    <row r="1051" spans="1:30" s="23" customFormat="1" ht="14.1" customHeight="1" x14ac:dyDescent="0.2">
      <c r="A1051" s="27">
        <v>121618</v>
      </c>
      <c r="B1051" s="28" t="s">
        <v>344</v>
      </c>
      <c r="C1051" s="27" t="s">
        <v>31</v>
      </c>
      <c r="D1051" s="29">
        <v>1</v>
      </c>
      <c r="E1051" s="30">
        <v>2015</v>
      </c>
      <c r="F1051" s="27" t="s">
        <v>32</v>
      </c>
      <c r="G1051" s="31">
        <v>38698</v>
      </c>
      <c r="H1051" s="32">
        <v>11.55</v>
      </c>
      <c r="I1051" s="28" t="s">
        <v>33</v>
      </c>
      <c r="J1051" s="33">
        <v>0.80510000000000004</v>
      </c>
      <c r="K1051" s="33">
        <f t="shared" si="192"/>
        <v>5.1309914849246452</v>
      </c>
      <c r="L1051" s="34">
        <v>0.32169999999999999</v>
      </c>
      <c r="M1051" s="34">
        <v>8.8099999999999998E-2</v>
      </c>
      <c r="N1051" s="35">
        <v>1432404.68</v>
      </c>
      <c r="O1051" s="35">
        <v>1153237.45</v>
      </c>
      <c r="P1051" s="35">
        <v>90585.01</v>
      </c>
      <c r="Q1051" s="35">
        <v>1062652.44</v>
      </c>
      <c r="R1051" s="35">
        <v>0</v>
      </c>
      <c r="S1051" s="35">
        <f t="shared" si="193"/>
        <v>279167.23</v>
      </c>
      <c r="T1051" s="35">
        <v>0</v>
      </c>
      <c r="U1051" s="35">
        <v>38298.639999999999</v>
      </c>
      <c r="V1051" s="35">
        <v>40262.910000000003</v>
      </c>
      <c r="W1051" s="36">
        <f>+V1051-R1051</f>
        <v>40262.910000000003</v>
      </c>
      <c r="X1051" s="36">
        <f t="shared" si="194"/>
        <v>4.1309914849246452</v>
      </c>
      <c r="Y1051" s="36">
        <f t="shared" si="195"/>
        <v>0.32448296313288633</v>
      </c>
      <c r="Z1051" s="36">
        <f t="shared" si="198"/>
        <v>7.8548446375895961E-2</v>
      </c>
      <c r="AA1051" s="36">
        <f t="shared" si="199"/>
        <v>3.3209674208897741E-2</v>
      </c>
      <c r="AB1051" s="36">
        <v>0</v>
      </c>
      <c r="AC1051" s="36">
        <f t="shared" si="196"/>
        <v>0</v>
      </c>
      <c r="AD1051" s="36">
        <f t="shared" si="200"/>
        <v>0</v>
      </c>
    </row>
    <row r="1052" spans="1:30" s="23" customFormat="1" ht="14.1" customHeight="1" x14ac:dyDescent="0.2">
      <c r="A1052" s="3">
        <v>154754</v>
      </c>
      <c r="B1052" s="4" t="s">
        <v>532</v>
      </c>
      <c r="C1052" s="3" t="s">
        <v>35</v>
      </c>
      <c r="D1052" s="3">
        <v>2</v>
      </c>
      <c r="E1052" s="5">
        <v>2013</v>
      </c>
      <c r="F1052" s="3" t="s">
        <v>32</v>
      </c>
      <c r="G1052" s="6">
        <v>38693</v>
      </c>
      <c r="H1052" s="7">
        <v>11.563888888888888</v>
      </c>
      <c r="I1052" s="4" t="s">
        <v>41</v>
      </c>
      <c r="J1052" s="8">
        <v>0.25280000000000002</v>
      </c>
      <c r="K1052" s="8">
        <f t="shared" si="192"/>
        <v>1.3382446762768263</v>
      </c>
      <c r="L1052" s="8">
        <v>3.0983000000000001</v>
      </c>
      <c r="M1052" s="8">
        <v>3.1899999999999998E-2</v>
      </c>
      <c r="N1052" s="9">
        <v>426548.08</v>
      </c>
      <c r="O1052" s="9">
        <v>107811.09</v>
      </c>
      <c r="P1052" s="9">
        <v>107811.09</v>
      </c>
      <c r="Q1052" s="9">
        <v>0</v>
      </c>
      <c r="R1052" s="9">
        <v>0</v>
      </c>
      <c r="S1052" s="9">
        <f t="shared" si="193"/>
        <v>318736.99</v>
      </c>
      <c r="T1052" s="9">
        <v>0</v>
      </c>
      <c r="U1052" s="9">
        <v>37796.35</v>
      </c>
      <c r="V1052" s="9">
        <v>63638.51</v>
      </c>
      <c r="W1052" s="9">
        <v>54092.73</v>
      </c>
      <c r="X1052" s="11">
        <f t="shared" si="194"/>
        <v>0.33824467627682625</v>
      </c>
      <c r="Y1052" s="11">
        <f t="shared" si="195"/>
        <v>0.33824467627682625</v>
      </c>
      <c r="Z1052" s="11">
        <f t="shared" si="198"/>
        <v>1</v>
      </c>
      <c r="AA1052" s="11">
        <f t="shared" si="199"/>
        <v>0.35057942554889299</v>
      </c>
      <c r="AB1052" s="11">
        <v>0</v>
      </c>
      <c r="AC1052" s="11">
        <f t="shared" si="196"/>
        <v>0</v>
      </c>
      <c r="AD1052" s="11">
        <f t="shared" si="200"/>
        <v>0</v>
      </c>
    </row>
    <row r="1053" spans="1:30" s="23" customFormat="1" ht="14.1" customHeight="1" x14ac:dyDescent="0.2">
      <c r="A1053" s="15">
        <v>154754</v>
      </c>
      <c r="B1053" s="16" t="s">
        <v>532</v>
      </c>
      <c r="C1053" s="16" t="s">
        <v>35</v>
      </c>
      <c r="D1053" s="15">
        <v>2</v>
      </c>
      <c r="E1053" s="17">
        <v>2014</v>
      </c>
      <c r="F1053" s="15" t="s">
        <v>32</v>
      </c>
      <c r="G1053" s="18">
        <v>38693</v>
      </c>
      <c r="H1053" s="19">
        <v>11.563888888888888</v>
      </c>
      <c r="I1053" s="16" t="s">
        <v>41</v>
      </c>
      <c r="J1053" s="20">
        <v>0.50049999999999994</v>
      </c>
      <c r="K1053" s="20">
        <f t="shared" si="192"/>
        <v>2.0019318257146401</v>
      </c>
      <c r="L1053" s="20">
        <v>2.4070999999999998</v>
      </c>
      <c r="M1053" s="20">
        <v>2.6100000000000002E-2</v>
      </c>
      <c r="N1053" s="21">
        <v>707589.23</v>
      </c>
      <c r="O1053" s="21">
        <v>354136.02</v>
      </c>
      <c r="P1053" s="21">
        <v>227000.82</v>
      </c>
      <c r="Q1053" s="21">
        <v>127135.2</v>
      </c>
      <c r="R1053" s="21">
        <v>25805.360000000001</v>
      </c>
      <c r="S1053" s="21">
        <f t="shared" si="193"/>
        <v>353453.20999999996</v>
      </c>
      <c r="T1053" s="21">
        <v>0</v>
      </c>
      <c r="U1053" s="21">
        <v>39341.629999999997</v>
      </c>
      <c r="V1053" s="21">
        <v>52361.87</v>
      </c>
      <c r="W1053" s="22">
        <f>+V1053-R1053</f>
        <v>26556.510000000002</v>
      </c>
      <c r="X1053" s="22">
        <f t="shared" si="194"/>
        <v>1.0019318257146399</v>
      </c>
      <c r="Y1053" s="22">
        <f t="shared" si="195"/>
        <v>0.64223725680691945</v>
      </c>
      <c r="Z1053" s="22">
        <f t="shared" si="198"/>
        <v>0.64099895853576261</v>
      </c>
      <c r="AA1053" s="22">
        <f t="shared" si="199"/>
        <v>0.11109186238666148</v>
      </c>
      <c r="AB1053" s="22">
        <f>V1053/R1053</f>
        <v>2.0291082937808271</v>
      </c>
      <c r="AC1053" s="22">
        <f t="shared" si="196"/>
        <v>0</v>
      </c>
      <c r="AD1053" s="22">
        <f t="shared" si="200"/>
        <v>0</v>
      </c>
    </row>
    <row r="1054" spans="1:30" s="23" customFormat="1" ht="14.1" customHeight="1" x14ac:dyDescent="0.2">
      <c r="A1054" s="27">
        <v>154754</v>
      </c>
      <c r="B1054" s="28" t="s">
        <v>532</v>
      </c>
      <c r="C1054" s="27" t="s">
        <v>35</v>
      </c>
      <c r="D1054" s="29">
        <v>2</v>
      </c>
      <c r="E1054" s="30">
        <v>2015</v>
      </c>
      <c r="F1054" s="27" t="s">
        <v>32</v>
      </c>
      <c r="G1054" s="31">
        <v>38693</v>
      </c>
      <c r="H1054" s="32">
        <v>11.563888888888888</v>
      </c>
      <c r="I1054" s="28" t="s">
        <v>41</v>
      </c>
      <c r="J1054" s="33">
        <v>0.42280000000000001</v>
      </c>
      <c r="K1054" s="33">
        <f t="shared" si="192"/>
        <v>1.7323533907590105</v>
      </c>
      <c r="L1054" s="34">
        <v>3.7427000000000001</v>
      </c>
      <c r="M1054" s="34">
        <v>0</v>
      </c>
      <c r="N1054" s="35">
        <v>482676.08</v>
      </c>
      <c r="O1054" s="35">
        <v>204051.59</v>
      </c>
      <c r="P1054" s="35">
        <v>76916.39</v>
      </c>
      <c r="Q1054" s="35">
        <v>127135.2</v>
      </c>
      <c r="R1054" s="35">
        <v>18022.849999999999</v>
      </c>
      <c r="S1054" s="35">
        <f t="shared" si="193"/>
        <v>278624.49</v>
      </c>
      <c r="T1054" s="35">
        <v>127135.2</v>
      </c>
      <c r="U1054" s="35">
        <v>0</v>
      </c>
      <c r="V1054" s="35">
        <v>-74828.72</v>
      </c>
      <c r="W1054" s="36">
        <f>+V1054-R1054</f>
        <v>-92851.57</v>
      </c>
      <c r="X1054" s="36">
        <f t="shared" si="194"/>
        <v>0.73235339075901051</v>
      </c>
      <c r="Y1054" s="36">
        <f t="shared" si="195"/>
        <v>0.27605753535879063</v>
      </c>
      <c r="Z1054" s="36">
        <f t="shared" si="198"/>
        <v>0.37694580081439211</v>
      </c>
      <c r="AA1054" s="36">
        <f t="shared" si="199"/>
        <v>0</v>
      </c>
      <c r="AB1054" s="36">
        <f>V1054/R1054</f>
        <v>-4.1518805294390182</v>
      </c>
      <c r="AC1054" s="36">
        <f t="shared" si="196"/>
        <v>0.45629585540021983</v>
      </c>
      <c r="AD1054" s="36">
        <f t="shared" si="200"/>
        <v>0.62305419918560789</v>
      </c>
    </row>
    <row r="1055" spans="1:30" s="23" customFormat="1" ht="14.1" customHeight="1" x14ac:dyDescent="0.2">
      <c r="A1055" s="3">
        <v>154741</v>
      </c>
      <c r="B1055" s="4" t="s">
        <v>531</v>
      </c>
      <c r="C1055" s="3" t="s">
        <v>31</v>
      </c>
      <c r="D1055" s="3">
        <v>1</v>
      </c>
      <c r="E1055" s="5">
        <v>2013</v>
      </c>
      <c r="F1055" s="3" t="s">
        <v>36</v>
      </c>
      <c r="G1055" s="6">
        <v>38684</v>
      </c>
      <c r="H1055" s="7">
        <v>11.588888888888889</v>
      </c>
      <c r="I1055" s="4" t="s">
        <v>41</v>
      </c>
      <c r="J1055" s="8">
        <v>0.56059999999999999</v>
      </c>
      <c r="K1055" s="8">
        <f t="shared" si="192"/>
        <v>2.2757399699357679</v>
      </c>
      <c r="L1055" s="8">
        <v>0.62039999999999995</v>
      </c>
      <c r="M1055" s="8">
        <v>4.6800000000000001E-2</v>
      </c>
      <c r="N1055" s="9">
        <v>3229263.98</v>
      </c>
      <c r="O1055" s="9">
        <v>1810268.83</v>
      </c>
      <c r="P1055" s="9">
        <v>512693.1</v>
      </c>
      <c r="Q1055" s="9">
        <v>1297575.73</v>
      </c>
      <c r="R1055" s="9">
        <v>134065.18</v>
      </c>
      <c r="S1055" s="9">
        <f t="shared" si="193"/>
        <v>1418995.15</v>
      </c>
      <c r="T1055" s="9">
        <v>1250662.3899999999</v>
      </c>
      <c r="U1055" s="9">
        <v>88851.71</v>
      </c>
      <c r="V1055" s="9">
        <v>150347.92000000001</v>
      </c>
      <c r="W1055" s="9">
        <v>127718.24</v>
      </c>
      <c r="X1055" s="11">
        <f t="shared" si="194"/>
        <v>1.2757399699357677</v>
      </c>
      <c r="Y1055" s="11">
        <f t="shared" si="195"/>
        <v>0.36130715457343177</v>
      </c>
      <c r="Z1055" s="11">
        <f t="shared" si="198"/>
        <v>0.28321379206424274</v>
      </c>
      <c r="AA1055" s="11">
        <f t="shared" si="199"/>
        <v>4.9082052636347941E-2</v>
      </c>
      <c r="AB1055" s="11">
        <f>W1055/R1055</f>
        <v>0.9526578042113546</v>
      </c>
      <c r="AC1055" s="11">
        <f t="shared" si="196"/>
        <v>0.88137185669732554</v>
      </c>
      <c r="AD1055" s="11">
        <f t="shared" si="200"/>
        <v>0.69087108460018054</v>
      </c>
    </row>
    <row r="1056" spans="1:30" s="23" customFormat="1" ht="14.1" customHeight="1" x14ac:dyDescent="0.2">
      <c r="A1056" s="15">
        <v>154741</v>
      </c>
      <c r="B1056" s="16" t="s">
        <v>531</v>
      </c>
      <c r="C1056" s="16" t="s">
        <v>31</v>
      </c>
      <c r="D1056" s="15">
        <v>1</v>
      </c>
      <c r="E1056" s="17">
        <v>2014</v>
      </c>
      <c r="F1056" s="15" t="s">
        <v>36</v>
      </c>
      <c r="G1056" s="18">
        <v>38684</v>
      </c>
      <c r="H1056" s="19">
        <v>11.588888888888889</v>
      </c>
      <c r="I1056" s="16" t="s">
        <v>41</v>
      </c>
      <c r="J1056" s="20">
        <v>0.52300000000000002</v>
      </c>
      <c r="K1056" s="20">
        <f t="shared" si="192"/>
        <v>2.0962849576053268</v>
      </c>
      <c r="L1056" s="20">
        <v>0.70550000000000002</v>
      </c>
      <c r="M1056" s="20">
        <v>0.1164</v>
      </c>
      <c r="N1056" s="21">
        <v>3381134.19</v>
      </c>
      <c r="O1056" s="21">
        <v>1768216.93</v>
      </c>
      <c r="P1056" s="21">
        <v>801259.27</v>
      </c>
      <c r="Q1056" s="21">
        <v>937026.07</v>
      </c>
      <c r="R1056" s="21">
        <v>117111.82</v>
      </c>
      <c r="S1056" s="21">
        <f t="shared" si="193"/>
        <v>1612917.26</v>
      </c>
      <c r="T1056" s="21">
        <v>0</v>
      </c>
      <c r="U1056" s="21">
        <v>107898.06</v>
      </c>
      <c r="V1056" s="21">
        <v>299980.33</v>
      </c>
      <c r="W1056" s="22">
        <f>+V1056-R1056</f>
        <v>182868.51</v>
      </c>
      <c r="X1056" s="22">
        <f t="shared" si="194"/>
        <v>1.0962849576053268</v>
      </c>
      <c r="Y1056" s="22">
        <f t="shared" si="195"/>
        <v>0.49677642484897211</v>
      </c>
      <c r="Z1056" s="22">
        <f t="shared" si="198"/>
        <v>0.45314534455905253</v>
      </c>
      <c r="AA1056" s="22">
        <f t="shared" si="199"/>
        <v>6.102082734837292E-2</v>
      </c>
      <c r="AB1056" s="22">
        <f>V1056/R1056</f>
        <v>2.5614863640578722</v>
      </c>
      <c r="AC1056" s="22">
        <f t="shared" si="196"/>
        <v>0</v>
      </c>
      <c r="AD1056" s="22">
        <f t="shared" si="200"/>
        <v>0</v>
      </c>
    </row>
    <row r="1057" spans="1:30" s="23" customFormat="1" ht="14.1" customHeight="1" x14ac:dyDescent="0.2">
      <c r="A1057" s="27">
        <v>154741</v>
      </c>
      <c r="B1057" s="28" t="s">
        <v>531</v>
      </c>
      <c r="C1057" s="27" t="s">
        <v>31</v>
      </c>
      <c r="D1057" s="29">
        <v>1</v>
      </c>
      <c r="E1057" s="30">
        <v>2015</v>
      </c>
      <c r="F1057" s="27" t="s">
        <v>36</v>
      </c>
      <c r="G1057" s="31">
        <v>38684</v>
      </c>
      <c r="H1057" s="32">
        <v>11.588888888888889</v>
      </c>
      <c r="I1057" s="28" t="s">
        <v>41</v>
      </c>
      <c r="J1057" s="33">
        <v>0.68159999999999998</v>
      </c>
      <c r="K1057" s="33">
        <f t="shared" si="192"/>
        <v>3.1411318153554966</v>
      </c>
      <c r="L1057" s="34">
        <v>0.29199999999999998</v>
      </c>
      <c r="M1057" s="34">
        <v>7.0199999999999999E-2</v>
      </c>
      <c r="N1057" s="35">
        <v>6315548.0999999996</v>
      </c>
      <c r="O1057" s="35">
        <v>4304951.7699999996</v>
      </c>
      <c r="P1057" s="35">
        <v>688052.1</v>
      </c>
      <c r="Q1057" s="35">
        <v>3616899.67</v>
      </c>
      <c r="R1057" s="35">
        <v>240346.89</v>
      </c>
      <c r="S1057" s="35">
        <f t="shared" si="193"/>
        <v>2010596.33</v>
      </c>
      <c r="T1057" s="35">
        <v>3616899.67</v>
      </c>
      <c r="U1057" s="35">
        <v>126013.38</v>
      </c>
      <c r="V1057" s="35">
        <v>299980.33</v>
      </c>
      <c r="W1057" s="36">
        <f>+V1057-R1057</f>
        <v>59633.440000000002</v>
      </c>
      <c r="X1057" s="36">
        <f t="shared" si="194"/>
        <v>2.1411318153554966</v>
      </c>
      <c r="Y1057" s="36">
        <f t="shared" si="195"/>
        <v>0.34221294932931662</v>
      </c>
      <c r="Z1057" s="36">
        <f t="shared" si="198"/>
        <v>0.15982806237106811</v>
      </c>
      <c r="AA1057" s="36">
        <f t="shared" si="199"/>
        <v>2.9271728635417445E-2</v>
      </c>
      <c r="AB1057" s="36">
        <f>V1057/R1057</f>
        <v>1.2481140488233486</v>
      </c>
      <c r="AC1057" s="36">
        <f t="shared" si="196"/>
        <v>1.7989188660261803</v>
      </c>
      <c r="AD1057" s="36">
        <f t="shared" si="200"/>
        <v>0.84017193762893194</v>
      </c>
    </row>
    <row r="1058" spans="1:30" s="23" customFormat="1" ht="14.1" customHeight="1" x14ac:dyDescent="0.2">
      <c r="A1058" s="3">
        <v>154717</v>
      </c>
      <c r="B1058" s="4" t="s">
        <v>530</v>
      </c>
      <c r="C1058" s="3" t="s">
        <v>35</v>
      </c>
      <c r="D1058" s="3">
        <v>2</v>
      </c>
      <c r="E1058" s="5">
        <v>2013</v>
      </c>
      <c r="F1058" s="3" t="s">
        <v>36</v>
      </c>
      <c r="G1058" s="6">
        <v>38666</v>
      </c>
      <c r="H1058" s="7">
        <v>11.638888888888889</v>
      </c>
      <c r="I1058" s="4" t="s">
        <v>41</v>
      </c>
      <c r="J1058" s="8">
        <v>0.93469999999999998</v>
      </c>
      <c r="K1058" s="8">
        <f t="shared" si="192"/>
        <v>15.303357596190182</v>
      </c>
      <c r="L1058" s="8">
        <v>0.26490000000000002</v>
      </c>
      <c r="M1058" s="8">
        <v>1.7500000000000002E-2</v>
      </c>
      <c r="N1058" s="9">
        <v>703938.84</v>
      </c>
      <c r="O1058" s="9">
        <v>657939.86</v>
      </c>
      <c r="P1058" s="9">
        <v>657939.86</v>
      </c>
      <c r="Q1058" s="9">
        <v>0</v>
      </c>
      <c r="R1058" s="9">
        <v>0</v>
      </c>
      <c r="S1058" s="9">
        <f t="shared" si="193"/>
        <v>45998.979999999981</v>
      </c>
      <c r="T1058" s="9">
        <v>0</v>
      </c>
      <c r="U1058" s="9">
        <v>4750.67</v>
      </c>
      <c r="V1058" s="9">
        <v>4918.09</v>
      </c>
      <c r="W1058" s="9">
        <v>4180.38</v>
      </c>
      <c r="X1058" s="11">
        <f t="shared" si="194"/>
        <v>14.303357596190182</v>
      </c>
      <c r="Y1058" s="11">
        <f t="shared" si="195"/>
        <v>14.303357596190182</v>
      </c>
      <c r="Z1058" s="11">
        <f t="shared" si="198"/>
        <v>1</v>
      </c>
      <c r="AA1058" s="11">
        <f t="shared" si="199"/>
        <v>7.2205231645336094E-3</v>
      </c>
      <c r="AB1058" s="11">
        <v>0</v>
      </c>
      <c r="AC1058" s="11">
        <f t="shared" si="196"/>
        <v>0</v>
      </c>
      <c r="AD1058" s="11">
        <f t="shared" si="200"/>
        <v>0</v>
      </c>
    </row>
    <row r="1059" spans="1:30" s="23" customFormat="1" ht="14.1" customHeight="1" x14ac:dyDescent="0.2">
      <c r="A1059" s="15">
        <v>154717</v>
      </c>
      <c r="B1059" s="16" t="s">
        <v>530</v>
      </c>
      <c r="C1059" s="16" t="s">
        <v>35</v>
      </c>
      <c r="D1059" s="15">
        <v>2</v>
      </c>
      <c r="E1059" s="17">
        <v>2014</v>
      </c>
      <c r="F1059" s="15" t="s">
        <v>36</v>
      </c>
      <c r="G1059" s="18">
        <v>38666</v>
      </c>
      <c r="H1059" s="19">
        <v>11.638888888888889</v>
      </c>
      <c r="I1059" s="16" t="s">
        <v>33</v>
      </c>
      <c r="J1059" s="20">
        <v>0.97279462957976415</v>
      </c>
      <c r="K1059" s="20">
        <f t="shared" si="192"/>
        <v>36.757448421146371</v>
      </c>
      <c r="L1059" s="20">
        <v>0.41153375772427203</v>
      </c>
      <c r="M1059" s="20">
        <v>-6.2873333333333337E-2</v>
      </c>
      <c r="N1059" s="21">
        <v>692531.28</v>
      </c>
      <c r="O1059" s="21">
        <v>673690.71</v>
      </c>
      <c r="P1059" s="21">
        <v>673690.71</v>
      </c>
      <c r="Q1059" s="21">
        <v>0</v>
      </c>
      <c r="R1059" s="21">
        <v>0</v>
      </c>
      <c r="S1059" s="21">
        <f t="shared" si="193"/>
        <v>18840.570000000065</v>
      </c>
      <c r="T1059" s="21">
        <v>0</v>
      </c>
      <c r="U1059" s="21">
        <v>664008.98</v>
      </c>
      <c r="V1059" s="21">
        <v>-22836.99</v>
      </c>
      <c r="W1059" s="22">
        <f>+V1059-R1059</f>
        <v>-22836.99</v>
      </c>
      <c r="X1059" s="22">
        <f t="shared" si="194"/>
        <v>35.757448421146371</v>
      </c>
      <c r="Y1059" s="22">
        <f t="shared" si="195"/>
        <v>35.757448421146371</v>
      </c>
      <c r="Z1059" s="22">
        <f t="shared" si="198"/>
        <v>1</v>
      </c>
      <c r="AA1059" s="22">
        <f t="shared" si="199"/>
        <v>0.98562882067944801</v>
      </c>
      <c r="AB1059" s="22">
        <v>0</v>
      </c>
      <c r="AC1059" s="22">
        <f t="shared" si="196"/>
        <v>0</v>
      </c>
      <c r="AD1059" s="22">
        <f t="shared" si="200"/>
        <v>0</v>
      </c>
    </row>
    <row r="1060" spans="1:30" s="23" customFormat="1" ht="14.1" customHeight="1" x14ac:dyDescent="0.2">
      <c r="A1060" s="27">
        <v>154717</v>
      </c>
      <c r="B1060" s="28" t="s">
        <v>530</v>
      </c>
      <c r="C1060" s="27" t="s">
        <v>35</v>
      </c>
      <c r="D1060" s="29">
        <v>2</v>
      </c>
      <c r="E1060" s="30">
        <v>2015</v>
      </c>
      <c r="F1060" s="27" t="s">
        <v>36</v>
      </c>
      <c r="G1060" s="31">
        <v>38666</v>
      </c>
      <c r="H1060" s="32">
        <v>11.638888888888889</v>
      </c>
      <c r="I1060" s="28" t="s">
        <v>33</v>
      </c>
      <c r="J1060" s="33">
        <v>0.96030000000000004</v>
      </c>
      <c r="K1060" s="33">
        <f t="shared" si="192"/>
        <v>25.178026674993774</v>
      </c>
      <c r="L1060" s="34">
        <v>0.10929999999999999</v>
      </c>
      <c r="M1060" s="34">
        <v>0</v>
      </c>
      <c r="N1060" s="35">
        <v>635364.23</v>
      </c>
      <c r="O1060" s="35">
        <v>610129.36</v>
      </c>
      <c r="P1060" s="35">
        <v>3716.74</v>
      </c>
      <c r="Q1060" s="35">
        <v>606412.62</v>
      </c>
      <c r="R1060" s="35">
        <v>0</v>
      </c>
      <c r="S1060" s="35">
        <f t="shared" si="193"/>
        <v>25234.869999999995</v>
      </c>
      <c r="T1060" s="35">
        <v>0</v>
      </c>
      <c r="U1060" s="35">
        <v>3716.74</v>
      </c>
      <c r="V1060" s="35">
        <v>0</v>
      </c>
      <c r="W1060" s="36">
        <f>+V1060-R1060</f>
        <v>0</v>
      </c>
      <c r="X1060" s="36">
        <f t="shared" si="194"/>
        <v>24.178026674993774</v>
      </c>
      <c r="Y1060" s="36">
        <f t="shared" si="195"/>
        <v>0.14728587862747067</v>
      </c>
      <c r="Z1060" s="36">
        <f t="shared" si="198"/>
        <v>6.0917245483810183E-3</v>
      </c>
      <c r="AA1060" s="36">
        <f t="shared" si="199"/>
        <v>6.0917245483810183E-3</v>
      </c>
      <c r="AB1060" s="36">
        <v>0</v>
      </c>
      <c r="AC1060" s="36">
        <f t="shared" si="196"/>
        <v>0</v>
      </c>
      <c r="AD1060" s="36">
        <f t="shared" si="200"/>
        <v>0</v>
      </c>
    </row>
    <row r="1061" spans="1:30" s="23" customFormat="1" ht="14.1" customHeight="1" x14ac:dyDescent="0.2">
      <c r="A1061" s="3">
        <v>154834</v>
      </c>
      <c r="B1061" s="4" t="s">
        <v>533</v>
      </c>
      <c r="C1061" s="3" t="s">
        <v>35</v>
      </c>
      <c r="D1061" s="3">
        <v>2</v>
      </c>
      <c r="E1061" s="5">
        <v>2013</v>
      </c>
      <c r="F1061" s="3" t="s">
        <v>32</v>
      </c>
      <c r="G1061" s="6">
        <v>38656</v>
      </c>
      <c r="H1061" s="7">
        <v>11.666666666666666</v>
      </c>
      <c r="I1061" s="4" t="s">
        <v>41</v>
      </c>
      <c r="J1061" s="8">
        <v>0.76459999999999995</v>
      </c>
      <c r="K1061" s="8">
        <f t="shared" si="192"/>
        <v>4.2483854077166452</v>
      </c>
      <c r="L1061" s="8">
        <v>10.875999999999999</v>
      </c>
      <c r="M1061" s="8">
        <v>1.8700000000000001E-2</v>
      </c>
      <c r="N1061" s="9">
        <v>105072.13</v>
      </c>
      <c r="O1061" s="9">
        <v>80339.88</v>
      </c>
      <c r="P1061" s="9">
        <v>80339.88</v>
      </c>
      <c r="Q1061" s="9">
        <v>0</v>
      </c>
      <c r="R1061" s="9">
        <v>0</v>
      </c>
      <c r="S1061" s="9">
        <f t="shared" si="193"/>
        <v>24732.25</v>
      </c>
      <c r="T1061" s="9">
        <v>0</v>
      </c>
      <c r="U1061" s="9">
        <v>49123.07</v>
      </c>
      <c r="V1061" s="9">
        <v>32631.75</v>
      </c>
      <c r="W1061" s="9">
        <v>32631.75</v>
      </c>
      <c r="X1061" s="11">
        <f t="shared" si="194"/>
        <v>3.2483854077166456</v>
      </c>
      <c r="Y1061" s="11">
        <f t="shared" si="195"/>
        <v>3.2483854077166456</v>
      </c>
      <c r="Z1061" s="11">
        <f t="shared" si="198"/>
        <v>1</v>
      </c>
      <c r="AA1061" s="11">
        <f t="shared" si="199"/>
        <v>0.61144066931640917</v>
      </c>
      <c r="AB1061" s="11">
        <v>0</v>
      </c>
      <c r="AC1061" s="11">
        <f t="shared" si="196"/>
        <v>0</v>
      </c>
      <c r="AD1061" s="11">
        <f t="shared" si="200"/>
        <v>0</v>
      </c>
    </row>
    <row r="1062" spans="1:30" s="23" customFormat="1" ht="14.1" customHeight="1" x14ac:dyDescent="0.2">
      <c r="A1062" s="15">
        <v>154834</v>
      </c>
      <c r="B1062" s="16" t="s">
        <v>533</v>
      </c>
      <c r="C1062" s="16" t="s">
        <v>35</v>
      </c>
      <c r="D1062" s="15">
        <v>2</v>
      </c>
      <c r="E1062" s="17">
        <v>2014</v>
      </c>
      <c r="F1062" s="15" t="s">
        <v>32</v>
      </c>
      <c r="G1062" s="18">
        <v>38656</v>
      </c>
      <c r="H1062" s="19">
        <v>11.666666666666666</v>
      </c>
      <c r="I1062" s="16" t="s">
        <v>41</v>
      </c>
      <c r="J1062" s="20">
        <v>0.37280000000000002</v>
      </c>
      <c r="K1062" s="20">
        <f t="shared" si="192"/>
        <v>1.594457572590241</v>
      </c>
      <c r="L1062" s="20">
        <v>2.0598000000000001</v>
      </c>
      <c r="M1062" s="20">
        <v>0.39040000000000002</v>
      </c>
      <c r="N1062" s="21">
        <v>712000.15</v>
      </c>
      <c r="O1062" s="21">
        <v>265453.21000000002</v>
      </c>
      <c r="P1062" s="21">
        <v>248215.93</v>
      </c>
      <c r="Q1062" s="21">
        <v>17237.28</v>
      </c>
      <c r="R1062" s="21">
        <v>0</v>
      </c>
      <c r="S1062" s="21">
        <f t="shared" si="193"/>
        <v>446546.94</v>
      </c>
      <c r="T1062" s="21">
        <v>0</v>
      </c>
      <c r="U1062" s="21">
        <v>0</v>
      </c>
      <c r="V1062" s="21">
        <v>669602.02</v>
      </c>
      <c r="W1062" s="22">
        <f>+V1062-R1062</f>
        <v>669602.02</v>
      </c>
      <c r="X1062" s="22">
        <f t="shared" si="194"/>
        <v>0.59445757259024101</v>
      </c>
      <c r="Y1062" s="22">
        <f t="shared" si="195"/>
        <v>0.55585630034773048</v>
      </c>
      <c r="Z1062" s="22">
        <f t="shared" si="198"/>
        <v>0.93506471441803241</v>
      </c>
      <c r="AA1062" s="22">
        <f t="shared" si="199"/>
        <v>0</v>
      </c>
      <c r="AB1062" s="22">
        <v>0</v>
      </c>
      <c r="AC1062" s="22">
        <f t="shared" si="196"/>
        <v>0</v>
      </c>
      <c r="AD1062" s="22">
        <f t="shared" si="200"/>
        <v>0</v>
      </c>
    </row>
    <row r="1063" spans="1:30" s="23" customFormat="1" ht="14.1" customHeight="1" x14ac:dyDescent="0.2">
      <c r="A1063" s="27">
        <v>154834</v>
      </c>
      <c r="B1063" s="28" t="s">
        <v>533</v>
      </c>
      <c r="C1063" s="27" t="s">
        <v>35</v>
      </c>
      <c r="D1063" s="29">
        <v>2</v>
      </c>
      <c r="E1063" s="30">
        <v>2015</v>
      </c>
      <c r="F1063" s="27" t="s">
        <v>32</v>
      </c>
      <c r="G1063" s="31">
        <v>38656</v>
      </c>
      <c r="H1063" s="32">
        <v>11.666666666666666</v>
      </c>
      <c r="I1063" s="28" t="s">
        <v>41</v>
      </c>
      <c r="J1063" s="33">
        <v>0.28239999999999998</v>
      </c>
      <c r="K1063" s="33">
        <f t="shared" si="192"/>
        <v>1.3934605440006014</v>
      </c>
      <c r="L1063" s="34">
        <v>1.8246</v>
      </c>
      <c r="M1063" s="34">
        <v>0</v>
      </c>
      <c r="N1063" s="35">
        <v>62268.15</v>
      </c>
      <c r="O1063" s="35">
        <v>17582.169999999998</v>
      </c>
      <c r="P1063" s="35">
        <v>344.89</v>
      </c>
      <c r="Q1063" s="35">
        <v>17237.28</v>
      </c>
      <c r="R1063" s="35">
        <v>0</v>
      </c>
      <c r="S1063" s="35">
        <f t="shared" si="193"/>
        <v>44685.98</v>
      </c>
      <c r="T1063" s="35">
        <v>0</v>
      </c>
      <c r="U1063" s="35">
        <v>0</v>
      </c>
      <c r="V1063" s="35">
        <v>-415137.63</v>
      </c>
      <c r="W1063" s="36">
        <f>+V1063-R1063</f>
        <v>-415137.63</v>
      </c>
      <c r="X1063" s="36">
        <f t="shared" si="194"/>
        <v>0.39346054400060149</v>
      </c>
      <c r="Y1063" s="36">
        <f t="shared" si="195"/>
        <v>7.7180807045073192E-3</v>
      </c>
      <c r="Z1063" s="36">
        <f t="shared" si="198"/>
        <v>1.9615894966320997E-2</v>
      </c>
      <c r="AA1063" s="36">
        <f t="shared" si="199"/>
        <v>0</v>
      </c>
      <c r="AB1063" s="36">
        <v>0</v>
      </c>
      <c r="AC1063" s="36">
        <f t="shared" si="196"/>
        <v>0</v>
      </c>
      <c r="AD1063" s="36">
        <f t="shared" si="200"/>
        <v>0</v>
      </c>
    </row>
    <row r="1064" spans="1:30" s="23" customFormat="1" ht="14.1" customHeight="1" x14ac:dyDescent="0.2">
      <c r="A1064" s="3">
        <v>120990</v>
      </c>
      <c r="B1064" s="4" t="s">
        <v>343</v>
      </c>
      <c r="C1064" s="3" t="s">
        <v>35</v>
      </c>
      <c r="D1064" s="3">
        <v>2</v>
      </c>
      <c r="E1064" s="5">
        <v>2013</v>
      </c>
      <c r="F1064" s="3" t="s">
        <v>32</v>
      </c>
      <c r="G1064" s="6">
        <v>38652</v>
      </c>
      <c r="H1064" s="7">
        <v>11.675000000000001</v>
      </c>
      <c r="I1064" s="4" t="s">
        <v>33</v>
      </c>
      <c r="J1064" s="8">
        <v>0.1797</v>
      </c>
      <c r="K1064" s="8">
        <f t="shared" si="192"/>
        <v>1.2189982590487987</v>
      </c>
      <c r="L1064" s="8">
        <v>3.1579000000000002</v>
      </c>
      <c r="M1064" s="8">
        <v>2.2499999999999999E-2</v>
      </c>
      <c r="N1064" s="9">
        <v>175908.97</v>
      </c>
      <c r="O1064" s="9">
        <v>31602.799999999999</v>
      </c>
      <c r="P1064" s="9">
        <v>31602.799999999999</v>
      </c>
      <c r="Q1064" s="9">
        <v>0</v>
      </c>
      <c r="R1064" s="9">
        <v>0</v>
      </c>
      <c r="S1064" s="9">
        <f t="shared" si="193"/>
        <v>144306.17000000001</v>
      </c>
      <c r="T1064" s="9">
        <v>0</v>
      </c>
      <c r="U1064" s="9">
        <v>5722.96</v>
      </c>
      <c r="V1064" s="9">
        <v>18837.22</v>
      </c>
      <c r="W1064" s="9">
        <v>16011.64</v>
      </c>
      <c r="X1064" s="11">
        <f t="shared" si="194"/>
        <v>0.2189982590487988</v>
      </c>
      <c r="Y1064" s="11">
        <f t="shared" si="195"/>
        <v>0.2189982590487988</v>
      </c>
      <c r="Z1064" s="11">
        <f t="shared" si="198"/>
        <v>1</v>
      </c>
      <c r="AA1064" s="11">
        <f t="shared" si="199"/>
        <v>0.18109028313946865</v>
      </c>
      <c r="AB1064" s="11">
        <v>0</v>
      </c>
      <c r="AC1064" s="11">
        <f t="shared" si="196"/>
        <v>0</v>
      </c>
      <c r="AD1064" s="11">
        <f t="shared" si="200"/>
        <v>0</v>
      </c>
    </row>
    <row r="1065" spans="1:30" s="23" customFormat="1" ht="14.1" customHeight="1" x14ac:dyDescent="0.2">
      <c r="A1065" s="15">
        <v>120990</v>
      </c>
      <c r="B1065" s="16" t="s">
        <v>343</v>
      </c>
      <c r="C1065" s="16" t="s">
        <v>35</v>
      </c>
      <c r="D1065" s="15">
        <v>2</v>
      </c>
      <c r="E1065" s="17">
        <v>2014</v>
      </c>
      <c r="F1065" s="15" t="s">
        <v>32</v>
      </c>
      <c r="G1065" s="18">
        <v>38652</v>
      </c>
      <c r="H1065" s="19">
        <v>11.675000000000001</v>
      </c>
      <c r="I1065" s="16" t="s">
        <v>33</v>
      </c>
      <c r="J1065" s="20">
        <v>0.1278</v>
      </c>
      <c r="K1065" s="20">
        <f t="shared" si="192"/>
        <v>1.146514661190829</v>
      </c>
      <c r="L1065" s="20">
        <v>2.8910999999999998</v>
      </c>
      <c r="M1065" s="20">
        <v>3.49E-2</v>
      </c>
      <c r="N1065" s="21">
        <v>166116.95000000001</v>
      </c>
      <c r="O1065" s="21">
        <v>21228.31</v>
      </c>
      <c r="P1065" s="21">
        <v>21228.31</v>
      </c>
      <c r="Q1065" s="21">
        <v>0</v>
      </c>
      <c r="R1065" s="21">
        <v>0</v>
      </c>
      <c r="S1065" s="21">
        <f t="shared" si="193"/>
        <v>144888.64000000001</v>
      </c>
      <c r="T1065" s="21">
        <v>0</v>
      </c>
      <c r="U1065" s="21">
        <v>9034.1200000000008</v>
      </c>
      <c r="V1065" s="21">
        <v>19715.830000000002</v>
      </c>
      <c r="W1065" s="22">
        <f>+V1065-R1065</f>
        <v>19715.830000000002</v>
      </c>
      <c r="X1065" s="22">
        <f t="shared" si="194"/>
        <v>0.14651466119082904</v>
      </c>
      <c r="Y1065" s="22">
        <f t="shared" si="195"/>
        <v>0.14651466119082904</v>
      </c>
      <c r="Z1065" s="22">
        <f t="shared" si="198"/>
        <v>1</v>
      </c>
      <c r="AA1065" s="22">
        <f t="shared" si="199"/>
        <v>0.42556944005434255</v>
      </c>
      <c r="AB1065" s="22">
        <v>0</v>
      </c>
      <c r="AC1065" s="22">
        <f t="shared" si="196"/>
        <v>0</v>
      </c>
      <c r="AD1065" s="22">
        <f t="shared" si="200"/>
        <v>0</v>
      </c>
    </row>
    <row r="1066" spans="1:30" s="23" customFormat="1" ht="14.1" customHeight="1" x14ac:dyDescent="0.2">
      <c r="A1066" s="27">
        <v>120990</v>
      </c>
      <c r="B1066" s="28" t="s">
        <v>343</v>
      </c>
      <c r="C1066" s="27" t="s">
        <v>35</v>
      </c>
      <c r="D1066" s="29">
        <v>2</v>
      </c>
      <c r="E1066" s="30">
        <v>2015</v>
      </c>
      <c r="F1066" s="27" t="s">
        <v>32</v>
      </c>
      <c r="G1066" s="31">
        <v>38652</v>
      </c>
      <c r="H1066" s="32">
        <v>11.675000000000001</v>
      </c>
      <c r="I1066" s="28" t="s">
        <v>33</v>
      </c>
      <c r="J1066" s="33">
        <v>0.45169999999999999</v>
      </c>
      <c r="K1066" s="33">
        <f t="shared" si="192"/>
        <v>1.8236637015456174</v>
      </c>
      <c r="L1066" s="34">
        <v>6.8117999999999999</v>
      </c>
      <c r="M1066" s="34">
        <v>6.7199999999999996E-2</v>
      </c>
      <c r="N1066" s="35">
        <v>74538.570000000007</v>
      </c>
      <c r="O1066" s="35">
        <v>33665.589999999997</v>
      </c>
      <c r="P1066" s="35">
        <v>33665.589999999997</v>
      </c>
      <c r="Q1066" s="35">
        <v>0</v>
      </c>
      <c r="R1066" s="35">
        <v>0</v>
      </c>
      <c r="S1066" s="35">
        <f t="shared" si="193"/>
        <v>40872.98000000001</v>
      </c>
      <c r="T1066" s="35">
        <v>0</v>
      </c>
      <c r="U1066" s="35">
        <v>5298.65</v>
      </c>
      <c r="V1066" s="35">
        <v>40122.76</v>
      </c>
      <c r="W1066" s="36">
        <f>+V1066-R1066</f>
        <v>40122.76</v>
      </c>
      <c r="X1066" s="36">
        <f t="shared" si="194"/>
        <v>0.82366370154561741</v>
      </c>
      <c r="Y1066" s="36">
        <f t="shared" si="195"/>
        <v>0.82366370154561741</v>
      </c>
      <c r="Z1066" s="36">
        <f t="shared" si="198"/>
        <v>1</v>
      </c>
      <c r="AA1066" s="36">
        <f t="shared" si="199"/>
        <v>0.15739067694937176</v>
      </c>
      <c r="AB1066" s="36">
        <v>0</v>
      </c>
      <c r="AC1066" s="36">
        <f t="shared" si="196"/>
        <v>0</v>
      </c>
      <c r="AD1066" s="36">
        <f t="shared" si="200"/>
        <v>0</v>
      </c>
    </row>
    <row r="1067" spans="1:30" s="23" customFormat="1" ht="14.1" customHeight="1" x14ac:dyDescent="0.2">
      <c r="A1067" s="3">
        <v>120868</v>
      </c>
      <c r="B1067" s="4" t="s">
        <v>342</v>
      </c>
      <c r="C1067" s="3" t="s">
        <v>285</v>
      </c>
      <c r="D1067" s="3">
        <v>2</v>
      </c>
      <c r="E1067" s="5">
        <v>2013</v>
      </c>
      <c r="F1067" s="3" t="s">
        <v>32</v>
      </c>
      <c r="G1067" s="6">
        <v>38635</v>
      </c>
      <c r="H1067" s="7">
        <v>11.722222222222221</v>
      </c>
      <c r="I1067" s="4" t="s">
        <v>41</v>
      </c>
      <c r="J1067" s="8">
        <v>0.62809999999999999</v>
      </c>
      <c r="K1067" s="8">
        <f t="shared" si="192"/>
        <v>2.6885366365471786</v>
      </c>
      <c r="L1067" s="8">
        <v>3.7582</v>
      </c>
      <c r="M1067" s="8">
        <v>2.86E-2</v>
      </c>
      <c r="N1067" s="9">
        <v>961804.92</v>
      </c>
      <c r="O1067" s="9">
        <v>604062.01</v>
      </c>
      <c r="P1067" s="9">
        <v>263691.43</v>
      </c>
      <c r="Q1067" s="9">
        <v>340370.58</v>
      </c>
      <c r="R1067" s="9">
        <v>27063.33</v>
      </c>
      <c r="S1067" s="9">
        <f t="shared" si="193"/>
        <v>357742.91000000003</v>
      </c>
      <c r="T1067" s="9">
        <v>340370.58</v>
      </c>
      <c r="U1067" s="9">
        <v>99042.22</v>
      </c>
      <c r="V1067" s="9">
        <v>155782.60999999999</v>
      </c>
      <c r="W1067" s="9">
        <v>132415.22</v>
      </c>
      <c r="X1067" s="11">
        <f t="shared" si="194"/>
        <v>1.6885366365471783</v>
      </c>
      <c r="Y1067" s="11">
        <f t="shared" si="195"/>
        <v>0.73709757099029571</v>
      </c>
      <c r="Z1067" s="11">
        <f t="shared" si="198"/>
        <v>0.4365303985926875</v>
      </c>
      <c r="AA1067" s="11">
        <f t="shared" si="199"/>
        <v>0.16396035234859416</v>
      </c>
      <c r="AB1067" s="11">
        <f>W1067/R1067</f>
        <v>4.8927910940745276</v>
      </c>
      <c r="AC1067" s="11">
        <f t="shared" si="196"/>
        <v>0.95143906555688273</v>
      </c>
      <c r="AD1067" s="11">
        <f t="shared" si="200"/>
        <v>0.5634696014073125</v>
      </c>
    </row>
    <row r="1068" spans="1:30" s="23" customFormat="1" ht="14.1" customHeight="1" x14ac:dyDescent="0.2">
      <c r="A1068" s="15">
        <v>120868</v>
      </c>
      <c r="B1068" s="16" t="s">
        <v>342</v>
      </c>
      <c r="C1068" s="16" t="s">
        <v>285</v>
      </c>
      <c r="D1068" s="15">
        <v>2</v>
      </c>
      <c r="E1068" s="17">
        <v>2014</v>
      </c>
      <c r="F1068" s="15" t="s">
        <v>32</v>
      </c>
      <c r="G1068" s="18">
        <v>38635</v>
      </c>
      <c r="H1068" s="19">
        <v>11.722222222222221</v>
      </c>
      <c r="I1068" s="16" t="s">
        <v>41</v>
      </c>
      <c r="J1068" s="20">
        <v>0.52510000000000001</v>
      </c>
      <c r="K1068" s="20">
        <f t="shared" si="192"/>
        <v>2.1057594405674771</v>
      </c>
      <c r="L1068" s="20">
        <v>4.0629999999999997</v>
      </c>
      <c r="M1068" s="20">
        <v>3.6600000000000001E-2</v>
      </c>
      <c r="N1068" s="21">
        <v>996769.57</v>
      </c>
      <c r="O1068" s="21">
        <v>523415.61</v>
      </c>
      <c r="P1068" s="21">
        <v>298883.67</v>
      </c>
      <c r="Q1068" s="21">
        <v>224531.94</v>
      </c>
      <c r="R1068" s="21">
        <v>54315</v>
      </c>
      <c r="S1068" s="21">
        <f t="shared" si="193"/>
        <v>473353.95999999996</v>
      </c>
      <c r="T1068" s="21">
        <v>0</v>
      </c>
      <c r="U1068" s="21">
        <v>50392</v>
      </c>
      <c r="V1068" s="22">
        <v>174375.65</v>
      </c>
      <c r="W1068" s="22">
        <f>+V1068-R1068</f>
        <v>120060.65</v>
      </c>
      <c r="X1068" s="22">
        <f t="shared" si="194"/>
        <v>1.1057594405674773</v>
      </c>
      <c r="Y1068" s="22">
        <f t="shared" si="195"/>
        <v>0.63141685769355349</v>
      </c>
      <c r="Z1068" s="22">
        <f t="shared" si="198"/>
        <v>0.57102551832567616</v>
      </c>
      <c r="AA1068" s="22">
        <f t="shared" si="199"/>
        <v>9.6275309786805943E-2</v>
      </c>
      <c r="AB1068" s="22">
        <f>V1068/R1068</f>
        <v>3.2104510724477584</v>
      </c>
      <c r="AC1068" s="22">
        <f t="shared" si="196"/>
        <v>0</v>
      </c>
      <c r="AD1068" s="22">
        <f t="shared" si="200"/>
        <v>0</v>
      </c>
    </row>
    <row r="1069" spans="1:30" s="23" customFormat="1" ht="14.1" customHeight="1" x14ac:dyDescent="0.2">
      <c r="A1069" s="27">
        <v>120868</v>
      </c>
      <c r="B1069" s="28" t="s">
        <v>342</v>
      </c>
      <c r="C1069" s="27" t="s">
        <v>285</v>
      </c>
      <c r="D1069" s="29">
        <v>2</v>
      </c>
      <c r="E1069" s="30">
        <v>2015</v>
      </c>
      <c r="F1069" s="27" t="s">
        <v>32</v>
      </c>
      <c r="G1069" s="31">
        <v>38635</v>
      </c>
      <c r="H1069" s="32">
        <v>11.722222222222221</v>
      </c>
      <c r="I1069" s="28" t="s">
        <v>41</v>
      </c>
      <c r="J1069" s="33">
        <v>0.53259999999999996</v>
      </c>
      <c r="K1069" s="33">
        <f t="shared" si="192"/>
        <v>2.1395866869928728</v>
      </c>
      <c r="L1069" s="34">
        <v>3.2412999999999998</v>
      </c>
      <c r="M1069" s="34">
        <v>4.3499999999999997E-2</v>
      </c>
      <c r="N1069" s="35">
        <v>1280875.83</v>
      </c>
      <c r="O1069" s="35">
        <v>682220.1</v>
      </c>
      <c r="P1069" s="35">
        <v>453357.87</v>
      </c>
      <c r="Q1069" s="35">
        <v>228862.23</v>
      </c>
      <c r="R1069" s="35">
        <v>0</v>
      </c>
      <c r="S1069" s="35">
        <f t="shared" si="193"/>
        <v>598655.7300000001</v>
      </c>
      <c r="T1069" s="35">
        <v>0</v>
      </c>
      <c r="U1069" s="35">
        <f>+P1069</f>
        <v>453357.87</v>
      </c>
      <c r="V1069" s="36">
        <v>81129.86</v>
      </c>
      <c r="W1069" s="36">
        <f>+V1069-R1069</f>
        <v>81129.86</v>
      </c>
      <c r="X1069" s="36">
        <f t="shared" si="194"/>
        <v>1.139586686992873</v>
      </c>
      <c r="Y1069" s="36">
        <f t="shared" si="195"/>
        <v>0.75729312738725463</v>
      </c>
      <c r="Z1069" s="36">
        <f t="shared" si="198"/>
        <v>0.66453314700050614</v>
      </c>
      <c r="AA1069" s="36">
        <f t="shared" si="199"/>
        <v>0.66453314700050614</v>
      </c>
      <c r="AB1069" s="36">
        <v>0</v>
      </c>
      <c r="AC1069" s="36">
        <f t="shared" si="196"/>
        <v>0</v>
      </c>
      <c r="AD1069" s="36">
        <f t="shared" si="200"/>
        <v>0</v>
      </c>
    </row>
    <row r="1070" spans="1:30" s="23" customFormat="1" ht="14.1" customHeight="1" x14ac:dyDescent="0.2">
      <c r="A1070" s="3">
        <v>154387</v>
      </c>
      <c r="B1070" s="4" t="s">
        <v>527</v>
      </c>
      <c r="C1070" s="3" t="s">
        <v>49</v>
      </c>
      <c r="D1070" s="3">
        <v>1</v>
      </c>
      <c r="E1070" s="5">
        <v>2013</v>
      </c>
      <c r="F1070" s="3" t="s">
        <v>36</v>
      </c>
      <c r="G1070" s="6">
        <v>38618</v>
      </c>
      <c r="H1070" s="7">
        <v>11.769444444444444</v>
      </c>
      <c r="I1070" s="4" t="s">
        <v>33</v>
      </c>
      <c r="J1070" s="8">
        <v>0.54759999999999998</v>
      </c>
      <c r="K1070" s="8">
        <f t="shared" si="192"/>
        <v>2.2105532444501725</v>
      </c>
      <c r="L1070" s="8">
        <v>1.3250999999999999</v>
      </c>
      <c r="M1070" s="8">
        <v>2.8000000000000001E-2</v>
      </c>
      <c r="N1070" s="9">
        <v>406168.91</v>
      </c>
      <c r="O1070" s="9">
        <v>222428.07</v>
      </c>
      <c r="P1070" s="9">
        <v>218405.24</v>
      </c>
      <c r="Q1070" s="9">
        <v>4022.83</v>
      </c>
      <c r="R1070" s="9">
        <v>0</v>
      </c>
      <c r="S1070" s="9">
        <f t="shared" si="193"/>
        <v>183740.83999999997</v>
      </c>
      <c r="T1070" s="9">
        <v>0</v>
      </c>
      <c r="U1070" s="9">
        <v>56048.61</v>
      </c>
      <c r="V1070" s="9">
        <v>23057.43</v>
      </c>
      <c r="W1070" s="9">
        <v>19598.82</v>
      </c>
      <c r="X1070" s="11">
        <f t="shared" si="194"/>
        <v>1.2105532444501725</v>
      </c>
      <c r="Y1070" s="11">
        <f t="shared" si="195"/>
        <v>1.1886592006436894</v>
      </c>
      <c r="Z1070" s="11">
        <f t="shared" si="198"/>
        <v>0.98191401831612346</v>
      </c>
      <c r="AA1070" s="11">
        <f t="shared" si="199"/>
        <v>0.25198532721162398</v>
      </c>
      <c r="AB1070" s="11">
        <v>0</v>
      </c>
      <c r="AC1070" s="11">
        <f t="shared" si="196"/>
        <v>0</v>
      </c>
      <c r="AD1070" s="11">
        <f t="shared" si="200"/>
        <v>0</v>
      </c>
    </row>
    <row r="1071" spans="1:30" s="23" customFormat="1" ht="14.1" customHeight="1" x14ac:dyDescent="0.2">
      <c r="A1071" s="15">
        <v>154387</v>
      </c>
      <c r="B1071" s="16" t="s">
        <v>527</v>
      </c>
      <c r="C1071" s="16" t="s">
        <v>49</v>
      </c>
      <c r="D1071" s="15">
        <v>1</v>
      </c>
      <c r="E1071" s="17">
        <v>2014</v>
      </c>
      <c r="F1071" s="15" t="s">
        <v>36</v>
      </c>
      <c r="G1071" s="18">
        <v>38618</v>
      </c>
      <c r="H1071" s="19">
        <v>11.769444444444444</v>
      </c>
      <c r="I1071" s="16" t="s">
        <v>33</v>
      </c>
      <c r="J1071" s="20">
        <v>0.52600000000000002</v>
      </c>
      <c r="K1071" s="20">
        <f t="shared" si="192"/>
        <v>2.1097274388274481</v>
      </c>
      <c r="L1071" s="20">
        <v>1.2782</v>
      </c>
      <c r="M1071" s="20">
        <v>6.0499999999999998E-2</v>
      </c>
      <c r="N1071" s="21">
        <v>442671.64</v>
      </c>
      <c r="O1071" s="21">
        <v>232847.55</v>
      </c>
      <c r="P1071" s="21">
        <v>99352.61</v>
      </c>
      <c r="Q1071" s="21">
        <v>133494.94</v>
      </c>
      <c r="R1071" s="21">
        <v>0</v>
      </c>
      <c r="S1071" s="21">
        <f t="shared" si="193"/>
        <v>209824.09000000003</v>
      </c>
      <c r="T1071" s="21">
        <v>0</v>
      </c>
      <c r="U1071" s="21">
        <v>59349.83</v>
      </c>
      <c r="V1071" s="21">
        <v>36694.04</v>
      </c>
      <c r="W1071" s="22">
        <f>+V1071-R1071</f>
        <v>36694.04</v>
      </c>
      <c r="X1071" s="22">
        <f t="shared" si="194"/>
        <v>1.1097274388274481</v>
      </c>
      <c r="Y1071" s="22">
        <f t="shared" si="195"/>
        <v>0.47350430543985672</v>
      </c>
      <c r="Z1071" s="22">
        <f t="shared" si="198"/>
        <v>0.42668522816752852</v>
      </c>
      <c r="AA1071" s="22">
        <f t="shared" si="199"/>
        <v>0.25488707096123625</v>
      </c>
      <c r="AB1071" s="22">
        <v>0</v>
      </c>
      <c r="AC1071" s="22">
        <f t="shared" si="196"/>
        <v>0</v>
      </c>
      <c r="AD1071" s="22">
        <f t="shared" si="200"/>
        <v>0</v>
      </c>
    </row>
    <row r="1072" spans="1:30" s="23" customFormat="1" ht="14.1" customHeight="1" x14ac:dyDescent="0.2">
      <c r="A1072" s="27">
        <v>154387</v>
      </c>
      <c r="B1072" s="28" t="s">
        <v>527</v>
      </c>
      <c r="C1072" s="27" t="s">
        <v>49</v>
      </c>
      <c r="D1072" s="29">
        <v>1</v>
      </c>
      <c r="E1072" s="30">
        <v>2015</v>
      </c>
      <c r="F1072" s="27" t="s">
        <v>36</v>
      </c>
      <c r="G1072" s="31">
        <v>38618</v>
      </c>
      <c r="H1072" s="32">
        <v>11.769444444444444</v>
      </c>
      <c r="I1072" s="28" t="s">
        <v>33</v>
      </c>
      <c r="J1072" s="33">
        <v>0.43969999999999998</v>
      </c>
      <c r="K1072" s="33">
        <f t="shared" si="192"/>
        <v>1.7846023994398366</v>
      </c>
      <c r="L1072" s="34">
        <v>1.5408999999999999</v>
      </c>
      <c r="M1072" s="34">
        <v>4.07E-2</v>
      </c>
      <c r="N1072" s="35">
        <v>406719.56</v>
      </c>
      <c r="O1072" s="35">
        <v>178814.7</v>
      </c>
      <c r="P1072" s="35">
        <v>56357.15</v>
      </c>
      <c r="Q1072" s="35">
        <v>122457.55</v>
      </c>
      <c r="R1072" s="35">
        <v>0</v>
      </c>
      <c r="S1072" s="35">
        <f t="shared" si="193"/>
        <v>227904.86</v>
      </c>
      <c r="T1072" s="35">
        <v>0</v>
      </c>
      <c r="U1072" s="35">
        <v>24914.28</v>
      </c>
      <c r="V1072" s="35">
        <v>27870.93</v>
      </c>
      <c r="W1072" s="36">
        <f>+V1072-R1072</f>
        <v>27870.93</v>
      </c>
      <c r="X1072" s="36">
        <f t="shared" si="194"/>
        <v>0.78460239943983656</v>
      </c>
      <c r="Y1072" s="36">
        <f t="shared" si="195"/>
        <v>0.24728366915913949</v>
      </c>
      <c r="Z1072" s="36">
        <f t="shared" si="198"/>
        <v>0.31517067668374021</v>
      </c>
      <c r="AA1072" s="36">
        <f t="shared" si="199"/>
        <v>0.13933015574222923</v>
      </c>
      <c r="AB1072" s="36">
        <v>0</v>
      </c>
      <c r="AC1072" s="36">
        <f t="shared" si="196"/>
        <v>0</v>
      </c>
      <c r="AD1072" s="36">
        <f t="shared" si="200"/>
        <v>0</v>
      </c>
    </row>
    <row r="1073" spans="1:30" s="23" customFormat="1" ht="14.1" customHeight="1" x14ac:dyDescent="0.2">
      <c r="A1073" s="3">
        <v>154395</v>
      </c>
      <c r="B1073" s="4" t="s">
        <v>528</v>
      </c>
      <c r="C1073" s="3" t="s">
        <v>35</v>
      </c>
      <c r="D1073" s="3">
        <v>2</v>
      </c>
      <c r="E1073" s="5">
        <v>2013</v>
      </c>
      <c r="F1073" s="3" t="s">
        <v>36</v>
      </c>
      <c r="G1073" s="6">
        <v>38616</v>
      </c>
      <c r="H1073" s="7">
        <v>11.775</v>
      </c>
      <c r="I1073" s="4" t="s">
        <v>33</v>
      </c>
      <c r="J1073" s="8">
        <v>0.71130000000000004</v>
      </c>
      <c r="K1073" s="8">
        <f t="shared" si="192"/>
        <v>3.4634841705326158</v>
      </c>
      <c r="L1073" s="8">
        <v>3.7490000000000001</v>
      </c>
      <c r="M1073" s="8">
        <v>6.1000000000000004E-3</v>
      </c>
      <c r="N1073" s="9">
        <v>42069.73</v>
      </c>
      <c r="O1073" s="9">
        <v>29923.08</v>
      </c>
      <c r="P1073" s="9">
        <v>6547.21</v>
      </c>
      <c r="Q1073" s="9">
        <v>23375.87</v>
      </c>
      <c r="R1073" s="9">
        <v>0</v>
      </c>
      <c r="S1073" s="9">
        <f t="shared" si="193"/>
        <v>12146.650000000001</v>
      </c>
      <c r="T1073" s="9">
        <v>0</v>
      </c>
      <c r="U1073" s="9">
        <v>6547.21</v>
      </c>
      <c r="V1073" s="9">
        <v>968.09</v>
      </c>
      <c r="W1073" s="9">
        <v>968.09</v>
      </c>
      <c r="X1073" s="11">
        <f t="shared" si="194"/>
        <v>2.4634841705326158</v>
      </c>
      <c r="Y1073" s="11">
        <f t="shared" si="195"/>
        <v>0.53901363750499098</v>
      </c>
      <c r="Z1073" s="11">
        <f t="shared" si="198"/>
        <v>0.21880133996901388</v>
      </c>
      <c r="AA1073" s="11">
        <f t="shared" si="199"/>
        <v>0.21880133996901388</v>
      </c>
      <c r="AB1073" s="11">
        <v>0</v>
      </c>
      <c r="AC1073" s="11">
        <f t="shared" si="196"/>
        <v>0</v>
      </c>
      <c r="AD1073" s="11">
        <f t="shared" si="200"/>
        <v>0</v>
      </c>
    </row>
    <row r="1074" spans="1:30" s="23" customFormat="1" ht="14.1" customHeight="1" x14ac:dyDescent="0.2">
      <c r="A1074" s="15">
        <v>154395</v>
      </c>
      <c r="B1074" s="16" t="s">
        <v>528</v>
      </c>
      <c r="C1074" s="16" t="s">
        <v>35</v>
      </c>
      <c r="D1074" s="15">
        <v>2</v>
      </c>
      <c r="E1074" s="17">
        <v>2014</v>
      </c>
      <c r="F1074" s="15" t="s">
        <v>36</v>
      </c>
      <c r="G1074" s="18">
        <v>38616</v>
      </c>
      <c r="H1074" s="19">
        <v>11.775</v>
      </c>
      <c r="I1074" s="16" t="s">
        <v>33</v>
      </c>
      <c r="J1074" s="20">
        <v>0.52769999999999995</v>
      </c>
      <c r="K1074" s="20">
        <f t="shared" si="192"/>
        <v>2.117372575313174</v>
      </c>
      <c r="L1074" s="20">
        <v>4.8973000000000004</v>
      </c>
      <c r="M1074" s="20">
        <v>4.1000000000000003E-3</v>
      </c>
      <c r="N1074" s="21">
        <v>32716.54</v>
      </c>
      <c r="O1074" s="21">
        <v>17265.060000000001</v>
      </c>
      <c r="P1074" s="21">
        <v>17265.060000000001</v>
      </c>
      <c r="Q1074" s="21">
        <v>0</v>
      </c>
      <c r="R1074" s="21">
        <v>0</v>
      </c>
      <c r="S1074" s="21">
        <f t="shared" si="193"/>
        <v>15451.48</v>
      </c>
      <c r="T1074" s="21">
        <v>0</v>
      </c>
      <c r="U1074" s="21">
        <v>5411.25</v>
      </c>
      <c r="V1074" s="21">
        <v>0</v>
      </c>
      <c r="W1074" s="22">
        <f>+V1074-R1074</f>
        <v>0</v>
      </c>
      <c r="X1074" s="22">
        <f t="shared" si="194"/>
        <v>1.117372575313174</v>
      </c>
      <c r="Y1074" s="22">
        <f t="shared" si="195"/>
        <v>1.117372575313174</v>
      </c>
      <c r="Z1074" s="22">
        <f t="shared" si="198"/>
        <v>1</v>
      </c>
      <c r="AA1074" s="22">
        <f t="shared" si="199"/>
        <v>0.31342202112242873</v>
      </c>
      <c r="AB1074" s="22">
        <v>0</v>
      </c>
      <c r="AC1074" s="22">
        <f t="shared" si="196"/>
        <v>0</v>
      </c>
      <c r="AD1074" s="22">
        <f t="shared" si="200"/>
        <v>0</v>
      </c>
    </row>
    <row r="1075" spans="1:30" s="23" customFormat="1" ht="14.1" customHeight="1" x14ac:dyDescent="0.2">
      <c r="A1075" s="27">
        <v>154395</v>
      </c>
      <c r="B1075" s="28" t="s">
        <v>528</v>
      </c>
      <c r="C1075" s="27" t="s">
        <v>35</v>
      </c>
      <c r="D1075" s="29">
        <v>2</v>
      </c>
      <c r="E1075" s="30">
        <v>2015</v>
      </c>
      <c r="F1075" s="27" t="s">
        <v>36</v>
      </c>
      <c r="G1075" s="31">
        <v>38616</v>
      </c>
      <c r="H1075" s="32">
        <v>11.775</v>
      </c>
      <c r="I1075" s="28" t="s">
        <v>33</v>
      </c>
      <c r="J1075" s="33">
        <v>0.497</v>
      </c>
      <c r="K1075" s="33">
        <f t="shared" si="192"/>
        <v>1.9880441438445311</v>
      </c>
      <c r="L1075" s="34">
        <v>3.5</v>
      </c>
      <c r="M1075" s="34">
        <v>1.49E-2</v>
      </c>
      <c r="N1075" s="35">
        <v>42920.72</v>
      </c>
      <c r="O1075" s="35">
        <v>21331.3</v>
      </c>
      <c r="P1075" s="35">
        <v>21331.3</v>
      </c>
      <c r="Q1075" s="35">
        <v>0</v>
      </c>
      <c r="R1075" s="35">
        <v>0</v>
      </c>
      <c r="S1075" s="35">
        <f t="shared" si="193"/>
        <v>21589.420000000002</v>
      </c>
      <c r="T1075" s="35">
        <v>0</v>
      </c>
      <c r="U1075" s="35">
        <v>14789.96</v>
      </c>
      <c r="V1075" s="35">
        <v>2639.84</v>
      </c>
      <c r="W1075" s="36">
        <f>+V1075-R1075</f>
        <v>2639.84</v>
      </c>
      <c r="X1075" s="36">
        <f t="shared" si="194"/>
        <v>0.9880441438445311</v>
      </c>
      <c r="Y1075" s="36">
        <f t="shared" si="195"/>
        <v>0.9880441438445311</v>
      </c>
      <c r="Z1075" s="36">
        <f t="shared" si="198"/>
        <v>1</v>
      </c>
      <c r="AA1075" s="36">
        <f t="shared" si="199"/>
        <v>0.69334545948910753</v>
      </c>
      <c r="AB1075" s="36">
        <v>0</v>
      </c>
      <c r="AC1075" s="36">
        <f t="shared" si="196"/>
        <v>0</v>
      </c>
      <c r="AD1075" s="36">
        <f t="shared" si="200"/>
        <v>0</v>
      </c>
    </row>
    <row r="1076" spans="1:30" s="23" customFormat="1" ht="14.1" customHeight="1" x14ac:dyDescent="0.2">
      <c r="A1076" s="3">
        <v>154099</v>
      </c>
      <c r="B1076" s="4" t="s">
        <v>526</v>
      </c>
      <c r="C1076" s="3" t="s">
        <v>35</v>
      </c>
      <c r="D1076" s="3">
        <v>2</v>
      </c>
      <c r="E1076" s="5">
        <v>2013</v>
      </c>
      <c r="F1076" s="3" t="s">
        <v>36</v>
      </c>
      <c r="G1076" s="6">
        <v>38568</v>
      </c>
      <c r="H1076" s="7">
        <v>11.905555555555555</v>
      </c>
      <c r="I1076" s="4" t="s">
        <v>41</v>
      </c>
      <c r="J1076" s="8">
        <v>0.63919999999999999</v>
      </c>
      <c r="K1076" s="8">
        <f t="shared" si="192"/>
        <v>2.7716178069497341</v>
      </c>
      <c r="L1076" s="8">
        <v>2.8488000000000002</v>
      </c>
      <c r="M1076" s="8">
        <v>4.4600000000000001E-2</v>
      </c>
      <c r="N1076" s="9">
        <v>842376.83</v>
      </c>
      <c r="O1076" s="9">
        <v>538447.18000000005</v>
      </c>
      <c r="P1076" s="9">
        <v>351159.81</v>
      </c>
      <c r="Q1076" s="9">
        <v>187287.37</v>
      </c>
      <c r="R1076" s="9">
        <v>16377.7</v>
      </c>
      <c r="S1076" s="9">
        <f t="shared" si="193"/>
        <v>303929.64999999991</v>
      </c>
      <c r="T1076" s="9">
        <v>104073.58</v>
      </c>
      <c r="U1076" s="9">
        <v>62824.2</v>
      </c>
      <c r="V1076" s="9">
        <v>183335.04000000001</v>
      </c>
      <c r="W1076" s="9">
        <v>155834.78</v>
      </c>
      <c r="X1076" s="11">
        <f t="shared" si="194"/>
        <v>1.7716178069497339</v>
      </c>
      <c r="Y1076" s="11">
        <f t="shared" si="195"/>
        <v>1.1553983298437651</v>
      </c>
      <c r="Z1076" s="11">
        <f t="shared" si="198"/>
        <v>0.65217132347131979</v>
      </c>
      <c r="AA1076" s="11">
        <f t="shared" si="199"/>
        <v>0.11667662555127505</v>
      </c>
      <c r="AB1076" s="11">
        <f>W1076/R1076</f>
        <v>9.5150588910530782</v>
      </c>
      <c r="AC1076" s="11">
        <f t="shared" si="196"/>
        <v>0.34242654509028664</v>
      </c>
      <c r="AD1076" s="11">
        <f t="shared" si="200"/>
        <v>0.19328465978779941</v>
      </c>
    </row>
    <row r="1077" spans="1:30" s="23" customFormat="1" ht="14.1" customHeight="1" x14ac:dyDescent="0.2">
      <c r="A1077" s="15">
        <v>154099</v>
      </c>
      <c r="B1077" s="16" t="s">
        <v>526</v>
      </c>
      <c r="C1077" s="16" t="s">
        <v>35</v>
      </c>
      <c r="D1077" s="15">
        <v>2</v>
      </c>
      <c r="E1077" s="17">
        <v>2014</v>
      </c>
      <c r="F1077" s="15" t="s">
        <v>36</v>
      </c>
      <c r="G1077" s="18">
        <v>38568</v>
      </c>
      <c r="H1077" s="19">
        <v>11.905555555555555</v>
      </c>
      <c r="I1077" s="16" t="s">
        <v>41</v>
      </c>
      <c r="J1077" s="20">
        <v>0.58699999999999997</v>
      </c>
      <c r="K1077" s="20">
        <f t="shared" si="192"/>
        <v>2.4210375349793121</v>
      </c>
      <c r="L1077" s="20">
        <v>2.6856</v>
      </c>
      <c r="M1077" s="20">
        <v>6.8900000000000003E-2</v>
      </c>
      <c r="N1077" s="21">
        <v>925755.34</v>
      </c>
      <c r="O1077" s="21">
        <v>543375.75</v>
      </c>
      <c r="P1077" s="21">
        <v>235142.77</v>
      </c>
      <c r="Q1077" s="21">
        <v>308232.98</v>
      </c>
      <c r="R1077" s="21">
        <v>0</v>
      </c>
      <c r="S1077" s="21">
        <f t="shared" si="193"/>
        <v>382379.58999999997</v>
      </c>
      <c r="T1077" s="21">
        <v>0</v>
      </c>
      <c r="U1077" s="21">
        <v>6202.82</v>
      </c>
      <c r="V1077" s="21">
        <v>136651.17000000001</v>
      </c>
      <c r="W1077" s="22">
        <f>+V1077-R1077</f>
        <v>136651.17000000001</v>
      </c>
      <c r="X1077" s="22">
        <f t="shared" si="194"/>
        <v>1.4210375349793121</v>
      </c>
      <c r="Y1077" s="22">
        <f t="shared" si="195"/>
        <v>0.61494592323821473</v>
      </c>
      <c r="Z1077" s="22">
        <f t="shared" si="198"/>
        <v>0.43274432103383337</v>
      </c>
      <c r="AA1077" s="22">
        <f t="shared" si="199"/>
        <v>1.1415341961800834E-2</v>
      </c>
      <c r="AB1077" s="22">
        <v>0</v>
      </c>
      <c r="AC1077" s="22">
        <f t="shared" si="196"/>
        <v>0</v>
      </c>
      <c r="AD1077" s="22">
        <f t="shared" si="200"/>
        <v>0</v>
      </c>
    </row>
    <row r="1078" spans="1:30" s="23" customFormat="1" ht="14.1" customHeight="1" x14ac:dyDescent="0.2">
      <c r="A1078" s="27">
        <v>154099</v>
      </c>
      <c r="B1078" s="28" t="s">
        <v>526</v>
      </c>
      <c r="C1078" s="27" t="s">
        <v>35</v>
      </c>
      <c r="D1078" s="29">
        <v>2</v>
      </c>
      <c r="E1078" s="30">
        <v>2015</v>
      </c>
      <c r="F1078" s="27" t="s">
        <v>36</v>
      </c>
      <c r="G1078" s="31">
        <v>38568</v>
      </c>
      <c r="H1078" s="32">
        <v>11.905555555555555</v>
      </c>
      <c r="I1078" s="28" t="s">
        <v>41</v>
      </c>
      <c r="J1078" s="33">
        <v>0.70499517357048536</v>
      </c>
      <c r="K1078" s="33">
        <f t="shared" si="192"/>
        <v>3.3897750491174747</v>
      </c>
      <c r="L1078" s="34">
        <v>2.6347018477424164</v>
      </c>
      <c r="M1078" s="34">
        <v>0</v>
      </c>
      <c r="N1078" s="35">
        <v>980787.14</v>
      </c>
      <c r="O1078" s="35">
        <v>691450.2</v>
      </c>
      <c r="P1078" s="35">
        <v>176715.92</v>
      </c>
      <c r="Q1078" s="35">
        <v>514734.28</v>
      </c>
      <c r="R1078" s="35">
        <v>0</v>
      </c>
      <c r="S1078" s="35">
        <f t="shared" si="193"/>
        <v>289336.94000000006</v>
      </c>
      <c r="T1078" s="35">
        <v>401853.55</v>
      </c>
      <c r="U1078" s="35">
        <v>69255.210000000006</v>
      </c>
      <c r="V1078" s="35">
        <v>-93042.65</v>
      </c>
      <c r="W1078" s="36">
        <f>+V1078-R1078</f>
        <v>-93042.65</v>
      </c>
      <c r="X1078" s="36">
        <f t="shared" si="194"/>
        <v>2.3897750491174747</v>
      </c>
      <c r="Y1078" s="36">
        <f t="shared" si="195"/>
        <v>0.61076169534384372</v>
      </c>
      <c r="Z1078" s="36">
        <f t="shared" si="198"/>
        <v>0.25557288145986512</v>
      </c>
      <c r="AA1078" s="36">
        <f t="shared" si="199"/>
        <v>0.10015936071751806</v>
      </c>
      <c r="AB1078" s="36">
        <v>0</v>
      </c>
      <c r="AC1078" s="36">
        <f t="shared" si="196"/>
        <v>1.3888774450991288</v>
      </c>
      <c r="AD1078" s="36">
        <f t="shared" si="200"/>
        <v>0.58117497109697847</v>
      </c>
    </row>
    <row r="1079" spans="1:30" s="23" customFormat="1" ht="14.1" customHeight="1" x14ac:dyDescent="0.2">
      <c r="A1079" s="3">
        <v>154014</v>
      </c>
      <c r="B1079" s="12" t="s">
        <v>525</v>
      </c>
      <c r="C1079" s="3" t="s">
        <v>51</v>
      </c>
      <c r="D1079" s="3">
        <v>2</v>
      </c>
      <c r="E1079" s="5">
        <v>2013</v>
      </c>
      <c r="F1079" s="3" t="s">
        <v>36</v>
      </c>
      <c r="G1079" s="6">
        <v>38554</v>
      </c>
      <c r="H1079" s="7">
        <v>11.941666666666666</v>
      </c>
      <c r="I1079" s="12" t="s">
        <v>37</v>
      </c>
      <c r="J1079" s="8">
        <v>0.90380000000000005</v>
      </c>
      <c r="K1079" s="8">
        <f t="shared" si="192"/>
        <v>10.391353303235467</v>
      </c>
      <c r="L1079" s="8">
        <v>6.7309000000000001</v>
      </c>
      <c r="M1079" s="8">
        <v>1.04E-2</v>
      </c>
      <c r="N1079" s="9">
        <v>877009.54</v>
      </c>
      <c r="O1079" s="9">
        <v>792611.53</v>
      </c>
      <c r="P1079" s="9">
        <v>680327.79</v>
      </c>
      <c r="Q1079" s="9">
        <v>112283.74</v>
      </c>
      <c r="R1079" s="9">
        <v>15349.19</v>
      </c>
      <c r="S1079" s="9">
        <f t="shared" si="193"/>
        <v>84398.010000000009</v>
      </c>
      <c r="T1079" s="9">
        <v>42338.74</v>
      </c>
      <c r="U1079" s="9">
        <v>374138</v>
      </c>
      <c r="V1079" s="9">
        <v>110541.73</v>
      </c>
      <c r="W1079" s="9">
        <v>110541.73</v>
      </c>
      <c r="X1079" s="11">
        <f t="shared" si="194"/>
        <v>9.3913533032354675</v>
      </c>
      <c r="Y1079" s="11">
        <f t="shared" si="195"/>
        <v>8.0609458682734338</v>
      </c>
      <c r="Z1079" s="11">
        <f t="shared" si="198"/>
        <v>0.85833698381854229</v>
      </c>
      <c r="AA1079" s="11">
        <f t="shared" si="199"/>
        <v>0.47203199277204561</v>
      </c>
      <c r="AB1079" s="11">
        <f>W1079/R1079</f>
        <v>7.2017956647875225</v>
      </c>
      <c r="AC1079" s="11">
        <f t="shared" si="196"/>
        <v>0.5016556669997313</v>
      </c>
      <c r="AD1079" s="11">
        <f t="shared" si="200"/>
        <v>5.3416760162446786E-2</v>
      </c>
    </row>
    <row r="1080" spans="1:30" s="23" customFormat="1" ht="14.1" customHeight="1" x14ac:dyDescent="0.2">
      <c r="A1080" s="15">
        <v>154014</v>
      </c>
      <c r="B1080" s="16" t="s">
        <v>525</v>
      </c>
      <c r="C1080" s="16" t="s">
        <v>51</v>
      </c>
      <c r="D1080" s="15">
        <v>2</v>
      </c>
      <c r="E1080" s="17">
        <v>2014</v>
      </c>
      <c r="F1080" s="15" t="s">
        <v>36</v>
      </c>
      <c r="G1080" s="18">
        <v>38554</v>
      </c>
      <c r="H1080" s="19">
        <v>11.941666666666666</v>
      </c>
      <c r="I1080" s="16" t="s">
        <v>37</v>
      </c>
      <c r="J1080" s="20">
        <v>0.72670000000000001</v>
      </c>
      <c r="K1080" s="20">
        <f t="shared" si="192"/>
        <v>3.6583996856808283</v>
      </c>
      <c r="L1080" s="20">
        <v>6.2529000000000003</v>
      </c>
      <c r="M1080" s="20">
        <v>4.3700000000000003E-2</v>
      </c>
      <c r="N1080" s="21">
        <v>1051897.43</v>
      </c>
      <c r="O1080" s="21">
        <v>764368.04</v>
      </c>
      <c r="P1080" s="21">
        <v>650449.74</v>
      </c>
      <c r="Q1080" s="21">
        <v>113918.3</v>
      </c>
      <c r="R1080" s="21">
        <v>0</v>
      </c>
      <c r="S1080" s="21">
        <f t="shared" si="193"/>
        <v>287529.3899999999</v>
      </c>
      <c r="T1080" s="21">
        <v>0</v>
      </c>
      <c r="U1080" s="21">
        <v>390506.27</v>
      </c>
      <c r="V1080" s="21">
        <v>313296.5</v>
      </c>
      <c r="W1080" s="22">
        <f>+V1080-R1080</f>
        <v>313296.5</v>
      </c>
      <c r="X1080" s="22">
        <f t="shared" si="194"/>
        <v>2.6583996856808283</v>
      </c>
      <c r="Y1080" s="22">
        <f t="shared" si="195"/>
        <v>2.2622026221389064</v>
      </c>
      <c r="Z1080" s="22">
        <f t="shared" ref="Z1080:Z1111" si="201">+P1080/O1080</f>
        <v>0.85096407222887027</v>
      </c>
      <c r="AA1080" s="22">
        <f t="shared" ref="AA1080:AA1111" si="202">+U1080/O1080</f>
        <v>0.51088775244972306</v>
      </c>
      <c r="AB1080" s="22">
        <v>0</v>
      </c>
      <c r="AC1080" s="22">
        <f t="shared" si="196"/>
        <v>0</v>
      </c>
      <c r="AD1080" s="22">
        <f t="shared" ref="AD1080:AD1111" si="203">+T1080/O1080</f>
        <v>0</v>
      </c>
    </row>
    <row r="1081" spans="1:30" s="23" customFormat="1" ht="14.1" customHeight="1" x14ac:dyDescent="0.2">
      <c r="A1081" s="27">
        <v>154014</v>
      </c>
      <c r="B1081" s="37" t="s">
        <v>525</v>
      </c>
      <c r="C1081" s="27" t="s">
        <v>51</v>
      </c>
      <c r="D1081" s="29">
        <v>2</v>
      </c>
      <c r="E1081" s="30">
        <v>2015</v>
      </c>
      <c r="F1081" s="27" t="s">
        <v>36</v>
      </c>
      <c r="G1081" s="31">
        <v>38554</v>
      </c>
      <c r="H1081" s="32">
        <v>11.941666666666666</v>
      </c>
      <c r="I1081" s="37" t="s">
        <v>37</v>
      </c>
      <c r="J1081" s="33">
        <v>0.76419999999999999</v>
      </c>
      <c r="K1081" s="33">
        <f t="shared" si="192"/>
        <v>4.240368779395375</v>
      </c>
      <c r="L1081" s="34">
        <v>7.3818000000000001</v>
      </c>
      <c r="M1081" s="34">
        <v>2.0000000000000001E-4</v>
      </c>
      <c r="N1081" s="35">
        <v>859251.58</v>
      </c>
      <c r="O1081" s="35">
        <v>656615.53</v>
      </c>
      <c r="P1081" s="35">
        <v>513185.85</v>
      </c>
      <c r="Q1081" s="35">
        <v>143429.68</v>
      </c>
      <c r="R1081" s="35">
        <v>5989.12</v>
      </c>
      <c r="S1081" s="35">
        <f t="shared" si="193"/>
        <v>202636.04999999993</v>
      </c>
      <c r="T1081" s="35">
        <v>0</v>
      </c>
      <c r="U1081" s="35">
        <v>282202.08</v>
      </c>
      <c r="V1081" s="35">
        <v>-30809.3</v>
      </c>
      <c r="W1081" s="36">
        <f>+V1081-R1081</f>
        <v>-36798.42</v>
      </c>
      <c r="X1081" s="36">
        <f t="shared" si="194"/>
        <v>3.2403687793953755</v>
      </c>
      <c r="Y1081" s="36">
        <f t="shared" si="195"/>
        <v>2.5325496129637357</v>
      </c>
      <c r="Z1081" s="36">
        <f t="shared" si="201"/>
        <v>0.78156215708148113</v>
      </c>
      <c r="AA1081" s="36">
        <f t="shared" si="202"/>
        <v>0.42978282892577946</v>
      </c>
      <c r="AB1081" s="36">
        <f>V1081/R1081</f>
        <v>-5.1442115035263942</v>
      </c>
      <c r="AC1081" s="36">
        <f t="shared" si="196"/>
        <v>0</v>
      </c>
      <c r="AD1081" s="36">
        <f t="shared" si="203"/>
        <v>0</v>
      </c>
    </row>
    <row r="1082" spans="1:30" s="23" customFormat="1" ht="14.1" customHeight="1" x14ac:dyDescent="0.2">
      <c r="A1082" s="3">
        <v>119803</v>
      </c>
      <c r="B1082" s="4" t="s">
        <v>340</v>
      </c>
      <c r="C1082" s="3" t="s">
        <v>44</v>
      </c>
      <c r="D1082" s="3">
        <v>1</v>
      </c>
      <c r="E1082" s="5">
        <v>2013</v>
      </c>
      <c r="F1082" s="3" t="s">
        <v>32</v>
      </c>
      <c r="G1082" s="6">
        <v>38544</v>
      </c>
      <c r="H1082" s="7">
        <v>11.969444444444445</v>
      </c>
      <c r="I1082" s="4" t="s">
        <v>33</v>
      </c>
      <c r="J1082" s="8">
        <v>0.13150000000000001</v>
      </c>
      <c r="K1082" s="8">
        <f t="shared" si="192"/>
        <v>1.151345738379147</v>
      </c>
      <c r="L1082" s="8">
        <v>0.32790000000000002</v>
      </c>
      <c r="M1082" s="8">
        <v>2.5499999999999998E-2</v>
      </c>
      <c r="N1082" s="9">
        <v>483922.3</v>
      </c>
      <c r="O1082" s="9">
        <v>63612.15</v>
      </c>
      <c r="P1082" s="9">
        <v>38619.599999999999</v>
      </c>
      <c r="Q1082" s="9">
        <v>24992.55</v>
      </c>
      <c r="R1082" s="9">
        <v>1170.51</v>
      </c>
      <c r="S1082" s="9">
        <f t="shared" si="193"/>
        <v>420310.14999999997</v>
      </c>
      <c r="T1082" s="9">
        <v>0</v>
      </c>
      <c r="U1082" s="9">
        <v>0</v>
      </c>
      <c r="V1082" s="9">
        <v>4054.1</v>
      </c>
      <c r="W1082" s="9">
        <v>4054.1</v>
      </c>
      <c r="X1082" s="11">
        <f t="shared" si="194"/>
        <v>0.15134573837914694</v>
      </c>
      <c r="Y1082" s="11">
        <f t="shared" si="195"/>
        <v>9.1883576925277682E-2</v>
      </c>
      <c r="Z1082" s="11">
        <f t="shared" si="201"/>
        <v>0.60711043409160037</v>
      </c>
      <c r="AA1082" s="11">
        <f t="shared" si="202"/>
        <v>0</v>
      </c>
      <c r="AB1082" s="11">
        <f>W1082/R1082</f>
        <v>3.4635329898932943</v>
      </c>
      <c r="AC1082" s="11">
        <f t="shared" si="196"/>
        <v>0</v>
      </c>
      <c r="AD1082" s="11">
        <f t="shared" si="203"/>
        <v>0</v>
      </c>
    </row>
    <row r="1083" spans="1:30" s="23" customFormat="1" ht="14.1" customHeight="1" x14ac:dyDescent="0.2">
      <c r="A1083" s="15">
        <v>119803</v>
      </c>
      <c r="B1083" s="16" t="s">
        <v>340</v>
      </c>
      <c r="C1083" s="16" t="s">
        <v>44</v>
      </c>
      <c r="D1083" s="15">
        <v>1</v>
      </c>
      <c r="E1083" s="17">
        <v>2014</v>
      </c>
      <c r="F1083" s="15" t="s">
        <v>32</v>
      </c>
      <c r="G1083" s="18">
        <v>38544</v>
      </c>
      <c r="H1083" s="19">
        <v>11.969444444444445</v>
      </c>
      <c r="I1083" s="16" t="s">
        <v>33</v>
      </c>
      <c r="J1083" s="20">
        <v>9.4200000000000006E-2</v>
      </c>
      <c r="K1083" s="20">
        <f t="shared" si="192"/>
        <v>1.1039638907224407</v>
      </c>
      <c r="L1083" s="20">
        <v>0.33040000000000003</v>
      </c>
      <c r="M1083" s="20">
        <v>5.5599999999999997E-2</v>
      </c>
      <c r="N1083" s="21">
        <v>471470.19</v>
      </c>
      <c r="O1083" s="21">
        <v>44399.89</v>
      </c>
      <c r="P1083" s="21">
        <v>19407.34</v>
      </c>
      <c r="Q1083" s="21">
        <v>24992.55</v>
      </c>
      <c r="R1083" s="21">
        <v>0</v>
      </c>
      <c r="S1083" s="21">
        <f t="shared" si="193"/>
        <v>427070.3</v>
      </c>
      <c r="T1083" s="21">
        <v>0</v>
      </c>
      <c r="U1083" s="21">
        <v>15199.21</v>
      </c>
      <c r="V1083" s="21">
        <v>10196.31</v>
      </c>
      <c r="W1083" s="22">
        <f>+V1083-R1083</f>
        <v>10196.31</v>
      </c>
      <c r="X1083" s="22">
        <f t="shared" si="194"/>
        <v>0.10396389072244078</v>
      </c>
      <c r="Y1083" s="22">
        <f t="shared" si="195"/>
        <v>4.544296337160416E-2</v>
      </c>
      <c r="Z1083" s="22">
        <f t="shared" si="201"/>
        <v>0.43710333516592048</v>
      </c>
      <c r="AA1083" s="22">
        <f t="shared" si="202"/>
        <v>0.34232539765301218</v>
      </c>
      <c r="AB1083" s="22">
        <v>0</v>
      </c>
      <c r="AC1083" s="22">
        <f t="shared" si="196"/>
        <v>0</v>
      </c>
      <c r="AD1083" s="22">
        <f t="shared" si="203"/>
        <v>0</v>
      </c>
    </row>
    <row r="1084" spans="1:30" s="23" customFormat="1" ht="14.1" customHeight="1" x14ac:dyDescent="0.2">
      <c r="A1084" s="27">
        <v>119803</v>
      </c>
      <c r="B1084" s="28" t="s">
        <v>340</v>
      </c>
      <c r="C1084" s="27" t="s">
        <v>44</v>
      </c>
      <c r="D1084" s="29">
        <v>1</v>
      </c>
      <c r="E1084" s="30">
        <v>2015</v>
      </c>
      <c r="F1084" s="27" t="s">
        <v>32</v>
      </c>
      <c r="G1084" s="31">
        <v>38544</v>
      </c>
      <c r="H1084" s="32">
        <v>11.969444444444445</v>
      </c>
      <c r="I1084" s="28" t="s">
        <v>33</v>
      </c>
      <c r="J1084" s="33">
        <v>0.1163</v>
      </c>
      <c r="K1084" s="33">
        <f t="shared" si="192"/>
        <v>1.1316078490643822</v>
      </c>
      <c r="L1084" s="34">
        <v>0.28170000000000001</v>
      </c>
      <c r="M1084" s="34">
        <v>6.6900000000000001E-2</v>
      </c>
      <c r="N1084" s="35">
        <v>491450.85</v>
      </c>
      <c r="O1084" s="35">
        <v>57156.54</v>
      </c>
      <c r="P1084" s="35">
        <v>57156.54</v>
      </c>
      <c r="Q1084" s="35">
        <v>0</v>
      </c>
      <c r="R1084" s="35">
        <v>0</v>
      </c>
      <c r="S1084" s="35">
        <f t="shared" si="193"/>
        <v>434294.31</v>
      </c>
      <c r="T1084" s="35">
        <v>0</v>
      </c>
      <c r="U1084" s="35">
        <v>26064.560000000001</v>
      </c>
      <c r="V1084" s="35">
        <v>10895.94</v>
      </c>
      <c r="W1084" s="36">
        <f>+V1084-R1084</f>
        <v>10895.94</v>
      </c>
      <c r="X1084" s="36">
        <f t="shared" si="194"/>
        <v>0.13160784906438217</v>
      </c>
      <c r="Y1084" s="36">
        <f t="shared" si="195"/>
        <v>0.13160784906438217</v>
      </c>
      <c r="Z1084" s="36">
        <f t="shared" si="201"/>
        <v>1</v>
      </c>
      <c r="AA1084" s="36">
        <f t="shared" si="202"/>
        <v>0.45602060586592541</v>
      </c>
      <c r="AB1084" s="36">
        <v>0</v>
      </c>
      <c r="AC1084" s="36">
        <f t="shared" si="196"/>
        <v>0</v>
      </c>
      <c r="AD1084" s="36">
        <f t="shared" si="203"/>
        <v>0</v>
      </c>
    </row>
    <row r="1085" spans="1:30" s="23" customFormat="1" ht="14.1" customHeight="1" x14ac:dyDescent="0.2">
      <c r="A1085" s="3">
        <v>33374</v>
      </c>
      <c r="B1085" s="4" t="s">
        <v>113</v>
      </c>
      <c r="C1085" s="3" t="s">
        <v>31</v>
      </c>
      <c r="D1085" s="3">
        <v>1</v>
      </c>
      <c r="E1085" s="5">
        <v>2013</v>
      </c>
      <c r="F1085" s="3" t="s">
        <v>36</v>
      </c>
      <c r="G1085" s="6">
        <v>38531</v>
      </c>
      <c r="H1085" s="7">
        <v>12.005555555555556</v>
      </c>
      <c r="I1085" s="4" t="s">
        <v>33</v>
      </c>
      <c r="J1085" s="8">
        <v>0.49159999999999998</v>
      </c>
      <c r="K1085" s="8">
        <f t="shared" si="192"/>
        <v>1.9669981318281464</v>
      </c>
      <c r="L1085" s="8">
        <v>2.6236999999999999</v>
      </c>
      <c r="M1085" s="8">
        <v>1.9400000000000001E-2</v>
      </c>
      <c r="N1085" s="9">
        <v>154660.48000000001</v>
      </c>
      <c r="O1085" s="9">
        <v>76032.81</v>
      </c>
      <c r="P1085" s="9">
        <v>59943.46</v>
      </c>
      <c r="Q1085" s="9">
        <v>16089.35</v>
      </c>
      <c r="R1085" s="9">
        <v>0</v>
      </c>
      <c r="S1085" s="9">
        <f t="shared" si="193"/>
        <v>78627.670000000013</v>
      </c>
      <c r="T1085" s="9">
        <v>0</v>
      </c>
      <c r="U1085" s="9">
        <v>21468.07</v>
      </c>
      <c r="V1085" s="9">
        <v>11623.26</v>
      </c>
      <c r="W1085" s="9">
        <v>9879.77</v>
      </c>
      <c r="X1085" s="11">
        <f t="shared" si="194"/>
        <v>0.96699813182814631</v>
      </c>
      <c r="Y1085" s="11">
        <f t="shared" si="195"/>
        <v>0.76237105843273734</v>
      </c>
      <c r="Z1085" s="11">
        <f t="shared" si="201"/>
        <v>0.78838938084755783</v>
      </c>
      <c r="AA1085" s="11">
        <f t="shared" si="202"/>
        <v>0.28235271062584694</v>
      </c>
      <c r="AB1085" s="11">
        <v>0</v>
      </c>
      <c r="AC1085" s="11">
        <f t="shared" si="196"/>
        <v>0</v>
      </c>
      <c r="AD1085" s="11">
        <f t="shared" si="203"/>
        <v>0</v>
      </c>
    </row>
    <row r="1086" spans="1:30" s="23" customFormat="1" ht="14.1" customHeight="1" x14ac:dyDescent="0.2">
      <c r="A1086" s="15">
        <v>33374</v>
      </c>
      <c r="B1086" s="16" t="s">
        <v>113</v>
      </c>
      <c r="C1086" s="16" t="s">
        <v>31</v>
      </c>
      <c r="D1086" s="15">
        <v>1</v>
      </c>
      <c r="E1086" s="17">
        <v>2014</v>
      </c>
      <c r="F1086" s="15" t="s">
        <v>36</v>
      </c>
      <c r="G1086" s="18">
        <v>38531</v>
      </c>
      <c r="H1086" s="19">
        <v>12.005555555555556</v>
      </c>
      <c r="I1086" s="16" t="s">
        <v>33</v>
      </c>
      <c r="J1086" s="20">
        <v>0.48430000000000001</v>
      </c>
      <c r="K1086" s="20">
        <f t="shared" si="192"/>
        <v>1.9390445948670263</v>
      </c>
      <c r="L1086" s="20">
        <v>2.5225</v>
      </c>
      <c r="M1086" s="20">
        <v>2.5000000000000001E-2</v>
      </c>
      <c r="N1086" s="21">
        <v>171494.32</v>
      </c>
      <c r="O1086" s="21">
        <v>83051.63</v>
      </c>
      <c r="P1086" s="21">
        <v>74866.289999999994</v>
      </c>
      <c r="Q1086" s="21">
        <v>8185.34</v>
      </c>
      <c r="R1086" s="21">
        <v>0</v>
      </c>
      <c r="S1086" s="21">
        <f t="shared" si="193"/>
        <v>88442.69</v>
      </c>
      <c r="T1086" s="21">
        <v>0</v>
      </c>
      <c r="U1086" s="21">
        <v>25737.9</v>
      </c>
      <c r="V1086" s="21">
        <v>14298.26</v>
      </c>
      <c r="W1086" s="22">
        <f>+V1086-R1086</f>
        <v>14298.26</v>
      </c>
      <c r="X1086" s="22">
        <f t="shared" si="194"/>
        <v>0.93904459486702629</v>
      </c>
      <c r="Y1086" s="22">
        <f t="shared" si="195"/>
        <v>0.84649494491856803</v>
      </c>
      <c r="Z1086" s="22">
        <f t="shared" si="201"/>
        <v>0.90144275314042588</v>
      </c>
      <c r="AA1086" s="22">
        <f t="shared" si="202"/>
        <v>0.30990240649099843</v>
      </c>
      <c r="AB1086" s="22">
        <v>0</v>
      </c>
      <c r="AC1086" s="22">
        <f t="shared" si="196"/>
        <v>0</v>
      </c>
      <c r="AD1086" s="22">
        <f t="shared" si="203"/>
        <v>0</v>
      </c>
    </row>
    <row r="1087" spans="1:30" s="23" customFormat="1" ht="14.1" customHeight="1" x14ac:dyDescent="0.2">
      <c r="A1087" s="27">
        <v>33374</v>
      </c>
      <c r="B1087" s="28" t="s">
        <v>113</v>
      </c>
      <c r="C1087" s="27" t="s">
        <v>31</v>
      </c>
      <c r="D1087" s="29">
        <v>1</v>
      </c>
      <c r="E1087" s="30">
        <v>2015</v>
      </c>
      <c r="F1087" s="27" t="s">
        <v>36</v>
      </c>
      <c r="G1087" s="31">
        <v>38531</v>
      </c>
      <c r="H1087" s="32">
        <v>12.005555555555556</v>
      </c>
      <c r="I1087" s="28" t="s">
        <v>33</v>
      </c>
      <c r="J1087" s="33">
        <v>0.43290000000000001</v>
      </c>
      <c r="K1087" s="33">
        <f t="shared" si="192"/>
        <v>1.7632724498781047</v>
      </c>
      <c r="L1087" s="34">
        <v>1.9368000000000001</v>
      </c>
      <c r="M1087" s="34">
        <v>0</v>
      </c>
      <c r="N1087" s="35">
        <v>194741.54</v>
      </c>
      <c r="O1087" s="35">
        <v>84298.29</v>
      </c>
      <c r="P1087" s="35">
        <v>84298.29</v>
      </c>
      <c r="Q1087" s="35">
        <v>0</v>
      </c>
      <c r="R1087" s="35">
        <v>0</v>
      </c>
      <c r="S1087" s="35">
        <f t="shared" si="193"/>
        <v>110443.25000000001</v>
      </c>
      <c r="T1087" s="35">
        <v>0</v>
      </c>
      <c r="U1087" s="35">
        <v>754.19</v>
      </c>
      <c r="V1087" s="35">
        <v>-20551.86</v>
      </c>
      <c r="W1087" s="36">
        <f>+V1087-R1087</f>
        <v>-20551.86</v>
      </c>
      <c r="X1087" s="36">
        <f t="shared" si="194"/>
        <v>0.76327244987810461</v>
      </c>
      <c r="Y1087" s="36">
        <f t="shared" si="195"/>
        <v>0.76327244987810461</v>
      </c>
      <c r="Z1087" s="36">
        <f t="shared" si="201"/>
        <v>1</v>
      </c>
      <c r="AA1087" s="36">
        <f t="shared" si="202"/>
        <v>8.9466820738593883E-3</v>
      </c>
      <c r="AB1087" s="36">
        <v>0</v>
      </c>
      <c r="AC1087" s="36">
        <f t="shared" si="196"/>
        <v>0</v>
      </c>
      <c r="AD1087" s="36">
        <f t="shared" si="203"/>
        <v>0</v>
      </c>
    </row>
    <row r="1088" spans="1:30" s="23" customFormat="1" ht="14.1" customHeight="1" x14ac:dyDescent="0.2">
      <c r="A1088" s="3">
        <v>153801</v>
      </c>
      <c r="B1088" s="4" t="s">
        <v>524</v>
      </c>
      <c r="C1088" s="3" t="s">
        <v>31</v>
      </c>
      <c r="D1088" s="3">
        <v>1</v>
      </c>
      <c r="E1088" s="5">
        <v>2013</v>
      </c>
      <c r="F1088" s="3" t="s">
        <v>36</v>
      </c>
      <c r="G1088" s="6">
        <v>38524</v>
      </c>
      <c r="H1088" s="7">
        <v>12.025</v>
      </c>
      <c r="I1088" s="4" t="s">
        <v>33</v>
      </c>
      <c r="J1088" s="8">
        <v>0.54849999999999999</v>
      </c>
      <c r="K1088" s="8">
        <f t="shared" si="192"/>
        <v>2.2150093807357689</v>
      </c>
      <c r="L1088" s="8">
        <v>0.88780000000000003</v>
      </c>
      <c r="M1088" s="8">
        <v>-1.77E-2</v>
      </c>
      <c r="N1088" s="9">
        <v>653057.75</v>
      </c>
      <c r="O1088" s="9">
        <v>358224.8</v>
      </c>
      <c r="P1088" s="9">
        <v>91173</v>
      </c>
      <c r="Q1088" s="9">
        <v>267051.8</v>
      </c>
      <c r="R1088" s="9">
        <v>26320.55</v>
      </c>
      <c r="S1088" s="9">
        <f t="shared" si="193"/>
        <v>294832.95</v>
      </c>
      <c r="T1088" s="9">
        <v>49964</v>
      </c>
      <c r="U1088" s="9">
        <v>32919.550000000003</v>
      </c>
      <c r="V1088" s="9">
        <v>-10281.5</v>
      </c>
      <c r="W1088" s="9">
        <v>-10281.5</v>
      </c>
      <c r="X1088" s="11">
        <f t="shared" si="194"/>
        <v>1.2150093807357691</v>
      </c>
      <c r="Y1088" s="11">
        <f t="shared" si="195"/>
        <v>0.30923612845850507</v>
      </c>
      <c r="Z1088" s="11">
        <f t="shared" si="201"/>
        <v>0.25451336702539856</v>
      </c>
      <c r="AA1088" s="11">
        <f t="shared" si="202"/>
        <v>9.1896345534982507E-2</v>
      </c>
      <c r="AB1088" s="11">
        <f>W1088/R1088</f>
        <v>-0.39062633569587263</v>
      </c>
      <c r="AC1088" s="11">
        <f t="shared" si="196"/>
        <v>0.16946545492964743</v>
      </c>
      <c r="AD1088" s="11">
        <f t="shared" si="203"/>
        <v>0.13947666381557056</v>
      </c>
    </row>
    <row r="1089" spans="1:30" s="23" customFormat="1" ht="14.1" customHeight="1" x14ac:dyDescent="0.2">
      <c r="A1089" s="15">
        <v>153801</v>
      </c>
      <c r="B1089" s="16" t="s">
        <v>524</v>
      </c>
      <c r="C1089" s="16" t="s">
        <v>31</v>
      </c>
      <c r="D1089" s="15">
        <v>1</v>
      </c>
      <c r="E1089" s="17">
        <v>2014</v>
      </c>
      <c r="F1089" s="15" t="s">
        <v>36</v>
      </c>
      <c r="G1089" s="18">
        <v>38524</v>
      </c>
      <c r="H1089" s="19">
        <v>12.025</v>
      </c>
      <c r="I1089" s="16" t="s">
        <v>33</v>
      </c>
      <c r="J1089" s="20">
        <v>0.49490000000000001</v>
      </c>
      <c r="K1089" s="20">
        <f t="shared" si="192"/>
        <v>1.9799509569102429</v>
      </c>
      <c r="L1089" s="20">
        <v>1.2374000000000001</v>
      </c>
      <c r="M1089" s="20">
        <v>5.1400000000000001E-2</v>
      </c>
      <c r="N1089" s="21">
        <v>550919.75</v>
      </c>
      <c r="O1089" s="21">
        <v>272670.56</v>
      </c>
      <c r="P1089" s="21">
        <v>55582.76</v>
      </c>
      <c r="Q1089" s="21">
        <v>217087.8</v>
      </c>
      <c r="R1089" s="21">
        <v>0</v>
      </c>
      <c r="S1089" s="21">
        <f t="shared" si="193"/>
        <v>278249.19</v>
      </c>
      <c r="T1089" s="21">
        <v>0</v>
      </c>
      <c r="U1089" s="21">
        <v>17562.86</v>
      </c>
      <c r="V1089" s="21">
        <v>3147.3</v>
      </c>
      <c r="W1089" s="22">
        <f>+V1089-R1089</f>
        <v>3147.3</v>
      </c>
      <c r="X1089" s="22">
        <f t="shared" si="194"/>
        <v>0.97995095691024292</v>
      </c>
      <c r="Y1089" s="22">
        <f t="shared" si="195"/>
        <v>0.19975892831889286</v>
      </c>
      <c r="Z1089" s="22">
        <f t="shared" si="201"/>
        <v>0.20384584239677361</v>
      </c>
      <c r="AA1089" s="22">
        <f t="shared" si="202"/>
        <v>6.4410547291940873E-2</v>
      </c>
      <c r="AB1089" s="22">
        <v>0</v>
      </c>
      <c r="AC1089" s="22">
        <f t="shared" si="196"/>
        <v>0</v>
      </c>
      <c r="AD1089" s="22">
        <f t="shared" si="203"/>
        <v>0</v>
      </c>
    </row>
    <row r="1090" spans="1:30" s="23" customFormat="1" ht="14.1" customHeight="1" x14ac:dyDescent="0.2">
      <c r="A1090" s="27">
        <v>153801</v>
      </c>
      <c r="B1090" s="28" t="s">
        <v>524</v>
      </c>
      <c r="C1090" s="27" t="s">
        <v>31</v>
      </c>
      <c r="D1090" s="29">
        <v>1</v>
      </c>
      <c r="E1090" s="30">
        <v>2015</v>
      </c>
      <c r="F1090" s="27" t="s">
        <v>36</v>
      </c>
      <c r="G1090" s="31">
        <v>38524</v>
      </c>
      <c r="H1090" s="32">
        <v>12.025</v>
      </c>
      <c r="I1090" s="28" t="s">
        <v>33</v>
      </c>
      <c r="J1090" s="33">
        <v>0.53559999999999997</v>
      </c>
      <c r="K1090" s="33">
        <f t="shared" ref="K1090:K1153" si="204">+N1090/S1090</f>
        <v>2.1533815953471573</v>
      </c>
      <c r="L1090" s="34">
        <v>1.1047</v>
      </c>
      <c r="M1090" s="34">
        <v>1.01E-2</v>
      </c>
      <c r="N1090" s="35">
        <v>496265.48</v>
      </c>
      <c r="O1090" s="35">
        <v>265806.8</v>
      </c>
      <c r="P1090" s="35">
        <v>42736.85</v>
      </c>
      <c r="Q1090" s="35">
        <v>223069.95</v>
      </c>
      <c r="R1090" s="35">
        <v>0</v>
      </c>
      <c r="S1090" s="35">
        <f t="shared" ref="S1090:S1153" si="205">+N1090-O1090</f>
        <v>230458.68</v>
      </c>
      <c r="T1090" s="35">
        <v>0</v>
      </c>
      <c r="U1090" s="35">
        <v>9157.06</v>
      </c>
      <c r="V1090" s="35">
        <v>-40900.620000000003</v>
      </c>
      <c r="W1090" s="36">
        <f>+V1090-R1090</f>
        <v>-40900.620000000003</v>
      </c>
      <c r="X1090" s="36">
        <f t="shared" ref="X1090:X1153" si="206">+O1090/S1090</f>
        <v>1.1533815953471571</v>
      </c>
      <c r="Y1090" s="36">
        <f t="shared" ref="Y1090:Y1153" si="207">+P1090/S1090</f>
        <v>0.18544257044256263</v>
      </c>
      <c r="Z1090" s="36">
        <f t="shared" si="201"/>
        <v>0.16078162785903144</v>
      </c>
      <c r="AA1090" s="36">
        <f t="shared" si="202"/>
        <v>3.4450059215941804E-2</v>
      </c>
      <c r="AB1090" s="36">
        <v>0</v>
      </c>
      <c r="AC1090" s="36">
        <f t="shared" ref="AC1090:AC1153" si="208">+T1090/S1090</f>
        <v>0</v>
      </c>
      <c r="AD1090" s="36">
        <f t="shared" si="203"/>
        <v>0</v>
      </c>
    </row>
    <row r="1091" spans="1:30" s="23" customFormat="1" ht="14.1" customHeight="1" x14ac:dyDescent="0.2">
      <c r="A1091" s="3">
        <v>120069</v>
      </c>
      <c r="B1091" s="4" t="s">
        <v>341</v>
      </c>
      <c r="C1091" s="3" t="s">
        <v>31</v>
      </c>
      <c r="D1091" s="3">
        <v>1</v>
      </c>
      <c r="E1091" s="5">
        <v>2013</v>
      </c>
      <c r="F1091" s="3" t="s">
        <v>32</v>
      </c>
      <c r="G1091" s="6">
        <v>38490</v>
      </c>
      <c r="H1091" s="7">
        <v>12.116666666666667</v>
      </c>
      <c r="I1091" s="4" t="s">
        <v>33</v>
      </c>
      <c r="J1091" s="8">
        <v>0.74119999999999997</v>
      </c>
      <c r="K1091" s="8">
        <f t="shared" si="204"/>
        <v>3.8637802028805504</v>
      </c>
      <c r="L1091" s="8">
        <v>3.8925000000000001</v>
      </c>
      <c r="M1091" s="8">
        <v>-0.79779999999999995</v>
      </c>
      <c r="N1091" s="9">
        <v>9145.2199999999993</v>
      </c>
      <c r="O1091" s="9">
        <v>6778.31</v>
      </c>
      <c r="P1091" s="9">
        <v>848.62</v>
      </c>
      <c r="Q1091" s="9">
        <v>5929.69</v>
      </c>
      <c r="R1091" s="9">
        <v>0</v>
      </c>
      <c r="S1091" s="9">
        <f t="shared" si="205"/>
        <v>2366.9099999999989</v>
      </c>
      <c r="T1091" s="9">
        <v>0</v>
      </c>
      <c r="U1091" s="9">
        <v>694.44</v>
      </c>
      <c r="V1091" s="9">
        <v>-28400.959999999999</v>
      </c>
      <c r="W1091" s="9">
        <v>-28400.959999999999</v>
      </c>
      <c r="X1091" s="11">
        <f t="shared" si="206"/>
        <v>2.8637802028805504</v>
      </c>
      <c r="Y1091" s="11">
        <f t="shared" si="207"/>
        <v>0.35853496753150749</v>
      </c>
      <c r="Z1091" s="11">
        <f t="shared" si="201"/>
        <v>0.12519639851231354</v>
      </c>
      <c r="AA1091" s="11">
        <f t="shared" si="202"/>
        <v>0.10245031578667839</v>
      </c>
      <c r="AB1091" s="11">
        <v>0</v>
      </c>
      <c r="AC1091" s="11">
        <f t="shared" si="208"/>
        <v>0</v>
      </c>
      <c r="AD1091" s="11">
        <f t="shared" si="203"/>
        <v>0</v>
      </c>
    </row>
    <row r="1092" spans="1:30" s="23" customFormat="1" ht="14.1" customHeight="1" x14ac:dyDescent="0.2">
      <c r="A1092" s="15">
        <v>120069</v>
      </c>
      <c r="B1092" s="16" t="s">
        <v>341</v>
      </c>
      <c r="C1092" s="16" t="s">
        <v>31</v>
      </c>
      <c r="D1092" s="15">
        <v>1</v>
      </c>
      <c r="E1092" s="17">
        <v>2014</v>
      </c>
      <c r="F1092" s="15" t="s">
        <v>32</v>
      </c>
      <c r="G1092" s="18">
        <v>38490</v>
      </c>
      <c r="H1092" s="19">
        <v>12.116666666666667</v>
      </c>
      <c r="I1092" s="16" t="s">
        <v>33</v>
      </c>
      <c r="J1092" s="20">
        <v>0.3503</v>
      </c>
      <c r="K1092" s="20">
        <f t="shared" si="204"/>
        <v>1.5392316061952289</v>
      </c>
      <c r="L1092" s="20">
        <v>4.5429000000000004</v>
      </c>
      <c r="M1092" s="20">
        <v>0.14929999999999999</v>
      </c>
      <c r="N1092" s="21">
        <v>19593.11</v>
      </c>
      <c r="O1092" s="21">
        <v>6863.96</v>
      </c>
      <c r="P1092" s="21">
        <v>6863.96</v>
      </c>
      <c r="Q1092" s="21">
        <v>0</v>
      </c>
      <c r="R1092" s="21">
        <v>0</v>
      </c>
      <c r="S1092" s="21">
        <f t="shared" si="205"/>
        <v>12729.150000000001</v>
      </c>
      <c r="T1092" s="21">
        <v>0</v>
      </c>
      <c r="U1092" s="21">
        <v>832.29</v>
      </c>
      <c r="V1092" s="21">
        <v>15629.32</v>
      </c>
      <c r="W1092" s="22">
        <f>+V1092-R1092</f>
        <v>15629.32</v>
      </c>
      <c r="X1092" s="22">
        <f t="shared" si="206"/>
        <v>0.53923160619522903</v>
      </c>
      <c r="Y1092" s="22">
        <f t="shared" si="207"/>
        <v>0.53923160619522903</v>
      </c>
      <c r="Z1092" s="22">
        <f t="shared" si="201"/>
        <v>1</v>
      </c>
      <c r="AA1092" s="22">
        <f t="shared" si="202"/>
        <v>0.12125507724403987</v>
      </c>
      <c r="AB1092" s="22">
        <v>0</v>
      </c>
      <c r="AC1092" s="22">
        <f t="shared" si="208"/>
        <v>0</v>
      </c>
      <c r="AD1092" s="22">
        <f t="shared" si="203"/>
        <v>0</v>
      </c>
    </row>
    <row r="1093" spans="1:30" s="23" customFormat="1" ht="14.1" customHeight="1" x14ac:dyDescent="0.2">
      <c r="A1093" s="27">
        <v>120069</v>
      </c>
      <c r="B1093" s="28" t="s">
        <v>341</v>
      </c>
      <c r="C1093" s="27" t="s">
        <v>31</v>
      </c>
      <c r="D1093" s="29">
        <v>1</v>
      </c>
      <c r="E1093" s="30">
        <v>2015</v>
      </c>
      <c r="F1093" s="27" t="s">
        <v>32</v>
      </c>
      <c r="G1093" s="31">
        <v>38490</v>
      </c>
      <c r="H1093" s="32">
        <v>12.116666666666667</v>
      </c>
      <c r="I1093" s="28" t="s">
        <v>33</v>
      </c>
      <c r="J1093" s="33">
        <v>0.72199999999999998</v>
      </c>
      <c r="K1093" s="33">
        <f t="shared" si="204"/>
        <v>3.5969684334453413</v>
      </c>
      <c r="L1093" s="34">
        <v>5.5968999999999998</v>
      </c>
      <c r="M1093" s="34">
        <v>1.54E-2</v>
      </c>
      <c r="N1093" s="35">
        <v>16131.72</v>
      </c>
      <c r="O1093" s="35">
        <v>11646.91</v>
      </c>
      <c r="P1093" s="35">
        <v>11646.91</v>
      </c>
      <c r="Q1093" s="35">
        <v>0</v>
      </c>
      <c r="R1093" s="35">
        <v>0</v>
      </c>
      <c r="S1093" s="35">
        <f t="shared" si="205"/>
        <v>4484.8099999999995</v>
      </c>
      <c r="T1093" s="35">
        <v>0</v>
      </c>
      <c r="U1093" s="35">
        <v>700.44</v>
      </c>
      <c r="V1093" s="35">
        <v>1631.49</v>
      </c>
      <c r="W1093" s="36">
        <f>+V1093-R1093</f>
        <v>1631.49</v>
      </c>
      <c r="X1093" s="36">
        <f t="shared" si="206"/>
        <v>2.5969684334453413</v>
      </c>
      <c r="Y1093" s="36">
        <f t="shared" si="207"/>
        <v>2.5969684334453413</v>
      </c>
      <c r="Z1093" s="36">
        <f t="shared" si="201"/>
        <v>1</v>
      </c>
      <c r="AA1093" s="36">
        <f t="shared" si="202"/>
        <v>6.0139556328674307E-2</v>
      </c>
      <c r="AB1093" s="36">
        <v>0</v>
      </c>
      <c r="AC1093" s="36">
        <f t="shared" si="208"/>
        <v>0</v>
      </c>
      <c r="AD1093" s="36">
        <f t="shared" si="203"/>
        <v>0</v>
      </c>
    </row>
    <row r="1094" spans="1:30" s="23" customFormat="1" ht="14.1" customHeight="1" x14ac:dyDescent="0.2">
      <c r="A1094" s="3">
        <v>153327</v>
      </c>
      <c r="B1094" s="4" t="s">
        <v>523</v>
      </c>
      <c r="C1094" s="3" t="s">
        <v>35</v>
      </c>
      <c r="D1094" s="3">
        <v>2</v>
      </c>
      <c r="E1094" s="5">
        <v>2013</v>
      </c>
      <c r="F1094" s="3" t="s">
        <v>36</v>
      </c>
      <c r="G1094" s="6">
        <v>38454</v>
      </c>
      <c r="H1094" s="7">
        <v>12.216666666666667</v>
      </c>
      <c r="I1094" s="4" t="s">
        <v>41</v>
      </c>
      <c r="J1094" s="8">
        <v>0.67689999999999995</v>
      </c>
      <c r="K1094" s="8">
        <f t="shared" si="204"/>
        <v>3.0949003583353396</v>
      </c>
      <c r="L1094" s="8">
        <v>2.7359</v>
      </c>
      <c r="M1094" s="8">
        <v>5.4999999999999997E-3</v>
      </c>
      <c r="N1094" s="9">
        <v>292263.48</v>
      </c>
      <c r="O1094" s="9">
        <v>197829.59</v>
      </c>
      <c r="P1094" s="9">
        <v>113049.71</v>
      </c>
      <c r="Q1094" s="9">
        <v>84779.88</v>
      </c>
      <c r="R1094" s="9">
        <v>1707.99</v>
      </c>
      <c r="S1094" s="9">
        <f t="shared" si="205"/>
        <v>94433.889999999985</v>
      </c>
      <c r="T1094" s="9">
        <v>64951.89</v>
      </c>
      <c r="U1094" s="9">
        <v>61782.66</v>
      </c>
      <c r="V1094" s="9">
        <v>14076.22</v>
      </c>
      <c r="W1094" s="9">
        <v>11964.79</v>
      </c>
      <c r="X1094" s="11">
        <f t="shared" si="206"/>
        <v>2.0949003583353396</v>
      </c>
      <c r="Y1094" s="11">
        <f t="shared" si="207"/>
        <v>1.197130712289836</v>
      </c>
      <c r="Z1094" s="11">
        <f t="shared" si="201"/>
        <v>0.57144995346752736</v>
      </c>
      <c r="AA1094" s="11">
        <f t="shared" si="202"/>
        <v>0.31230242149316495</v>
      </c>
      <c r="AB1094" s="11">
        <f>W1094/R1094</f>
        <v>7.0051873840010774</v>
      </c>
      <c r="AC1094" s="11">
        <f t="shared" si="208"/>
        <v>0.68780275809881397</v>
      </c>
      <c r="AD1094" s="11">
        <f t="shared" si="203"/>
        <v>0.32832242133242051</v>
      </c>
    </row>
    <row r="1095" spans="1:30" s="23" customFormat="1" ht="14.1" customHeight="1" x14ac:dyDescent="0.2">
      <c r="A1095" s="3">
        <v>119011</v>
      </c>
      <c r="B1095" s="4" t="s">
        <v>339</v>
      </c>
      <c r="C1095" s="3" t="s">
        <v>120</v>
      </c>
      <c r="D1095" s="3">
        <v>2</v>
      </c>
      <c r="E1095" s="5">
        <v>2013</v>
      </c>
      <c r="F1095" s="3" t="s">
        <v>32</v>
      </c>
      <c r="G1095" s="6">
        <v>38454</v>
      </c>
      <c r="H1095" s="7">
        <v>12.216666666666667</v>
      </c>
      <c r="I1095" s="4" t="s">
        <v>33</v>
      </c>
      <c r="J1095" s="8">
        <v>0.95540000000000003</v>
      </c>
      <c r="K1095" s="8">
        <f t="shared" si="204"/>
        <v>22.420472309246151</v>
      </c>
      <c r="L1095" s="8">
        <v>0.70289999999999997</v>
      </c>
      <c r="M1095" s="8">
        <v>5.7999999999999996E-3</v>
      </c>
      <c r="N1095" s="9">
        <v>34852.400000000001</v>
      </c>
      <c r="O1095" s="9">
        <v>33297.910000000003</v>
      </c>
      <c r="P1095" s="9">
        <v>33297.910000000003</v>
      </c>
      <c r="Q1095" s="9">
        <v>0</v>
      </c>
      <c r="R1095" s="9">
        <v>0</v>
      </c>
      <c r="S1095" s="9">
        <f t="shared" si="205"/>
        <v>1554.489999999998</v>
      </c>
      <c r="T1095" s="9">
        <v>0</v>
      </c>
      <c r="U1095" s="9">
        <v>15847</v>
      </c>
      <c r="V1095" s="9">
        <v>140.94</v>
      </c>
      <c r="W1095" s="9">
        <v>140.94</v>
      </c>
      <c r="X1095" s="11">
        <f t="shared" si="206"/>
        <v>21.420472309246151</v>
      </c>
      <c r="Y1095" s="11">
        <f t="shared" si="207"/>
        <v>21.420472309246151</v>
      </c>
      <c r="Z1095" s="11">
        <f t="shared" si="201"/>
        <v>1</v>
      </c>
      <c r="AA1095" s="11">
        <f t="shared" si="202"/>
        <v>0.47591575567355426</v>
      </c>
      <c r="AB1095" s="11">
        <v>0</v>
      </c>
      <c r="AC1095" s="11">
        <f t="shared" si="208"/>
        <v>0</v>
      </c>
      <c r="AD1095" s="11">
        <f t="shared" si="203"/>
        <v>0</v>
      </c>
    </row>
    <row r="1096" spans="1:30" s="23" customFormat="1" ht="14.1" customHeight="1" x14ac:dyDescent="0.2">
      <c r="A1096" s="15">
        <v>153327</v>
      </c>
      <c r="B1096" s="16" t="s">
        <v>523</v>
      </c>
      <c r="C1096" s="16" t="s">
        <v>35</v>
      </c>
      <c r="D1096" s="15">
        <v>2</v>
      </c>
      <c r="E1096" s="17">
        <v>2014</v>
      </c>
      <c r="F1096" s="15" t="s">
        <v>36</v>
      </c>
      <c r="G1096" s="18">
        <v>38454</v>
      </c>
      <c r="H1096" s="19">
        <v>12.216666666666667</v>
      </c>
      <c r="I1096" s="16" t="s">
        <v>41</v>
      </c>
      <c r="J1096" s="20">
        <v>0.63549999999999995</v>
      </c>
      <c r="K1096" s="20">
        <f t="shared" si="204"/>
        <v>2.7435256919263953</v>
      </c>
      <c r="L1096" s="20">
        <v>2.7765</v>
      </c>
      <c r="M1096" s="20">
        <v>6.2199999999999998E-2</v>
      </c>
      <c r="N1096" s="21">
        <v>397819.84</v>
      </c>
      <c r="O1096" s="21">
        <v>252816.7</v>
      </c>
      <c r="P1096" s="21">
        <v>214682.15</v>
      </c>
      <c r="Q1096" s="21">
        <v>38134.550000000003</v>
      </c>
      <c r="R1096" s="21">
        <v>5521.78</v>
      </c>
      <c r="S1096" s="21">
        <f t="shared" si="205"/>
        <v>145003.14000000001</v>
      </c>
      <c r="T1096" s="21">
        <v>0</v>
      </c>
      <c r="U1096" s="21">
        <v>88030.13</v>
      </c>
      <c r="V1096" s="21">
        <v>84764.21</v>
      </c>
      <c r="W1096" s="22">
        <f>+V1096-R1096</f>
        <v>79242.430000000008</v>
      </c>
      <c r="X1096" s="22">
        <f t="shared" si="206"/>
        <v>1.7435256919263955</v>
      </c>
      <c r="Y1096" s="22">
        <f t="shared" si="207"/>
        <v>1.4805344904944815</v>
      </c>
      <c r="Z1096" s="22">
        <f t="shared" si="201"/>
        <v>0.84916126980535689</v>
      </c>
      <c r="AA1096" s="22">
        <f t="shared" si="202"/>
        <v>0.34819744898181171</v>
      </c>
      <c r="AB1096" s="22">
        <f>V1096/R1096</f>
        <v>15.350885040693402</v>
      </c>
      <c r="AC1096" s="22">
        <f t="shared" si="208"/>
        <v>0</v>
      </c>
      <c r="AD1096" s="22">
        <f t="shared" si="203"/>
        <v>0</v>
      </c>
    </row>
    <row r="1097" spans="1:30" s="23" customFormat="1" ht="14.1" customHeight="1" x14ac:dyDescent="0.2">
      <c r="A1097" s="15">
        <v>119011</v>
      </c>
      <c r="B1097" s="16" t="s">
        <v>339</v>
      </c>
      <c r="C1097" s="16" t="s">
        <v>120</v>
      </c>
      <c r="D1097" s="15">
        <v>2</v>
      </c>
      <c r="E1097" s="17">
        <v>2014</v>
      </c>
      <c r="F1097" s="15" t="s">
        <v>32</v>
      </c>
      <c r="G1097" s="18">
        <v>38454</v>
      </c>
      <c r="H1097" s="19">
        <v>12.216666666666667</v>
      </c>
      <c r="I1097" s="16" t="s">
        <v>33</v>
      </c>
      <c r="J1097" s="20">
        <v>0.93410000000000004</v>
      </c>
      <c r="K1097" s="20">
        <f t="shared" si="204"/>
        <v>15.164229312154836</v>
      </c>
      <c r="L1097" s="20">
        <v>2.5537000000000001</v>
      </c>
      <c r="M1097" s="20">
        <v>2.1000000000000001E-2</v>
      </c>
      <c r="N1097" s="21">
        <v>33223.31</v>
      </c>
      <c r="O1097" s="21">
        <v>31032.41</v>
      </c>
      <c r="P1097" s="21">
        <v>31032.41</v>
      </c>
      <c r="Q1097" s="21">
        <v>0</v>
      </c>
      <c r="R1097" s="21">
        <v>0</v>
      </c>
      <c r="S1097" s="21">
        <f t="shared" si="205"/>
        <v>2190.8999999999978</v>
      </c>
      <c r="T1097" s="21">
        <v>0</v>
      </c>
      <c r="U1097" s="21">
        <v>4580</v>
      </c>
      <c r="V1097" s="21">
        <v>314.69</v>
      </c>
      <c r="W1097" s="22">
        <f>+V1097-R1097</f>
        <v>314.69</v>
      </c>
      <c r="X1097" s="22">
        <f t="shared" si="206"/>
        <v>14.164229312154836</v>
      </c>
      <c r="Y1097" s="22">
        <f t="shared" si="207"/>
        <v>14.164229312154836</v>
      </c>
      <c r="Z1097" s="22">
        <f t="shared" si="201"/>
        <v>1</v>
      </c>
      <c r="AA1097" s="22">
        <f t="shared" si="202"/>
        <v>0.14758763499193261</v>
      </c>
      <c r="AB1097" s="22">
        <v>0</v>
      </c>
      <c r="AC1097" s="22">
        <f t="shared" si="208"/>
        <v>0</v>
      </c>
      <c r="AD1097" s="22">
        <f t="shared" si="203"/>
        <v>0</v>
      </c>
    </row>
    <row r="1098" spans="1:30" s="23" customFormat="1" ht="14.1" customHeight="1" x14ac:dyDescent="0.2">
      <c r="A1098" s="27">
        <v>153327</v>
      </c>
      <c r="B1098" s="28" t="s">
        <v>523</v>
      </c>
      <c r="C1098" s="27" t="s">
        <v>35</v>
      </c>
      <c r="D1098" s="29">
        <v>2</v>
      </c>
      <c r="E1098" s="30">
        <v>2015</v>
      </c>
      <c r="F1098" s="27" t="s">
        <v>36</v>
      </c>
      <c r="G1098" s="31">
        <v>38454</v>
      </c>
      <c r="H1098" s="32">
        <v>12.216666666666667</v>
      </c>
      <c r="I1098" s="28" t="s">
        <v>41</v>
      </c>
      <c r="J1098" s="33">
        <v>0.65890000000000004</v>
      </c>
      <c r="K1098" s="33">
        <f t="shared" si="204"/>
        <v>2.9313262433991656</v>
      </c>
      <c r="L1098" s="34">
        <v>2.7774999999999999</v>
      </c>
      <c r="M1098" s="34">
        <v>4.0300000000000002E-2</v>
      </c>
      <c r="N1098" s="35">
        <v>398454.59</v>
      </c>
      <c r="O1098" s="35">
        <v>262524.78999999998</v>
      </c>
      <c r="P1098" s="35">
        <v>245124.45</v>
      </c>
      <c r="Q1098" s="35">
        <v>17400.34</v>
      </c>
      <c r="R1098" s="35">
        <v>0</v>
      </c>
      <c r="S1098" s="35">
        <f t="shared" si="205"/>
        <v>135929.80000000005</v>
      </c>
      <c r="T1098" s="35">
        <v>0</v>
      </c>
      <c r="U1098" s="35">
        <v>89375.07</v>
      </c>
      <c r="V1098" s="35">
        <v>36941.379999999997</v>
      </c>
      <c r="W1098" s="36">
        <f>+V1098-R1098</f>
        <v>36941.379999999997</v>
      </c>
      <c r="X1098" s="36">
        <f t="shared" si="206"/>
        <v>1.9313262433991656</v>
      </c>
      <c r="Y1098" s="36">
        <f t="shared" si="207"/>
        <v>1.8033164913065416</v>
      </c>
      <c r="Z1098" s="36">
        <f t="shared" si="201"/>
        <v>0.93371924990398059</v>
      </c>
      <c r="AA1098" s="36">
        <f t="shared" si="202"/>
        <v>0.3404443062310421</v>
      </c>
      <c r="AB1098" s="36">
        <v>0</v>
      </c>
      <c r="AC1098" s="36">
        <f t="shared" si="208"/>
        <v>0</v>
      </c>
      <c r="AD1098" s="36">
        <f t="shared" si="203"/>
        <v>0</v>
      </c>
    </row>
    <row r="1099" spans="1:30" s="23" customFormat="1" ht="14.1" customHeight="1" x14ac:dyDescent="0.2">
      <c r="A1099" s="27">
        <v>119011</v>
      </c>
      <c r="B1099" s="28" t="s">
        <v>339</v>
      </c>
      <c r="C1099" s="27" t="s">
        <v>120</v>
      </c>
      <c r="D1099" s="29">
        <v>2</v>
      </c>
      <c r="E1099" s="30">
        <v>2015</v>
      </c>
      <c r="F1099" s="27" t="s">
        <v>32</v>
      </c>
      <c r="G1099" s="31">
        <v>38454</v>
      </c>
      <c r="H1099" s="32">
        <v>12.216666666666667</v>
      </c>
      <c r="I1099" s="28" t="s">
        <v>33</v>
      </c>
      <c r="J1099" s="33">
        <v>0.91849999999999998</v>
      </c>
      <c r="K1099" s="33">
        <f t="shared" si="204"/>
        <v>12.268807371840145</v>
      </c>
      <c r="L1099" s="34">
        <v>2.7323</v>
      </c>
      <c r="M1099" s="34">
        <v>8.6999999999999994E-3</v>
      </c>
      <c r="N1099" s="35">
        <v>34750.17</v>
      </c>
      <c r="O1099" s="35">
        <v>31917.77</v>
      </c>
      <c r="P1099" s="35">
        <v>31917.77</v>
      </c>
      <c r="Q1099" s="35">
        <v>0</v>
      </c>
      <c r="R1099" s="35">
        <v>0</v>
      </c>
      <c r="S1099" s="35">
        <f t="shared" si="205"/>
        <v>2832.3999999999978</v>
      </c>
      <c r="T1099" s="35">
        <v>0</v>
      </c>
      <c r="U1099" s="35">
        <f>+P1099</f>
        <v>31917.77</v>
      </c>
      <c r="V1099" s="35">
        <v>0</v>
      </c>
      <c r="W1099" s="36">
        <f>+V1099-R1099</f>
        <v>0</v>
      </c>
      <c r="X1099" s="36">
        <f t="shared" si="206"/>
        <v>11.268807371840145</v>
      </c>
      <c r="Y1099" s="36">
        <f t="shared" si="207"/>
        <v>11.268807371840145</v>
      </c>
      <c r="Z1099" s="36">
        <f t="shared" si="201"/>
        <v>1</v>
      </c>
      <c r="AA1099" s="36">
        <f t="shared" si="202"/>
        <v>1</v>
      </c>
      <c r="AB1099" s="36">
        <v>0</v>
      </c>
      <c r="AC1099" s="36">
        <f t="shared" si="208"/>
        <v>0</v>
      </c>
      <c r="AD1099" s="36">
        <f t="shared" si="203"/>
        <v>0</v>
      </c>
    </row>
    <row r="1100" spans="1:30" s="23" customFormat="1" ht="14.1" customHeight="1" x14ac:dyDescent="0.2">
      <c r="A1100" s="3">
        <v>118511</v>
      </c>
      <c r="B1100" s="4" t="s">
        <v>338</v>
      </c>
      <c r="C1100" s="3" t="s">
        <v>31</v>
      </c>
      <c r="D1100" s="3">
        <v>1</v>
      </c>
      <c r="E1100" s="5">
        <v>2013</v>
      </c>
      <c r="F1100" s="3" t="s">
        <v>32</v>
      </c>
      <c r="G1100" s="6">
        <v>38420</v>
      </c>
      <c r="H1100" s="7">
        <v>12.308333333333334</v>
      </c>
      <c r="I1100" s="4" t="s">
        <v>33</v>
      </c>
      <c r="J1100" s="8">
        <v>0.55420000000000003</v>
      </c>
      <c r="K1100" s="8">
        <f t="shared" si="204"/>
        <v>2.2433173897116538</v>
      </c>
      <c r="L1100" s="8">
        <v>0.1646</v>
      </c>
      <c r="M1100" s="8">
        <v>1.0200000000000001E-2</v>
      </c>
      <c r="N1100" s="9">
        <v>428675.52</v>
      </c>
      <c r="O1100" s="9">
        <v>237585.52</v>
      </c>
      <c r="P1100" s="9">
        <v>2454.7600000000002</v>
      </c>
      <c r="Q1100" s="9">
        <v>235130.76</v>
      </c>
      <c r="R1100" s="9">
        <v>0</v>
      </c>
      <c r="S1100" s="9">
        <f t="shared" si="205"/>
        <v>191090.00000000003</v>
      </c>
      <c r="T1100" s="9">
        <v>0</v>
      </c>
      <c r="U1100" s="9">
        <v>374.25</v>
      </c>
      <c r="V1100" s="9">
        <v>1088.06</v>
      </c>
      <c r="W1100" s="9">
        <v>924.85</v>
      </c>
      <c r="X1100" s="11">
        <f t="shared" si="206"/>
        <v>1.2433173897116538</v>
      </c>
      <c r="Y1100" s="11">
        <f t="shared" si="207"/>
        <v>1.2846093463812863E-2</v>
      </c>
      <c r="Z1100" s="11">
        <f t="shared" si="201"/>
        <v>1.0332111148861262E-2</v>
      </c>
      <c r="AA1100" s="11">
        <f t="shared" si="202"/>
        <v>1.5752222610199477E-3</v>
      </c>
      <c r="AB1100" s="11">
        <v>0</v>
      </c>
      <c r="AC1100" s="11">
        <f t="shared" si="208"/>
        <v>0</v>
      </c>
      <c r="AD1100" s="11">
        <f t="shared" si="203"/>
        <v>0</v>
      </c>
    </row>
    <row r="1101" spans="1:30" s="23" customFormat="1" ht="14.1" customHeight="1" x14ac:dyDescent="0.2">
      <c r="A1101" s="15">
        <v>118511</v>
      </c>
      <c r="B1101" s="16" t="s">
        <v>338</v>
      </c>
      <c r="C1101" s="16" t="s">
        <v>31</v>
      </c>
      <c r="D1101" s="15">
        <v>1</v>
      </c>
      <c r="E1101" s="17">
        <v>2014</v>
      </c>
      <c r="F1101" s="15" t="s">
        <v>32</v>
      </c>
      <c r="G1101" s="18">
        <v>38420</v>
      </c>
      <c r="H1101" s="19">
        <v>12.308333333333334</v>
      </c>
      <c r="I1101" s="16" t="s">
        <v>66</v>
      </c>
      <c r="J1101" s="20">
        <v>0.54020000000000001</v>
      </c>
      <c r="K1101" s="20">
        <f t="shared" si="204"/>
        <v>2.1750570839729404</v>
      </c>
      <c r="L1101" s="20">
        <v>0.16669999999999999</v>
      </c>
      <c r="M1101" s="20">
        <v>4.6800000000000001E-2</v>
      </c>
      <c r="N1101" s="21">
        <v>418558.85</v>
      </c>
      <c r="O1101" s="21">
        <v>226123.05</v>
      </c>
      <c r="P1101" s="21">
        <v>2157.56</v>
      </c>
      <c r="Q1101" s="21">
        <v>223965.49</v>
      </c>
      <c r="R1101" s="21">
        <v>0</v>
      </c>
      <c r="S1101" s="21">
        <f t="shared" si="205"/>
        <v>192435.8</v>
      </c>
      <c r="T1101" s="21">
        <v>0</v>
      </c>
      <c r="U1101" s="21">
        <v>485.74</v>
      </c>
      <c r="V1101" s="21">
        <v>2029.86</v>
      </c>
      <c r="W1101" s="22">
        <f>+V1101-R1101</f>
        <v>2029.86</v>
      </c>
      <c r="X1101" s="22">
        <f t="shared" si="206"/>
        <v>1.1750570839729406</v>
      </c>
      <c r="Y1101" s="22">
        <f t="shared" si="207"/>
        <v>1.1211843118588121E-2</v>
      </c>
      <c r="Z1101" s="22">
        <f t="shared" si="201"/>
        <v>9.5415305958415127E-3</v>
      </c>
      <c r="AA1101" s="22">
        <f t="shared" si="202"/>
        <v>2.1481224492593746E-3</v>
      </c>
      <c r="AB1101" s="22">
        <v>0</v>
      </c>
      <c r="AC1101" s="22">
        <f t="shared" si="208"/>
        <v>0</v>
      </c>
      <c r="AD1101" s="22">
        <f t="shared" si="203"/>
        <v>0</v>
      </c>
    </row>
    <row r="1102" spans="1:30" s="23" customFormat="1" ht="14.1" customHeight="1" x14ac:dyDescent="0.2">
      <c r="A1102" s="27">
        <v>118511</v>
      </c>
      <c r="B1102" s="28" t="s">
        <v>338</v>
      </c>
      <c r="C1102" s="27" t="s">
        <v>31</v>
      </c>
      <c r="D1102" s="29">
        <v>1</v>
      </c>
      <c r="E1102" s="30">
        <v>2015</v>
      </c>
      <c r="F1102" s="27" t="s">
        <v>32</v>
      </c>
      <c r="G1102" s="31">
        <v>38420</v>
      </c>
      <c r="H1102" s="32">
        <v>12.308333333333334</v>
      </c>
      <c r="I1102" s="28" t="s">
        <v>66</v>
      </c>
      <c r="J1102" s="33">
        <v>0.49180000000000001</v>
      </c>
      <c r="K1102" s="33">
        <f t="shared" si="204"/>
        <v>1.9678599387178644</v>
      </c>
      <c r="L1102" s="34">
        <v>0.21310000000000001</v>
      </c>
      <c r="M1102" s="34">
        <v>2.92E-2</v>
      </c>
      <c r="N1102" s="35">
        <v>380655.88</v>
      </c>
      <c r="O1102" s="35">
        <v>187219.41</v>
      </c>
      <c r="P1102" s="35">
        <v>1902.68</v>
      </c>
      <c r="Q1102" s="35">
        <v>185316.73</v>
      </c>
      <c r="R1102" s="41">
        <v>716.39</v>
      </c>
      <c r="S1102" s="35">
        <f t="shared" si="205"/>
        <v>193436.47</v>
      </c>
      <c r="T1102" s="35">
        <v>0</v>
      </c>
      <c r="U1102" s="35">
        <v>0</v>
      </c>
      <c r="V1102" s="35">
        <v>2368.29</v>
      </c>
      <c r="W1102" s="36">
        <f>+V1102-R1102</f>
        <v>1651.9</v>
      </c>
      <c r="X1102" s="36">
        <f t="shared" si="206"/>
        <v>0.96785993871786435</v>
      </c>
      <c r="Y1102" s="36">
        <f t="shared" si="207"/>
        <v>9.8362010018069497E-3</v>
      </c>
      <c r="Z1102" s="36">
        <f t="shared" si="201"/>
        <v>1.0162835146206261E-2</v>
      </c>
      <c r="AA1102" s="36">
        <f t="shared" si="202"/>
        <v>0</v>
      </c>
      <c r="AB1102" s="36">
        <v>0</v>
      </c>
      <c r="AC1102" s="36">
        <f t="shared" si="208"/>
        <v>0</v>
      </c>
      <c r="AD1102" s="36">
        <f t="shared" si="203"/>
        <v>0</v>
      </c>
    </row>
    <row r="1103" spans="1:30" s="23" customFormat="1" ht="14.1" customHeight="1" x14ac:dyDescent="0.2">
      <c r="A1103" s="3">
        <v>118222</v>
      </c>
      <c r="B1103" s="4" t="s">
        <v>336</v>
      </c>
      <c r="C1103" s="3" t="s">
        <v>51</v>
      </c>
      <c r="D1103" s="3">
        <v>2</v>
      </c>
      <c r="E1103" s="5">
        <v>2013</v>
      </c>
      <c r="F1103" s="3" t="s">
        <v>32</v>
      </c>
      <c r="G1103" s="6">
        <v>38397</v>
      </c>
      <c r="H1103" s="7">
        <v>12.377777777777778</v>
      </c>
      <c r="I1103" s="4" t="s">
        <v>66</v>
      </c>
      <c r="J1103" s="8">
        <v>0.74939999999999996</v>
      </c>
      <c r="K1103" s="8">
        <f t="shared" si="204"/>
        <v>3.989904385977928</v>
      </c>
      <c r="L1103" s="8">
        <v>2.7829999999999999</v>
      </c>
      <c r="M1103" s="8">
        <v>-7.0300000000000001E-2</v>
      </c>
      <c r="N1103" s="9">
        <v>24198.81</v>
      </c>
      <c r="O1103" s="9">
        <v>18133.8</v>
      </c>
      <c r="P1103" s="9">
        <v>18133.8</v>
      </c>
      <c r="Q1103" s="9">
        <v>0</v>
      </c>
      <c r="R1103" s="9">
        <v>0</v>
      </c>
      <c r="S1103" s="9">
        <f t="shared" si="205"/>
        <v>6065.010000000002</v>
      </c>
      <c r="T1103" s="9">
        <v>0</v>
      </c>
      <c r="U1103" s="9">
        <v>1933.8</v>
      </c>
      <c r="V1103" s="9">
        <v>-4734.99</v>
      </c>
      <c r="W1103" s="9">
        <v>-4734.99</v>
      </c>
      <c r="X1103" s="11">
        <f t="shared" si="206"/>
        <v>2.989904385977928</v>
      </c>
      <c r="Y1103" s="11">
        <f t="shared" si="207"/>
        <v>2.989904385977928</v>
      </c>
      <c r="Z1103" s="11">
        <f t="shared" si="201"/>
        <v>1</v>
      </c>
      <c r="AA1103" s="11">
        <f t="shared" si="202"/>
        <v>0.10664063792475929</v>
      </c>
      <c r="AB1103" s="11">
        <v>0</v>
      </c>
      <c r="AC1103" s="11">
        <f t="shared" si="208"/>
        <v>0</v>
      </c>
      <c r="AD1103" s="11">
        <f t="shared" si="203"/>
        <v>0</v>
      </c>
    </row>
    <row r="1104" spans="1:30" s="23" customFormat="1" ht="14.1" customHeight="1" x14ac:dyDescent="0.2">
      <c r="A1104" s="15">
        <v>118222</v>
      </c>
      <c r="B1104" s="16" t="s">
        <v>336</v>
      </c>
      <c r="C1104" s="16" t="s">
        <v>51</v>
      </c>
      <c r="D1104" s="15">
        <v>2</v>
      </c>
      <c r="E1104" s="17">
        <v>2014</v>
      </c>
      <c r="F1104" s="15" t="s">
        <v>32</v>
      </c>
      <c r="G1104" s="18">
        <v>38397</v>
      </c>
      <c r="H1104" s="19">
        <v>12.377777777777778</v>
      </c>
      <c r="I1104" s="16" t="s">
        <v>66</v>
      </c>
      <c r="J1104" s="20">
        <v>0.84130000000000005</v>
      </c>
      <c r="K1104" s="20">
        <f t="shared" si="204"/>
        <v>6.3021175349651779</v>
      </c>
      <c r="L1104" s="20">
        <v>1.5142</v>
      </c>
      <c r="M1104" s="20">
        <v>6.9800000000000001E-2</v>
      </c>
      <c r="N1104" s="21">
        <v>23282.48</v>
      </c>
      <c r="O1104" s="21">
        <v>19588.09</v>
      </c>
      <c r="P1104" s="21">
        <v>17175.41</v>
      </c>
      <c r="Q1104" s="21">
        <v>2412.6799999999998</v>
      </c>
      <c r="R1104" s="21">
        <v>0</v>
      </c>
      <c r="S1104" s="21">
        <f t="shared" si="205"/>
        <v>3694.3899999999994</v>
      </c>
      <c r="T1104" s="21">
        <v>0</v>
      </c>
      <c r="U1104" s="21">
        <v>0</v>
      </c>
      <c r="V1104" s="21">
        <v>0</v>
      </c>
      <c r="W1104" s="22">
        <f>+V1104-R1104</f>
        <v>0</v>
      </c>
      <c r="X1104" s="22">
        <f t="shared" si="206"/>
        <v>5.3021175349651779</v>
      </c>
      <c r="Y1104" s="22">
        <f t="shared" si="207"/>
        <v>4.6490516702351412</v>
      </c>
      <c r="Z1104" s="22">
        <f t="shared" si="201"/>
        <v>0.87682923654118394</v>
      </c>
      <c r="AA1104" s="22">
        <f t="shared" si="202"/>
        <v>0</v>
      </c>
      <c r="AB1104" s="22">
        <v>0</v>
      </c>
      <c r="AC1104" s="22">
        <f t="shared" si="208"/>
        <v>0</v>
      </c>
      <c r="AD1104" s="22">
        <f t="shared" si="203"/>
        <v>0</v>
      </c>
    </row>
    <row r="1105" spans="1:30" s="23" customFormat="1" ht="14.1" customHeight="1" x14ac:dyDescent="0.2">
      <c r="A1105" s="27">
        <v>118222</v>
      </c>
      <c r="B1105" s="28" t="s">
        <v>336</v>
      </c>
      <c r="C1105" s="27" t="s">
        <v>51</v>
      </c>
      <c r="D1105" s="29">
        <v>2</v>
      </c>
      <c r="E1105" s="30">
        <v>2015</v>
      </c>
      <c r="F1105" s="27" t="s">
        <v>32</v>
      </c>
      <c r="G1105" s="31">
        <v>38397</v>
      </c>
      <c r="H1105" s="32">
        <v>12.377777777777778</v>
      </c>
      <c r="I1105" s="28" t="s">
        <v>66</v>
      </c>
      <c r="J1105" s="33">
        <v>0.69089999999999996</v>
      </c>
      <c r="K1105" s="33">
        <f t="shared" si="204"/>
        <v>3.2349509492137978</v>
      </c>
      <c r="L1105" s="34">
        <v>0.45569999999999999</v>
      </c>
      <c r="M1105" s="34">
        <v>0.20069999999999999</v>
      </c>
      <c r="N1105" s="35">
        <v>15360</v>
      </c>
      <c r="O1105" s="35">
        <v>10611.86</v>
      </c>
      <c r="P1105" s="35">
        <v>10611.86</v>
      </c>
      <c r="Q1105" s="35">
        <v>0</v>
      </c>
      <c r="R1105" s="35">
        <v>0</v>
      </c>
      <c r="S1105" s="35">
        <f t="shared" si="205"/>
        <v>4748.1399999999994</v>
      </c>
      <c r="T1105" s="35">
        <v>0</v>
      </c>
      <c r="U1105" s="35">
        <v>260.61</v>
      </c>
      <c r="V1105" s="35">
        <v>0</v>
      </c>
      <c r="W1105" s="36">
        <f>+V1105-R1105</f>
        <v>0</v>
      </c>
      <c r="X1105" s="36">
        <f t="shared" si="206"/>
        <v>2.2349509492137978</v>
      </c>
      <c r="Y1105" s="36">
        <f t="shared" si="207"/>
        <v>2.2349509492137978</v>
      </c>
      <c r="Z1105" s="36">
        <f t="shared" si="201"/>
        <v>1</v>
      </c>
      <c r="AA1105" s="36">
        <f t="shared" si="202"/>
        <v>2.4558371482473383E-2</v>
      </c>
      <c r="AB1105" s="36">
        <v>0</v>
      </c>
      <c r="AC1105" s="36">
        <f t="shared" si="208"/>
        <v>0</v>
      </c>
      <c r="AD1105" s="36">
        <f t="shared" si="203"/>
        <v>0</v>
      </c>
    </row>
    <row r="1106" spans="1:30" s="23" customFormat="1" ht="14.1" customHeight="1" x14ac:dyDescent="0.2">
      <c r="A1106" s="3">
        <v>118386</v>
      </c>
      <c r="B1106" s="4" t="s">
        <v>337</v>
      </c>
      <c r="C1106" s="3" t="s">
        <v>35</v>
      </c>
      <c r="D1106" s="3">
        <v>2</v>
      </c>
      <c r="E1106" s="5">
        <v>2013</v>
      </c>
      <c r="F1106" s="3" t="s">
        <v>32</v>
      </c>
      <c r="G1106" s="6">
        <v>38393</v>
      </c>
      <c r="H1106" s="7">
        <v>12.388888888888889</v>
      </c>
      <c r="I1106" s="4" t="s">
        <v>66</v>
      </c>
      <c r="J1106" s="8">
        <v>0.64539999999999997</v>
      </c>
      <c r="K1106" s="8">
        <f t="shared" si="204"/>
        <v>2.8198803731968018</v>
      </c>
      <c r="L1106" s="8">
        <v>0</v>
      </c>
      <c r="M1106" s="8">
        <v>0</v>
      </c>
      <c r="N1106" s="9">
        <v>2324.23</v>
      </c>
      <c r="O1106" s="9">
        <v>1500</v>
      </c>
      <c r="P1106" s="9">
        <v>1500</v>
      </c>
      <c r="Q1106" s="9">
        <v>0</v>
      </c>
      <c r="R1106" s="9">
        <v>0</v>
      </c>
      <c r="S1106" s="9">
        <f t="shared" si="205"/>
        <v>824.23</v>
      </c>
      <c r="T1106" s="9">
        <v>0</v>
      </c>
      <c r="U1106" s="9">
        <v>0</v>
      </c>
      <c r="V1106" s="9">
        <v>0</v>
      </c>
      <c r="W1106" s="9">
        <v>0</v>
      </c>
      <c r="X1106" s="11">
        <f t="shared" si="206"/>
        <v>1.8198803731968018</v>
      </c>
      <c r="Y1106" s="11">
        <f t="shared" si="207"/>
        <v>1.8198803731968018</v>
      </c>
      <c r="Z1106" s="11">
        <f t="shared" si="201"/>
        <v>1</v>
      </c>
      <c r="AA1106" s="11">
        <f t="shared" si="202"/>
        <v>0</v>
      </c>
      <c r="AB1106" s="11">
        <v>0</v>
      </c>
      <c r="AC1106" s="11">
        <f t="shared" si="208"/>
        <v>0</v>
      </c>
      <c r="AD1106" s="11">
        <f t="shared" si="203"/>
        <v>0</v>
      </c>
    </row>
    <row r="1107" spans="1:30" s="23" customFormat="1" ht="14.1" customHeight="1" x14ac:dyDescent="0.2">
      <c r="A1107" s="15">
        <v>118386</v>
      </c>
      <c r="B1107" s="16" t="s">
        <v>337</v>
      </c>
      <c r="C1107" s="16" t="s">
        <v>35</v>
      </c>
      <c r="D1107" s="15">
        <v>2</v>
      </c>
      <c r="E1107" s="17">
        <v>2014</v>
      </c>
      <c r="F1107" s="15" t="s">
        <v>32</v>
      </c>
      <c r="G1107" s="18">
        <v>38393</v>
      </c>
      <c r="H1107" s="19">
        <v>12.388888888888889</v>
      </c>
      <c r="I1107" s="16" t="s">
        <v>66</v>
      </c>
      <c r="J1107" s="20">
        <v>0.71279999999999999</v>
      </c>
      <c r="K1107" s="20">
        <f t="shared" si="204"/>
        <v>3.4818315276075853</v>
      </c>
      <c r="L1107" s="20">
        <v>0</v>
      </c>
      <c r="M1107" s="20">
        <v>0</v>
      </c>
      <c r="N1107" s="21">
        <v>2869.83</v>
      </c>
      <c r="O1107" s="21">
        <v>2045.6</v>
      </c>
      <c r="P1107" s="21">
        <v>2045.6</v>
      </c>
      <c r="Q1107" s="21">
        <v>0</v>
      </c>
      <c r="R1107" s="21">
        <v>0</v>
      </c>
      <c r="S1107" s="21">
        <f t="shared" si="205"/>
        <v>824.23</v>
      </c>
      <c r="T1107" s="21">
        <v>0</v>
      </c>
      <c r="U1107" s="21">
        <v>0</v>
      </c>
      <c r="V1107" s="21">
        <v>0</v>
      </c>
      <c r="W1107" s="22">
        <f>+V1107-R1107</f>
        <v>0</v>
      </c>
      <c r="X1107" s="22">
        <f t="shared" si="206"/>
        <v>2.4818315276075853</v>
      </c>
      <c r="Y1107" s="22">
        <f t="shared" si="207"/>
        <v>2.4818315276075853</v>
      </c>
      <c r="Z1107" s="22">
        <f t="shared" si="201"/>
        <v>1</v>
      </c>
      <c r="AA1107" s="22">
        <f t="shared" si="202"/>
        <v>0</v>
      </c>
      <c r="AB1107" s="22">
        <v>0</v>
      </c>
      <c r="AC1107" s="22">
        <f t="shared" si="208"/>
        <v>0</v>
      </c>
      <c r="AD1107" s="22">
        <f t="shared" si="203"/>
        <v>0</v>
      </c>
    </row>
    <row r="1108" spans="1:30" s="23" customFormat="1" ht="14.1" customHeight="1" x14ac:dyDescent="0.2">
      <c r="A1108" s="27">
        <v>118386</v>
      </c>
      <c r="B1108" s="28" t="s">
        <v>337</v>
      </c>
      <c r="C1108" s="27" t="s">
        <v>35</v>
      </c>
      <c r="D1108" s="29">
        <v>2</v>
      </c>
      <c r="E1108" s="30">
        <v>2015</v>
      </c>
      <c r="F1108" s="27" t="s">
        <v>32</v>
      </c>
      <c r="G1108" s="31">
        <v>38393</v>
      </c>
      <c r="H1108" s="32">
        <v>12.388888888888889</v>
      </c>
      <c r="I1108" s="28" t="s">
        <v>66</v>
      </c>
      <c r="J1108" s="33">
        <v>0.93820000000000003</v>
      </c>
      <c r="K1108" s="33">
        <f t="shared" si="204"/>
        <v>16.193890054960395</v>
      </c>
      <c r="L1108" s="34">
        <v>0</v>
      </c>
      <c r="M1108" s="34">
        <v>0</v>
      </c>
      <c r="N1108" s="35">
        <v>13347.49</v>
      </c>
      <c r="O1108" s="35">
        <v>12523.26</v>
      </c>
      <c r="P1108" s="35">
        <v>12523.26</v>
      </c>
      <c r="Q1108" s="35">
        <v>0</v>
      </c>
      <c r="R1108" s="35">
        <v>0</v>
      </c>
      <c r="S1108" s="35">
        <f t="shared" si="205"/>
        <v>824.22999999999956</v>
      </c>
      <c r="T1108" s="35">
        <v>0</v>
      </c>
      <c r="U1108" s="35">
        <v>0</v>
      </c>
      <c r="V1108" s="35">
        <v>0</v>
      </c>
      <c r="W1108" s="36">
        <f>+V1108-R1108</f>
        <v>0</v>
      </c>
      <c r="X1108" s="36">
        <f t="shared" si="206"/>
        <v>15.193890054960395</v>
      </c>
      <c r="Y1108" s="36">
        <f t="shared" si="207"/>
        <v>15.193890054960395</v>
      </c>
      <c r="Z1108" s="36">
        <f t="shared" si="201"/>
        <v>1</v>
      </c>
      <c r="AA1108" s="36">
        <f t="shared" si="202"/>
        <v>0</v>
      </c>
      <c r="AB1108" s="36">
        <v>0</v>
      </c>
      <c r="AC1108" s="36">
        <f t="shared" si="208"/>
        <v>0</v>
      </c>
      <c r="AD1108" s="36">
        <f t="shared" si="203"/>
        <v>0</v>
      </c>
    </row>
    <row r="1109" spans="1:30" s="23" customFormat="1" ht="14.1" customHeight="1" x14ac:dyDescent="0.2">
      <c r="A1109" s="3">
        <v>153213</v>
      </c>
      <c r="B1109" s="4" t="s">
        <v>522</v>
      </c>
      <c r="C1109" s="3" t="s">
        <v>53</v>
      </c>
      <c r="D1109" s="3">
        <v>2</v>
      </c>
      <c r="E1109" s="5">
        <v>2013</v>
      </c>
      <c r="F1109" s="3" t="s">
        <v>36</v>
      </c>
      <c r="G1109" s="6">
        <v>38372</v>
      </c>
      <c r="H1109" s="7">
        <v>12.444444444444445</v>
      </c>
      <c r="I1109" s="4" t="s">
        <v>41</v>
      </c>
      <c r="J1109" s="8">
        <v>0.34749999999999998</v>
      </c>
      <c r="K1109" s="8">
        <f t="shared" si="204"/>
        <v>1.5325497610428749</v>
      </c>
      <c r="L1109" s="8">
        <v>3.1274999999999999</v>
      </c>
      <c r="M1109" s="8">
        <v>0.1414</v>
      </c>
      <c r="N1109" s="9">
        <v>740668.61</v>
      </c>
      <c r="O1109" s="9">
        <v>257376.89</v>
      </c>
      <c r="P1109" s="9">
        <v>257376.89</v>
      </c>
      <c r="Q1109" s="9">
        <v>0</v>
      </c>
      <c r="R1109" s="9">
        <v>0</v>
      </c>
      <c r="S1109" s="9">
        <f t="shared" si="205"/>
        <v>483291.72</v>
      </c>
      <c r="T1109" s="9">
        <v>0</v>
      </c>
      <c r="U1109" s="9">
        <v>129585.48</v>
      </c>
      <c r="V1109" s="9">
        <v>495579.29</v>
      </c>
      <c r="W1109" s="9">
        <v>421242.4</v>
      </c>
      <c r="X1109" s="11">
        <f t="shared" si="206"/>
        <v>0.53254976104287499</v>
      </c>
      <c r="Y1109" s="11">
        <f t="shared" si="207"/>
        <v>0.53254976104287499</v>
      </c>
      <c r="Z1109" s="11">
        <f t="shared" si="201"/>
        <v>1</v>
      </c>
      <c r="AA1109" s="11">
        <f t="shared" si="202"/>
        <v>0.50348529737848646</v>
      </c>
      <c r="AB1109" s="11">
        <v>0</v>
      </c>
      <c r="AC1109" s="11">
        <f t="shared" si="208"/>
        <v>0</v>
      </c>
      <c r="AD1109" s="11">
        <f t="shared" si="203"/>
        <v>0</v>
      </c>
    </row>
    <row r="1110" spans="1:30" s="23" customFormat="1" ht="14.1" customHeight="1" x14ac:dyDescent="0.2">
      <c r="A1110" s="15">
        <v>153213</v>
      </c>
      <c r="B1110" s="16" t="s">
        <v>522</v>
      </c>
      <c r="C1110" s="16" t="s">
        <v>53</v>
      </c>
      <c r="D1110" s="15">
        <v>2</v>
      </c>
      <c r="E1110" s="17">
        <v>2014</v>
      </c>
      <c r="F1110" s="15" t="s">
        <v>36</v>
      </c>
      <c r="G1110" s="18">
        <v>38372</v>
      </c>
      <c r="H1110" s="19">
        <v>12.444444444444445</v>
      </c>
      <c r="I1110" s="16" t="s">
        <v>41</v>
      </c>
      <c r="J1110" s="20">
        <v>0.23400000000000001</v>
      </c>
      <c r="K1110" s="20">
        <f t="shared" si="204"/>
        <v>1.3054148759290007</v>
      </c>
      <c r="L1110" s="20">
        <v>1.4000999999999999</v>
      </c>
      <c r="M1110" s="20">
        <v>0.19570000000000001</v>
      </c>
      <c r="N1110" s="21">
        <v>870905.25</v>
      </c>
      <c r="O1110" s="21">
        <v>203757</v>
      </c>
      <c r="P1110" s="21">
        <v>164854.91</v>
      </c>
      <c r="Q1110" s="21">
        <v>38902.089999999997</v>
      </c>
      <c r="R1110" s="21">
        <v>0</v>
      </c>
      <c r="S1110" s="21">
        <f t="shared" si="205"/>
        <v>667148.25</v>
      </c>
      <c r="T1110" s="21">
        <v>0</v>
      </c>
      <c r="U1110" s="21">
        <v>25157.03</v>
      </c>
      <c r="V1110" s="21">
        <v>277967.84000000003</v>
      </c>
      <c r="W1110" s="22">
        <f>+V1110-R1110</f>
        <v>277967.84000000003</v>
      </c>
      <c r="X1110" s="22">
        <f t="shared" si="206"/>
        <v>0.3054148759290008</v>
      </c>
      <c r="Y1110" s="22">
        <f t="shared" si="207"/>
        <v>0.24710386334671491</v>
      </c>
      <c r="Z1110" s="22">
        <f t="shared" si="201"/>
        <v>0.80907605628272894</v>
      </c>
      <c r="AA1110" s="22">
        <f t="shared" si="202"/>
        <v>0.12346584411823888</v>
      </c>
      <c r="AB1110" s="22">
        <v>0</v>
      </c>
      <c r="AC1110" s="22">
        <f t="shared" si="208"/>
        <v>0</v>
      </c>
      <c r="AD1110" s="22">
        <f t="shared" si="203"/>
        <v>0</v>
      </c>
    </row>
    <row r="1111" spans="1:30" s="23" customFormat="1" ht="14.1" customHeight="1" x14ac:dyDescent="0.2">
      <c r="A1111" s="27">
        <v>153213</v>
      </c>
      <c r="B1111" s="28" t="s">
        <v>522</v>
      </c>
      <c r="C1111" s="27" t="s">
        <v>53</v>
      </c>
      <c r="D1111" s="29">
        <v>2</v>
      </c>
      <c r="E1111" s="30">
        <v>2015</v>
      </c>
      <c r="F1111" s="27" t="s">
        <v>36</v>
      </c>
      <c r="G1111" s="31">
        <v>38372</v>
      </c>
      <c r="H1111" s="32">
        <v>12.444444444444445</v>
      </c>
      <c r="I1111" s="28" t="s">
        <v>41</v>
      </c>
      <c r="J1111" s="33">
        <v>0.1608</v>
      </c>
      <c r="K1111" s="33">
        <f t="shared" si="204"/>
        <v>1.1915925852495195</v>
      </c>
      <c r="L1111" s="34">
        <v>0.8659</v>
      </c>
      <c r="M1111" s="34">
        <v>0.2382</v>
      </c>
      <c r="N1111" s="35">
        <v>962527.44</v>
      </c>
      <c r="O1111" s="35">
        <v>154761.89000000001</v>
      </c>
      <c r="P1111" s="35">
        <v>154761.89000000001</v>
      </c>
      <c r="Q1111" s="35">
        <v>0</v>
      </c>
      <c r="R1111" s="35">
        <v>0</v>
      </c>
      <c r="S1111" s="35">
        <f t="shared" si="205"/>
        <v>807765.54999999993</v>
      </c>
      <c r="T1111" s="35">
        <v>0</v>
      </c>
      <c r="U1111" s="35">
        <f>+P1111</f>
        <v>154761.89000000001</v>
      </c>
      <c r="V1111" s="36">
        <v>76000.88</v>
      </c>
      <c r="W1111" s="36">
        <f>+V1111-R1111</f>
        <v>76000.88</v>
      </c>
      <c r="X1111" s="36">
        <f t="shared" si="206"/>
        <v>0.19159258524951953</v>
      </c>
      <c r="Y1111" s="36">
        <f t="shared" si="207"/>
        <v>0.19159258524951953</v>
      </c>
      <c r="Z1111" s="36">
        <f t="shared" si="201"/>
        <v>1</v>
      </c>
      <c r="AA1111" s="36">
        <f t="shared" si="202"/>
        <v>1</v>
      </c>
      <c r="AB1111" s="36">
        <v>0</v>
      </c>
      <c r="AC1111" s="36">
        <f t="shared" si="208"/>
        <v>0</v>
      </c>
      <c r="AD1111" s="36">
        <f t="shared" si="203"/>
        <v>0</v>
      </c>
    </row>
    <row r="1112" spans="1:30" s="23" customFormat="1" ht="14.1" customHeight="1" x14ac:dyDescent="0.2">
      <c r="A1112" s="3">
        <v>152914</v>
      </c>
      <c r="B1112" s="4" t="s">
        <v>520</v>
      </c>
      <c r="C1112" s="3" t="s">
        <v>35</v>
      </c>
      <c r="D1112" s="3">
        <v>2</v>
      </c>
      <c r="E1112" s="5">
        <v>2013</v>
      </c>
      <c r="F1112" s="3" t="s">
        <v>32</v>
      </c>
      <c r="G1112" s="6">
        <v>38364</v>
      </c>
      <c r="H1112" s="7">
        <v>12.466666666666667</v>
      </c>
      <c r="I1112" s="4" t="s">
        <v>41</v>
      </c>
      <c r="J1112" s="8">
        <v>0.93059999999999998</v>
      </c>
      <c r="K1112" s="8">
        <f t="shared" si="204"/>
        <v>14.419155960947339</v>
      </c>
      <c r="L1112" s="8">
        <v>1.5298</v>
      </c>
      <c r="M1112" s="8">
        <v>1.6400000000000001E-2</v>
      </c>
      <c r="N1112" s="9">
        <v>925554.23</v>
      </c>
      <c r="O1112" s="9">
        <v>861365.02</v>
      </c>
      <c r="P1112" s="9">
        <v>252662.93</v>
      </c>
      <c r="Q1112" s="9">
        <v>608702.09</v>
      </c>
      <c r="R1112" s="9">
        <v>51650.92</v>
      </c>
      <c r="S1112" s="9">
        <f t="shared" si="205"/>
        <v>64189.209999999963</v>
      </c>
      <c r="T1112" s="9">
        <v>597845</v>
      </c>
      <c r="U1112" s="9">
        <v>3549.8</v>
      </c>
      <c r="V1112" s="9">
        <v>44310.3</v>
      </c>
      <c r="W1112" s="9">
        <v>37663.75</v>
      </c>
      <c r="X1112" s="11">
        <f t="shared" si="206"/>
        <v>13.419155960947339</v>
      </c>
      <c r="Y1112" s="11">
        <f t="shared" si="207"/>
        <v>3.936221212256704</v>
      </c>
      <c r="Z1112" s="11">
        <f t="shared" ref="Z1112:Z1143" si="209">+P1112/O1112</f>
        <v>0.29332852406753179</v>
      </c>
      <c r="AA1112" s="11">
        <f t="shared" ref="AA1112:AA1143" si="210">+U1112/O1112</f>
        <v>4.1211332217786136E-3</v>
      </c>
      <c r="AB1112" s="11">
        <f>W1112/R1112</f>
        <v>0.72919804719838488</v>
      </c>
      <c r="AC1112" s="11">
        <f t="shared" si="208"/>
        <v>9.3137927698440333</v>
      </c>
      <c r="AD1112" s="11">
        <f t="shared" ref="AD1112:AD1143" si="211">+T1112/O1112</f>
        <v>0.69406695897634663</v>
      </c>
    </row>
    <row r="1113" spans="1:30" s="23" customFormat="1" ht="14.1" customHeight="1" x14ac:dyDescent="0.2">
      <c r="A1113" s="15">
        <v>152914</v>
      </c>
      <c r="B1113" s="16" t="s">
        <v>520</v>
      </c>
      <c r="C1113" s="16" t="s">
        <v>35</v>
      </c>
      <c r="D1113" s="15">
        <v>2</v>
      </c>
      <c r="E1113" s="17">
        <v>2014</v>
      </c>
      <c r="F1113" s="15" t="s">
        <v>32</v>
      </c>
      <c r="G1113" s="18">
        <v>38364</v>
      </c>
      <c r="H1113" s="19">
        <v>12.466666666666667</v>
      </c>
      <c r="I1113" s="16" t="s">
        <v>41</v>
      </c>
      <c r="J1113" s="20">
        <v>0.88570000000000004</v>
      </c>
      <c r="K1113" s="20">
        <f t="shared" si="204"/>
        <v>8.7476797110507043</v>
      </c>
      <c r="L1113" s="20">
        <v>2.0991</v>
      </c>
      <c r="M1113" s="20">
        <v>4.9000000000000002E-2</v>
      </c>
      <c r="N1113" s="21">
        <v>772885.67</v>
      </c>
      <c r="O1113" s="21">
        <v>684532.45</v>
      </c>
      <c r="P1113" s="21">
        <v>282465.3</v>
      </c>
      <c r="Q1113" s="21">
        <v>402067.15</v>
      </c>
      <c r="R1113" s="21">
        <v>0</v>
      </c>
      <c r="S1113" s="21">
        <f t="shared" si="205"/>
        <v>88353.220000000088</v>
      </c>
      <c r="T1113" s="21">
        <v>0</v>
      </c>
      <c r="U1113" s="21">
        <v>24207.39</v>
      </c>
      <c r="V1113" s="21">
        <v>48984.24</v>
      </c>
      <c r="W1113" s="22">
        <f>+V1113-R1113</f>
        <v>48984.24</v>
      </c>
      <c r="X1113" s="22">
        <f t="shared" si="206"/>
        <v>7.7476797110507034</v>
      </c>
      <c r="Y1113" s="22">
        <f t="shared" si="207"/>
        <v>3.1970006299713774</v>
      </c>
      <c r="Z1113" s="22">
        <f t="shared" si="209"/>
        <v>0.41263975140988568</v>
      </c>
      <c r="AA1113" s="22">
        <f t="shared" si="210"/>
        <v>3.5363392926076771E-2</v>
      </c>
      <c r="AB1113" s="22">
        <v>0</v>
      </c>
      <c r="AC1113" s="22">
        <f t="shared" si="208"/>
        <v>0</v>
      </c>
      <c r="AD1113" s="22">
        <f t="shared" si="211"/>
        <v>0</v>
      </c>
    </row>
    <row r="1114" spans="1:30" s="23" customFormat="1" ht="14.1" customHeight="1" x14ac:dyDescent="0.2">
      <c r="A1114" s="27">
        <v>152914</v>
      </c>
      <c r="B1114" s="28" t="s">
        <v>520</v>
      </c>
      <c r="C1114" s="27" t="s">
        <v>35</v>
      </c>
      <c r="D1114" s="29">
        <v>2</v>
      </c>
      <c r="E1114" s="30">
        <v>2015</v>
      </c>
      <c r="F1114" s="27" t="s">
        <v>32</v>
      </c>
      <c r="G1114" s="31">
        <v>38364</v>
      </c>
      <c r="H1114" s="32">
        <v>12.466666666666667</v>
      </c>
      <c r="I1114" s="28" t="s">
        <v>41</v>
      </c>
      <c r="J1114" s="33">
        <v>0.8216</v>
      </c>
      <c r="K1114" s="33">
        <f t="shared" si="204"/>
        <v>5.6052728452603908</v>
      </c>
      <c r="L1114" s="34">
        <v>2.0972</v>
      </c>
      <c r="M1114" s="34">
        <v>4.5999999999999999E-2</v>
      </c>
      <c r="N1114" s="35">
        <v>753724.56</v>
      </c>
      <c r="O1114" s="35">
        <v>619257.5</v>
      </c>
      <c r="P1114" s="35">
        <v>368633.87</v>
      </c>
      <c r="Q1114" s="35">
        <v>250623.63</v>
      </c>
      <c r="R1114" s="35">
        <v>0</v>
      </c>
      <c r="S1114" s="35">
        <f t="shared" si="205"/>
        <v>134467.06000000006</v>
      </c>
      <c r="T1114" s="35">
        <v>234299.66</v>
      </c>
      <c r="U1114" s="35">
        <v>17079.53</v>
      </c>
      <c r="V1114" s="35">
        <v>44632.94</v>
      </c>
      <c r="W1114" s="36">
        <f>+V1114-R1114</f>
        <v>44632.94</v>
      </c>
      <c r="X1114" s="36">
        <f t="shared" si="206"/>
        <v>4.6052728452603908</v>
      </c>
      <c r="Y1114" s="36">
        <f t="shared" si="207"/>
        <v>2.7414436665752926</v>
      </c>
      <c r="Z1114" s="36">
        <f t="shared" si="209"/>
        <v>0.59528365825201957</v>
      </c>
      <c r="AA1114" s="36">
        <f t="shared" si="210"/>
        <v>2.758065909577195E-2</v>
      </c>
      <c r="AB1114" s="36">
        <v>0</v>
      </c>
      <c r="AC1114" s="36">
        <f t="shared" si="208"/>
        <v>1.7424316408791856</v>
      </c>
      <c r="AD1114" s="36">
        <f t="shared" si="211"/>
        <v>0.37835578898923306</v>
      </c>
    </row>
    <row r="1115" spans="1:30" s="23" customFormat="1" ht="14.1" customHeight="1" x14ac:dyDescent="0.2">
      <c r="A1115" s="3">
        <v>152913</v>
      </c>
      <c r="B1115" s="4" t="s">
        <v>519</v>
      </c>
      <c r="C1115" s="3" t="s">
        <v>101</v>
      </c>
      <c r="D1115" s="3">
        <v>2</v>
      </c>
      <c r="E1115" s="5">
        <v>2013</v>
      </c>
      <c r="F1115" s="3" t="s">
        <v>32</v>
      </c>
      <c r="G1115" s="6">
        <v>38362</v>
      </c>
      <c r="H1115" s="7">
        <v>12.472222222222221</v>
      </c>
      <c r="I1115" s="4" t="s">
        <v>33</v>
      </c>
      <c r="J1115" s="8">
        <v>0.83250000000000002</v>
      </c>
      <c r="K1115" s="8">
        <f t="shared" si="204"/>
        <v>5.9717079472132752</v>
      </c>
      <c r="L1115" s="8">
        <v>5.5659000000000001</v>
      </c>
      <c r="M1115" s="8">
        <v>2.1399999999999999E-2</v>
      </c>
      <c r="N1115" s="9">
        <v>81176.83</v>
      </c>
      <c r="O1115" s="9">
        <v>67583.259999999995</v>
      </c>
      <c r="P1115" s="9">
        <v>67583.259999999995</v>
      </c>
      <c r="Q1115" s="9">
        <v>0</v>
      </c>
      <c r="R1115" s="9">
        <v>0</v>
      </c>
      <c r="S1115" s="9">
        <f t="shared" si="205"/>
        <v>13593.570000000007</v>
      </c>
      <c r="T1115" s="9">
        <v>0</v>
      </c>
      <c r="U1115" s="9">
        <v>12832.2</v>
      </c>
      <c r="V1115" s="9">
        <v>16750.12</v>
      </c>
      <c r="W1115" s="9">
        <v>14237.6</v>
      </c>
      <c r="X1115" s="11">
        <f t="shared" si="206"/>
        <v>4.9717079472132752</v>
      </c>
      <c r="Y1115" s="11">
        <f t="shared" si="207"/>
        <v>4.9717079472132752</v>
      </c>
      <c r="Z1115" s="11">
        <f t="shared" si="209"/>
        <v>1</v>
      </c>
      <c r="AA1115" s="11">
        <f t="shared" si="210"/>
        <v>0.18987246250032924</v>
      </c>
      <c r="AB1115" s="11">
        <v>0</v>
      </c>
      <c r="AC1115" s="11">
        <f t="shared" si="208"/>
        <v>0</v>
      </c>
      <c r="AD1115" s="11">
        <f t="shared" si="211"/>
        <v>0</v>
      </c>
    </row>
    <row r="1116" spans="1:30" s="23" customFormat="1" ht="14.1" customHeight="1" x14ac:dyDescent="0.2">
      <c r="A1116" s="15">
        <v>152913</v>
      </c>
      <c r="B1116" s="16" t="s">
        <v>519</v>
      </c>
      <c r="C1116" s="16" t="s">
        <v>101</v>
      </c>
      <c r="D1116" s="15">
        <v>2</v>
      </c>
      <c r="E1116" s="17">
        <v>2014</v>
      </c>
      <c r="F1116" s="15" t="s">
        <v>32</v>
      </c>
      <c r="G1116" s="18">
        <v>38362</v>
      </c>
      <c r="H1116" s="19">
        <v>12.472222222222221</v>
      </c>
      <c r="I1116" s="16" t="s">
        <v>33</v>
      </c>
      <c r="J1116" s="20">
        <v>0.86919999999999997</v>
      </c>
      <c r="K1116" s="20">
        <f t="shared" si="204"/>
        <v>7.6481168517624312</v>
      </c>
      <c r="L1116" s="20">
        <v>2.6958000000000002</v>
      </c>
      <c r="M1116" s="20">
        <v>4.5699999999999998E-2</v>
      </c>
      <c r="N1116" s="21">
        <v>178033.17</v>
      </c>
      <c r="O1116" s="21">
        <v>154755.13</v>
      </c>
      <c r="P1116" s="21">
        <v>63541.75</v>
      </c>
      <c r="Q1116" s="21">
        <v>91213.38</v>
      </c>
      <c r="R1116" s="21">
        <v>0</v>
      </c>
      <c r="S1116" s="21">
        <f t="shared" si="205"/>
        <v>23278.040000000008</v>
      </c>
      <c r="T1116" s="21">
        <v>0</v>
      </c>
      <c r="U1116" s="21">
        <v>45243.89</v>
      </c>
      <c r="V1116" s="21">
        <v>17071.169999999998</v>
      </c>
      <c r="W1116" s="22">
        <f>+V1116-R1116</f>
        <v>17071.169999999998</v>
      </c>
      <c r="X1116" s="22">
        <f t="shared" si="206"/>
        <v>6.6481168517624312</v>
      </c>
      <c r="Y1116" s="22">
        <f t="shared" si="207"/>
        <v>2.729686434081219</v>
      </c>
      <c r="Z1116" s="22">
        <f t="shared" si="209"/>
        <v>0.41059543551157235</v>
      </c>
      <c r="AA1116" s="22">
        <f t="shared" si="210"/>
        <v>0.29235793346559819</v>
      </c>
      <c r="AB1116" s="22">
        <v>0</v>
      </c>
      <c r="AC1116" s="22">
        <f t="shared" si="208"/>
        <v>0</v>
      </c>
      <c r="AD1116" s="22">
        <f t="shared" si="211"/>
        <v>0</v>
      </c>
    </row>
    <row r="1117" spans="1:30" s="23" customFormat="1" ht="14.1" customHeight="1" x14ac:dyDescent="0.2">
      <c r="A1117" s="27">
        <v>152913</v>
      </c>
      <c r="B1117" s="28" t="s">
        <v>519</v>
      </c>
      <c r="C1117" s="27" t="s">
        <v>101</v>
      </c>
      <c r="D1117" s="29">
        <v>2</v>
      </c>
      <c r="E1117" s="30">
        <v>2015</v>
      </c>
      <c r="F1117" s="27" t="s">
        <v>32</v>
      </c>
      <c r="G1117" s="31">
        <v>38362</v>
      </c>
      <c r="H1117" s="32">
        <v>12.472222222222221</v>
      </c>
      <c r="I1117" s="28" t="s">
        <v>33</v>
      </c>
      <c r="J1117" s="33">
        <v>0.80410000000000004</v>
      </c>
      <c r="K1117" s="33">
        <f t="shared" si="204"/>
        <v>5.1057387225080273</v>
      </c>
      <c r="L1117" s="34">
        <v>3.0878999999999999</v>
      </c>
      <c r="M1117" s="34">
        <v>4.4499999999999998E-2</v>
      </c>
      <c r="N1117" s="35">
        <v>142011.17000000001</v>
      </c>
      <c r="O1117" s="35">
        <v>114197.14</v>
      </c>
      <c r="P1117" s="35">
        <v>75176.33</v>
      </c>
      <c r="Q1117" s="35">
        <v>39020.81</v>
      </c>
      <c r="R1117" s="35">
        <v>0</v>
      </c>
      <c r="S1117" s="35">
        <f t="shared" si="205"/>
        <v>27814.030000000013</v>
      </c>
      <c r="T1117" s="35">
        <v>0</v>
      </c>
      <c r="U1117" s="35">
        <v>0</v>
      </c>
      <c r="V1117" s="35">
        <v>10388.719999999999</v>
      </c>
      <c r="W1117" s="36">
        <f>+V1117-R1117</f>
        <v>10388.719999999999</v>
      </c>
      <c r="X1117" s="36">
        <f t="shared" si="206"/>
        <v>4.1057387225080273</v>
      </c>
      <c r="Y1117" s="36">
        <f t="shared" si="207"/>
        <v>2.7028204830439879</v>
      </c>
      <c r="Z1117" s="36">
        <f t="shared" si="209"/>
        <v>0.65830308885143707</v>
      </c>
      <c r="AA1117" s="36">
        <f t="shared" si="210"/>
        <v>0</v>
      </c>
      <c r="AB1117" s="36">
        <v>0</v>
      </c>
      <c r="AC1117" s="36">
        <f t="shared" si="208"/>
        <v>0</v>
      </c>
      <c r="AD1117" s="36">
        <f t="shared" si="211"/>
        <v>0</v>
      </c>
    </row>
    <row r="1118" spans="1:30" s="23" customFormat="1" ht="14.1" customHeight="1" x14ac:dyDescent="0.2">
      <c r="A1118" s="3">
        <v>152911</v>
      </c>
      <c r="B1118" s="4" t="s">
        <v>518</v>
      </c>
      <c r="C1118" s="3" t="s">
        <v>101</v>
      </c>
      <c r="D1118" s="3">
        <v>2</v>
      </c>
      <c r="E1118" s="5">
        <v>2013</v>
      </c>
      <c r="F1118" s="3" t="s">
        <v>32</v>
      </c>
      <c r="G1118" s="6">
        <v>38357</v>
      </c>
      <c r="H1118" s="7">
        <v>12.486111111111111</v>
      </c>
      <c r="I1118" s="4" t="s">
        <v>33</v>
      </c>
      <c r="J1118" s="8">
        <v>0.53339999999999999</v>
      </c>
      <c r="K1118" s="8">
        <f t="shared" si="204"/>
        <v>2.1432469889939902</v>
      </c>
      <c r="L1118" s="8">
        <v>6.8364000000000003</v>
      </c>
      <c r="M1118" s="8">
        <v>1.9099999999999999E-2</v>
      </c>
      <c r="N1118" s="9">
        <v>67393.63</v>
      </c>
      <c r="O1118" s="9">
        <v>35948.99</v>
      </c>
      <c r="P1118" s="9">
        <v>31105.41</v>
      </c>
      <c r="Q1118" s="9">
        <v>4843.58</v>
      </c>
      <c r="R1118" s="9">
        <v>0</v>
      </c>
      <c r="S1118" s="9">
        <f t="shared" si="205"/>
        <v>31444.640000000007</v>
      </c>
      <c r="T1118" s="9">
        <v>0</v>
      </c>
      <c r="U1118" s="9">
        <v>1681.82</v>
      </c>
      <c r="V1118" s="9">
        <v>14961.68</v>
      </c>
      <c r="W1118" s="9">
        <v>12717.43</v>
      </c>
      <c r="X1118" s="11">
        <f t="shared" si="206"/>
        <v>1.1432469889939905</v>
      </c>
      <c r="Y1118" s="11">
        <f t="shared" si="207"/>
        <v>0.98921183387693401</v>
      </c>
      <c r="Z1118" s="11">
        <f t="shared" si="209"/>
        <v>0.86526519938390489</v>
      </c>
      <c r="AA1118" s="11">
        <f t="shared" si="210"/>
        <v>4.6783511859443065E-2</v>
      </c>
      <c r="AB1118" s="11">
        <v>0</v>
      </c>
      <c r="AC1118" s="11">
        <f t="shared" si="208"/>
        <v>0</v>
      </c>
      <c r="AD1118" s="11">
        <f t="shared" si="211"/>
        <v>0</v>
      </c>
    </row>
    <row r="1119" spans="1:30" s="23" customFormat="1" ht="14.1" customHeight="1" x14ac:dyDescent="0.2">
      <c r="A1119" s="3">
        <v>152923</v>
      </c>
      <c r="B1119" s="4" t="s">
        <v>521</v>
      </c>
      <c r="C1119" s="3" t="s">
        <v>35</v>
      </c>
      <c r="D1119" s="3">
        <v>2</v>
      </c>
      <c r="E1119" s="5">
        <v>2013</v>
      </c>
      <c r="F1119" s="3" t="s">
        <v>32</v>
      </c>
      <c r="G1119" s="6">
        <v>38357</v>
      </c>
      <c r="H1119" s="7">
        <v>12.486111111111111</v>
      </c>
      <c r="I1119" s="4" t="s">
        <v>33</v>
      </c>
      <c r="J1119" s="8">
        <v>0.90990000000000004</v>
      </c>
      <c r="K1119" s="8">
        <f t="shared" si="204"/>
        <v>11.102359003493365</v>
      </c>
      <c r="L1119" s="8">
        <v>2.3976000000000002</v>
      </c>
      <c r="M1119" s="8">
        <v>1.7299999999999999E-2</v>
      </c>
      <c r="N1119" s="9">
        <v>272809.83</v>
      </c>
      <c r="O1119" s="9">
        <v>248237.59</v>
      </c>
      <c r="P1119" s="9">
        <v>102185.83</v>
      </c>
      <c r="Q1119" s="9">
        <v>146051.76</v>
      </c>
      <c r="R1119" s="9">
        <v>0</v>
      </c>
      <c r="S1119" s="9">
        <f t="shared" si="205"/>
        <v>24572.24000000002</v>
      </c>
      <c r="T1119" s="9">
        <v>0</v>
      </c>
      <c r="U1119" s="9">
        <v>9442.3700000000008</v>
      </c>
      <c r="V1119" s="9">
        <v>19436.97</v>
      </c>
      <c r="W1119" s="9">
        <v>16521.419999999998</v>
      </c>
      <c r="X1119" s="11">
        <f t="shared" si="206"/>
        <v>10.102359003493365</v>
      </c>
      <c r="Y1119" s="11">
        <f t="shared" si="207"/>
        <v>4.1585883094093141</v>
      </c>
      <c r="Z1119" s="11">
        <f t="shared" si="209"/>
        <v>0.41164527096802705</v>
      </c>
      <c r="AA1119" s="11">
        <f t="shared" si="210"/>
        <v>3.8037631609298177E-2</v>
      </c>
      <c r="AB1119" s="11">
        <v>0</v>
      </c>
      <c r="AC1119" s="11">
        <f t="shared" si="208"/>
        <v>0</v>
      </c>
      <c r="AD1119" s="11">
        <f t="shared" si="211"/>
        <v>0</v>
      </c>
    </row>
    <row r="1120" spans="1:30" s="23" customFormat="1" ht="14.1" customHeight="1" x14ac:dyDescent="0.2">
      <c r="A1120" s="15">
        <v>152911</v>
      </c>
      <c r="B1120" s="16" t="s">
        <v>518</v>
      </c>
      <c r="C1120" s="16" t="s">
        <v>101</v>
      </c>
      <c r="D1120" s="15">
        <v>2</v>
      </c>
      <c r="E1120" s="17">
        <v>2014</v>
      </c>
      <c r="F1120" s="15" t="s">
        <v>32</v>
      </c>
      <c r="G1120" s="18">
        <v>38357</v>
      </c>
      <c r="H1120" s="19">
        <v>12.486111111111111</v>
      </c>
      <c r="I1120" s="16" t="s">
        <v>33</v>
      </c>
      <c r="J1120" s="20">
        <v>0.50539999999999996</v>
      </c>
      <c r="K1120" s="20">
        <f t="shared" si="204"/>
        <v>2.021913068479928</v>
      </c>
      <c r="L1120" s="20">
        <v>5.9493999999999998</v>
      </c>
      <c r="M1120" s="20">
        <v>4.1000000000000002E-2</v>
      </c>
      <c r="N1120" s="21">
        <v>82699.520000000004</v>
      </c>
      <c r="O1120" s="21">
        <v>41797.9</v>
      </c>
      <c r="P1120" s="21">
        <v>38761.81</v>
      </c>
      <c r="Q1120" s="21">
        <v>3036.09</v>
      </c>
      <c r="R1120" s="21">
        <v>0</v>
      </c>
      <c r="S1120" s="21">
        <f t="shared" si="205"/>
        <v>40901.620000000003</v>
      </c>
      <c r="T1120" s="21">
        <v>0</v>
      </c>
      <c r="U1120" s="21">
        <v>14189.56</v>
      </c>
      <c r="V1120" s="21">
        <v>16353.07</v>
      </c>
      <c r="W1120" s="22">
        <f>+V1120-R1120</f>
        <v>16353.07</v>
      </c>
      <c r="X1120" s="22">
        <f t="shared" si="206"/>
        <v>1.0219130684799282</v>
      </c>
      <c r="Y1120" s="22">
        <f t="shared" si="207"/>
        <v>0.94768397926536885</v>
      </c>
      <c r="Z1120" s="22">
        <f t="shared" si="209"/>
        <v>0.92736261869615455</v>
      </c>
      <c r="AA1120" s="22">
        <f t="shared" si="210"/>
        <v>0.33948021312075483</v>
      </c>
      <c r="AB1120" s="22">
        <v>0</v>
      </c>
      <c r="AC1120" s="22">
        <f t="shared" si="208"/>
        <v>0</v>
      </c>
      <c r="AD1120" s="22">
        <f t="shared" si="211"/>
        <v>0</v>
      </c>
    </row>
    <row r="1121" spans="1:30" s="23" customFormat="1" ht="14.1" customHeight="1" x14ac:dyDescent="0.2">
      <c r="A1121" s="15">
        <v>152923</v>
      </c>
      <c r="B1121" s="16" t="s">
        <v>521</v>
      </c>
      <c r="C1121" s="16" t="s">
        <v>35</v>
      </c>
      <c r="D1121" s="15">
        <v>2</v>
      </c>
      <c r="E1121" s="17">
        <v>2014</v>
      </c>
      <c r="F1121" s="15" t="s">
        <v>32</v>
      </c>
      <c r="G1121" s="18">
        <v>38357</v>
      </c>
      <c r="H1121" s="19">
        <v>12.486111111111111</v>
      </c>
      <c r="I1121" s="16" t="s">
        <v>33</v>
      </c>
      <c r="J1121" s="20">
        <v>0.81569999999999998</v>
      </c>
      <c r="K1121" s="20">
        <f t="shared" si="204"/>
        <v>5.4266797459876868</v>
      </c>
      <c r="L1121" s="20">
        <v>3.49</v>
      </c>
      <c r="M1121" s="20">
        <v>4.5400000000000003E-2</v>
      </c>
      <c r="N1121" s="21">
        <v>183609.43</v>
      </c>
      <c r="O1121" s="21">
        <v>149774.85</v>
      </c>
      <c r="P1121" s="21">
        <v>83982.92</v>
      </c>
      <c r="Q1121" s="21">
        <v>65791.929999999993</v>
      </c>
      <c r="R1121" s="21">
        <v>0</v>
      </c>
      <c r="S1121" s="21">
        <f t="shared" si="205"/>
        <v>33834.579999999987</v>
      </c>
      <c r="T1121" s="21">
        <v>0</v>
      </c>
      <c r="U1121" s="21">
        <v>51546.83</v>
      </c>
      <c r="V1121" s="21">
        <v>18432.41</v>
      </c>
      <c r="W1121" s="22">
        <f>+V1121-R1121</f>
        <v>18432.41</v>
      </c>
      <c r="X1121" s="22">
        <f t="shared" si="206"/>
        <v>4.4266797459876868</v>
      </c>
      <c r="Y1121" s="22">
        <f t="shared" si="207"/>
        <v>2.4821623321465798</v>
      </c>
      <c r="Z1121" s="22">
        <f t="shared" si="209"/>
        <v>0.56072778573972859</v>
      </c>
      <c r="AA1121" s="22">
        <f t="shared" si="210"/>
        <v>0.34416212067646873</v>
      </c>
      <c r="AB1121" s="22">
        <v>0</v>
      </c>
      <c r="AC1121" s="22">
        <f t="shared" si="208"/>
        <v>0</v>
      </c>
      <c r="AD1121" s="22">
        <f t="shared" si="211"/>
        <v>0</v>
      </c>
    </row>
    <row r="1122" spans="1:30" s="23" customFormat="1" ht="14.1" customHeight="1" x14ac:dyDescent="0.2">
      <c r="A1122" s="27">
        <v>152911</v>
      </c>
      <c r="B1122" s="28" t="s">
        <v>518</v>
      </c>
      <c r="C1122" s="27" t="s">
        <v>101</v>
      </c>
      <c r="D1122" s="29">
        <v>2</v>
      </c>
      <c r="E1122" s="30">
        <v>2015</v>
      </c>
      <c r="F1122" s="27" t="s">
        <v>32</v>
      </c>
      <c r="G1122" s="31">
        <v>38357</v>
      </c>
      <c r="H1122" s="32">
        <v>12.486111111111111</v>
      </c>
      <c r="I1122" s="28" t="s">
        <v>33</v>
      </c>
      <c r="J1122" s="33">
        <v>0.49390000000000001</v>
      </c>
      <c r="K1122" s="33">
        <f t="shared" si="204"/>
        <v>1.9757999823197934</v>
      </c>
      <c r="L1122" s="34">
        <v>5.6559999999999997</v>
      </c>
      <c r="M1122" s="34">
        <v>3.3399999999999999E-2</v>
      </c>
      <c r="N1122" s="35">
        <v>84037.57</v>
      </c>
      <c r="O1122" s="35">
        <v>41504.129999999997</v>
      </c>
      <c r="P1122" s="35">
        <v>37787.22</v>
      </c>
      <c r="Q1122" s="35">
        <v>3716.91</v>
      </c>
      <c r="R1122" s="35">
        <v>0</v>
      </c>
      <c r="S1122" s="35">
        <f t="shared" si="205"/>
        <v>42533.44000000001</v>
      </c>
      <c r="T1122" s="35">
        <v>0</v>
      </c>
      <c r="U1122" s="35">
        <v>24552</v>
      </c>
      <c r="V1122" s="35">
        <v>6587.46</v>
      </c>
      <c r="W1122" s="36">
        <f>+V1122-R1122</f>
        <v>6587.46</v>
      </c>
      <c r="X1122" s="36">
        <f t="shared" si="206"/>
        <v>0.97579998231979326</v>
      </c>
      <c r="Y1122" s="36">
        <f t="shared" si="207"/>
        <v>0.88841203533031876</v>
      </c>
      <c r="Z1122" s="36">
        <f t="shared" si="209"/>
        <v>0.91044481597373572</v>
      </c>
      <c r="AA1122" s="36">
        <f t="shared" si="210"/>
        <v>0.59155558735961944</v>
      </c>
      <c r="AB1122" s="36">
        <v>0</v>
      </c>
      <c r="AC1122" s="36">
        <f t="shared" si="208"/>
        <v>0</v>
      </c>
      <c r="AD1122" s="36">
        <f t="shared" si="211"/>
        <v>0</v>
      </c>
    </row>
    <row r="1123" spans="1:30" s="23" customFormat="1" ht="14.1" customHeight="1" x14ac:dyDescent="0.2">
      <c r="A1123" s="27">
        <v>152923</v>
      </c>
      <c r="B1123" s="28" t="s">
        <v>521</v>
      </c>
      <c r="C1123" s="27" t="s">
        <v>35</v>
      </c>
      <c r="D1123" s="29">
        <v>2</v>
      </c>
      <c r="E1123" s="30">
        <v>2015</v>
      </c>
      <c r="F1123" s="27" t="s">
        <v>32</v>
      </c>
      <c r="G1123" s="31">
        <v>38357</v>
      </c>
      <c r="H1123" s="32">
        <v>12.486111111111111</v>
      </c>
      <c r="I1123" s="28" t="s">
        <v>33</v>
      </c>
      <c r="J1123" s="33">
        <v>0.74590000000000001</v>
      </c>
      <c r="K1123" s="33">
        <f t="shared" si="204"/>
        <v>3.9353342545256949</v>
      </c>
      <c r="L1123" s="34">
        <v>3.6080000000000001</v>
      </c>
      <c r="M1123" s="34">
        <v>4.5600000000000002E-2</v>
      </c>
      <c r="N1123" s="35">
        <v>160769.62</v>
      </c>
      <c r="O1123" s="35">
        <v>119916.77</v>
      </c>
      <c r="P1123" s="35">
        <v>90189.06</v>
      </c>
      <c r="Q1123" s="35">
        <v>29727.71</v>
      </c>
      <c r="R1123" s="35">
        <v>0</v>
      </c>
      <c r="S1123" s="35">
        <f t="shared" si="205"/>
        <v>40852.849999999991</v>
      </c>
      <c r="T1123" s="35">
        <v>0</v>
      </c>
      <c r="U1123" s="35">
        <v>6141.9</v>
      </c>
      <c r="V1123" s="35">
        <v>11540</v>
      </c>
      <c r="W1123" s="36">
        <f>+V1123-R1123</f>
        <v>11540</v>
      </c>
      <c r="X1123" s="36">
        <f t="shared" si="206"/>
        <v>2.9353342545256949</v>
      </c>
      <c r="Y1123" s="36">
        <f t="shared" si="207"/>
        <v>2.2076565037690155</v>
      </c>
      <c r="Z1123" s="36">
        <f t="shared" si="209"/>
        <v>0.75209714204276845</v>
      </c>
      <c r="AA1123" s="36">
        <f t="shared" si="210"/>
        <v>5.1218023967790322E-2</v>
      </c>
      <c r="AB1123" s="36">
        <v>0</v>
      </c>
      <c r="AC1123" s="36">
        <f t="shared" si="208"/>
        <v>0</v>
      </c>
      <c r="AD1123" s="36">
        <f t="shared" si="211"/>
        <v>0</v>
      </c>
    </row>
    <row r="1124" spans="1:30" s="23" customFormat="1" ht="14.1" customHeight="1" x14ac:dyDescent="0.2">
      <c r="A1124" s="3">
        <v>117640</v>
      </c>
      <c r="B1124" s="4" t="s">
        <v>335</v>
      </c>
      <c r="C1124" s="3" t="s">
        <v>35</v>
      </c>
      <c r="D1124" s="3">
        <v>2</v>
      </c>
      <c r="E1124" s="5">
        <v>2013</v>
      </c>
      <c r="F1124" s="3" t="s">
        <v>32</v>
      </c>
      <c r="G1124" s="6">
        <v>38327</v>
      </c>
      <c r="H1124" s="7">
        <v>12.566666666666666</v>
      </c>
      <c r="I1124" s="4" t="s">
        <v>33</v>
      </c>
      <c r="J1124" s="8">
        <v>0.74970000000000003</v>
      </c>
      <c r="K1124" s="8">
        <f t="shared" si="204"/>
        <v>3.994738576275382</v>
      </c>
      <c r="L1124" s="8">
        <v>1.9232</v>
      </c>
      <c r="M1124" s="8">
        <v>1.0200000000000001E-2</v>
      </c>
      <c r="N1124" s="9">
        <v>95536.49</v>
      </c>
      <c r="O1124" s="9">
        <v>71620.91</v>
      </c>
      <c r="P1124" s="9">
        <v>25036.97</v>
      </c>
      <c r="Q1124" s="9">
        <v>46583.94</v>
      </c>
      <c r="R1124" s="9">
        <v>0</v>
      </c>
      <c r="S1124" s="9">
        <f t="shared" si="205"/>
        <v>23915.58</v>
      </c>
      <c r="T1124" s="9">
        <v>38690.69</v>
      </c>
      <c r="U1124" s="9">
        <v>0</v>
      </c>
      <c r="V1124" s="9">
        <v>2838.31</v>
      </c>
      <c r="W1124" s="9">
        <v>2412.56</v>
      </c>
      <c r="X1124" s="11">
        <f t="shared" si="206"/>
        <v>2.994738576275382</v>
      </c>
      <c r="Y1124" s="11">
        <f t="shared" si="207"/>
        <v>1.0468895172101198</v>
      </c>
      <c r="Z1124" s="11">
        <f t="shared" si="209"/>
        <v>0.34957626201621844</v>
      </c>
      <c r="AA1124" s="11">
        <f t="shared" si="210"/>
        <v>0</v>
      </c>
      <c r="AB1124" s="11">
        <v>0</v>
      </c>
      <c r="AC1124" s="11">
        <f t="shared" si="208"/>
        <v>1.6178027043458698</v>
      </c>
      <c r="AD1124" s="11">
        <f t="shared" si="211"/>
        <v>0.54021500145697676</v>
      </c>
    </row>
    <row r="1125" spans="1:30" s="23" customFormat="1" ht="14.1" customHeight="1" x14ac:dyDescent="0.2">
      <c r="A1125" s="15">
        <v>117640</v>
      </c>
      <c r="B1125" s="16" t="s">
        <v>335</v>
      </c>
      <c r="C1125" s="16" t="s">
        <v>35</v>
      </c>
      <c r="D1125" s="15">
        <v>2</v>
      </c>
      <c r="E1125" s="17">
        <v>2014</v>
      </c>
      <c r="F1125" s="15" t="s">
        <v>32</v>
      </c>
      <c r="G1125" s="18">
        <v>38327</v>
      </c>
      <c r="H1125" s="19">
        <v>12.566666666666666</v>
      </c>
      <c r="I1125" s="16" t="s">
        <v>33</v>
      </c>
      <c r="J1125" s="20">
        <v>0.93610000000000004</v>
      </c>
      <c r="K1125" s="20">
        <f t="shared" si="204"/>
        <v>15.648921527790362</v>
      </c>
      <c r="L1125" s="20">
        <v>1.9979</v>
      </c>
      <c r="M1125" s="20">
        <v>1.37E-2</v>
      </c>
      <c r="N1125" s="21">
        <v>86408.65</v>
      </c>
      <c r="O1125" s="21">
        <v>80886.95</v>
      </c>
      <c r="P1125" s="21">
        <v>44356.84</v>
      </c>
      <c r="Q1125" s="21">
        <v>36530.11</v>
      </c>
      <c r="R1125" s="21">
        <v>0</v>
      </c>
      <c r="S1125" s="21">
        <f t="shared" si="205"/>
        <v>5521.6999999999971</v>
      </c>
      <c r="T1125" s="21">
        <v>0</v>
      </c>
      <c r="U1125" s="21">
        <v>16248.81</v>
      </c>
      <c r="V1125" s="21">
        <v>2784.66</v>
      </c>
      <c r="W1125" s="22">
        <f>+V1125-R1125</f>
        <v>2784.66</v>
      </c>
      <c r="X1125" s="22">
        <f t="shared" si="206"/>
        <v>14.648921527790362</v>
      </c>
      <c r="Y1125" s="22">
        <f t="shared" si="207"/>
        <v>8.0331854320227496</v>
      </c>
      <c r="Z1125" s="22">
        <f t="shared" si="209"/>
        <v>0.54838067203671292</v>
      </c>
      <c r="AA1125" s="22">
        <f t="shared" si="210"/>
        <v>0.20088296072481407</v>
      </c>
      <c r="AB1125" s="22">
        <v>0</v>
      </c>
      <c r="AC1125" s="22">
        <f t="shared" si="208"/>
        <v>0</v>
      </c>
      <c r="AD1125" s="22">
        <f t="shared" si="211"/>
        <v>0</v>
      </c>
    </row>
    <row r="1126" spans="1:30" s="23" customFormat="1" ht="14.1" customHeight="1" x14ac:dyDescent="0.2">
      <c r="A1126" s="27">
        <v>117640</v>
      </c>
      <c r="B1126" s="28" t="s">
        <v>335</v>
      </c>
      <c r="C1126" s="27" t="s">
        <v>35</v>
      </c>
      <c r="D1126" s="29">
        <v>2</v>
      </c>
      <c r="E1126" s="30">
        <v>2015</v>
      </c>
      <c r="F1126" s="27" t="s">
        <v>32</v>
      </c>
      <c r="G1126" s="31">
        <v>38327</v>
      </c>
      <c r="H1126" s="32">
        <v>12.566666666666666</v>
      </c>
      <c r="I1126" s="28" t="s">
        <v>33</v>
      </c>
      <c r="J1126" s="33">
        <v>0.7832206297103671</v>
      </c>
      <c r="K1126" s="33">
        <f t="shared" si="204"/>
        <v>4.61298507631943</v>
      </c>
      <c r="L1126" s="34">
        <v>5.1314705226199031</v>
      </c>
      <c r="M1126" s="34">
        <v>9.1792811469388596E-3</v>
      </c>
      <c r="N1126" s="35">
        <v>32542.58</v>
      </c>
      <c r="O1126" s="35">
        <v>25488.02</v>
      </c>
      <c r="P1126" s="35">
        <v>17087.77</v>
      </c>
      <c r="Q1126" s="35">
        <v>8400.25</v>
      </c>
      <c r="R1126" s="35">
        <v>0</v>
      </c>
      <c r="S1126" s="35">
        <f t="shared" si="205"/>
        <v>7054.5600000000013</v>
      </c>
      <c r="T1126" s="35">
        <v>0</v>
      </c>
      <c r="U1126" s="35">
        <v>6532</v>
      </c>
      <c r="V1126" s="35">
        <v>1532.86</v>
      </c>
      <c r="W1126" s="36">
        <f>+V1126-R1126</f>
        <v>1532.86</v>
      </c>
      <c r="X1126" s="36">
        <f t="shared" si="206"/>
        <v>3.6129850763194296</v>
      </c>
      <c r="Y1126" s="36">
        <f t="shared" si="207"/>
        <v>2.4222304438547546</v>
      </c>
      <c r="Z1126" s="36">
        <f t="shared" si="209"/>
        <v>0.67042359508506355</v>
      </c>
      <c r="AA1126" s="36">
        <f t="shared" si="210"/>
        <v>0.2562772628081742</v>
      </c>
      <c r="AB1126" s="36">
        <v>0</v>
      </c>
      <c r="AC1126" s="36">
        <f t="shared" si="208"/>
        <v>0</v>
      </c>
      <c r="AD1126" s="36">
        <f t="shared" si="211"/>
        <v>0</v>
      </c>
    </row>
    <row r="1127" spans="1:30" s="23" customFormat="1" ht="14.1" customHeight="1" x14ac:dyDescent="0.2">
      <c r="A1127" s="3">
        <v>201104</v>
      </c>
      <c r="B1127" s="4" t="s">
        <v>659</v>
      </c>
      <c r="C1127" s="3" t="s">
        <v>53</v>
      </c>
      <c r="D1127" s="3">
        <v>2</v>
      </c>
      <c r="E1127" s="5">
        <v>2013</v>
      </c>
      <c r="F1127" s="3" t="s">
        <v>36</v>
      </c>
      <c r="G1127" s="6">
        <v>38323</v>
      </c>
      <c r="H1127" s="7">
        <v>12.577777777777778</v>
      </c>
      <c r="I1127" s="4" t="s">
        <v>33</v>
      </c>
      <c r="J1127" s="8">
        <v>0.87250000000000005</v>
      </c>
      <c r="K1127" s="8">
        <f t="shared" si="204"/>
        <v>7.8402193554675765</v>
      </c>
      <c r="L1127" s="8">
        <v>6.8878000000000004</v>
      </c>
      <c r="M1127" s="8">
        <v>-8.6E-3</v>
      </c>
      <c r="N1127" s="9">
        <v>83650.75</v>
      </c>
      <c r="O1127" s="9">
        <v>72981.31</v>
      </c>
      <c r="P1127" s="9">
        <v>59867.6</v>
      </c>
      <c r="Q1127" s="9">
        <v>13113.71</v>
      </c>
      <c r="R1127" s="9">
        <v>2677.27</v>
      </c>
      <c r="S1127" s="9">
        <f t="shared" si="205"/>
        <v>10669.440000000002</v>
      </c>
      <c r="T1127" s="9">
        <v>13003.87</v>
      </c>
      <c r="U1127" s="9">
        <v>5444.36</v>
      </c>
      <c r="V1127" s="9">
        <v>-4940.74</v>
      </c>
      <c r="W1127" s="9">
        <v>-4940.74</v>
      </c>
      <c r="X1127" s="11">
        <f t="shared" si="206"/>
        <v>6.8402193554675765</v>
      </c>
      <c r="Y1127" s="11">
        <f t="shared" si="207"/>
        <v>5.6111286065622927</v>
      </c>
      <c r="Z1127" s="11">
        <f t="shared" si="209"/>
        <v>0.82031413248131613</v>
      </c>
      <c r="AA1127" s="11">
        <f t="shared" si="210"/>
        <v>7.4599373456025936E-2</v>
      </c>
      <c r="AB1127" s="11">
        <f>W1127/R1127</f>
        <v>-1.8454395709061842</v>
      </c>
      <c r="AC1127" s="11">
        <f t="shared" si="208"/>
        <v>1.2187959255593543</v>
      </c>
      <c r="AD1127" s="11">
        <f t="shared" si="211"/>
        <v>0.17818082465222948</v>
      </c>
    </row>
    <row r="1128" spans="1:30" s="23" customFormat="1" ht="14.1" customHeight="1" x14ac:dyDescent="0.2">
      <c r="A1128" s="15">
        <v>201104</v>
      </c>
      <c r="B1128" s="16" t="s">
        <v>659</v>
      </c>
      <c r="C1128" s="16" t="s">
        <v>53</v>
      </c>
      <c r="D1128" s="15">
        <v>2</v>
      </c>
      <c r="E1128" s="17">
        <v>2014</v>
      </c>
      <c r="F1128" s="15" t="s">
        <v>36</v>
      </c>
      <c r="G1128" s="18">
        <v>38323</v>
      </c>
      <c r="H1128" s="19">
        <v>12.577777777777778</v>
      </c>
      <c r="I1128" s="16" t="s">
        <v>33</v>
      </c>
      <c r="J1128" s="20">
        <v>0.67610000000000003</v>
      </c>
      <c r="K1128" s="20">
        <f t="shared" si="204"/>
        <v>3.087678378985145</v>
      </c>
      <c r="L1128" s="20">
        <v>5.8522999999999996</v>
      </c>
      <c r="M1128" s="20">
        <v>2.9899999999999999E-2</v>
      </c>
      <c r="N1128" s="21">
        <v>93660.37</v>
      </c>
      <c r="O1128" s="21">
        <v>63326.78</v>
      </c>
      <c r="P1128" s="21">
        <v>32031.37</v>
      </c>
      <c r="Q1128" s="21">
        <v>31205.89</v>
      </c>
      <c r="R1128" s="21">
        <v>0</v>
      </c>
      <c r="S1128" s="21">
        <f t="shared" si="205"/>
        <v>30333.589999999997</v>
      </c>
      <c r="T1128" s="21">
        <v>0</v>
      </c>
      <c r="U1128" s="21">
        <v>1268.17</v>
      </c>
      <c r="V1128" s="21">
        <v>17412.88</v>
      </c>
      <c r="W1128" s="22">
        <f>+V1128-R1128</f>
        <v>17412.88</v>
      </c>
      <c r="X1128" s="22">
        <f t="shared" si="206"/>
        <v>2.087678378985145</v>
      </c>
      <c r="Y1128" s="22">
        <f t="shared" si="207"/>
        <v>1.05597029563596</v>
      </c>
      <c r="Z1128" s="22">
        <f t="shared" si="209"/>
        <v>0.50581081179242016</v>
      </c>
      <c r="AA1128" s="22">
        <f t="shared" si="210"/>
        <v>2.0025808986340377E-2</v>
      </c>
      <c r="AB1128" s="22">
        <v>0</v>
      </c>
      <c r="AC1128" s="22">
        <f t="shared" si="208"/>
        <v>0</v>
      </c>
      <c r="AD1128" s="22">
        <f t="shared" si="211"/>
        <v>0</v>
      </c>
    </row>
    <row r="1129" spans="1:30" s="23" customFormat="1" ht="14.1" customHeight="1" x14ac:dyDescent="0.2">
      <c r="A1129" s="27">
        <v>201104</v>
      </c>
      <c r="B1129" s="28" t="s">
        <v>659</v>
      </c>
      <c r="C1129" s="27" t="s">
        <v>53</v>
      </c>
      <c r="D1129" s="29">
        <v>2</v>
      </c>
      <c r="E1129" s="30">
        <v>2015</v>
      </c>
      <c r="F1129" s="27" t="s">
        <v>36</v>
      </c>
      <c r="G1129" s="31">
        <v>38323</v>
      </c>
      <c r="H1129" s="32">
        <v>12.577777777777778</v>
      </c>
      <c r="I1129" s="28" t="s">
        <v>33</v>
      </c>
      <c r="J1129" s="33">
        <v>0.56640000000000001</v>
      </c>
      <c r="K1129" s="33">
        <f t="shared" si="204"/>
        <v>2.3063743581840157</v>
      </c>
      <c r="L1129" s="34">
        <v>5.7417999999999996</v>
      </c>
      <c r="M1129" s="34">
        <v>5.28E-2</v>
      </c>
      <c r="N1129" s="35">
        <v>90987.76</v>
      </c>
      <c r="O1129" s="35">
        <v>51537.2</v>
      </c>
      <c r="P1129" s="35">
        <v>28401.07</v>
      </c>
      <c r="Q1129" s="35">
        <v>23136.13</v>
      </c>
      <c r="R1129" s="35">
        <v>0</v>
      </c>
      <c r="S1129" s="35">
        <f t="shared" si="205"/>
        <v>39450.559999999998</v>
      </c>
      <c r="T1129" s="35">
        <v>0</v>
      </c>
      <c r="U1129" s="35">
        <f>+P1129</f>
        <v>28401.07</v>
      </c>
      <c r="V1129" s="36">
        <v>15107.19</v>
      </c>
      <c r="W1129" s="36">
        <f>+V1129-R1129</f>
        <v>15107.19</v>
      </c>
      <c r="X1129" s="36">
        <f t="shared" si="206"/>
        <v>1.3063743581840157</v>
      </c>
      <c r="Y1129" s="36">
        <f t="shared" si="207"/>
        <v>0.71991550943763538</v>
      </c>
      <c r="Z1129" s="36">
        <f t="shared" si="209"/>
        <v>0.5510790264119898</v>
      </c>
      <c r="AA1129" s="36">
        <f t="shared" si="210"/>
        <v>0.5510790264119898</v>
      </c>
      <c r="AB1129" s="36">
        <v>0</v>
      </c>
      <c r="AC1129" s="36">
        <f t="shared" si="208"/>
        <v>0</v>
      </c>
      <c r="AD1129" s="36">
        <f t="shared" si="211"/>
        <v>0</v>
      </c>
    </row>
    <row r="1130" spans="1:30" s="23" customFormat="1" ht="14.1" customHeight="1" x14ac:dyDescent="0.2">
      <c r="A1130" s="3">
        <v>152727</v>
      </c>
      <c r="B1130" s="4" t="s">
        <v>517</v>
      </c>
      <c r="C1130" s="3" t="s">
        <v>35</v>
      </c>
      <c r="D1130" s="3">
        <v>2</v>
      </c>
      <c r="E1130" s="5">
        <v>2013</v>
      </c>
      <c r="F1130" s="3" t="s">
        <v>36</v>
      </c>
      <c r="G1130" s="6">
        <v>38307</v>
      </c>
      <c r="H1130" s="7">
        <v>12.622222222222222</v>
      </c>
      <c r="I1130" s="4" t="s">
        <v>41</v>
      </c>
      <c r="J1130" s="8">
        <v>0.6482</v>
      </c>
      <c r="K1130" s="8">
        <f t="shared" si="204"/>
        <v>2.8427496563084684</v>
      </c>
      <c r="L1130" s="8">
        <v>4.2232000000000003</v>
      </c>
      <c r="M1130" s="8">
        <v>1.1599999999999999E-2</v>
      </c>
      <c r="N1130" s="9">
        <v>678261.05</v>
      </c>
      <c r="O1130" s="9">
        <v>439667.74</v>
      </c>
      <c r="P1130" s="9">
        <v>258170.85</v>
      </c>
      <c r="Q1130" s="9">
        <v>181496.89</v>
      </c>
      <c r="R1130" s="9">
        <v>19529.16</v>
      </c>
      <c r="S1130" s="9">
        <f t="shared" si="205"/>
        <v>238593.31000000006</v>
      </c>
      <c r="T1130" s="9">
        <v>0</v>
      </c>
      <c r="U1130" s="9">
        <v>125446.34</v>
      </c>
      <c r="V1130" s="9">
        <v>49902.45</v>
      </c>
      <c r="W1130" s="9">
        <v>42417.09</v>
      </c>
      <c r="X1130" s="11">
        <f t="shared" si="206"/>
        <v>1.8427496563084684</v>
      </c>
      <c r="Y1130" s="11">
        <f t="shared" si="207"/>
        <v>1.0820540190334755</v>
      </c>
      <c r="Z1130" s="11">
        <f t="shared" si="209"/>
        <v>0.58719534437527754</v>
      </c>
      <c r="AA1130" s="11">
        <f t="shared" si="210"/>
        <v>0.28532077427377317</v>
      </c>
      <c r="AB1130" s="11">
        <f>W1130/R1130</f>
        <v>2.1719874280306986</v>
      </c>
      <c r="AC1130" s="11">
        <f t="shared" si="208"/>
        <v>0</v>
      </c>
      <c r="AD1130" s="11">
        <f t="shared" si="211"/>
        <v>0</v>
      </c>
    </row>
    <row r="1131" spans="1:30" s="23" customFormat="1" ht="14.1" customHeight="1" x14ac:dyDescent="0.2">
      <c r="A1131" s="15">
        <v>152727</v>
      </c>
      <c r="B1131" s="16" t="s">
        <v>517</v>
      </c>
      <c r="C1131" s="16" t="s">
        <v>35</v>
      </c>
      <c r="D1131" s="15">
        <v>2</v>
      </c>
      <c r="E1131" s="17">
        <v>2014</v>
      </c>
      <c r="F1131" s="15" t="s">
        <v>36</v>
      </c>
      <c r="G1131" s="18">
        <v>38307</v>
      </c>
      <c r="H1131" s="19">
        <v>12.622222222222222</v>
      </c>
      <c r="I1131" s="16" t="s">
        <v>41</v>
      </c>
      <c r="J1131" s="20">
        <v>0.58157745120702986</v>
      </c>
      <c r="K1131" s="20">
        <f t="shared" si="204"/>
        <v>2.3899285611750973</v>
      </c>
      <c r="L1131" s="20">
        <v>3.5914790579125282</v>
      </c>
      <c r="M1131" s="20">
        <v>3.5269705545485128E-2</v>
      </c>
      <c r="N1131" s="21">
        <v>817794.55</v>
      </c>
      <c r="O1131" s="21">
        <v>475610.87</v>
      </c>
      <c r="P1131" s="21">
        <v>475610.87</v>
      </c>
      <c r="Q1131" s="21">
        <v>0</v>
      </c>
      <c r="R1131" s="21">
        <v>0</v>
      </c>
      <c r="S1131" s="21">
        <f t="shared" si="205"/>
        <v>342183.68000000005</v>
      </c>
      <c r="T1131" s="21">
        <v>0</v>
      </c>
      <c r="U1131" s="21">
        <v>46556.07</v>
      </c>
      <c r="V1131" s="21">
        <v>366277.94</v>
      </c>
      <c r="W1131" s="22">
        <f>+V1131-R1131</f>
        <v>366277.94</v>
      </c>
      <c r="X1131" s="22">
        <f t="shared" si="206"/>
        <v>1.3899285611750973</v>
      </c>
      <c r="Y1131" s="22">
        <f t="shared" si="207"/>
        <v>1.3899285611750973</v>
      </c>
      <c r="Z1131" s="22">
        <f t="shared" si="209"/>
        <v>1</v>
      </c>
      <c r="AA1131" s="22">
        <f t="shared" si="210"/>
        <v>9.7886892282339974E-2</v>
      </c>
      <c r="AB1131" s="22">
        <v>0</v>
      </c>
      <c r="AC1131" s="22">
        <f t="shared" si="208"/>
        <v>0</v>
      </c>
      <c r="AD1131" s="22">
        <f t="shared" si="211"/>
        <v>0</v>
      </c>
    </row>
    <row r="1132" spans="1:30" s="23" customFormat="1" ht="14.1" customHeight="1" x14ac:dyDescent="0.2">
      <c r="A1132" s="27">
        <v>152727</v>
      </c>
      <c r="B1132" s="28" t="s">
        <v>517</v>
      </c>
      <c r="C1132" s="27" t="s">
        <v>35</v>
      </c>
      <c r="D1132" s="29">
        <v>2</v>
      </c>
      <c r="E1132" s="30">
        <v>2015</v>
      </c>
      <c r="F1132" s="27" t="s">
        <v>36</v>
      </c>
      <c r="G1132" s="31">
        <v>38307</v>
      </c>
      <c r="H1132" s="32">
        <v>12.622222222222222</v>
      </c>
      <c r="I1132" s="28" t="s">
        <v>41</v>
      </c>
      <c r="J1132" s="33">
        <v>0.74229999999999996</v>
      </c>
      <c r="K1132" s="33">
        <f t="shared" si="204"/>
        <v>3.8797383499800984</v>
      </c>
      <c r="L1132" s="34">
        <v>2.4510000000000001</v>
      </c>
      <c r="M1132" s="34">
        <v>1.23E-2</v>
      </c>
      <c r="N1132" s="35">
        <v>986759.81</v>
      </c>
      <c r="O1132" s="35">
        <v>732423.12</v>
      </c>
      <c r="P1132" s="35">
        <v>732423.12</v>
      </c>
      <c r="Q1132" s="35">
        <v>0</v>
      </c>
      <c r="R1132" s="35">
        <v>0</v>
      </c>
      <c r="S1132" s="35">
        <f t="shared" si="205"/>
        <v>254336.69000000006</v>
      </c>
      <c r="T1132" s="35">
        <v>0</v>
      </c>
      <c r="U1132" s="35">
        <v>212558.02</v>
      </c>
      <c r="V1132" s="35">
        <v>35114.78</v>
      </c>
      <c r="W1132" s="36">
        <f>+V1132-R1132</f>
        <v>35114.78</v>
      </c>
      <c r="X1132" s="36">
        <f t="shared" si="206"/>
        <v>2.8797383499800984</v>
      </c>
      <c r="Y1132" s="36">
        <f t="shared" si="207"/>
        <v>2.8797383499800984</v>
      </c>
      <c r="Z1132" s="36">
        <f t="shared" si="209"/>
        <v>1</v>
      </c>
      <c r="AA1132" s="36">
        <f t="shared" si="210"/>
        <v>0.29021205665927091</v>
      </c>
      <c r="AB1132" s="36">
        <v>0</v>
      </c>
      <c r="AC1132" s="36">
        <f t="shared" si="208"/>
        <v>0</v>
      </c>
      <c r="AD1132" s="36">
        <f t="shared" si="211"/>
        <v>0</v>
      </c>
    </row>
    <row r="1133" spans="1:30" s="23" customFormat="1" ht="14.1" customHeight="1" x14ac:dyDescent="0.2">
      <c r="A1133" s="3">
        <v>117423</v>
      </c>
      <c r="B1133" s="4" t="s">
        <v>334</v>
      </c>
      <c r="C1133" s="3" t="s">
        <v>31</v>
      </c>
      <c r="D1133" s="3">
        <v>1</v>
      </c>
      <c r="E1133" s="5">
        <v>2013</v>
      </c>
      <c r="F1133" s="3" t="s">
        <v>32</v>
      </c>
      <c r="G1133" s="6">
        <v>38306</v>
      </c>
      <c r="H1133" s="7">
        <v>12.625</v>
      </c>
      <c r="I1133" s="4" t="s">
        <v>66</v>
      </c>
      <c r="J1133" s="8">
        <v>0.99160000000000004</v>
      </c>
      <c r="K1133" s="8">
        <f t="shared" si="204"/>
        <v>119.61409949056078</v>
      </c>
      <c r="L1133" s="8">
        <v>3.3069000000000002</v>
      </c>
      <c r="M1133" s="8">
        <v>-0.39140000000000003</v>
      </c>
      <c r="N1133" s="9">
        <v>15966.09</v>
      </c>
      <c r="O1133" s="9">
        <v>15832.61</v>
      </c>
      <c r="P1133" s="9">
        <v>15832.61</v>
      </c>
      <c r="Q1133" s="9">
        <v>0</v>
      </c>
      <c r="R1133" s="9">
        <v>0</v>
      </c>
      <c r="S1133" s="9">
        <f t="shared" si="205"/>
        <v>133.47999999999956</v>
      </c>
      <c r="T1133" s="9">
        <v>0</v>
      </c>
      <c r="U1133" s="9">
        <v>2077.3200000000002</v>
      </c>
      <c r="V1133" s="9">
        <v>-20666.52</v>
      </c>
      <c r="W1133" s="9">
        <v>-20666.52</v>
      </c>
      <c r="X1133" s="11">
        <f t="shared" si="206"/>
        <v>118.61409949056078</v>
      </c>
      <c r="Y1133" s="11">
        <f t="shared" si="207"/>
        <v>118.61409949056078</v>
      </c>
      <c r="Z1133" s="11">
        <f t="shared" si="209"/>
        <v>1</v>
      </c>
      <c r="AA1133" s="11">
        <f t="shared" si="210"/>
        <v>0.13120515189851831</v>
      </c>
      <c r="AB1133" s="11">
        <v>0</v>
      </c>
      <c r="AC1133" s="11">
        <f t="shared" si="208"/>
        <v>0</v>
      </c>
      <c r="AD1133" s="11">
        <f t="shared" si="211"/>
        <v>0</v>
      </c>
    </row>
    <row r="1134" spans="1:30" s="23" customFormat="1" ht="14.1" customHeight="1" x14ac:dyDescent="0.2">
      <c r="A1134" s="15">
        <v>117423</v>
      </c>
      <c r="B1134" s="16" t="s">
        <v>334</v>
      </c>
      <c r="C1134" s="16" t="s">
        <v>31</v>
      </c>
      <c r="D1134" s="15">
        <v>1</v>
      </c>
      <c r="E1134" s="17">
        <v>2014</v>
      </c>
      <c r="F1134" s="15" t="s">
        <v>32</v>
      </c>
      <c r="G1134" s="18">
        <v>38306</v>
      </c>
      <c r="H1134" s="19">
        <v>12.625</v>
      </c>
      <c r="I1134" s="16" t="s">
        <v>66</v>
      </c>
      <c r="J1134" s="20">
        <v>0.32719999999999999</v>
      </c>
      <c r="K1134" s="20">
        <f t="shared" si="204"/>
        <v>1.4863482502562586</v>
      </c>
      <c r="L1134" s="20">
        <v>4.1565000000000003</v>
      </c>
      <c r="M1134" s="20">
        <v>2.7099999999999999E-2</v>
      </c>
      <c r="N1134" s="21">
        <v>18517.09</v>
      </c>
      <c r="O1134" s="21">
        <v>6058.98</v>
      </c>
      <c r="P1134" s="21">
        <v>6058.98</v>
      </c>
      <c r="Q1134" s="21">
        <v>0</v>
      </c>
      <c r="R1134" s="21">
        <v>0</v>
      </c>
      <c r="S1134" s="21">
        <f t="shared" si="205"/>
        <v>12458.11</v>
      </c>
      <c r="T1134" s="21">
        <v>0</v>
      </c>
      <c r="U1134" s="21">
        <v>5230.59</v>
      </c>
      <c r="V1134" s="21">
        <v>0</v>
      </c>
      <c r="W1134" s="22">
        <f>+V1134-R1134</f>
        <v>0</v>
      </c>
      <c r="X1134" s="22">
        <f t="shared" si="206"/>
        <v>0.48634825025625872</v>
      </c>
      <c r="Y1134" s="22">
        <f t="shared" si="207"/>
        <v>0.48634825025625872</v>
      </c>
      <c r="Z1134" s="22">
        <f t="shared" si="209"/>
        <v>1</v>
      </c>
      <c r="AA1134" s="22">
        <f t="shared" si="210"/>
        <v>0.8632789677470466</v>
      </c>
      <c r="AB1134" s="22">
        <v>0</v>
      </c>
      <c r="AC1134" s="22">
        <f t="shared" si="208"/>
        <v>0</v>
      </c>
      <c r="AD1134" s="22">
        <f t="shared" si="211"/>
        <v>0</v>
      </c>
    </row>
    <row r="1135" spans="1:30" s="23" customFormat="1" ht="14.1" customHeight="1" x14ac:dyDescent="0.2">
      <c r="A1135" s="27">
        <v>117423</v>
      </c>
      <c r="B1135" s="28" t="s">
        <v>334</v>
      </c>
      <c r="C1135" s="27" t="s">
        <v>31</v>
      </c>
      <c r="D1135" s="29">
        <v>1</v>
      </c>
      <c r="E1135" s="30">
        <v>2015</v>
      </c>
      <c r="F1135" s="27" t="s">
        <v>32</v>
      </c>
      <c r="G1135" s="31">
        <v>38306</v>
      </c>
      <c r="H1135" s="32">
        <v>12.625</v>
      </c>
      <c r="I1135" s="28" t="s">
        <v>66</v>
      </c>
      <c r="J1135" s="33">
        <v>0.76339999999999997</v>
      </c>
      <c r="K1135" s="33">
        <f t="shared" si="204"/>
        <v>4.2263868454466689</v>
      </c>
      <c r="L1135" s="34">
        <v>1.0305</v>
      </c>
      <c r="M1135" s="34">
        <v>2.23E-2</v>
      </c>
      <c r="N1135" s="35">
        <v>14678.96</v>
      </c>
      <c r="O1135" s="35">
        <v>11205.79</v>
      </c>
      <c r="P1135" s="35">
        <v>11205.79</v>
      </c>
      <c r="Q1135" s="35">
        <v>0</v>
      </c>
      <c r="R1135" s="35">
        <v>0</v>
      </c>
      <c r="S1135" s="35">
        <f t="shared" si="205"/>
        <v>3473.1699999999983</v>
      </c>
      <c r="T1135" s="35">
        <v>0</v>
      </c>
      <c r="U1135" s="35">
        <v>840</v>
      </c>
      <c r="V1135" s="35">
        <v>0</v>
      </c>
      <c r="W1135" s="36">
        <f>+V1135-R1135</f>
        <v>0</v>
      </c>
      <c r="X1135" s="36">
        <f t="shared" si="206"/>
        <v>3.2263868454466689</v>
      </c>
      <c r="Y1135" s="36">
        <f t="shared" si="207"/>
        <v>3.2263868454466689</v>
      </c>
      <c r="Z1135" s="36">
        <f t="shared" si="209"/>
        <v>1</v>
      </c>
      <c r="AA1135" s="36">
        <f t="shared" si="210"/>
        <v>7.4961247712120246E-2</v>
      </c>
      <c r="AB1135" s="36">
        <v>0</v>
      </c>
      <c r="AC1135" s="36">
        <f t="shared" si="208"/>
        <v>0</v>
      </c>
      <c r="AD1135" s="36">
        <f t="shared" si="211"/>
        <v>0</v>
      </c>
    </row>
    <row r="1136" spans="1:30" s="23" customFormat="1" ht="14.1" customHeight="1" x14ac:dyDescent="0.2">
      <c r="A1136" s="3">
        <v>117356</v>
      </c>
      <c r="B1136" s="4" t="s">
        <v>333</v>
      </c>
      <c r="C1136" s="3" t="s">
        <v>51</v>
      </c>
      <c r="D1136" s="3">
        <v>2</v>
      </c>
      <c r="E1136" s="5">
        <v>2013</v>
      </c>
      <c r="F1136" s="3" t="s">
        <v>32</v>
      </c>
      <c r="G1136" s="6">
        <v>38286</v>
      </c>
      <c r="H1136" s="7">
        <v>12.677777777777777</v>
      </c>
      <c r="I1136" s="4" t="s">
        <v>41</v>
      </c>
      <c r="J1136" s="8">
        <v>0.81820000000000004</v>
      </c>
      <c r="K1136" s="8">
        <f t="shared" si="204"/>
        <v>5.5012882615701484</v>
      </c>
      <c r="L1136" s="8">
        <v>3.2852999999999999</v>
      </c>
      <c r="M1136" s="8">
        <v>-3.61E-2</v>
      </c>
      <c r="N1136" s="9">
        <v>627886.4</v>
      </c>
      <c r="O1136" s="9">
        <v>513751.97</v>
      </c>
      <c r="P1136" s="9">
        <v>348690.62</v>
      </c>
      <c r="Q1136" s="9">
        <v>165061.35</v>
      </c>
      <c r="R1136" s="9">
        <v>19601.22</v>
      </c>
      <c r="S1136" s="9">
        <f t="shared" si="205"/>
        <v>114134.43000000005</v>
      </c>
      <c r="T1136" s="9">
        <v>30079.13</v>
      </c>
      <c r="U1136" s="9">
        <v>208436.13</v>
      </c>
      <c r="V1136" s="9">
        <v>-74564.55</v>
      </c>
      <c r="W1136" s="9">
        <v>-74564.55</v>
      </c>
      <c r="X1136" s="11">
        <f t="shared" si="206"/>
        <v>4.5012882615701484</v>
      </c>
      <c r="Y1136" s="11">
        <f t="shared" si="207"/>
        <v>3.0550870583048413</v>
      </c>
      <c r="Z1136" s="11">
        <f t="shared" si="209"/>
        <v>0.67871393271737723</v>
      </c>
      <c r="AA1136" s="11">
        <f t="shared" si="210"/>
        <v>0.40571353916170877</v>
      </c>
      <c r="AB1136" s="11">
        <f>W1136/R1136</f>
        <v>-3.8040769911260623</v>
      </c>
      <c r="AC1136" s="11">
        <f t="shared" si="208"/>
        <v>0.26354124693135972</v>
      </c>
      <c r="AD1136" s="11">
        <f t="shared" si="211"/>
        <v>5.854796040976739E-2</v>
      </c>
    </row>
    <row r="1137" spans="1:30" s="23" customFormat="1" ht="14.1" customHeight="1" x14ac:dyDescent="0.2">
      <c r="A1137" s="15">
        <v>117356</v>
      </c>
      <c r="B1137" s="16" t="s">
        <v>333</v>
      </c>
      <c r="C1137" s="16" t="s">
        <v>51</v>
      </c>
      <c r="D1137" s="15">
        <v>2</v>
      </c>
      <c r="E1137" s="17">
        <v>2014</v>
      </c>
      <c r="F1137" s="15" t="s">
        <v>32</v>
      </c>
      <c r="G1137" s="18">
        <v>38286</v>
      </c>
      <c r="H1137" s="19">
        <v>12.677777777777777</v>
      </c>
      <c r="I1137" s="16" t="s">
        <v>41</v>
      </c>
      <c r="J1137" s="20">
        <v>0.79649999999999999</v>
      </c>
      <c r="K1137" s="20">
        <f t="shared" si="204"/>
        <v>4.9135671928574718</v>
      </c>
      <c r="L1137" s="20">
        <v>3.2349999999999999</v>
      </c>
      <c r="M1137" s="20">
        <v>3.9199999999999999E-2</v>
      </c>
      <c r="N1137" s="21">
        <v>643089.05000000005</v>
      </c>
      <c r="O1137" s="21">
        <v>512208.77</v>
      </c>
      <c r="P1137" s="21">
        <v>286617.75</v>
      </c>
      <c r="Q1137" s="21">
        <v>225591.02</v>
      </c>
      <c r="R1137" s="21">
        <v>0</v>
      </c>
      <c r="S1137" s="21">
        <f t="shared" si="205"/>
        <v>130880.28000000003</v>
      </c>
      <c r="T1137" s="21">
        <v>0</v>
      </c>
      <c r="U1137" s="21">
        <v>140762.45000000001</v>
      </c>
      <c r="V1137" s="21">
        <v>34106.78</v>
      </c>
      <c r="W1137" s="22">
        <f>+V1137-R1137</f>
        <v>34106.78</v>
      </c>
      <c r="X1137" s="22">
        <f t="shared" si="206"/>
        <v>3.9135671928574718</v>
      </c>
      <c r="Y1137" s="22">
        <f t="shared" si="207"/>
        <v>2.1899231114114359</v>
      </c>
      <c r="Z1137" s="22">
        <f t="shared" si="209"/>
        <v>0.55957212524885114</v>
      </c>
      <c r="AA1137" s="22">
        <f t="shared" si="210"/>
        <v>0.27481460342820763</v>
      </c>
      <c r="AB1137" s="22">
        <v>0</v>
      </c>
      <c r="AC1137" s="22">
        <f t="shared" si="208"/>
        <v>0</v>
      </c>
      <c r="AD1137" s="22">
        <f t="shared" si="211"/>
        <v>0</v>
      </c>
    </row>
    <row r="1138" spans="1:30" s="23" customFormat="1" ht="14.1" customHeight="1" x14ac:dyDescent="0.2">
      <c r="A1138" s="27">
        <v>117356</v>
      </c>
      <c r="B1138" s="28" t="s">
        <v>333</v>
      </c>
      <c r="C1138" s="27" t="s">
        <v>51</v>
      </c>
      <c r="D1138" s="29">
        <v>2</v>
      </c>
      <c r="E1138" s="30">
        <v>2015</v>
      </c>
      <c r="F1138" s="27" t="s">
        <v>32</v>
      </c>
      <c r="G1138" s="31">
        <v>38286</v>
      </c>
      <c r="H1138" s="32">
        <v>12.677777777777777</v>
      </c>
      <c r="I1138" s="28" t="s">
        <v>41</v>
      </c>
      <c r="J1138" s="33">
        <v>0.72109999999999996</v>
      </c>
      <c r="K1138" s="33">
        <f t="shared" si="204"/>
        <v>3.5850137559649742</v>
      </c>
      <c r="L1138" s="34">
        <v>3.0792000000000002</v>
      </c>
      <c r="M1138" s="34">
        <v>8.9999999999999998E-4</v>
      </c>
      <c r="N1138" s="35">
        <v>609995.97</v>
      </c>
      <c r="O1138" s="35">
        <v>439844.33</v>
      </c>
      <c r="P1138" s="35">
        <v>305477.14</v>
      </c>
      <c r="Q1138" s="35">
        <v>134367.19</v>
      </c>
      <c r="R1138" s="35">
        <v>0</v>
      </c>
      <c r="S1138" s="35">
        <f t="shared" si="205"/>
        <v>170151.63999999996</v>
      </c>
      <c r="T1138" s="35">
        <v>663.3</v>
      </c>
      <c r="U1138" s="35">
        <v>159752.73000000001</v>
      </c>
      <c r="V1138" s="35">
        <v>-29579.98</v>
      </c>
      <c r="W1138" s="36">
        <f>+V1138-R1138</f>
        <v>-29579.98</v>
      </c>
      <c r="X1138" s="36">
        <f t="shared" si="206"/>
        <v>2.5850137559649742</v>
      </c>
      <c r="Y1138" s="36">
        <f t="shared" si="207"/>
        <v>1.7953229248921732</v>
      </c>
      <c r="Z1138" s="36">
        <f t="shared" si="209"/>
        <v>0.69451194244109049</v>
      </c>
      <c r="AA1138" s="36">
        <f t="shared" si="210"/>
        <v>0.36320288589374339</v>
      </c>
      <c r="AB1138" s="36">
        <v>0</v>
      </c>
      <c r="AC1138" s="36">
        <f t="shared" si="208"/>
        <v>3.898287433491679E-3</v>
      </c>
      <c r="AD1138" s="36">
        <f t="shared" si="211"/>
        <v>1.5080335354101301E-3</v>
      </c>
    </row>
    <row r="1139" spans="1:30" s="23" customFormat="1" ht="14.1" customHeight="1" x14ac:dyDescent="0.2">
      <c r="A1139" s="3">
        <v>117112</v>
      </c>
      <c r="B1139" s="4" t="s">
        <v>332</v>
      </c>
      <c r="C1139" s="3" t="s">
        <v>35</v>
      </c>
      <c r="D1139" s="3">
        <v>2</v>
      </c>
      <c r="E1139" s="5">
        <v>2013</v>
      </c>
      <c r="F1139" s="3" t="s">
        <v>32</v>
      </c>
      <c r="G1139" s="6">
        <v>38268</v>
      </c>
      <c r="H1139" s="7">
        <v>12.727777777777778</v>
      </c>
      <c r="I1139" s="4" t="s">
        <v>33</v>
      </c>
      <c r="J1139" s="8">
        <v>0.9657</v>
      </c>
      <c r="K1139" s="8">
        <f t="shared" si="204"/>
        <v>29.126445710340072</v>
      </c>
      <c r="L1139" s="8">
        <v>13.538</v>
      </c>
      <c r="M1139" s="8">
        <v>-2.53E-2</v>
      </c>
      <c r="N1139" s="9">
        <v>10123.77</v>
      </c>
      <c r="O1139" s="9">
        <v>9776.19</v>
      </c>
      <c r="P1139" s="9">
        <v>9776.19</v>
      </c>
      <c r="Q1139" s="9">
        <v>0</v>
      </c>
      <c r="R1139" s="9">
        <v>0</v>
      </c>
      <c r="S1139" s="9">
        <f t="shared" si="205"/>
        <v>347.57999999999993</v>
      </c>
      <c r="T1139" s="9">
        <v>0</v>
      </c>
      <c r="U1139" s="9">
        <v>7818.19</v>
      </c>
      <c r="V1139" s="9">
        <v>-3473.75</v>
      </c>
      <c r="W1139" s="9">
        <v>-3473.75</v>
      </c>
      <c r="X1139" s="11">
        <f t="shared" si="206"/>
        <v>28.126445710340072</v>
      </c>
      <c r="Y1139" s="11">
        <f t="shared" si="207"/>
        <v>28.126445710340072</v>
      </c>
      <c r="Z1139" s="11">
        <f t="shared" si="209"/>
        <v>1</v>
      </c>
      <c r="AA1139" s="11">
        <f t="shared" si="210"/>
        <v>0.79971747684936556</v>
      </c>
      <c r="AB1139" s="11">
        <v>0</v>
      </c>
      <c r="AC1139" s="11">
        <f t="shared" si="208"/>
        <v>0</v>
      </c>
      <c r="AD1139" s="11">
        <f t="shared" si="211"/>
        <v>0</v>
      </c>
    </row>
    <row r="1140" spans="1:30" s="23" customFormat="1" ht="14.1" customHeight="1" x14ac:dyDescent="0.2">
      <c r="A1140" s="15">
        <v>117112</v>
      </c>
      <c r="B1140" s="16" t="s">
        <v>332</v>
      </c>
      <c r="C1140" s="16" t="s">
        <v>35</v>
      </c>
      <c r="D1140" s="15">
        <v>2</v>
      </c>
      <c r="E1140" s="17">
        <v>2014</v>
      </c>
      <c r="F1140" s="15" t="s">
        <v>32</v>
      </c>
      <c r="G1140" s="18">
        <v>38268</v>
      </c>
      <c r="H1140" s="19">
        <v>12.727777777777778</v>
      </c>
      <c r="I1140" s="16" t="s">
        <v>33</v>
      </c>
      <c r="J1140" s="20">
        <v>0.47860000000000003</v>
      </c>
      <c r="K1140" s="20">
        <f t="shared" si="204"/>
        <v>1.9180449400897348</v>
      </c>
      <c r="L1140" s="20">
        <v>16.703399999999998</v>
      </c>
      <c r="M1140" s="20">
        <v>5.1999999999999998E-3</v>
      </c>
      <c r="N1140" s="21">
        <v>8434.43</v>
      </c>
      <c r="O1140" s="21">
        <v>4037.02</v>
      </c>
      <c r="P1140" s="21">
        <v>4037.02</v>
      </c>
      <c r="Q1140" s="21">
        <v>0</v>
      </c>
      <c r="R1140" s="21">
        <v>0</v>
      </c>
      <c r="S1140" s="21">
        <f t="shared" si="205"/>
        <v>4397.41</v>
      </c>
      <c r="T1140" s="21">
        <v>0</v>
      </c>
      <c r="U1140" s="21">
        <v>2400.5</v>
      </c>
      <c r="V1140" s="21">
        <v>868.91</v>
      </c>
      <c r="W1140" s="22">
        <f>+V1140-R1140</f>
        <v>868.91</v>
      </c>
      <c r="X1140" s="22">
        <f t="shared" si="206"/>
        <v>0.9180449400897347</v>
      </c>
      <c r="Y1140" s="22">
        <f t="shared" si="207"/>
        <v>0.9180449400897347</v>
      </c>
      <c r="Z1140" s="22">
        <f t="shared" si="209"/>
        <v>1</v>
      </c>
      <c r="AA1140" s="22">
        <f t="shared" si="210"/>
        <v>0.59462177546804329</v>
      </c>
      <c r="AB1140" s="22">
        <v>0</v>
      </c>
      <c r="AC1140" s="22">
        <f t="shared" si="208"/>
        <v>0</v>
      </c>
      <c r="AD1140" s="22">
        <f t="shared" si="211"/>
        <v>0</v>
      </c>
    </row>
    <row r="1141" spans="1:30" s="23" customFormat="1" ht="12" customHeight="1" x14ac:dyDescent="0.2">
      <c r="A1141" s="27">
        <v>117112</v>
      </c>
      <c r="B1141" s="28" t="s">
        <v>332</v>
      </c>
      <c r="C1141" s="27" t="s">
        <v>35</v>
      </c>
      <c r="D1141" s="29">
        <v>2</v>
      </c>
      <c r="E1141" s="30">
        <v>2015</v>
      </c>
      <c r="F1141" s="27" t="s">
        <v>32</v>
      </c>
      <c r="G1141" s="31">
        <v>38268</v>
      </c>
      <c r="H1141" s="32">
        <v>12.727777777777778</v>
      </c>
      <c r="I1141" s="28" t="s">
        <v>33</v>
      </c>
      <c r="J1141" s="33">
        <v>0.48936142944359257</v>
      </c>
      <c r="K1141" s="33">
        <f t="shared" si="204"/>
        <v>1.9583322875715585</v>
      </c>
      <c r="L1141" s="34">
        <v>10.957956033610937</v>
      </c>
      <c r="M1141" s="34">
        <v>0</v>
      </c>
      <c r="N1141" s="35">
        <v>8582.92</v>
      </c>
      <c r="O1141" s="35">
        <v>4200.1499999999996</v>
      </c>
      <c r="P1141" s="35">
        <v>4200.1499999999996</v>
      </c>
      <c r="Q1141" s="35">
        <v>0</v>
      </c>
      <c r="R1141" s="35">
        <v>0</v>
      </c>
      <c r="S1141" s="35">
        <f t="shared" si="205"/>
        <v>4382.7700000000004</v>
      </c>
      <c r="T1141" s="35">
        <v>0</v>
      </c>
      <c r="U1141" s="35">
        <v>0</v>
      </c>
      <c r="V1141" s="35">
        <v>-14.64</v>
      </c>
      <c r="W1141" s="36">
        <f>+V1141-R1141</f>
        <v>-14.64</v>
      </c>
      <c r="X1141" s="36">
        <f t="shared" si="206"/>
        <v>0.95833228757155842</v>
      </c>
      <c r="Y1141" s="36">
        <f t="shared" si="207"/>
        <v>0.95833228757155842</v>
      </c>
      <c r="Z1141" s="36">
        <f t="shared" si="209"/>
        <v>1</v>
      </c>
      <c r="AA1141" s="36">
        <f t="shared" si="210"/>
        <v>0</v>
      </c>
      <c r="AB1141" s="36">
        <v>0</v>
      </c>
      <c r="AC1141" s="36">
        <f t="shared" si="208"/>
        <v>0</v>
      </c>
      <c r="AD1141" s="36">
        <f t="shared" si="211"/>
        <v>0</v>
      </c>
    </row>
    <row r="1142" spans="1:30" s="23" customFormat="1" ht="12" customHeight="1" x14ac:dyDescent="0.2">
      <c r="A1142" s="3">
        <v>152603</v>
      </c>
      <c r="B1142" s="4" t="s">
        <v>514</v>
      </c>
      <c r="C1142" s="3" t="s">
        <v>35</v>
      </c>
      <c r="D1142" s="3">
        <v>2</v>
      </c>
      <c r="E1142" s="5">
        <v>2013</v>
      </c>
      <c r="F1142" s="3" t="s">
        <v>32</v>
      </c>
      <c r="G1142" s="6">
        <v>38265</v>
      </c>
      <c r="H1142" s="7">
        <v>12.736111111111111</v>
      </c>
      <c r="I1142" s="4" t="s">
        <v>33</v>
      </c>
      <c r="J1142" s="8">
        <v>0.8</v>
      </c>
      <c r="K1142" s="8">
        <f t="shared" si="204"/>
        <v>4.9999079324558995</v>
      </c>
      <c r="L1142" s="8">
        <v>2.6333000000000002</v>
      </c>
      <c r="M1142" s="8">
        <v>-6.7000000000000002E-3</v>
      </c>
      <c r="N1142" s="9">
        <v>191160.48</v>
      </c>
      <c r="O1142" s="9">
        <v>152927.67999999999</v>
      </c>
      <c r="P1142" s="9">
        <v>71777.86</v>
      </c>
      <c r="Q1142" s="9">
        <v>81149.820000000007</v>
      </c>
      <c r="R1142" s="9">
        <v>1554.66</v>
      </c>
      <c r="S1142" s="9">
        <f t="shared" si="205"/>
        <v>38232.800000000017</v>
      </c>
      <c r="T1142" s="9">
        <v>27986.44</v>
      </c>
      <c r="U1142" s="9">
        <v>35505.440000000002</v>
      </c>
      <c r="V1142" s="9">
        <v>1228.8</v>
      </c>
      <c r="W1142" s="9">
        <v>1044.48</v>
      </c>
      <c r="X1142" s="11">
        <f t="shared" si="206"/>
        <v>3.9999079324558999</v>
      </c>
      <c r="Y1142" s="11">
        <f t="shared" si="207"/>
        <v>1.8773895712581858</v>
      </c>
      <c r="Z1142" s="11">
        <f t="shared" si="209"/>
        <v>0.46935819597864825</v>
      </c>
      <c r="AA1142" s="11">
        <f t="shared" si="210"/>
        <v>0.2321714420829506</v>
      </c>
      <c r="AB1142" s="11">
        <f>W1142/R1142</f>
        <v>0.6718382154297402</v>
      </c>
      <c r="AC1142" s="11">
        <f t="shared" si="208"/>
        <v>0.73200079512878957</v>
      </c>
      <c r="AD1142" s="11">
        <f t="shared" si="211"/>
        <v>0.18300441097386685</v>
      </c>
    </row>
    <row r="1143" spans="1:30" s="23" customFormat="1" ht="12" customHeight="1" x14ac:dyDescent="0.2">
      <c r="A1143" s="15">
        <v>152603</v>
      </c>
      <c r="B1143" s="16" t="s">
        <v>514</v>
      </c>
      <c r="C1143" s="16" t="s">
        <v>35</v>
      </c>
      <c r="D1143" s="15">
        <v>2</v>
      </c>
      <c r="E1143" s="17">
        <v>2014</v>
      </c>
      <c r="F1143" s="15" t="s">
        <v>32</v>
      </c>
      <c r="G1143" s="18">
        <v>38265</v>
      </c>
      <c r="H1143" s="19">
        <v>12.736111111111111</v>
      </c>
      <c r="I1143" s="16" t="s">
        <v>33</v>
      </c>
      <c r="J1143" s="20">
        <v>0.81920000000000004</v>
      </c>
      <c r="K1143" s="20">
        <f t="shared" si="204"/>
        <v>5.531164756460198</v>
      </c>
      <c r="L1143" s="20">
        <v>3.0886999999999998</v>
      </c>
      <c r="M1143" s="20">
        <v>-5.5999999999999999E-3</v>
      </c>
      <c r="N1143" s="21">
        <v>161993.49</v>
      </c>
      <c r="O1143" s="21">
        <v>132706.07999999999</v>
      </c>
      <c r="P1143" s="21">
        <v>62518.8</v>
      </c>
      <c r="Q1143" s="21">
        <v>70187.28</v>
      </c>
      <c r="R1143" s="21">
        <v>0</v>
      </c>
      <c r="S1143" s="21">
        <f t="shared" si="205"/>
        <v>29287.410000000003</v>
      </c>
      <c r="T1143" s="21">
        <v>0</v>
      </c>
      <c r="U1143" s="21">
        <v>21786.639999999999</v>
      </c>
      <c r="V1143" s="21">
        <v>-8945.39</v>
      </c>
      <c r="W1143" s="22">
        <f>+V1143-R1143</f>
        <v>-8945.39</v>
      </c>
      <c r="X1143" s="22">
        <f t="shared" si="206"/>
        <v>4.531164756460198</v>
      </c>
      <c r="Y1143" s="22">
        <f t="shared" si="207"/>
        <v>2.1346646903908537</v>
      </c>
      <c r="Z1143" s="22">
        <f t="shared" si="209"/>
        <v>0.47110727707426825</v>
      </c>
      <c r="AA1143" s="22">
        <f t="shared" si="210"/>
        <v>0.1641721313748398</v>
      </c>
      <c r="AB1143" s="22">
        <v>0</v>
      </c>
      <c r="AC1143" s="22">
        <f t="shared" si="208"/>
        <v>0</v>
      </c>
      <c r="AD1143" s="22">
        <f t="shared" si="211"/>
        <v>0</v>
      </c>
    </row>
    <row r="1144" spans="1:30" s="23" customFormat="1" ht="12" customHeight="1" x14ac:dyDescent="0.2">
      <c r="A1144" s="27">
        <v>152603</v>
      </c>
      <c r="B1144" s="28" t="s">
        <v>514</v>
      </c>
      <c r="C1144" s="27" t="s">
        <v>35</v>
      </c>
      <c r="D1144" s="29">
        <v>2</v>
      </c>
      <c r="E1144" s="30">
        <v>2015</v>
      </c>
      <c r="F1144" s="27" t="s">
        <v>32</v>
      </c>
      <c r="G1144" s="31">
        <v>38265</v>
      </c>
      <c r="H1144" s="32">
        <v>12.736111111111111</v>
      </c>
      <c r="I1144" s="28" t="s">
        <v>33</v>
      </c>
      <c r="J1144" s="33">
        <v>0.90069999999999995</v>
      </c>
      <c r="K1144" s="33">
        <f t="shared" si="204"/>
        <v>10.069652552326106</v>
      </c>
      <c r="L1144" s="34">
        <v>2.0047999999999999</v>
      </c>
      <c r="M1144" s="34">
        <v>0</v>
      </c>
      <c r="N1144" s="35">
        <v>159985.23000000001</v>
      </c>
      <c r="O1144" s="35">
        <v>144097.37</v>
      </c>
      <c r="P1144" s="35">
        <v>144097.37</v>
      </c>
      <c r="Q1144" s="35">
        <v>0</v>
      </c>
      <c r="R1144" s="35">
        <v>0</v>
      </c>
      <c r="S1144" s="35">
        <f t="shared" si="205"/>
        <v>15887.860000000015</v>
      </c>
      <c r="T1144" s="35">
        <v>0</v>
      </c>
      <c r="U1144" s="35">
        <v>0</v>
      </c>
      <c r="V1144" s="35">
        <v>-667.99</v>
      </c>
      <c r="W1144" s="36">
        <f>+V1144-R1144</f>
        <v>-667.99</v>
      </c>
      <c r="X1144" s="36">
        <f t="shared" si="206"/>
        <v>9.0696525523261062</v>
      </c>
      <c r="Y1144" s="36">
        <f t="shared" si="207"/>
        <v>9.0696525523261062</v>
      </c>
      <c r="Z1144" s="36">
        <f t="shared" ref="Z1144:Z1175" si="212">+P1144/O1144</f>
        <v>1</v>
      </c>
      <c r="AA1144" s="36">
        <f t="shared" ref="AA1144:AA1175" si="213">+U1144/O1144</f>
        <v>0</v>
      </c>
      <c r="AB1144" s="36">
        <v>0</v>
      </c>
      <c r="AC1144" s="36">
        <f t="shared" si="208"/>
        <v>0</v>
      </c>
      <c r="AD1144" s="36">
        <f t="shared" ref="AD1144:AD1175" si="214">+T1144/O1144</f>
        <v>0</v>
      </c>
    </row>
    <row r="1145" spans="1:30" s="23" customFormat="1" ht="12" customHeight="1" x14ac:dyDescent="0.2">
      <c r="A1145" s="3">
        <v>152610</v>
      </c>
      <c r="B1145" s="4" t="s">
        <v>515</v>
      </c>
      <c r="C1145" s="3" t="s">
        <v>31</v>
      </c>
      <c r="D1145" s="3">
        <v>1</v>
      </c>
      <c r="E1145" s="5">
        <v>2013</v>
      </c>
      <c r="F1145" s="3" t="s">
        <v>36</v>
      </c>
      <c r="G1145" s="6">
        <v>38258</v>
      </c>
      <c r="H1145" s="7">
        <v>12.755555555555556</v>
      </c>
      <c r="I1145" s="4" t="s">
        <v>41</v>
      </c>
      <c r="J1145" s="8">
        <v>0.71060000000000001</v>
      </c>
      <c r="K1145" s="8">
        <f t="shared" si="204"/>
        <v>3.4553922022853003</v>
      </c>
      <c r="L1145" s="8">
        <v>0.5615</v>
      </c>
      <c r="M1145" s="8">
        <v>7.6700000000000004E-2</v>
      </c>
      <c r="N1145" s="9">
        <v>836793.85</v>
      </c>
      <c r="O1145" s="9">
        <v>594623.41</v>
      </c>
      <c r="P1145" s="9">
        <v>73778.13</v>
      </c>
      <c r="Q1145" s="9">
        <v>520845.28</v>
      </c>
      <c r="R1145" s="9">
        <v>34324</v>
      </c>
      <c r="S1145" s="9">
        <f t="shared" si="205"/>
        <v>242170.43999999994</v>
      </c>
      <c r="T1145" s="9">
        <v>0</v>
      </c>
      <c r="U1145" s="9">
        <v>2535.66</v>
      </c>
      <c r="V1145" s="9">
        <v>62997.279999999999</v>
      </c>
      <c r="W1145" s="9">
        <v>53547.69</v>
      </c>
      <c r="X1145" s="11">
        <f t="shared" si="206"/>
        <v>2.4553922022853003</v>
      </c>
      <c r="Y1145" s="11">
        <f t="shared" si="207"/>
        <v>0.30465373891214809</v>
      </c>
      <c r="Z1145" s="11">
        <f t="shared" si="212"/>
        <v>0.1240753874792787</v>
      </c>
      <c r="AA1145" s="11">
        <f t="shared" si="213"/>
        <v>4.2643124326369854E-3</v>
      </c>
      <c r="AB1145" s="11">
        <f>W1145/R1145</f>
        <v>1.5600655518004896</v>
      </c>
      <c r="AC1145" s="11">
        <f t="shared" si="208"/>
        <v>0</v>
      </c>
      <c r="AD1145" s="11">
        <f t="shared" si="214"/>
        <v>0</v>
      </c>
    </row>
    <row r="1146" spans="1:30" s="23" customFormat="1" ht="12" customHeight="1" x14ac:dyDescent="0.2">
      <c r="A1146" s="15">
        <v>152610</v>
      </c>
      <c r="B1146" s="16" t="s">
        <v>515</v>
      </c>
      <c r="C1146" s="16" t="s">
        <v>31</v>
      </c>
      <c r="D1146" s="15">
        <v>1</v>
      </c>
      <c r="E1146" s="17">
        <v>2014</v>
      </c>
      <c r="F1146" s="15" t="s">
        <v>36</v>
      </c>
      <c r="G1146" s="18">
        <v>38258</v>
      </c>
      <c r="H1146" s="19">
        <v>12.755555555555556</v>
      </c>
      <c r="I1146" s="16" t="s">
        <v>33</v>
      </c>
      <c r="J1146" s="20">
        <v>0.66477072474360377</v>
      </c>
      <c r="K1146" s="20">
        <f t="shared" si="204"/>
        <v>2.9830330278737192</v>
      </c>
      <c r="L1146" s="20">
        <v>0.63049597097524068</v>
      </c>
      <c r="M1146" s="20">
        <v>0.10235203034775031</v>
      </c>
      <c r="N1146" s="21">
        <v>776120.82</v>
      </c>
      <c r="O1146" s="21">
        <v>515942.40000000002</v>
      </c>
      <c r="P1146" s="21">
        <v>59645.32</v>
      </c>
      <c r="Q1146" s="21">
        <v>456297.08</v>
      </c>
      <c r="R1146" s="21">
        <v>0</v>
      </c>
      <c r="S1146" s="21">
        <f t="shared" si="205"/>
        <v>260178.41999999993</v>
      </c>
      <c r="T1146" s="21">
        <v>0</v>
      </c>
      <c r="U1146" s="21">
        <v>3889.29</v>
      </c>
      <c r="V1146" s="21">
        <v>84914.98</v>
      </c>
      <c r="W1146" s="22">
        <f>+V1146-R1146</f>
        <v>84914.98</v>
      </c>
      <c r="X1146" s="22">
        <f t="shared" si="206"/>
        <v>1.9830330278737189</v>
      </c>
      <c r="Y1146" s="22">
        <f t="shared" si="207"/>
        <v>0.22924776005634909</v>
      </c>
      <c r="Z1146" s="22">
        <f t="shared" si="212"/>
        <v>0.11560461012702193</v>
      </c>
      <c r="AA1146" s="22">
        <f t="shared" si="213"/>
        <v>7.538225197231318E-3</v>
      </c>
      <c r="AB1146" s="22">
        <v>0</v>
      </c>
      <c r="AC1146" s="22">
        <f t="shared" si="208"/>
        <v>0</v>
      </c>
      <c r="AD1146" s="22">
        <f t="shared" si="214"/>
        <v>0</v>
      </c>
    </row>
    <row r="1147" spans="1:30" s="23" customFormat="1" ht="12" customHeight="1" x14ac:dyDescent="0.2">
      <c r="A1147" s="27">
        <v>152610</v>
      </c>
      <c r="B1147" s="28" t="s">
        <v>515</v>
      </c>
      <c r="C1147" s="27" t="s">
        <v>31</v>
      </c>
      <c r="D1147" s="29">
        <v>1</v>
      </c>
      <c r="E1147" s="30">
        <v>2015</v>
      </c>
      <c r="F1147" s="27" t="s">
        <v>36</v>
      </c>
      <c r="G1147" s="31">
        <v>38258</v>
      </c>
      <c r="H1147" s="32">
        <v>12.755555555555556</v>
      </c>
      <c r="I1147" s="28" t="s">
        <v>33</v>
      </c>
      <c r="J1147" s="33">
        <v>0.62329999999999997</v>
      </c>
      <c r="K1147" s="33">
        <f t="shared" si="204"/>
        <v>2.6545897537529668</v>
      </c>
      <c r="L1147" s="34">
        <v>0.68459999999999999</v>
      </c>
      <c r="M1147" s="34">
        <v>0.23810000000000001</v>
      </c>
      <c r="N1147" s="35">
        <v>786868.69</v>
      </c>
      <c r="O1147" s="35">
        <v>490450.5</v>
      </c>
      <c r="P1147" s="35">
        <v>94408.72</v>
      </c>
      <c r="Q1147" s="35">
        <v>396041.78</v>
      </c>
      <c r="R1147" s="35">
        <v>0</v>
      </c>
      <c r="S1147" s="35">
        <f t="shared" si="205"/>
        <v>296418.18999999994</v>
      </c>
      <c r="T1147" s="35">
        <v>0</v>
      </c>
      <c r="U1147" s="35">
        <v>7201.96</v>
      </c>
      <c r="V1147" s="35">
        <v>104105.09</v>
      </c>
      <c r="W1147" s="36">
        <f>+V1147-R1147</f>
        <v>104105.09</v>
      </c>
      <c r="X1147" s="36">
        <f t="shared" si="206"/>
        <v>1.6545897537529668</v>
      </c>
      <c r="Y1147" s="36">
        <f t="shared" si="207"/>
        <v>0.31849840254405448</v>
      </c>
      <c r="Z1147" s="36">
        <f t="shared" si="212"/>
        <v>0.19249388062607745</v>
      </c>
      <c r="AA1147" s="36">
        <f t="shared" si="213"/>
        <v>1.4684376914693736E-2</v>
      </c>
      <c r="AB1147" s="36">
        <v>0</v>
      </c>
      <c r="AC1147" s="36">
        <f t="shared" si="208"/>
        <v>0</v>
      </c>
      <c r="AD1147" s="36">
        <f t="shared" si="214"/>
        <v>0</v>
      </c>
    </row>
    <row r="1148" spans="1:30" s="23" customFormat="1" ht="12" customHeight="1" x14ac:dyDescent="0.2">
      <c r="A1148" s="3">
        <v>152088</v>
      </c>
      <c r="B1148" s="12" t="s">
        <v>510</v>
      </c>
      <c r="C1148" s="3" t="s">
        <v>35</v>
      </c>
      <c r="D1148" s="3">
        <v>2</v>
      </c>
      <c r="E1148" s="5">
        <v>2013</v>
      </c>
      <c r="F1148" s="3" t="s">
        <v>32</v>
      </c>
      <c r="G1148" s="6">
        <v>38222</v>
      </c>
      <c r="H1148" s="7">
        <v>12.852777777777778</v>
      </c>
      <c r="I1148" s="12" t="s">
        <v>37</v>
      </c>
      <c r="J1148" s="8">
        <v>0.89549999999999996</v>
      </c>
      <c r="K1148" s="8">
        <f t="shared" si="204"/>
        <v>9.565327894009565</v>
      </c>
      <c r="L1148" s="8">
        <v>2.63E-2</v>
      </c>
      <c r="M1148" s="8">
        <v>-0.54</v>
      </c>
      <c r="N1148" s="9">
        <v>10347688.880000001</v>
      </c>
      <c r="O1148" s="9">
        <v>9265897.5399999991</v>
      </c>
      <c r="P1148" s="9">
        <v>66418.539999999994</v>
      </c>
      <c r="Q1148" s="9">
        <v>9199479</v>
      </c>
      <c r="R1148" s="9">
        <v>0</v>
      </c>
      <c r="S1148" s="9">
        <f t="shared" si="205"/>
        <v>1081791.3400000017</v>
      </c>
      <c r="T1148" s="9">
        <v>9124529.2599999998</v>
      </c>
      <c r="U1148" s="9">
        <v>8277.42</v>
      </c>
      <c r="V1148" s="9">
        <v>-105317.78</v>
      </c>
      <c r="W1148" s="9">
        <v>-105317.78</v>
      </c>
      <c r="X1148" s="11">
        <f t="shared" si="206"/>
        <v>8.565327894009565</v>
      </c>
      <c r="Y1148" s="11">
        <f t="shared" si="207"/>
        <v>6.1396812438894076E-2</v>
      </c>
      <c r="Z1148" s="11">
        <f t="shared" si="212"/>
        <v>7.1680632894198827E-3</v>
      </c>
      <c r="AA1148" s="11">
        <f t="shared" si="213"/>
        <v>8.9332090758258056E-4</v>
      </c>
      <c r="AB1148" s="11">
        <v>0</v>
      </c>
      <c r="AC1148" s="11">
        <f t="shared" si="208"/>
        <v>8.4346480902684853</v>
      </c>
      <c r="AD1148" s="11">
        <f t="shared" si="214"/>
        <v>0.98474316390940808</v>
      </c>
    </row>
    <row r="1149" spans="1:30" s="23" customFormat="1" ht="12" customHeight="1" x14ac:dyDescent="0.2">
      <c r="A1149" s="15">
        <v>152088</v>
      </c>
      <c r="B1149" s="16" t="s">
        <v>510</v>
      </c>
      <c r="C1149" s="16" t="s">
        <v>35</v>
      </c>
      <c r="D1149" s="15">
        <v>2</v>
      </c>
      <c r="E1149" s="17">
        <v>2014</v>
      </c>
      <c r="F1149" s="15" t="s">
        <v>32</v>
      </c>
      <c r="G1149" s="18">
        <v>38222</v>
      </c>
      <c r="H1149" s="19">
        <v>12.852777777777778</v>
      </c>
      <c r="I1149" s="16" t="s">
        <v>33</v>
      </c>
      <c r="J1149" s="20">
        <v>0.8962</v>
      </c>
      <c r="K1149" s="20">
        <f t="shared" si="204"/>
        <v>9.637087117736888</v>
      </c>
      <c r="L1149" s="20">
        <v>3.49E-2</v>
      </c>
      <c r="M1149" s="20">
        <v>0.1749</v>
      </c>
      <c r="N1149" s="21">
        <v>10424209.699999999</v>
      </c>
      <c r="O1149" s="21">
        <v>9342533.3000000007</v>
      </c>
      <c r="P1149" s="21">
        <v>139684.01</v>
      </c>
      <c r="Q1149" s="21">
        <v>9124529.2599999998</v>
      </c>
      <c r="R1149" s="21">
        <v>0</v>
      </c>
      <c r="S1149" s="21">
        <f t="shared" si="205"/>
        <v>1081676.3999999985</v>
      </c>
      <c r="T1149" s="21">
        <v>0</v>
      </c>
      <c r="U1149" s="21">
        <v>2959.12</v>
      </c>
      <c r="V1149" s="21">
        <v>53031.77</v>
      </c>
      <c r="W1149" s="22">
        <f>+V1149-R1149</f>
        <v>53031.77</v>
      </c>
      <c r="X1149" s="22">
        <f t="shared" si="206"/>
        <v>8.637087117736888</v>
      </c>
      <c r="Y1149" s="22">
        <f t="shared" si="207"/>
        <v>0.1291365975997999</v>
      </c>
      <c r="Z1149" s="22">
        <f t="shared" si="212"/>
        <v>1.4951406167318665E-2</v>
      </c>
      <c r="AA1149" s="22">
        <f t="shared" si="213"/>
        <v>3.1673636100392594E-4</v>
      </c>
      <c r="AB1149" s="22">
        <v>0</v>
      </c>
      <c r="AC1149" s="22">
        <f t="shared" si="208"/>
        <v>0</v>
      </c>
      <c r="AD1149" s="22">
        <f t="shared" si="214"/>
        <v>0</v>
      </c>
    </row>
    <row r="1150" spans="1:30" s="23" customFormat="1" ht="12" customHeight="1" x14ac:dyDescent="0.2">
      <c r="A1150" s="27">
        <v>152088</v>
      </c>
      <c r="B1150" s="28" t="s">
        <v>510</v>
      </c>
      <c r="C1150" s="27" t="s">
        <v>35</v>
      </c>
      <c r="D1150" s="29">
        <v>2</v>
      </c>
      <c r="E1150" s="30">
        <v>2015</v>
      </c>
      <c r="F1150" s="27" t="s">
        <v>32</v>
      </c>
      <c r="G1150" s="31">
        <v>38222</v>
      </c>
      <c r="H1150" s="32">
        <v>12.852777777777778</v>
      </c>
      <c r="I1150" s="28" t="s">
        <v>33</v>
      </c>
      <c r="J1150" s="33">
        <v>0.91</v>
      </c>
      <c r="K1150" s="33">
        <f t="shared" si="204"/>
        <v>11.111028489933595</v>
      </c>
      <c r="L1150" s="34">
        <v>3.3099999999999997E-2</v>
      </c>
      <c r="M1150" s="34">
        <v>8.0399999999999999E-2</v>
      </c>
      <c r="N1150" s="35">
        <v>10402899.199999999</v>
      </c>
      <c r="O1150" s="35">
        <v>9466631.3100000005</v>
      </c>
      <c r="P1150" s="35">
        <v>81624.240000000005</v>
      </c>
      <c r="Q1150" s="35">
        <v>9385007.0700000003</v>
      </c>
      <c r="R1150" s="35">
        <v>0</v>
      </c>
      <c r="S1150" s="35">
        <f t="shared" si="205"/>
        <v>936267.88999999873</v>
      </c>
      <c r="T1150" s="35">
        <v>77772</v>
      </c>
      <c r="U1150" s="35">
        <v>18295.21</v>
      </c>
      <c r="V1150" s="35">
        <v>-8643.8799999999992</v>
      </c>
      <c r="W1150" s="36">
        <f>+V1150-R1150</f>
        <v>-8643.8799999999992</v>
      </c>
      <c r="X1150" s="36">
        <f t="shared" si="206"/>
        <v>10.111028489933595</v>
      </c>
      <c r="Y1150" s="36">
        <f t="shared" si="207"/>
        <v>8.7180432942114583E-2</v>
      </c>
      <c r="Z1150" s="36">
        <f t="shared" si="212"/>
        <v>8.6223110763568971E-3</v>
      </c>
      <c r="AA1150" s="36">
        <f t="shared" si="213"/>
        <v>1.9325998236219466E-3</v>
      </c>
      <c r="AB1150" s="36">
        <v>0</v>
      </c>
      <c r="AC1150" s="36">
        <f t="shared" si="208"/>
        <v>8.3065969505800419E-2</v>
      </c>
      <c r="AD1150" s="36">
        <f t="shared" si="214"/>
        <v>8.2153827959737021E-3</v>
      </c>
    </row>
    <row r="1151" spans="1:30" s="23" customFormat="1" ht="12" customHeight="1" x14ac:dyDescent="0.2">
      <c r="A1151" s="3">
        <v>152098</v>
      </c>
      <c r="B1151" s="12" t="s">
        <v>511</v>
      </c>
      <c r="C1151" s="3" t="s">
        <v>35</v>
      </c>
      <c r="D1151" s="3">
        <v>2</v>
      </c>
      <c r="E1151" s="5">
        <v>2013</v>
      </c>
      <c r="F1151" s="3" t="s">
        <v>36</v>
      </c>
      <c r="G1151" s="6">
        <v>38219</v>
      </c>
      <c r="H1151" s="7">
        <v>12.861111111111111</v>
      </c>
      <c r="I1151" s="12" t="s">
        <v>37</v>
      </c>
      <c r="J1151" s="8">
        <v>0.85699999999999998</v>
      </c>
      <c r="K1151" s="8">
        <f t="shared" si="204"/>
        <v>6.9935034106707121</v>
      </c>
      <c r="L1151" s="8">
        <v>4.3654000000000002</v>
      </c>
      <c r="M1151" s="8">
        <v>2.24E-2</v>
      </c>
      <c r="N1151" s="9">
        <v>5243101.6100000003</v>
      </c>
      <c r="O1151" s="9">
        <v>4493391.3</v>
      </c>
      <c r="P1151" s="9">
        <v>4401170.16</v>
      </c>
      <c r="Q1151" s="9">
        <v>92221.14</v>
      </c>
      <c r="R1151" s="9">
        <v>75369.600000000006</v>
      </c>
      <c r="S1151" s="9">
        <f t="shared" si="205"/>
        <v>749710.31000000052</v>
      </c>
      <c r="T1151" s="9">
        <v>92221.14</v>
      </c>
      <c r="U1151" s="9">
        <v>1731563.15</v>
      </c>
      <c r="V1151" s="9">
        <v>791965.78</v>
      </c>
      <c r="W1151" s="9">
        <v>673170.91</v>
      </c>
      <c r="X1151" s="11">
        <f t="shared" si="206"/>
        <v>5.9935034106707121</v>
      </c>
      <c r="Y1151" s="11">
        <f t="shared" si="207"/>
        <v>5.8704943780218217</v>
      </c>
      <c r="Z1151" s="11">
        <f t="shared" si="212"/>
        <v>0.97947627218666677</v>
      </c>
      <c r="AA1151" s="11">
        <f t="shared" si="213"/>
        <v>0.38535774749908824</v>
      </c>
      <c r="AB1151" s="11">
        <f>W1151/R1151</f>
        <v>8.9315972222222211</v>
      </c>
      <c r="AC1151" s="11">
        <f t="shared" si="208"/>
        <v>0.12300903264889065</v>
      </c>
      <c r="AD1151" s="11">
        <f t="shared" si="214"/>
        <v>2.052372781333333E-2</v>
      </c>
    </row>
    <row r="1152" spans="1:30" s="23" customFormat="1" ht="12" customHeight="1" x14ac:dyDescent="0.2">
      <c r="A1152" s="3">
        <v>152232</v>
      </c>
      <c r="B1152" s="4" t="s">
        <v>513</v>
      </c>
      <c r="C1152" s="3" t="s">
        <v>101</v>
      </c>
      <c r="D1152" s="3">
        <v>2</v>
      </c>
      <c r="E1152" s="5">
        <v>2013</v>
      </c>
      <c r="F1152" s="3" t="s">
        <v>32</v>
      </c>
      <c r="G1152" s="6">
        <v>38219</v>
      </c>
      <c r="H1152" s="7">
        <v>12.861111111111111</v>
      </c>
      <c r="I1152" s="4" t="s">
        <v>33</v>
      </c>
      <c r="J1152" s="8">
        <v>0.63560000000000005</v>
      </c>
      <c r="K1152" s="8">
        <f t="shared" si="204"/>
        <v>2.7442238149640299</v>
      </c>
      <c r="L1152" s="8">
        <v>1.8179000000000001</v>
      </c>
      <c r="M1152" s="8">
        <v>8.1699999999999995E-2</v>
      </c>
      <c r="N1152" s="9">
        <v>119718.63</v>
      </c>
      <c r="O1152" s="9">
        <v>76092.95</v>
      </c>
      <c r="P1152" s="9">
        <v>9658.2999999999993</v>
      </c>
      <c r="Q1152" s="9">
        <v>66434.649999999994</v>
      </c>
      <c r="R1152" s="9">
        <v>0</v>
      </c>
      <c r="S1152" s="9">
        <f t="shared" si="205"/>
        <v>43625.680000000008</v>
      </c>
      <c r="T1152" s="9">
        <v>0</v>
      </c>
      <c r="U1152" s="9">
        <v>0</v>
      </c>
      <c r="V1152" s="9">
        <v>27062.99</v>
      </c>
      <c r="W1152" s="9">
        <v>23003.54</v>
      </c>
      <c r="X1152" s="11">
        <f t="shared" si="206"/>
        <v>1.7442238149640299</v>
      </c>
      <c r="Y1152" s="11">
        <f t="shared" si="207"/>
        <v>0.22139024537841009</v>
      </c>
      <c r="Z1152" s="11">
        <f t="shared" si="212"/>
        <v>0.12692765886984272</v>
      </c>
      <c r="AA1152" s="11">
        <f t="shared" si="213"/>
        <v>0</v>
      </c>
      <c r="AB1152" s="11">
        <v>0</v>
      </c>
      <c r="AC1152" s="11">
        <f t="shared" si="208"/>
        <v>0</v>
      </c>
      <c r="AD1152" s="11">
        <f t="shared" si="214"/>
        <v>0</v>
      </c>
    </row>
    <row r="1153" spans="1:30" s="23" customFormat="1" ht="12" customHeight="1" x14ac:dyDescent="0.2">
      <c r="A1153" s="15">
        <v>152098</v>
      </c>
      <c r="B1153" s="16" t="s">
        <v>511</v>
      </c>
      <c r="C1153" s="16" t="s">
        <v>35</v>
      </c>
      <c r="D1153" s="15">
        <v>2</v>
      </c>
      <c r="E1153" s="17">
        <v>2014</v>
      </c>
      <c r="F1153" s="15" t="s">
        <v>36</v>
      </c>
      <c r="G1153" s="18">
        <v>38219</v>
      </c>
      <c r="H1153" s="19">
        <v>12.861111111111111</v>
      </c>
      <c r="I1153" s="16" t="s">
        <v>37</v>
      </c>
      <c r="J1153" s="20">
        <v>0.83160000000000001</v>
      </c>
      <c r="K1153" s="20">
        <f t="shared" si="204"/>
        <v>5.9374632301445089</v>
      </c>
      <c r="L1153" s="20">
        <v>4.9195000000000002</v>
      </c>
      <c r="M1153" s="20">
        <v>3.6900000000000002E-2</v>
      </c>
      <c r="N1153" s="21">
        <v>5388971.4800000004</v>
      </c>
      <c r="O1153" s="21">
        <v>4481349.6100000003</v>
      </c>
      <c r="P1153" s="21">
        <v>3839731.64</v>
      </c>
      <c r="Q1153" s="21">
        <v>386345.78</v>
      </c>
      <c r="R1153" s="21">
        <v>0</v>
      </c>
      <c r="S1153" s="21">
        <f t="shared" si="205"/>
        <v>907621.87000000011</v>
      </c>
      <c r="T1153" s="21">
        <v>0</v>
      </c>
      <c r="U1153" s="21">
        <v>2486412.42</v>
      </c>
      <c r="V1153" s="21">
        <v>947600.66</v>
      </c>
      <c r="W1153" s="22">
        <f>+V1153-R1153</f>
        <v>947600.66</v>
      </c>
      <c r="X1153" s="22">
        <f t="shared" si="206"/>
        <v>4.9374632301445089</v>
      </c>
      <c r="Y1153" s="22">
        <f t="shared" si="207"/>
        <v>4.2305411173047203</v>
      </c>
      <c r="Z1153" s="22">
        <f t="shared" si="212"/>
        <v>0.85682483496305473</v>
      </c>
      <c r="AA1153" s="22">
        <f t="shared" si="213"/>
        <v>0.55483562685036747</v>
      </c>
      <c r="AB1153" s="22">
        <v>0</v>
      </c>
      <c r="AC1153" s="22">
        <f t="shared" si="208"/>
        <v>0</v>
      </c>
      <c r="AD1153" s="22">
        <f t="shared" si="214"/>
        <v>0</v>
      </c>
    </row>
    <row r="1154" spans="1:30" s="23" customFormat="1" ht="12" customHeight="1" x14ac:dyDescent="0.2">
      <c r="A1154" s="15">
        <v>152232</v>
      </c>
      <c r="B1154" s="16" t="s">
        <v>513</v>
      </c>
      <c r="C1154" s="16" t="s">
        <v>101</v>
      </c>
      <c r="D1154" s="15">
        <v>2</v>
      </c>
      <c r="E1154" s="17">
        <v>2014</v>
      </c>
      <c r="F1154" s="15" t="s">
        <v>32</v>
      </c>
      <c r="G1154" s="18">
        <v>38219</v>
      </c>
      <c r="H1154" s="19">
        <v>12.861111111111111</v>
      </c>
      <c r="I1154" s="16" t="s">
        <v>33</v>
      </c>
      <c r="J1154" s="20">
        <v>0.73526304027149358</v>
      </c>
      <c r="K1154" s="20">
        <f t="shared" ref="K1154:K1217" si="215">+N1154/S1154</f>
        <v>3.7773343058163174</v>
      </c>
      <c r="L1154" s="20">
        <v>1.9055473996398999</v>
      </c>
      <c r="M1154" s="20">
        <v>-2.5387213570300178E-3</v>
      </c>
      <c r="N1154" s="21">
        <v>136206.51999999999</v>
      </c>
      <c r="O1154" s="21">
        <v>100147.62</v>
      </c>
      <c r="P1154" s="21">
        <v>77964.929999999993</v>
      </c>
      <c r="Q1154" s="21">
        <v>22182.69</v>
      </c>
      <c r="R1154" s="21">
        <v>0</v>
      </c>
      <c r="S1154" s="21">
        <f t="shared" ref="S1154:S1217" si="216">+N1154-O1154</f>
        <v>36058.899999999994</v>
      </c>
      <c r="T1154" s="21">
        <v>0</v>
      </c>
      <c r="U1154" s="21">
        <v>58783.32</v>
      </c>
      <c r="V1154" s="21">
        <v>-658.92</v>
      </c>
      <c r="W1154" s="22">
        <f>+V1154-R1154</f>
        <v>-658.92</v>
      </c>
      <c r="X1154" s="22">
        <f t="shared" ref="X1154:X1217" si="217">+O1154/S1154</f>
        <v>2.7773343058163174</v>
      </c>
      <c r="Y1154" s="22">
        <f t="shared" ref="Y1154:Y1217" si="218">+P1154/S1154</f>
        <v>2.1621549742227302</v>
      </c>
      <c r="Z1154" s="22">
        <f t="shared" si="212"/>
        <v>0.77850007818458389</v>
      </c>
      <c r="AA1154" s="22">
        <f t="shared" si="213"/>
        <v>0.58696671972833703</v>
      </c>
      <c r="AB1154" s="22">
        <v>0</v>
      </c>
      <c r="AC1154" s="22">
        <f t="shared" ref="AC1154:AC1217" si="219">+T1154/S1154</f>
        <v>0</v>
      </c>
      <c r="AD1154" s="22">
        <f t="shared" si="214"/>
        <v>0</v>
      </c>
    </row>
    <row r="1155" spans="1:30" s="23" customFormat="1" ht="12" customHeight="1" x14ac:dyDescent="0.2">
      <c r="A1155" s="27">
        <v>152098</v>
      </c>
      <c r="B1155" s="37" t="s">
        <v>511</v>
      </c>
      <c r="C1155" s="27" t="s">
        <v>35</v>
      </c>
      <c r="D1155" s="29">
        <v>2</v>
      </c>
      <c r="E1155" s="30">
        <v>2015</v>
      </c>
      <c r="F1155" s="27" t="s">
        <v>36</v>
      </c>
      <c r="G1155" s="31">
        <v>38219</v>
      </c>
      <c r="H1155" s="32">
        <v>12.861111111111111</v>
      </c>
      <c r="I1155" s="37" t="s">
        <v>37</v>
      </c>
      <c r="J1155" s="33">
        <v>0.75019999999999998</v>
      </c>
      <c r="K1155" s="33">
        <f t="shared" si="215"/>
        <v>4.002538428947001</v>
      </c>
      <c r="L1155" s="34">
        <v>4.6958000000000002</v>
      </c>
      <c r="M1155" s="34">
        <v>0.04</v>
      </c>
      <c r="N1155" s="35">
        <v>5822772.3899999997</v>
      </c>
      <c r="O1155" s="35">
        <v>4368002.5</v>
      </c>
      <c r="P1155" s="35">
        <v>3504608.37</v>
      </c>
      <c r="Q1155" s="35">
        <v>863394.13</v>
      </c>
      <c r="R1155" s="35">
        <v>0</v>
      </c>
      <c r="S1155" s="35">
        <f t="shared" si="216"/>
        <v>1454769.8899999997</v>
      </c>
      <c r="T1155" s="35">
        <v>204101.57</v>
      </c>
      <c r="U1155" s="35">
        <v>1699690.9</v>
      </c>
      <c r="V1155" s="35">
        <v>509777.42</v>
      </c>
      <c r="W1155" s="36">
        <f>+V1155-R1155</f>
        <v>509777.42</v>
      </c>
      <c r="X1155" s="36">
        <f t="shared" si="217"/>
        <v>3.0025384289470005</v>
      </c>
      <c r="Y1155" s="36">
        <f t="shared" si="218"/>
        <v>2.4090465399995327</v>
      </c>
      <c r="Z1155" s="36">
        <f t="shared" si="212"/>
        <v>0.80233662183114596</v>
      </c>
      <c r="AA1155" s="36">
        <f t="shared" si="213"/>
        <v>0.38912315182969787</v>
      </c>
      <c r="AB1155" s="36">
        <v>0</v>
      </c>
      <c r="AC1155" s="36">
        <f t="shared" si="219"/>
        <v>0.14029818145328815</v>
      </c>
      <c r="AD1155" s="36">
        <f t="shared" si="214"/>
        <v>4.6726523164764673E-2</v>
      </c>
    </row>
    <row r="1156" spans="1:30" s="23" customFormat="1" ht="12" customHeight="1" x14ac:dyDescent="0.2">
      <c r="A1156" s="27">
        <v>152232</v>
      </c>
      <c r="B1156" s="28" t="s">
        <v>513</v>
      </c>
      <c r="C1156" s="27" t="s">
        <v>101</v>
      </c>
      <c r="D1156" s="29">
        <v>2</v>
      </c>
      <c r="E1156" s="30">
        <v>2015</v>
      </c>
      <c r="F1156" s="27" t="s">
        <v>32</v>
      </c>
      <c r="G1156" s="31">
        <v>38219</v>
      </c>
      <c r="H1156" s="32">
        <v>12.861111111111111</v>
      </c>
      <c r="I1156" s="28" t="s">
        <v>33</v>
      </c>
      <c r="J1156" s="33">
        <v>0.83020000000000005</v>
      </c>
      <c r="K1156" s="33">
        <f t="shared" si="215"/>
        <v>5.8903844896703248</v>
      </c>
      <c r="L1156" s="34">
        <v>2.0081000000000002</v>
      </c>
      <c r="M1156" s="34">
        <v>4.3900000000000002E-2</v>
      </c>
      <c r="N1156" s="35">
        <v>356821.35</v>
      </c>
      <c r="O1156" s="35">
        <v>296244.43</v>
      </c>
      <c r="P1156" s="35">
        <v>246244.43</v>
      </c>
      <c r="Q1156" s="35">
        <v>50000</v>
      </c>
      <c r="R1156" s="35">
        <v>0</v>
      </c>
      <c r="S1156" s="35">
        <f t="shared" si="216"/>
        <v>60576.919999999984</v>
      </c>
      <c r="T1156" s="35">
        <v>0</v>
      </c>
      <c r="U1156" s="35">
        <v>209314.21</v>
      </c>
      <c r="V1156" s="35">
        <v>36986.47</v>
      </c>
      <c r="W1156" s="36">
        <f>+V1156-R1156</f>
        <v>36986.47</v>
      </c>
      <c r="X1156" s="36">
        <f t="shared" si="217"/>
        <v>4.8903844896703248</v>
      </c>
      <c r="Y1156" s="36">
        <f t="shared" si="218"/>
        <v>4.0649876223485784</v>
      </c>
      <c r="Z1156" s="36">
        <f t="shared" si="212"/>
        <v>0.83122045535168376</v>
      </c>
      <c r="AA1156" s="36">
        <f t="shared" si="213"/>
        <v>0.70655914104444084</v>
      </c>
      <c r="AB1156" s="36">
        <v>0</v>
      </c>
      <c r="AC1156" s="36">
        <f t="shared" si="219"/>
        <v>0</v>
      </c>
      <c r="AD1156" s="36">
        <f t="shared" si="214"/>
        <v>0</v>
      </c>
    </row>
    <row r="1157" spans="1:30" s="23" customFormat="1" ht="12" customHeight="1" x14ac:dyDescent="0.2">
      <c r="A1157" s="3">
        <v>152156</v>
      </c>
      <c r="B1157" s="4" t="s">
        <v>512</v>
      </c>
      <c r="C1157" s="3" t="s">
        <v>49</v>
      </c>
      <c r="D1157" s="3">
        <v>1</v>
      </c>
      <c r="E1157" s="5">
        <v>2013</v>
      </c>
      <c r="F1157" s="3" t="s">
        <v>36</v>
      </c>
      <c r="G1157" s="6">
        <v>38196</v>
      </c>
      <c r="H1157" s="7">
        <v>12.922222222222222</v>
      </c>
      <c r="I1157" s="4" t="s">
        <v>41</v>
      </c>
      <c r="J1157" s="8">
        <v>0.74350000000000005</v>
      </c>
      <c r="K1157" s="8">
        <f t="shared" si="215"/>
        <v>3.8979035599095098</v>
      </c>
      <c r="L1157" s="8">
        <v>0.65900000000000003</v>
      </c>
      <c r="M1157" s="8">
        <v>2.9499999999999998E-2</v>
      </c>
      <c r="N1157" s="9">
        <v>936390.02</v>
      </c>
      <c r="O1157" s="9">
        <v>696160.88</v>
      </c>
      <c r="P1157" s="9">
        <v>493991.36</v>
      </c>
      <c r="Q1157" s="9">
        <v>202169.52</v>
      </c>
      <c r="R1157" s="9">
        <v>1421.35</v>
      </c>
      <c r="S1157" s="9">
        <f t="shared" si="216"/>
        <v>240229.14</v>
      </c>
      <c r="T1157" s="9">
        <v>0</v>
      </c>
      <c r="U1157" s="9">
        <v>103054.09</v>
      </c>
      <c r="V1157" s="9">
        <v>27611.43</v>
      </c>
      <c r="W1157" s="9">
        <v>23469.72</v>
      </c>
      <c r="X1157" s="11">
        <f t="shared" si="217"/>
        <v>2.8979035599095098</v>
      </c>
      <c r="Y1157" s="11">
        <f t="shared" si="218"/>
        <v>2.0563340484006227</v>
      </c>
      <c r="Z1157" s="11">
        <f t="shared" si="212"/>
        <v>0.70959367897834191</v>
      </c>
      <c r="AA1157" s="11">
        <f t="shared" si="213"/>
        <v>0.14803200375177644</v>
      </c>
      <c r="AB1157" s="11">
        <f>W1157/R1157</f>
        <v>16.512273542758646</v>
      </c>
      <c r="AC1157" s="11">
        <f t="shared" si="219"/>
        <v>0</v>
      </c>
      <c r="AD1157" s="11">
        <f t="shared" si="214"/>
        <v>0</v>
      </c>
    </row>
    <row r="1158" spans="1:30" s="23" customFormat="1" ht="12" customHeight="1" x14ac:dyDescent="0.2">
      <c r="A1158" s="15">
        <v>152156</v>
      </c>
      <c r="B1158" s="16" t="s">
        <v>512</v>
      </c>
      <c r="C1158" s="16" t="s">
        <v>49</v>
      </c>
      <c r="D1158" s="15">
        <v>1</v>
      </c>
      <c r="E1158" s="17">
        <v>2014</v>
      </c>
      <c r="F1158" s="15" t="s">
        <v>36</v>
      </c>
      <c r="G1158" s="18">
        <v>38196</v>
      </c>
      <c r="H1158" s="19">
        <v>12.922222222222222</v>
      </c>
      <c r="I1158" s="16" t="s">
        <v>33</v>
      </c>
      <c r="J1158" s="20">
        <v>0.70469999999999999</v>
      </c>
      <c r="K1158" s="20">
        <f t="shared" si="215"/>
        <v>3.3861926520179897</v>
      </c>
      <c r="L1158" s="20">
        <v>0.63539999999999996</v>
      </c>
      <c r="M1158" s="20">
        <v>6.2E-2</v>
      </c>
      <c r="N1158" s="21">
        <v>896757.07</v>
      </c>
      <c r="O1158" s="21">
        <v>631929.53</v>
      </c>
      <c r="P1158" s="21">
        <v>175840.7</v>
      </c>
      <c r="Q1158" s="21">
        <v>456088.83</v>
      </c>
      <c r="R1158" s="21">
        <v>0</v>
      </c>
      <c r="S1158" s="21">
        <f t="shared" si="216"/>
        <v>264827.53999999992</v>
      </c>
      <c r="T1158" s="21">
        <v>0</v>
      </c>
      <c r="U1158" s="21">
        <v>3356.43</v>
      </c>
      <c r="V1158" s="21">
        <v>40790.54</v>
      </c>
      <c r="W1158" s="22">
        <f>+V1158-R1158</f>
        <v>40790.54</v>
      </c>
      <c r="X1158" s="22">
        <f t="shared" si="217"/>
        <v>2.3861926520179897</v>
      </c>
      <c r="Y1158" s="22">
        <f t="shared" si="218"/>
        <v>0.66398192574684667</v>
      </c>
      <c r="Z1158" s="22">
        <f t="shared" si="212"/>
        <v>0.27825998256482809</v>
      </c>
      <c r="AA1158" s="22">
        <f t="shared" si="213"/>
        <v>5.3113991998443239E-3</v>
      </c>
      <c r="AB1158" s="22">
        <v>0</v>
      </c>
      <c r="AC1158" s="22">
        <f t="shared" si="219"/>
        <v>0</v>
      </c>
      <c r="AD1158" s="22">
        <f t="shared" si="214"/>
        <v>0</v>
      </c>
    </row>
    <row r="1159" spans="1:30" s="23" customFormat="1" ht="12" customHeight="1" x14ac:dyDescent="0.2">
      <c r="A1159" s="27">
        <v>152156</v>
      </c>
      <c r="B1159" s="28" t="s">
        <v>512</v>
      </c>
      <c r="C1159" s="27" t="s">
        <v>49</v>
      </c>
      <c r="D1159" s="29">
        <v>1</v>
      </c>
      <c r="E1159" s="30">
        <v>2015</v>
      </c>
      <c r="F1159" s="27" t="s">
        <v>36</v>
      </c>
      <c r="G1159" s="31">
        <v>38196</v>
      </c>
      <c r="H1159" s="32">
        <v>12.922222222222222</v>
      </c>
      <c r="I1159" s="28" t="s">
        <v>33</v>
      </c>
      <c r="J1159" s="33">
        <v>0.68230000000000002</v>
      </c>
      <c r="K1159" s="33">
        <f t="shared" si="215"/>
        <v>3.147135306501891</v>
      </c>
      <c r="L1159" s="34">
        <v>0.63729999999999998</v>
      </c>
      <c r="M1159" s="34">
        <v>4.7300000000000002E-2</v>
      </c>
      <c r="N1159" s="35">
        <v>863349.38</v>
      </c>
      <c r="O1159" s="35">
        <v>589020.73</v>
      </c>
      <c r="P1159" s="35">
        <v>113104.98</v>
      </c>
      <c r="Q1159" s="35">
        <v>475915.75</v>
      </c>
      <c r="R1159" s="35">
        <v>1254.6099999999999</v>
      </c>
      <c r="S1159" s="35">
        <f t="shared" si="216"/>
        <v>274328.65000000002</v>
      </c>
      <c r="T1159" s="35">
        <v>0</v>
      </c>
      <c r="U1159" s="35">
        <v>45659.91</v>
      </c>
      <c r="V1159" s="35">
        <v>20308.23</v>
      </c>
      <c r="W1159" s="36">
        <f>+V1159-R1159</f>
        <v>19053.62</v>
      </c>
      <c r="X1159" s="36">
        <f t="shared" si="217"/>
        <v>2.147135306501891</v>
      </c>
      <c r="Y1159" s="36">
        <f t="shared" si="218"/>
        <v>0.41229736668043965</v>
      </c>
      <c r="Z1159" s="36">
        <f t="shared" si="212"/>
        <v>0.19202207025888546</v>
      </c>
      <c r="AA1159" s="36">
        <f t="shared" si="213"/>
        <v>7.7518341332400986E-2</v>
      </c>
      <c r="AB1159" s="36">
        <f>V1159/R1159</f>
        <v>16.186886761623136</v>
      </c>
      <c r="AC1159" s="36">
        <f t="shared" si="219"/>
        <v>0</v>
      </c>
      <c r="AD1159" s="36">
        <f t="shared" si="214"/>
        <v>0</v>
      </c>
    </row>
    <row r="1160" spans="1:30" s="23" customFormat="1" ht="12" customHeight="1" x14ac:dyDescent="0.2">
      <c r="A1160" s="3">
        <v>116133</v>
      </c>
      <c r="B1160" s="12" t="s">
        <v>331</v>
      </c>
      <c r="C1160" s="3" t="s">
        <v>49</v>
      </c>
      <c r="D1160" s="3">
        <v>1</v>
      </c>
      <c r="E1160" s="5">
        <v>2013</v>
      </c>
      <c r="F1160" s="3" t="s">
        <v>32</v>
      </c>
      <c r="G1160" s="6">
        <v>38182</v>
      </c>
      <c r="H1160" s="7">
        <v>12.96111111111111</v>
      </c>
      <c r="I1160" s="12" t="s">
        <v>37</v>
      </c>
      <c r="J1160" s="8">
        <v>0.96299999999999997</v>
      </c>
      <c r="K1160" s="8">
        <f t="shared" si="215"/>
        <v>26.997982530608311</v>
      </c>
      <c r="L1160" s="8">
        <v>0.49690000000000001</v>
      </c>
      <c r="M1160" s="8">
        <v>3.5700000000000003E-2</v>
      </c>
      <c r="N1160" s="9">
        <v>4457712.22</v>
      </c>
      <c r="O1160" s="9">
        <v>4292599.43</v>
      </c>
      <c r="P1160" s="9">
        <v>190006.25</v>
      </c>
      <c r="Q1160" s="9">
        <v>4102593.18</v>
      </c>
      <c r="R1160" s="9">
        <v>150000</v>
      </c>
      <c r="S1160" s="9">
        <f t="shared" si="216"/>
        <v>165112.79000000004</v>
      </c>
      <c r="T1160" s="9">
        <v>0</v>
      </c>
      <c r="U1160" s="9">
        <v>37984.39</v>
      </c>
      <c r="V1160" s="9">
        <v>176616.01</v>
      </c>
      <c r="W1160" s="9">
        <v>150123.60999999999</v>
      </c>
      <c r="X1160" s="11">
        <f t="shared" si="217"/>
        <v>25.997982530608311</v>
      </c>
      <c r="Y1160" s="11">
        <f t="shared" si="218"/>
        <v>1.1507663942932582</v>
      </c>
      <c r="Z1160" s="11">
        <f t="shared" si="212"/>
        <v>4.4263680573614579E-2</v>
      </c>
      <c r="AA1160" s="11">
        <f t="shared" si="213"/>
        <v>8.8488084246891863E-3</v>
      </c>
      <c r="AB1160" s="11">
        <f>W1160/R1160</f>
        <v>1.0008240666666666</v>
      </c>
      <c r="AC1160" s="11">
        <f t="shared" si="219"/>
        <v>0</v>
      </c>
      <c r="AD1160" s="11">
        <f t="shared" si="214"/>
        <v>0</v>
      </c>
    </row>
    <row r="1161" spans="1:30" s="23" customFormat="1" ht="12" customHeight="1" x14ac:dyDescent="0.2">
      <c r="A1161" s="15">
        <v>116133</v>
      </c>
      <c r="B1161" s="16" t="s">
        <v>331</v>
      </c>
      <c r="C1161" s="16" t="s">
        <v>49</v>
      </c>
      <c r="D1161" s="15">
        <v>1</v>
      </c>
      <c r="E1161" s="17">
        <v>2014</v>
      </c>
      <c r="F1161" s="15" t="s">
        <v>32</v>
      </c>
      <c r="G1161" s="18">
        <v>38182</v>
      </c>
      <c r="H1161" s="19">
        <v>12.96111111111111</v>
      </c>
      <c r="I1161" s="16" t="s">
        <v>41</v>
      </c>
      <c r="J1161" s="20">
        <v>0.97189999999999999</v>
      </c>
      <c r="K1161" s="20">
        <f t="shared" si="215"/>
        <v>35.558604869558984</v>
      </c>
      <c r="L1161" s="20">
        <v>0.51839999999999997</v>
      </c>
      <c r="M1161" s="20">
        <v>6.7599999999999993E-2</v>
      </c>
      <c r="N1161" s="21">
        <v>4345319.12</v>
      </c>
      <c r="O1161" s="21">
        <v>4223117.5</v>
      </c>
      <c r="P1161" s="21">
        <v>111949.55</v>
      </c>
      <c r="Q1161" s="21">
        <v>4111167.95</v>
      </c>
      <c r="R1161" s="21">
        <v>148608.75</v>
      </c>
      <c r="S1161" s="21">
        <f t="shared" si="216"/>
        <v>122201.62000000011</v>
      </c>
      <c r="T1161" s="21">
        <v>0</v>
      </c>
      <c r="U1161" s="21">
        <v>139.32</v>
      </c>
      <c r="V1161" s="21">
        <v>142736.26</v>
      </c>
      <c r="W1161" s="22">
        <f>+V1161-R1161</f>
        <v>-5872.4899999999907</v>
      </c>
      <c r="X1161" s="22">
        <f t="shared" si="217"/>
        <v>34.558604869558984</v>
      </c>
      <c r="Y1161" s="22">
        <f t="shared" si="218"/>
        <v>0.91610528567460803</v>
      </c>
      <c r="Z1161" s="22">
        <f t="shared" si="212"/>
        <v>2.6508746204669892E-2</v>
      </c>
      <c r="AA1161" s="22">
        <f t="shared" si="213"/>
        <v>3.2989846955477796E-5</v>
      </c>
      <c r="AB1161" s="22">
        <f>V1161/R1161</f>
        <v>0.96048355160782939</v>
      </c>
      <c r="AC1161" s="22">
        <f t="shared" si="219"/>
        <v>0</v>
      </c>
      <c r="AD1161" s="22">
        <f t="shared" si="214"/>
        <v>0</v>
      </c>
    </row>
    <row r="1162" spans="1:30" s="23" customFormat="1" ht="12" customHeight="1" x14ac:dyDescent="0.2">
      <c r="A1162" s="27">
        <v>116133</v>
      </c>
      <c r="B1162" s="28" t="s">
        <v>331</v>
      </c>
      <c r="C1162" s="27" t="s">
        <v>49</v>
      </c>
      <c r="D1162" s="29">
        <v>1</v>
      </c>
      <c r="E1162" s="30">
        <v>2015</v>
      </c>
      <c r="F1162" s="27" t="s">
        <v>32</v>
      </c>
      <c r="G1162" s="31">
        <v>38182</v>
      </c>
      <c r="H1162" s="32">
        <v>12.96111111111111</v>
      </c>
      <c r="I1162" s="28" t="s">
        <v>41</v>
      </c>
      <c r="J1162" s="33">
        <v>0.97140000000000004</v>
      </c>
      <c r="K1162" s="33">
        <f t="shared" si="215"/>
        <v>34.940005326545048</v>
      </c>
      <c r="L1162" s="34">
        <v>0.48820000000000002</v>
      </c>
      <c r="M1162" s="34">
        <v>6.5100000000000005E-2</v>
      </c>
      <c r="N1162" s="35">
        <v>4347702.96</v>
      </c>
      <c r="O1162" s="35">
        <v>4223269.58</v>
      </c>
      <c r="P1162" s="35">
        <v>109796.96</v>
      </c>
      <c r="Q1162" s="35">
        <v>4113472.62</v>
      </c>
      <c r="R1162" s="35">
        <v>295947.34000000003</v>
      </c>
      <c r="S1162" s="35">
        <f t="shared" si="216"/>
        <v>124433.37999999989</v>
      </c>
      <c r="T1162" s="35">
        <v>0</v>
      </c>
      <c r="U1162" s="35">
        <v>29089.48</v>
      </c>
      <c r="V1162" s="35">
        <v>131588.14000000001</v>
      </c>
      <c r="W1162" s="36">
        <f>+V1162-R1162</f>
        <v>-164359.20000000001</v>
      </c>
      <c r="X1162" s="36">
        <f t="shared" si="217"/>
        <v>33.940005326545048</v>
      </c>
      <c r="Y1162" s="36">
        <f t="shared" si="218"/>
        <v>0.88237545263176254</v>
      </c>
      <c r="Z1162" s="36">
        <f t="shared" si="212"/>
        <v>2.5998094111719008E-2</v>
      </c>
      <c r="AA1162" s="36">
        <f t="shared" si="213"/>
        <v>6.8879050813516855E-3</v>
      </c>
      <c r="AB1162" s="36">
        <f>V1162/R1162</f>
        <v>0.44463362975318516</v>
      </c>
      <c r="AC1162" s="36">
        <f t="shared" si="219"/>
        <v>0</v>
      </c>
      <c r="AD1162" s="36">
        <f t="shared" si="214"/>
        <v>0</v>
      </c>
    </row>
    <row r="1163" spans="1:30" s="23" customFormat="1" ht="12" customHeight="1" x14ac:dyDescent="0.2">
      <c r="A1163" s="3">
        <v>33122</v>
      </c>
      <c r="B1163" s="4" t="s">
        <v>112</v>
      </c>
      <c r="C1163" s="3" t="s">
        <v>31</v>
      </c>
      <c r="D1163" s="3">
        <v>1</v>
      </c>
      <c r="E1163" s="5">
        <v>2013</v>
      </c>
      <c r="F1163" s="3" t="s">
        <v>36</v>
      </c>
      <c r="G1163" s="6">
        <v>38174</v>
      </c>
      <c r="H1163" s="7">
        <v>12.983333333333333</v>
      </c>
      <c r="I1163" s="4" t="s">
        <v>33</v>
      </c>
      <c r="J1163" s="8">
        <v>2.8199999999999999E-2</v>
      </c>
      <c r="K1163" s="8">
        <f t="shared" si="215"/>
        <v>1.0290499704605043</v>
      </c>
      <c r="L1163" s="8">
        <v>0.2213</v>
      </c>
      <c r="M1163" s="8">
        <v>-0.1226</v>
      </c>
      <c r="N1163" s="9">
        <v>664696.11</v>
      </c>
      <c r="O1163" s="9">
        <v>18764.3</v>
      </c>
      <c r="P1163" s="9">
        <v>18764.3</v>
      </c>
      <c r="Q1163" s="9">
        <v>0</v>
      </c>
      <c r="R1163" s="9">
        <v>0</v>
      </c>
      <c r="S1163" s="9">
        <f t="shared" si="216"/>
        <v>645931.80999999994</v>
      </c>
      <c r="T1163" s="9">
        <v>0</v>
      </c>
      <c r="U1163" s="9">
        <v>15230.76</v>
      </c>
      <c r="V1163" s="9">
        <v>-18036.25</v>
      </c>
      <c r="W1163" s="9">
        <v>-18036.25</v>
      </c>
      <c r="X1163" s="11">
        <f t="shared" si="217"/>
        <v>2.9049970460504185E-2</v>
      </c>
      <c r="Y1163" s="11">
        <f t="shared" si="218"/>
        <v>2.9049970460504185E-2</v>
      </c>
      <c r="Z1163" s="11">
        <f t="shared" si="212"/>
        <v>1</v>
      </c>
      <c r="AA1163" s="11">
        <f t="shared" si="213"/>
        <v>0.81168815250235826</v>
      </c>
      <c r="AB1163" s="11">
        <v>0</v>
      </c>
      <c r="AC1163" s="11">
        <f t="shared" si="219"/>
        <v>0</v>
      </c>
      <c r="AD1163" s="11">
        <f t="shared" si="214"/>
        <v>0</v>
      </c>
    </row>
    <row r="1164" spans="1:30" s="23" customFormat="1" ht="12" customHeight="1" x14ac:dyDescent="0.2">
      <c r="A1164" s="15">
        <v>33122</v>
      </c>
      <c r="B1164" s="16" t="s">
        <v>112</v>
      </c>
      <c r="C1164" s="16" t="s">
        <v>31</v>
      </c>
      <c r="D1164" s="15">
        <v>1</v>
      </c>
      <c r="E1164" s="17">
        <v>2014</v>
      </c>
      <c r="F1164" s="15" t="s">
        <v>36</v>
      </c>
      <c r="G1164" s="18">
        <v>38174</v>
      </c>
      <c r="H1164" s="19">
        <v>12.983333333333333</v>
      </c>
      <c r="I1164" s="16" t="s">
        <v>33</v>
      </c>
      <c r="J1164" s="20">
        <v>2.5426474490441754E-3</v>
      </c>
      <c r="K1164" s="20">
        <f t="shared" si="215"/>
        <v>1.0025491289853561</v>
      </c>
      <c r="L1164" s="46">
        <v>0.24859580141994725</v>
      </c>
      <c r="M1164" s="46">
        <v>0</v>
      </c>
      <c r="N1164" s="21">
        <v>625513.38</v>
      </c>
      <c r="O1164" s="21">
        <v>1590.46</v>
      </c>
      <c r="P1164" s="21">
        <v>1590.46</v>
      </c>
      <c r="Q1164" s="21">
        <v>0</v>
      </c>
      <c r="R1164" s="21">
        <v>0</v>
      </c>
      <c r="S1164" s="21">
        <f t="shared" si="216"/>
        <v>623922.92000000004</v>
      </c>
      <c r="T1164" s="21">
        <v>0</v>
      </c>
      <c r="U1164" s="21">
        <v>52.19</v>
      </c>
      <c r="V1164" s="21">
        <v>-22008.89</v>
      </c>
      <c r="W1164" s="22">
        <f>+V1164-R1164</f>
        <v>-22008.89</v>
      </c>
      <c r="X1164" s="22">
        <f t="shared" si="217"/>
        <v>2.5491289853560757E-3</v>
      </c>
      <c r="Y1164" s="22">
        <f t="shared" si="218"/>
        <v>2.5491289853560757E-3</v>
      </c>
      <c r="Z1164" s="22">
        <f t="shared" si="212"/>
        <v>1</v>
      </c>
      <c r="AA1164" s="22">
        <f t="shared" si="213"/>
        <v>3.2814405895149827E-2</v>
      </c>
      <c r="AB1164" s="22">
        <v>0</v>
      </c>
      <c r="AC1164" s="22">
        <f t="shared" si="219"/>
        <v>0</v>
      </c>
      <c r="AD1164" s="22">
        <f t="shared" si="214"/>
        <v>0</v>
      </c>
    </row>
    <row r="1165" spans="1:30" s="23" customFormat="1" ht="12" customHeight="1" x14ac:dyDescent="0.2">
      <c r="A1165" s="27">
        <v>33122</v>
      </c>
      <c r="B1165" s="28" t="s">
        <v>112</v>
      </c>
      <c r="C1165" s="27" t="s">
        <v>31</v>
      </c>
      <c r="D1165" s="29">
        <v>1</v>
      </c>
      <c r="E1165" s="30">
        <v>2015</v>
      </c>
      <c r="F1165" s="27" t="s">
        <v>36</v>
      </c>
      <c r="G1165" s="31">
        <v>38174</v>
      </c>
      <c r="H1165" s="32">
        <v>12.983333333333333</v>
      </c>
      <c r="I1165" s="28" t="s">
        <v>33</v>
      </c>
      <c r="J1165" s="33">
        <v>1.23E-2</v>
      </c>
      <c r="K1165" s="33">
        <f t="shared" si="215"/>
        <v>1.0124505933350778</v>
      </c>
      <c r="L1165" s="34">
        <v>0.31290000000000001</v>
      </c>
      <c r="M1165" s="34">
        <v>0.1915</v>
      </c>
      <c r="N1165" s="35">
        <v>556170.75</v>
      </c>
      <c r="O1165" s="35">
        <v>6839.5</v>
      </c>
      <c r="P1165" s="35">
        <v>6839.5</v>
      </c>
      <c r="Q1165" s="35">
        <v>0</v>
      </c>
      <c r="R1165" s="35">
        <v>0</v>
      </c>
      <c r="S1165" s="35">
        <f t="shared" si="216"/>
        <v>549331.25</v>
      </c>
      <c r="T1165" s="35">
        <v>0</v>
      </c>
      <c r="U1165" s="35">
        <v>107.61</v>
      </c>
      <c r="V1165" s="35">
        <v>24205.29</v>
      </c>
      <c r="W1165" s="36">
        <f>+V1165-R1165</f>
        <v>24205.29</v>
      </c>
      <c r="X1165" s="36">
        <f t="shared" si="217"/>
        <v>1.2450593335077878E-2</v>
      </c>
      <c r="Y1165" s="36">
        <f t="shared" si="218"/>
        <v>1.2450593335077878E-2</v>
      </c>
      <c r="Z1165" s="36">
        <f t="shared" si="212"/>
        <v>1</v>
      </c>
      <c r="AA1165" s="36">
        <f t="shared" si="213"/>
        <v>1.5733606257767381E-2</v>
      </c>
      <c r="AB1165" s="36">
        <v>0</v>
      </c>
      <c r="AC1165" s="36">
        <f t="shared" si="219"/>
        <v>0</v>
      </c>
      <c r="AD1165" s="36">
        <f t="shared" si="214"/>
        <v>0</v>
      </c>
    </row>
    <row r="1166" spans="1:30" s="23" customFormat="1" ht="12" customHeight="1" x14ac:dyDescent="0.2">
      <c r="A1166" s="3">
        <v>38711</v>
      </c>
      <c r="B1166" s="4" t="s">
        <v>138</v>
      </c>
      <c r="C1166" s="3" t="s">
        <v>31</v>
      </c>
      <c r="D1166" s="3">
        <v>1</v>
      </c>
      <c r="E1166" s="5">
        <v>2013</v>
      </c>
      <c r="F1166" s="3" t="s">
        <v>32</v>
      </c>
      <c r="G1166" s="6">
        <v>38132</v>
      </c>
      <c r="H1166" s="7">
        <v>13.097222222222221</v>
      </c>
      <c r="I1166" s="4" t="s">
        <v>33</v>
      </c>
      <c r="J1166" s="8">
        <v>0.54620000000000002</v>
      </c>
      <c r="K1166" s="8">
        <f t="shared" si="215"/>
        <v>2.2034011725231553</v>
      </c>
      <c r="L1166" s="8">
        <v>2.0665</v>
      </c>
      <c r="M1166" s="8">
        <v>6.2700000000000006E-2</v>
      </c>
      <c r="N1166" s="9">
        <v>212773.88</v>
      </c>
      <c r="O1166" s="9">
        <v>116207.77</v>
      </c>
      <c r="P1166" s="9">
        <v>116207.77</v>
      </c>
      <c r="Q1166" s="9">
        <v>0</v>
      </c>
      <c r="R1166" s="9">
        <v>0</v>
      </c>
      <c r="S1166" s="9">
        <f t="shared" si="216"/>
        <v>96566.11</v>
      </c>
      <c r="T1166" s="9">
        <v>0</v>
      </c>
      <c r="U1166" s="9">
        <v>31302.080000000002</v>
      </c>
      <c r="V1166" s="9">
        <v>41572.04</v>
      </c>
      <c r="W1166" s="9">
        <v>35336.230000000003</v>
      </c>
      <c r="X1166" s="11">
        <f t="shared" si="217"/>
        <v>1.2034011725231555</v>
      </c>
      <c r="Y1166" s="11">
        <f t="shared" si="218"/>
        <v>1.2034011725231555</v>
      </c>
      <c r="Z1166" s="11">
        <f t="shared" si="212"/>
        <v>1</v>
      </c>
      <c r="AA1166" s="11">
        <f t="shared" si="213"/>
        <v>0.26936305549964518</v>
      </c>
      <c r="AB1166" s="11">
        <v>0</v>
      </c>
      <c r="AC1166" s="11">
        <f t="shared" si="219"/>
        <v>0</v>
      </c>
      <c r="AD1166" s="11">
        <f t="shared" si="214"/>
        <v>0</v>
      </c>
    </row>
    <row r="1167" spans="1:30" s="23" customFormat="1" ht="12" customHeight="1" x14ac:dyDescent="0.2">
      <c r="A1167" s="15">
        <v>38711</v>
      </c>
      <c r="B1167" s="16" t="s">
        <v>138</v>
      </c>
      <c r="C1167" s="16" t="s">
        <v>31</v>
      </c>
      <c r="D1167" s="15">
        <v>1</v>
      </c>
      <c r="E1167" s="17">
        <v>2014</v>
      </c>
      <c r="F1167" s="15" t="s">
        <v>32</v>
      </c>
      <c r="G1167" s="18">
        <v>38132</v>
      </c>
      <c r="H1167" s="19">
        <v>13.097222222222221</v>
      </c>
      <c r="I1167" s="16" t="s">
        <v>33</v>
      </c>
      <c r="J1167" s="20">
        <v>0.58979999999999999</v>
      </c>
      <c r="K1167" s="20">
        <f t="shared" si="215"/>
        <v>2.4377953445000555</v>
      </c>
      <c r="L1167" s="20">
        <v>1.7116</v>
      </c>
      <c r="M1167" s="20">
        <v>5.0900000000000001E-2</v>
      </c>
      <c r="N1167" s="21">
        <v>242344.77</v>
      </c>
      <c r="O1167" s="21">
        <v>142933.32</v>
      </c>
      <c r="P1167" s="21">
        <v>48426.63</v>
      </c>
      <c r="Q1167" s="21">
        <v>94506.69</v>
      </c>
      <c r="R1167" s="21">
        <v>0</v>
      </c>
      <c r="S1167" s="21">
        <f t="shared" si="216"/>
        <v>99411.449999999983</v>
      </c>
      <c r="T1167" s="21">
        <v>0</v>
      </c>
      <c r="U1167" s="21">
        <v>29013.040000000001</v>
      </c>
      <c r="V1167" s="21">
        <v>8810.4</v>
      </c>
      <c r="W1167" s="22">
        <f>+V1167-R1167</f>
        <v>8810.4</v>
      </c>
      <c r="X1167" s="22">
        <f t="shared" si="217"/>
        <v>1.4377953445000553</v>
      </c>
      <c r="Y1167" s="22">
        <f t="shared" si="218"/>
        <v>0.48713332317353791</v>
      </c>
      <c r="Z1167" s="22">
        <f t="shared" si="212"/>
        <v>0.33880574522441648</v>
      </c>
      <c r="AA1167" s="22">
        <f t="shared" si="213"/>
        <v>0.2029830413230449</v>
      </c>
      <c r="AB1167" s="22">
        <v>0</v>
      </c>
      <c r="AC1167" s="22">
        <f t="shared" si="219"/>
        <v>0</v>
      </c>
      <c r="AD1167" s="22">
        <f t="shared" si="214"/>
        <v>0</v>
      </c>
    </row>
    <row r="1168" spans="1:30" s="23" customFormat="1" ht="12" customHeight="1" x14ac:dyDescent="0.2">
      <c r="A1168" s="27">
        <v>38711</v>
      </c>
      <c r="B1168" s="28" t="s">
        <v>138</v>
      </c>
      <c r="C1168" s="27" t="s">
        <v>31</v>
      </c>
      <c r="D1168" s="29">
        <v>1</v>
      </c>
      <c r="E1168" s="30">
        <v>2015</v>
      </c>
      <c r="F1168" s="27" t="s">
        <v>32</v>
      </c>
      <c r="G1168" s="31">
        <v>38132</v>
      </c>
      <c r="H1168" s="32">
        <v>13.097222222222221</v>
      </c>
      <c r="I1168" s="28" t="s">
        <v>33</v>
      </c>
      <c r="J1168" s="33">
        <v>0.58299999999999996</v>
      </c>
      <c r="K1168" s="33">
        <f t="shared" si="215"/>
        <v>2.3979375663867879</v>
      </c>
      <c r="L1168" s="34">
        <v>1.4559</v>
      </c>
      <c r="M1168" s="34">
        <v>2.1600000000000001E-2</v>
      </c>
      <c r="N1168" s="35">
        <v>252709.48</v>
      </c>
      <c r="O1168" s="35">
        <v>147323.29999999999</v>
      </c>
      <c r="P1168" s="35">
        <v>137629.12</v>
      </c>
      <c r="Q1168" s="35">
        <v>9694.18</v>
      </c>
      <c r="R1168" s="35">
        <v>0</v>
      </c>
      <c r="S1168" s="35">
        <f t="shared" si="216"/>
        <v>105386.18000000002</v>
      </c>
      <c r="T1168" s="35">
        <v>9694.18</v>
      </c>
      <c r="U1168" s="35">
        <v>19331.849999999999</v>
      </c>
      <c r="V1168" s="35">
        <v>7029.09</v>
      </c>
      <c r="W1168" s="36">
        <f>+V1168-R1168</f>
        <v>7029.09</v>
      </c>
      <c r="X1168" s="36">
        <f t="shared" si="217"/>
        <v>1.3979375663867877</v>
      </c>
      <c r="Y1168" s="36">
        <f t="shared" si="218"/>
        <v>1.3059503627515483</v>
      </c>
      <c r="Z1168" s="36">
        <f t="shared" si="212"/>
        <v>0.9341979170979744</v>
      </c>
      <c r="AA1168" s="36">
        <f t="shared" si="213"/>
        <v>0.1312205876463533</v>
      </c>
      <c r="AB1168" s="36">
        <v>0</v>
      </c>
      <c r="AC1168" s="36">
        <f t="shared" si="219"/>
        <v>9.1987203635239448E-2</v>
      </c>
      <c r="AD1168" s="36">
        <f t="shared" si="214"/>
        <v>6.5802082902025688E-2</v>
      </c>
    </row>
    <row r="1169" spans="1:30" s="23" customFormat="1" ht="12" customHeight="1" x14ac:dyDescent="0.2">
      <c r="A1169" s="3">
        <v>151832</v>
      </c>
      <c r="B1169" s="12" t="s">
        <v>509</v>
      </c>
      <c r="C1169" s="3" t="s">
        <v>31</v>
      </c>
      <c r="D1169" s="3">
        <v>1</v>
      </c>
      <c r="E1169" s="5">
        <v>2013</v>
      </c>
      <c r="F1169" s="3" t="s">
        <v>32</v>
      </c>
      <c r="G1169" s="6">
        <v>38128</v>
      </c>
      <c r="H1169" s="7">
        <v>13.108333333333333</v>
      </c>
      <c r="I1169" s="12" t="s">
        <v>37</v>
      </c>
      <c r="J1169" s="8">
        <v>0.5746</v>
      </c>
      <c r="K1169" s="8">
        <f t="shared" si="215"/>
        <v>2.3505954898385606</v>
      </c>
      <c r="L1169" s="8">
        <v>0.47149999999999997</v>
      </c>
      <c r="M1169" s="8">
        <v>0.24579999999999999</v>
      </c>
      <c r="N1169" s="9">
        <v>9096780.1699999999</v>
      </c>
      <c r="O1169" s="9">
        <v>5226790.54</v>
      </c>
      <c r="P1169" s="9">
        <v>2060120.26</v>
      </c>
      <c r="Q1169" s="9">
        <v>3166670.28</v>
      </c>
      <c r="R1169" s="9">
        <v>402454.04</v>
      </c>
      <c r="S1169" s="9">
        <f t="shared" si="216"/>
        <v>3869989.63</v>
      </c>
      <c r="T1169" s="9">
        <v>0</v>
      </c>
      <c r="U1169" s="9">
        <v>1477035.89</v>
      </c>
      <c r="V1169" s="9">
        <v>1594470.34</v>
      </c>
      <c r="W1169" s="9">
        <v>1355299.79</v>
      </c>
      <c r="X1169" s="11">
        <f t="shared" si="217"/>
        <v>1.3505954898385606</v>
      </c>
      <c r="Y1169" s="11">
        <f t="shared" si="218"/>
        <v>0.53233224296779313</v>
      </c>
      <c r="Z1169" s="11">
        <f t="shared" si="212"/>
        <v>0.39414632062144966</v>
      </c>
      <c r="AA1169" s="11">
        <f t="shared" si="213"/>
        <v>0.28258945498129717</v>
      </c>
      <c r="AB1169" s="11">
        <f>W1169/R1169</f>
        <v>3.3675889798497241</v>
      </c>
      <c r="AC1169" s="11">
        <f t="shared" si="219"/>
        <v>0</v>
      </c>
      <c r="AD1169" s="11">
        <f t="shared" si="214"/>
        <v>0</v>
      </c>
    </row>
    <row r="1170" spans="1:30" s="23" customFormat="1" ht="12" customHeight="1" x14ac:dyDescent="0.2">
      <c r="A1170" s="15">
        <v>151832</v>
      </c>
      <c r="B1170" s="16" t="s">
        <v>509</v>
      </c>
      <c r="C1170" s="16" t="s">
        <v>31</v>
      </c>
      <c r="D1170" s="15">
        <v>1</v>
      </c>
      <c r="E1170" s="17">
        <v>2014</v>
      </c>
      <c r="F1170" s="15" t="s">
        <v>32</v>
      </c>
      <c r="G1170" s="18">
        <v>38128</v>
      </c>
      <c r="H1170" s="19">
        <v>13.108333333333333</v>
      </c>
      <c r="I1170" s="16" t="s">
        <v>41</v>
      </c>
      <c r="J1170" s="20">
        <v>0.42549999999999999</v>
      </c>
      <c r="K1170" s="20">
        <f t="shared" si="215"/>
        <v>1.7407237032950951</v>
      </c>
      <c r="L1170" s="20">
        <v>0.49430000000000002</v>
      </c>
      <c r="M1170" s="20">
        <v>0.37290000000000001</v>
      </c>
      <c r="N1170" s="21">
        <v>8905139.6799999997</v>
      </c>
      <c r="O1170" s="21">
        <v>3789371.07</v>
      </c>
      <c r="P1170" s="21">
        <v>2517007.38</v>
      </c>
      <c r="Q1170" s="21">
        <v>1272363.69</v>
      </c>
      <c r="R1170" s="21">
        <v>0</v>
      </c>
      <c r="S1170" s="21">
        <f t="shared" si="216"/>
        <v>5115768.6099999994</v>
      </c>
      <c r="T1170" s="21">
        <v>0</v>
      </c>
      <c r="U1170" s="21">
        <v>32903.870000000003</v>
      </c>
      <c r="V1170" s="21">
        <v>1890423.25</v>
      </c>
      <c r="W1170" s="22">
        <f>+V1170-R1170</f>
        <v>1890423.25</v>
      </c>
      <c r="X1170" s="22">
        <f t="shared" si="217"/>
        <v>0.74072370329509496</v>
      </c>
      <c r="Y1170" s="22">
        <f t="shared" si="218"/>
        <v>0.49200962199109316</v>
      </c>
      <c r="Z1170" s="22">
        <f t="shared" si="212"/>
        <v>0.66422826730452655</v>
      </c>
      <c r="AA1170" s="22">
        <f t="shared" si="213"/>
        <v>8.6832008246687763E-3</v>
      </c>
      <c r="AB1170" s="22">
        <v>0</v>
      </c>
      <c r="AC1170" s="22">
        <f t="shared" si="219"/>
        <v>0</v>
      </c>
      <c r="AD1170" s="22">
        <f t="shared" si="214"/>
        <v>0</v>
      </c>
    </row>
    <row r="1171" spans="1:30" s="23" customFormat="1" ht="12" customHeight="1" x14ac:dyDescent="0.2">
      <c r="A1171" s="27">
        <v>151832</v>
      </c>
      <c r="B1171" s="28" t="s">
        <v>509</v>
      </c>
      <c r="C1171" s="27" t="s">
        <v>31</v>
      </c>
      <c r="D1171" s="29">
        <v>1</v>
      </c>
      <c r="E1171" s="30">
        <v>2015</v>
      </c>
      <c r="F1171" s="27" t="s">
        <v>32</v>
      </c>
      <c r="G1171" s="31">
        <v>38128</v>
      </c>
      <c r="H1171" s="32">
        <v>13.108333333333333</v>
      </c>
      <c r="I1171" s="28" t="s">
        <v>41</v>
      </c>
      <c r="J1171" s="33">
        <v>0.28610000000000002</v>
      </c>
      <c r="K1171" s="33">
        <f t="shared" si="215"/>
        <v>1.4008457497937559</v>
      </c>
      <c r="L1171" s="34">
        <v>0.48349999999999999</v>
      </c>
      <c r="M1171" s="34">
        <v>0.33239999999999997</v>
      </c>
      <c r="N1171" s="35">
        <v>8606208.7300000004</v>
      </c>
      <c r="O1171" s="35">
        <v>2462628.16</v>
      </c>
      <c r="P1171" s="35">
        <v>2208115.6</v>
      </c>
      <c r="Q1171" s="35">
        <v>254512.56</v>
      </c>
      <c r="R1171" s="35">
        <v>0</v>
      </c>
      <c r="S1171" s="35">
        <f t="shared" si="216"/>
        <v>6143580.5700000003</v>
      </c>
      <c r="T1171" s="35">
        <v>0</v>
      </c>
      <c r="U1171" s="35">
        <v>125431.28</v>
      </c>
      <c r="V1171" s="35">
        <v>1027811.96</v>
      </c>
      <c r="W1171" s="36">
        <f>+V1171-R1171</f>
        <v>1027811.96</v>
      </c>
      <c r="X1171" s="36">
        <f t="shared" si="217"/>
        <v>0.40084574979375587</v>
      </c>
      <c r="Y1171" s="36">
        <f t="shared" si="218"/>
        <v>0.35941835137355416</v>
      </c>
      <c r="Z1171" s="36">
        <f t="shared" si="212"/>
        <v>0.89665002450065379</v>
      </c>
      <c r="AA1171" s="36">
        <f t="shared" si="213"/>
        <v>5.0933909567573529E-2</v>
      </c>
      <c r="AB1171" s="36">
        <v>0</v>
      </c>
      <c r="AC1171" s="36">
        <f t="shared" si="219"/>
        <v>0</v>
      </c>
      <c r="AD1171" s="36">
        <f t="shared" si="214"/>
        <v>0</v>
      </c>
    </row>
    <row r="1172" spans="1:30" s="23" customFormat="1" ht="12" customHeight="1" x14ac:dyDescent="0.2">
      <c r="A1172" s="3">
        <v>151709</v>
      </c>
      <c r="B1172" s="4" t="s">
        <v>508</v>
      </c>
      <c r="C1172" s="3" t="s">
        <v>101</v>
      </c>
      <c r="D1172" s="3">
        <v>2</v>
      </c>
      <c r="E1172" s="5">
        <v>2013</v>
      </c>
      <c r="F1172" s="3" t="s">
        <v>32</v>
      </c>
      <c r="G1172" s="6">
        <v>38126</v>
      </c>
      <c r="H1172" s="7">
        <v>13.113888888888889</v>
      </c>
      <c r="I1172" s="4" t="s">
        <v>41</v>
      </c>
      <c r="J1172" s="8">
        <v>0.66549999999999998</v>
      </c>
      <c r="K1172" s="8">
        <f t="shared" si="215"/>
        <v>2.9892959135518415</v>
      </c>
      <c r="L1172" s="8">
        <v>1.6980999999999999</v>
      </c>
      <c r="M1172" s="8">
        <v>7.0999999999999994E-2</v>
      </c>
      <c r="N1172" s="9">
        <v>774498.98</v>
      </c>
      <c r="O1172" s="9">
        <v>515408.21</v>
      </c>
      <c r="P1172" s="9">
        <v>317371.52000000002</v>
      </c>
      <c r="Q1172" s="9">
        <v>198036.69</v>
      </c>
      <c r="R1172" s="9">
        <v>8094.46</v>
      </c>
      <c r="S1172" s="9">
        <f t="shared" si="216"/>
        <v>259090.76999999996</v>
      </c>
      <c r="T1172" s="9">
        <v>0</v>
      </c>
      <c r="U1172" s="9">
        <v>66943.11</v>
      </c>
      <c r="V1172" s="9">
        <v>146312.28</v>
      </c>
      <c r="W1172" s="9">
        <v>124365.44</v>
      </c>
      <c r="X1172" s="11">
        <f t="shared" si="217"/>
        <v>1.9892959135518418</v>
      </c>
      <c r="Y1172" s="11">
        <f t="shared" si="218"/>
        <v>1.2249433663731057</v>
      </c>
      <c r="Z1172" s="11">
        <f t="shared" si="212"/>
        <v>0.61576729637271399</v>
      </c>
      <c r="AA1172" s="11">
        <f t="shared" si="213"/>
        <v>0.12988367026594319</v>
      </c>
      <c r="AB1172" s="11">
        <f>W1172/R1172</f>
        <v>15.364266424196302</v>
      </c>
      <c r="AC1172" s="11">
        <f t="shared" si="219"/>
        <v>0</v>
      </c>
      <c r="AD1172" s="11">
        <f t="shared" si="214"/>
        <v>0</v>
      </c>
    </row>
    <row r="1173" spans="1:30" s="23" customFormat="1" ht="12" customHeight="1" x14ac:dyDescent="0.2">
      <c r="A1173" s="15">
        <v>151709</v>
      </c>
      <c r="B1173" s="16" t="s">
        <v>508</v>
      </c>
      <c r="C1173" s="16" t="s">
        <v>101</v>
      </c>
      <c r="D1173" s="15">
        <v>2</v>
      </c>
      <c r="E1173" s="17">
        <v>2014</v>
      </c>
      <c r="F1173" s="15" t="s">
        <v>32</v>
      </c>
      <c r="G1173" s="18">
        <v>38126</v>
      </c>
      <c r="H1173" s="19">
        <v>13.113888888888889</v>
      </c>
      <c r="I1173" s="16" t="s">
        <v>41</v>
      </c>
      <c r="J1173" s="20">
        <v>0.66869999999999996</v>
      </c>
      <c r="K1173" s="20">
        <f t="shared" si="215"/>
        <v>3.0185691690810059</v>
      </c>
      <c r="L1173" s="20">
        <v>1.6486000000000001</v>
      </c>
      <c r="M1173" s="20">
        <v>7.4899999999999994E-2</v>
      </c>
      <c r="N1173" s="21">
        <v>924134.77</v>
      </c>
      <c r="O1173" s="21">
        <v>617984.82999999996</v>
      </c>
      <c r="P1173" s="21">
        <v>374507.76</v>
      </c>
      <c r="Q1173" s="21">
        <v>216806.82</v>
      </c>
      <c r="R1173" s="21">
        <v>58779.71</v>
      </c>
      <c r="S1173" s="21">
        <f t="shared" si="216"/>
        <v>306149.94000000006</v>
      </c>
      <c r="T1173" s="21">
        <v>0</v>
      </c>
      <c r="U1173" s="21">
        <v>143236.60999999999</v>
      </c>
      <c r="V1173" s="21">
        <v>75905.17</v>
      </c>
      <c r="W1173" s="22">
        <f>+V1173-R1173</f>
        <v>17125.46</v>
      </c>
      <c r="X1173" s="22">
        <f t="shared" si="217"/>
        <v>2.0185691690810059</v>
      </c>
      <c r="Y1173" s="22">
        <f t="shared" si="218"/>
        <v>1.2232821603688699</v>
      </c>
      <c r="Z1173" s="22">
        <f t="shared" si="212"/>
        <v>0.6060144874430009</v>
      </c>
      <c r="AA1173" s="22">
        <f t="shared" si="213"/>
        <v>0.23178013932801553</v>
      </c>
      <c r="AB1173" s="22">
        <f>V1173/R1173</f>
        <v>1.2913498552476697</v>
      </c>
      <c r="AC1173" s="22">
        <f t="shared" si="219"/>
        <v>0</v>
      </c>
      <c r="AD1173" s="22">
        <f t="shared" si="214"/>
        <v>0</v>
      </c>
    </row>
    <row r="1174" spans="1:30" s="23" customFormat="1" ht="12" customHeight="1" x14ac:dyDescent="0.2">
      <c r="A1174" s="27">
        <v>151709</v>
      </c>
      <c r="B1174" s="28" t="s">
        <v>508</v>
      </c>
      <c r="C1174" s="27" t="s">
        <v>101</v>
      </c>
      <c r="D1174" s="29">
        <v>2</v>
      </c>
      <c r="E1174" s="30">
        <v>2015</v>
      </c>
      <c r="F1174" s="27" t="s">
        <v>32</v>
      </c>
      <c r="G1174" s="31">
        <v>38126</v>
      </c>
      <c r="H1174" s="32">
        <v>13.113888888888889</v>
      </c>
      <c r="I1174" s="28" t="s">
        <v>41</v>
      </c>
      <c r="J1174" s="33">
        <v>0.62109999999999999</v>
      </c>
      <c r="K1174" s="33">
        <f t="shared" si="215"/>
        <v>2.6394389911725553</v>
      </c>
      <c r="L1174" s="34">
        <v>1.5035000000000001</v>
      </c>
      <c r="M1174" s="34">
        <v>6.88E-2</v>
      </c>
      <c r="N1174" s="35">
        <v>928621.89</v>
      </c>
      <c r="O1174" s="35">
        <v>576796.41</v>
      </c>
      <c r="P1174" s="35">
        <v>529112.38</v>
      </c>
      <c r="Q1174" s="35">
        <v>47684.03</v>
      </c>
      <c r="R1174" s="35">
        <v>0</v>
      </c>
      <c r="S1174" s="35">
        <f t="shared" si="216"/>
        <v>351825.48</v>
      </c>
      <c r="T1174" s="35">
        <v>0</v>
      </c>
      <c r="U1174" s="35">
        <v>139102.01</v>
      </c>
      <c r="V1174" s="35">
        <v>75643.929999999993</v>
      </c>
      <c r="W1174" s="36">
        <f>+V1174-R1174</f>
        <v>75643.929999999993</v>
      </c>
      <c r="X1174" s="36">
        <f t="shared" si="217"/>
        <v>1.6394389911725553</v>
      </c>
      <c r="Y1174" s="36">
        <f t="shared" si="218"/>
        <v>1.5039058001143069</v>
      </c>
      <c r="Z1174" s="36">
        <f t="shared" si="212"/>
        <v>0.91732953053573962</v>
      </c>
      <c r="AA1174" s="36">
        <f t="shared" si="213"/>
        <v>0.24116309947213438</v>
      </c>
      <c r="AB1174" s="36">
        <v>0</v>
      </c>
      <c r="AC1174" s="36">
        <f t="shared" si="219"/>
        <v>0</v>
      </c>
      <c r="AD1174" s="36">
        <f t="shared" si="214"/>
        <v>0</v>
      </c>
    </row>
    <row r="1175" spans="1:30" s="23" customFormat="1" ht="12" customHeight="1" x14ac:dyDescent="0.2">
      <c r="A1175" s="3">
        <v>152716</v>
      </c>
      <c r="B1175" s="4" t="s">
        <v>516</v>
      </c>
      <c r="C1175" s="3" t="s">
        <v>44</v>
      </c>
      <c r="D1175" s="3">
        <v>1</v>
      </c>
      <c r="E1175" s="5">
        <v>2013</v>
      </c>
      <c r="F1175" s="3" t="s">
        <v>32</v>
      </c>
      <c r="G1175" s="6">
        <v>38091</v>
      </c>
      <c r="H1175" s="7">
        <v>13.21111111111111</v>
      </c>
      <c r="I1175" s="4" t="s">
        <v>33</v>
      </c>
      <c r="J1175" s="8">
        <v>0.87580000000000002</v>
      </c>
      <c r="K1175" s="8">
        <f t="shared" si="215"/>
        <v>8.0546047686411413</v>
      </c>
      <c r="L1175" s="8">
        <v>0.72609999999999997</v>
      </c>
      <c r="M1175" s="8">
        <v>2.8199999999999999E-2</v>
      </c>
      <c r="N1175" s="9">
        <v>546713.87</v>
      </c>
      <c r="O1175" s="9">
        <v>478837.93</v>
      </c>
      <c r="P1175" s="9">
        <v>57122.78</v>
      </c>
      <c r="Q1175" s="9">
        <v>421715.15</v>
      </c>
      <c r="R1175" s="9">
        <v>0</v>
      </c>
      <c r="S1175" s="9">
        <f t="shared" si="216"/>
        <v>67875.94</v>
      </c>
      <c r="T1175" s="9">
        <v>0</v>
      </c>
      <c r="U1175" s="9">
        <v>27862.959999999999</v>
      </c>
      <c r="V1175" s="9">
        <v>16920.04</v>
      </c>
      <c r="W1175" s="9">
        <v>14382.03</v>
      </c>
      <c r="X1175" s="11">
        <f t="shared" si="217"/>
        <v>7.0546047686411413</v>
      </c>
      <c r="Y1175" s="11">
        <f t="shared" si="218"/>
        <v>0.84157626398986141</v>
      </c>
      <c r="Z1175" s="11">
        <f t="shared" si="212"/>
        <v>0.11929460141137942</v>
      </c>
      <c r="AA1175" s="11">
        <f t="shared" si="213"/>
        <v>5.8188706980668803E-2</v>
      </c>
      <c r="AB1175" s="11">
        <v>0</v>
      </c>
      <c r="AC1175" s="11">
        <f t="shared" si="219"/>
        <v>0</v>
      </c>
      <c r="AD1175" s="11">
        <f t="shared" si="214"/>
        <v>0</v>
      </c>
    </row>
    <row r="1176" spans="1:30" s="23" customFormat="1" ht="12" customHeight="1" x14ac:dyDescent="0.2">
      <c r="A1176" s="15">
        <v>152716</v>
      </c>
      <c r="B1176" s="16" t="s">
        <v>516</v>
      </c>
      <c r="C1176" s="16" t="s">
        <v>44</v>
      </c>
      <c r="D1176" s="15">
        <v>1</v>
      </c>
      <c r="E1176" s="17">
        <v>2014</v>
      </c>
      <c r="F1176" s="15" t="s">
        <v>32</v>
      </c>
      <c r="G1176" s="18">
        <v>38091</v>
      </c>
      <c r="H1176" s="19">
        <v>13.21111111111111</v>
      </c>
      <c r="I1176" s="16" t="s">
        <v>33</v>
      </c>
      <c r="J1176" s="20">
        <v>0.83179999999999998</v>
      </c>
      <c r="K1176" s="20">
        <f t="shared" si="215"/>
        <v>5.9454860584590064</v>
      </c>
      <c r="L1176" s="20">
        <v>0.68610000000000004</v>
      </c>
      <c r="M1176" s="20">
        <v>6.0699999999999997E-2</v>
      </c>
      <c r="N1176" s="21">
        <v>528921.31999999995</v>
      </c>
      <c r="O1176" s="21">
        <v>439959.49</v>
      </c>
      <c r="P1176" s="21">
        <v>44932.09</v>
      </c>
      <c r="Q1176" s="21">
        <v>395027.4</v>
      </c>
      <c r="R1176" s="21">
        <v>0</v>
      </c>
      <c r="S1176" s="21">
        <f t="shared" si="216"/>
        <v>88961.829999999958</v>
      </c>
      <c r="T1176" s="21">
        <v>0</v>
      </c>
      <c r="U1176" s="21">
        <v>22941.8</v>
      </c>
      <c r="V1176" s="21">
        <v>23443.11</v>
      </c>
      <c r="W1176" s="22">
        <f>+V1176-R1176</f>
        <v>23443.11</v>
      </c>
      <c r="X1176" s="22">
        <f t="shared" si="217"/>
        <v>4.9454860584590064</v>
      </c>
      <c r="Y1176" s="22">
        <f t="shared" si="218"/>
        <v>0.5050715570936436</v>
      </c>
      <c r="Z1176" s="22">
        <f t="shared" ref="Z1176:Z1195" si="220">+P1176/O1176</f>
        <v>0.10212778908349039</v>
      </c>
      <c r="AA1176" s="22">
        <f t="shared" ref="AA1176:AA1195" si="221">+U1176/O1176</f>
        <v>5.2145255464315587E-2</v>
      </c>
      <c r="AB1176" s="22">
        <v>0</v>
      </c>
      <c r="AC1176" s="22">
        <f t="shared" si="219"/>
        <v>0</v>
      </c>
      <c r="AD1176" s="22">
        <f t="shared" ref="AD1176:AD1195" si="222">+T1176/O1176</f>
        <v>0</v>
      </c>
    </row>
    <row r="1177" spans="1:30" s="23" customFormat="1" ht="12" customHeight="1" x14ac:dyDescent="0.2">
      <c r="A1177" s="27">
        <v>152716</v>
      </c>
      <c r="B1177" s="28" t="s">
        <v>516</v>
      </c>
      <c r="C1177" s="27" t="s">
        <v>44</v>
      </c>
      <c r="D1177" s="29">
        <v>1</v>
      </c>
      <c r="E1177" s="30">
        <v>2015</v>
      </c>
      <c r="F1177" s="27" t="s">
        <v>32</v>
      </c>
      <c r="G1177" s="31">
        <v>38091</v>
      </c>
      <c r="H1177" s="32">
        <v>13.21111111111111</v>
      </c>
      <c r="I1177" s="28" t="s">
        <v>33</v>
      </c>
      <c r="J1177" s="33">
        <v>0.81799999999999995</v>
      </c>
      <c r="K1177" s="33">
        <f t="shared" si="215"/>
        <v>5.4933266892861017</v>
      </c>
      <c r="L1177" s="34">
        <v>0.72409999999999997</v>
      </c>
      <c r="M1177" s="34">
        <v>8.9999999999999998E-4</v>
      </c>
      <c r="N1177" s="35">
        <v>488696.45</v>
      </c>
      <c r="O1177" s="35">
        <v>399734.61</v>
      </c>
      <c r="P1177" s="35">
        <v>80784.5</v>
      </c>
      <c r="Q1177" s="35">
        <v>318950.11</v>
      </c>
      <c r="R1177" s="35">
        <v>0</v>
      </c>
      <c r="S1177" s="35">
        <f t="shared" si="216"/>
        <v>88961.840000000026</v>
      </c>
      <c r="T1177" s="35">
        <v>0</v>
      </c>
      <c r="U1177" s="35">
        <v>24131.72</v>
      </c>
      <c r="V1177" s="35">
        <v>0</v>
      </c>
      <c r="W1177" s="36">
        <f>+V1177-R1177</f>
        <v>0</v>
      </c>
      <c r="X1177" s="36">
        <f t="shared" si="217"/>
        <v>4.4933266892861017</v>
      </c>
      <c r="Y1177" s="36">
        <f t="shared" si="218"/>
        <v>0.90808036344571985</v>
      </c>
      <c r="Z1177" s="36">
        <f t="shared" si="220"/>
        <v>0.20209533520252351</v>
      </c>
      <c r="AA1177" s="36">
        <f t="shared" si="221"/>
        <v>6.0369353556851135E-2</v>
      </c>
      <c r="AB1177" s="36">
        <v>0</v>
      </c>
      <c r="AC1177" s="36">
        <f t="shared" si="219"/>
        <v>0</v>
      </c>
      <c r="AD1177" s="36">
        <f t="shared" si="222"/>
        <v>0</v>
      </c>
    </row>
    <row r="1178" spans="1:30" s="23" customFormat="1" ht="12" customHeight="1" x14ac:dyDescent="0.2">
      <c r="A1178" s="3">
        <v>151488</v>
      </c>
      <c r="B1178" s="4" t="s">
        <v>507</v>
      </c>
      <c r="C1178" s="3" t="s">
        <v>35</v>
      </c>
      <c r="D1178" s="3">
        <v>2</v>
      </c>
      <c r="E1178" s="5">
        <v>2013</v>
      </c>
      <c r="F1178" s="3" t="s">
        <v>32</v>
      </c>
      <c r="G1178" s="6">
        <v>38084</v>
      </c>
      <c r="H1178" s="7">
        <v>13.230555555555556</v>
      </c>
      <c r="I1178" s="4" t="s">
        <v>41</v>
      </c>
      <c r="J1178" s="8">
        <v>0.2893</v>
      </c>
      <c r="K1178" s="8">
        <f t="shared" si="215"/>
        <v>1.4071121348384117</v>
      </c>
      <c r="L1178" s="8">
        <v>1.819</v>
      </c>
      <c r="M1178" s="8">
        <v>5.8200000000000002E-2</v>
      </c>
      <c r="N1178" s="9">
        <v>536787.67000000004</v>
      </c>
      <c r="O1178" s="9">
        <v>155305.87</v>
      </c>
      <c r="P1178" s="9">
        <v>118760.98</v>
      </c>
      <c r="Q1178" s="9">
        <v>36544.89</v>
      </c>
      <c r="R1178" s="9">
        <v>0</v>
      </c>
      <c r="S1178" s="9">
        <f t="shared" si="216"/>
        <v>381481.80000000005</v>
      </c>
      <c r="T1178" s="9">
        <v>0</v>
      </c>
      <c r="U1178" s="9">
        <v>36923.75</v>
      </c>
      <c r="V1178" s="9">
        <v>91785.32</v>
      </c>
      <c r="W1178" s="9">
        <v>76949.67</v>
      </c>
      <c r="X1178" s="11">
        <f t="shared" si="217"/>
        <v>0.40711213483841163</v>
      </c>
      <c r="Y1178" s="11">
        <f t="shared" si="218"/>
        <v>0.31131493035840763</v>
      </c>
      <c r="Z1178" s="11">
        <f t="shared" si="220"/>
        <v>0.76469086455006496</v>
      </c>
      <c r="AA1178" s="11">
        <f t="shared" si="221"/>
        <v>0.23774857962548357</v>
      </c>
      <c r="AB1178" s="11">
        <v>0</v>
      </c>
      <c r="AC1178" s="11">
        <f t="shared" si="219"/>
        <v>0</v>
      </c>
      <c r="AD1178" s="11">
        <f t="shared" si="222"/>
        <v>0</v>
      </c>
    </row>
    <row r="1179" spans="1:30" s="23" customFormat="1" ht="12" customHeight="1" x14ac:dyDescent="0.2">
      <c r="A1179" s="15">
        <v>151488</v>
      </c>
      <c r="B1179" s="16" t="s">
        <v>507</v>
      </c>
      <c r="C1179" s="16" t="s">
        <v>35</v>
      </c>
      <c r="D1179" s="15">
        <v>2</v>
      </c>
      <c r="E1179" s="17">
        <v>2014</v>
      </c>
      <c r="F1179" s="15" t="s">
        <v>32</v>
      </c>
      <c r="G1179" s="18">
        <v>38084</v>
      </c>
      <c r="H1179" s="19">
        <v>13.230555555555556</v>
      </c>
      <c r="I1179" s="16" t="s">
        <v>41</v>
      </c>
      <c r="J1179" s="20">
        <v>0.36909999999999998</v>
      </c>
      <c r="K1179" s="20">
        <f t="shared" si="215"/>
        <v>1.5850004996282459</v>
      </c>
      <c r="L1179" s="20">
        <v>1.6237999999999999</v>
      </c>
      <c r="M1179" s="20">
        <v>8.3099999999999993E-2</v>
      </c>
      <c r="N1179" s="21">
        <v>662388.69999999995</v>
      </c>
      <c r="O1179" s="21">
        <v>244477.98</v>
      </c>
      <c r="P1179" s="21">
        <v>198260.6</v>
      </c>
      <c r="Q1179" s="21">
        <v>42753.49</v>
      </c>
      <c r="R1179" s="21">
        <v>0</v>
      </c>
      <c r="S1179" s="21">
        <f t="shared" si="216"/>
        <v>417910.72</v>
      </c>
      <c r="T1179" s="21">
        <v>0</v>
      </c>
      <c r="U1179" s="21">
        <v>83598.39</v>
      </c>
      <c r="V1179" s="21">
        <v>91964.46</v>
      </c>
      <c r="W1179" s="22">
        <f>+V1179-R1179</f>
        <v>91964.46</v>
      </c>
      <c r="X1179" s="22">
        <f t="shared" si="217"/>
        <v>0.58500049962824607</v>
      </c>
      <c r="Y1179" s="22">
        <f t="shared" si="218"/>
        <v>0.47440898381357632</v>
      </c>
      <c r="Z1179" s="22">
        <f t="shared" si="220"/>
        <v>0.81095483527800749</v>
      </c>
      <c r="AA1179" s="22">
        <f t="shared" si="221"/>
        <v>0.34194650168493701</v>
      </c>
      <c r="AB1179" s="22">
        <v>0</v>
      </c>
      <c r="AC1179" s="22">
        <f t="shared" si="219"/>
        <v>0</v>
      </c>
      <c r="AD1179" s="22">
        <f t="shared" si="222"/>
        <v>0</v>
      </c>
    </row>
    <row r="1180" spans="1:30" s="23" customFormat="1" ht="12" customHeight="1" x14ac:dyDescent="0.2">
      <c r="A1180" s="27">
        <v>151488</v>
      </c>
      <c r="B1180" s="28" t="s">
        <v>507</v>
      </c>
      <c r="C1180" s="27" t="s">
        <v>35</v>
      </c>
      <c r="D1180" s="29">
        <v>2</v>
      </c>
      <c r="E1180" s="30">
        <v>2015</v>
      </c>
      <c r="F1180" s="27" t="s">
        <v>32</v>
      </c>
      <c r="G1180" s="31">
        <v>38084</v>
      </c>
      <c r="H1180" s="32">
        <v>13.230555555555556</v>
      </c>
      <c r="I1180" s="28" t="s">
        <v>41</v>
      </c>
      <c r="J1180" s="33">
        <v>0.31640000000000001</v>
      </c>
      <c r="K1180" s="33">
        <f t="shared" si="215"/>
        <v>1.4628085398051012</v>
      </c>
      <c r="L1180" s="34">
        <v>1.7698</v>
      </c>
      <c r="M1180" s="34">
        <v>4.1799999999999997E-2</v>
      </c>
      <c r="N1180" s="35">
        <v>620021.61</v>
      </c>
      <c r="O1180" s="35">
        <v>196164.63</v>
      </c>
      <c r="P1180" s="35">
        <v>138852.73000000001</v>
      </c>
      <c r="Q1180" s="35">
        <v>57311.9</v>
      </c>
      <c r="R1180" s="35">
        <v>0</v>
      </c>
      <c r="S1180" s="35">
        <f t="shared" si="216"/>
        <v>423856.98</v>
      </c>
      <c r="T1180" s="35">
        <v>0</v>
      </c>
      <c r="U1180" s="35">
        <v>48568.58</v>
      </c>
      <c r="V1180" s="35">
        <v>34187.68</v>
      </c>
      <c r="W1180" s="36">
        <f>+V1180-R1180</f>
        <v>34187.68</v>
      </c>
      <c r="X1180" s="36">
        <f t="shared" si="217"/>
        <v>0.46280853980510128</v>
      </c>
      <c r="Y1180" s="36">
        <f t="shared" si="218"/>
        <v>0.32759335472073625</v>
      </c>
      <c r="Z1180" s="36">
        <f t="shared" si="220"/>
        <v>0.70783774832394608</v>
      </c>
      <c r="AA1180" s="36">
        <f t="shared" si="221"/>
        <v>0.24759091381560477</v>
      </c>
      <c r="AB1180" s="36">
        <v>0</v>
      </c>
      <c r="AC1180" s="36">
        <f t="shared" si="219"/>
        <v>0</v>
      </c>
      <c r="AD1180" s="36">
        <f t="shared" si="222"/>
        <v>0</v>
      </c>
    </row>
    <row r="1181" spans="1:30" s="23" customFormat="1" ht="12" customHeight="1" x14ac:dyDescent="0.2">
      <c r="A1181" s="3">
        <v>115125</v>
      </c>
      <c r="B1181" s="4" t="s">
        <v>329</v>
      </c>
      <c r="C1181" s="3" t="s">
        <v>31</v>
      </c>
      <c r="D1181" s="3">
        <v>1</v>
      </c>
      <c r="E1181" s="5">
        <v>2013</v>
      </c>
      <c r="F1181" s="3" t="s">
        <v>32</v>
      </c>
      <c r="G1181" s="6">
        <v>38057</v>
      </c>
      <c r="H1181" s="7">
        <v>13.302777777777777</v>
      </c>
      <c r="I1181" s="4" t="s">
        <v>33</v>
      </c>
      <c r="J1181" s="8">
        <v>0.73640000000000005</v>
      </c>
      <c r="K1181" s="8">
        <f t="shared" si="215"/>
        <v>3.7933963556333001</v>
      </c>
      <c r="L1181" s="8">
        <v>0.21790000000000001</v>
      </c>
      <c r="M1181" s="8">
        <v>7.0000000000000007E-2</v>
      </c>
      <c r="N1181" s="9">
        <v>163122.53</v>
      </c>
      <c r="O1181" s="9">
        <v>120120.82</v>
      </c>
      <c r="P1181" s="9">
        <v>19668.14</v>
      </c>
      <c r="Q1181" s="9">
        <v>100452.68</v>
      </c>
      <c r="R1181" s="9">
        <v>1281.6099999999999</v>
      </c>
      <c r="S1181" s="9">
        <f t="shared" si="216"/>
        <v>43001.709999999992</v>
      </c>
      <c r="T1181" s="9">
        <v>0</v>
      </c>
      <c r="U1181" s="9">
        <v>6092.34</v>
      </c>
      <c r="V1181" s="9">
        <v>4428.29</v>
      </c>
      <c r="W1181" s="9">
        <v>3716.88</v>
      </c>
      <c r="X1181" s="11">
        <f t="shared" si="217"/>
        <v>2.7933963556333001</v>
      </c>
      <c r="Y1181" s="11">
        <f t="shared" si="218"/>
        <v>0.45738041580206934</v>
      </c>
      <c r="Z1181" s="11">
        <f t="shared" si="220"/>
        <v>0.16373631149038109</v>
      </c>
      <c r="AA1181" s="11">
        <f t="shared" si="221"/>
        <v>5.0718434989038531E-2</v>
      </c>
      <c r="AB1181" s="11">
        <f>W1181/R1181</f>
        <v>2.9001646366679412</v>
      </c>
      <c r="AC1181" s="11">
        <f t="shared" si="219"/>
        <v>0</v>
      </c>
      <c r="AD1181" s="11">
        <f t="shared" si="222"/>
        <v>0</v>
      </c>
    </row>
    <row r="1182" spans="1:30" s="23" customFormat="1" ht="12" customHeight="1" x14ac:dyDescent="0.2">
      <c r="A1182" s="15">
        <v>115125</v>
      </c>
      <c r="B1182" s="16" t="s">
        <v>329</v>
      </c>
      <c r="C1182" s="16" t="s">
        <v>31</v>
      </c>
      <c r="D1182" s="15">
        <v>1</v>
      </c>
      <c r="E1182" s="17">
        <v>2014</v>
      </c>
      <c r="F1182" s="15" t="s">
        <v>32</v>
      </c>
      <c r="G1182" s="18">
        <v>38057</v>
      </c>
      <c r="H1182" s="19">
        <v>13.302777777777777</v>
      </c>
      <c r="I1182" s="16" t="s">
        <v>66</v>
      </c>
      <c r="J1182" s="20">
        <v>0.84989999999999999</v>
      </c>
      <c r="K1182" s="20">
        <f t="shared" si="215"/>
        <v>6.6606855451635418</v>
      </c>
      <c r="L1182" s="20">
        <v>0.17460000000000001</v>
      </c>
      <c r="M1182" s="20">
        <v>5.79E-2</v>
      </c>
      <c r="N1182" s="21">
        <v>297967.09999999998</v>
      </c>
      <c r="O1182" s="21">
        <v>253231.9</v>
      </c>
      <c r="P1182" s="21">
        <v>34323.800000000003</v>
      </c>
      <c r="Q1182" s="21">
        <v>218908.1</v>
      </c>
      <c r="R1182" s="21">
        <v>0</v>
      </c>
      <c r="S1182" s="21">
        <f t="shared" si="216"/>
        <v>44735.199999999983</v>
      </c>
      <c r="T1182" s="21">
        <v>0</v>
      </c>
      <c r="U1182" s="21">
        <v>4288.8599999999997</v>
      </c>
      <c r="V1182" s="21">
        <v>0</v>
      </c>
      <c r="W1182" s="22">
        <f>+V1182-R1182</f>
        <v>0</v>
      </c>
      <c r="X1182" s="22">
        <f t="shared" si="217"/>
        <v>5.6606855451635418</v>
      </c>
      <c r="Y1182" s="22">
        <f t="shared" si="218"/>
        <v>0.76726604553014222</v>
      </c>
      <c r="Z1182" s="22">
        <f t="shared" si="220"/>
        <v>0.13554295489628282</v>
      </c>
      <c r="AA1182" s="22">
        <f t="shared" si="221"/>
        <v>1.693649180849648E-2</v>
      </c>
      <c r="AB1182" s="22">
        <v>0</v>
      </c>
      <c r="AC1182" s="22">
        <f t="shared" si="219"/>
        <v>0</v>
      </c>
      <c r="AD1182" s="22">
        <f t="shared" si="222"/>
        <v>0</v>
      </c>
    </row>
    <row r="1183" spans="1:30" s="23" customFormat="1" ht="12" customHeight="1" x14ac:dyDescent="0.2">
      <c r="A1183" s="27">
        <v>115125</v>
      </c>
      <c r="B1183" s="28" t="s">
        <v>329</v>
      </c>
      <c r="C1183" s="27" t="s">
        <v>31</v>
      </c>
      <c r="D1183" s="29">
        <v>1</v>
      </c>
      <c r="E1183" s="30">
        <v>2015</v>
      </c>
      <c r="F1183" s="27" t="s">
        <v>32</v>
      </c>
      <c r="G1183" s="31">
        <v>38057</v>
      </c>
      <c r="H1183" s="32">
        <v>13.302777777777777</v>
      </c>
      <c r="I1183" s="28" t="s">
        <v>66</v>
      </c>
      <c r="J1183" s="33">
        <v>0.85850000000000004</v>
      </c>
      <c r="K1183" s="33">
        <f t="shared" si="215"/>
        <v>7.0665656178775205</v>
      </c>
      <c r="L1183" s="34">
        <v>0.14610000000000001</v>
      </c>
      <c r="M1183" s="34">
        <v>0</v>
      </c>
      <c r="N1183" s="35">
        <v>303132.84000000003</v>
      </c>
      <c r="O1183" s="35">
        <v>260236.07</v>
      </c>
      <c r="P1183" s="35">
        <v>70612.509999999995</v>
      </c>
      <c r="Q1183" s="35">
        <v>189623.56</v>
      </c>
      <c r="R1183" s="35">
        <v>0</v>
      </c>
      <c r="S1183" s="35">
        <f t="shared" si="216"/>
        <v>42896.770000000019</v>
      </c>
      <c r="T1183" s="35">
        <v>118612.68</v>
      </c>
      <c r="U1183" s="35">
        <v>3234.57</v>
      </c>
      <c r="V1183" s="35">
        <v>0</v>
      </c>
      <c r="W1183" s="36">
        <f>+V1183-R1183</f>
        <v>0</v>
      </c>
      <c r="X1183" s="36">
        <f t="shared" si="217"/>
        <v>6.0665656178775205</v>
      </c>
      <c r="Y1183" s="36">
        <f t="shared" si="218"/>
        <v>1.6461031914524091</v>
      </c>
      <c r="Z1183" s="36">
        <f t="shared" si="220"/>
        <v>0.27134021044815193</v>
      </c>
      <c r="AA1183" s="36">
        <f t="shared" si="221"/>
        <v>1.2429368457646936E-2</v>
      </c>
      <c r="AB1183" s="36">
        <v>0</v>
      </c>
      <c r="AC1183" s="36">
        <f t="shared" si="219"/>
        <v>2.7650725217772791</v>
      </c>
      <c r="AD1183" s="36">
        <f t="shared" si="222"/>
        <v>0.45578877670570411</v>
      </c>
    </row>
    <row r="1184" spans="1:30" s="23" customFormat="1" ht="12" customHeight="1" x14ac:dyDescent="0.2">
      <c r="A1184" s="3">
        <v>115140</v>
      </c>
      <c r="B1184" s="4" t="s">
        <v>330</v>
      </c>
      <c r="C1184" s="3" t="s">
        <v>31</v>
      </c>
      <c r="D1184" s="3">
        <v>1</v>
      </c>
      <c r="E1184" s="5">
        <v>2013</v>
      </c>
      <c r="F1184" s="3" t="s">
        <v>32</v>
      </c>
      <c r="G1184" s="6">
        <v>38047</v>
      </c>
      <c r="H1184" s="7">
        <v>13.330555555555556</v>
      </c>
      <c r="I1184" s="4" t="s">
        <v>41</v>
      </c>
      <c r="J1184" s="8">
        <v>0.99839999999999995</v>
      </c>
      <c r="K1184" s="8">
        <f t="shared" si="215"/>
        <v>625.77600024562287</v>
      </c>
      <c r="L1184" s="8">
        <v>0</v>
      </c>
      <c r="M1184" s="8">
        <v>0</v>
      </c>
      <c r="N1184" s="9">
        <v>815185.88</v>
      </c>
      <c r="O1184" s="9">
        <v>813883.2</v>
      </c>
      <c r="P1184" s="9">
        <v>2045.74</v>
      </c>
      <c r="Q1184" s="9">
        <v>811837.46</v>
      </c>
      <c r="R1184" s="9">
        <v>0</v>
      </c>
      <c r="S1184" s="9">
        <f t="shared" si="216"/>
        <v>1302.6800000000512</v>
      </c>
      <c r="T1184" s="9">
        <v>0</v>
      </c>
      <c r="U1184" s="9">
        <v>7.72</v>
      </c>
      <c r="V1184" s="9">
        <v>-249.91</v>
      </c>
      <c r="W1184" s="9">
        <v>-249.91</v>
      </c>
      <c r="X1184" s="11">
        <f t="shared" si="217"/>
        <v>624.77600024562287</v>
      </c>
      <c r="Y1184" s="11">
        <f t="shared" si="218"/>
        <v>1.5704086959191204</v>
      </c>
      <c r="Z1184" s="11">
        <f t="shared" si="220"/>
        <v>2.5135547705125256E-3</v>
      </c>
      <c r="AA1184" s="11">
        <f t="shared" si="221"/>
        <v>9.4853905326956002E-6</v>
      </c>
      <c r="AB1184" s="11">
        <v>0</v>
      </c>
      <c r="AC1184" s="11">
        <f t="shared" si="219"/>
        <v>0</v>
      </c>
      <c r="AD1184" s="11">
        <f t="shared" si="222"/>
        <v>0</v>
      </c>
    </row>
    <row r="1185" spans="1:30" s="23" customFormat="1" ht="12" customHeight="1" x14ac:dyDescent="0.2">
      <c r="A1185" s="15">
        <v>115140</v>
      </c>
      <c r="B1185" s="16" t="s">
        <v>330</v>
      </c>
      <c r="C1185" s="16" t="s">
        <v>31</v>
      </c>
      <c r="D1185" s="15">
        <v>1</v>
      </c>
      <c r="E1185" s="17">
        <v>2014</v>
      </c>
      <c r="F1185" s="15" t="s">
        <v>32</v>
      </c>
      <c r="G1185" s="18">
        <v>38047</v>
      </c>
      <c r="H1185" s="19">
        <v>13.330555555555556</v>
      </c>
      <c r="I1185" s="16" t="s">
        <v>66</v>
      </c>
      <c r="J1185" s="20">
        <v>1.0059857013458253</v>
      </c>
      <c r="K1185" s="20">
        <f t="shared" si="215"/>
        <v>-167.06480030070796</v>
      </c>
      <c r="L1185" s="46">
        <v>0</v>
      </c>
      <c r="M1185" s="46">
        <v>0</v>
      </c>
      <c r="N1185" s="21">
        <v>835577.94</v>
      </c>
      <c r="O1185" s="21">
        <v>840579.46</v>
      </c>
      <c r="P1185" s="21">
        <v>1443.84</v>
      </c>
      <c r="Q1185" s="21">
        <v>839135.62</v>
      </c>
      <c r="R1185" s="21">
        <v>0</v>
      </c>
      <c r="S1185" s="21">
        <f t="shared" si="216"/>
        <v>-5001.5200000000186</v>
      </c>
      <c r="T1185" s="21">
        <v>0</v>
      </c>
      <c r="U1185" s="21">
        <v>0</v>
      </c>
      <c r="V1185" s="21">
        <v>-3059.58</v>
      </c>
      <c r="W1185" s="22">
        <f>+V1185-R1185</f>
        <v>-3059.58</v>
      </c>
      <c r="X1185" s="22">
        <f t="shared" si="217"/>
        <v>-168.06480030070796</v>
      </c>
      <c r="Y1185" s="22">
        <f t="shared" si="218"/>
        <v>-0.28868024120667207</v>
      </c>
      <c r="Z1185" s="22">
        <f t="shared" si="220"/>
        <v>1.7176722352934962E-3</v>
      </c>
      <c r="AA1185" s="22">
        <f t="shared" si="221"/>
        <v>0</v>
      </c>
      <c r="AB1185" s="22">
        <v>0</v>
      </c>
      <c r="AC1185" s="22">
        <f t="shared" si="219"/>
        <v>0</v>
      </c>
      <c r="AD1185" s="22">
        <f t="shared" si="222"/>
        <v>0</v>
      </c>
    </row>
    <row r="1186" spans="1:30" s="23" customFormat="1" ht="12" customHeight="1" x14ac:dyDescent="0.2">
      <c r="A1186" s="27">
        <v>115140</v>
      </c>
      <c r="B1186" s="28" t="s">
        <v>330</v>
      </c>
      <c r="C1186" s="27" t="s">
        <v>31</v>
      </c>
      <c r="D1186" s="29">
        <v>1</v>
      </c>
      <c r="E1186" s="30">
        <v>2015</v>
      </c>
      <c r="F1186" s="27" t="s">
        <v>32</v>
      </c>
      <c r="G1186" s="31">
        <v>38047</v>
      </c>
      <c r="H1186" s="32">
        <v>13.330555555555556</v>
      </c>
      <c r="I1186" s="28" t="s">
        <v>66</v>
      </c>
      <c r="J1186" s="33">
        <v>1.0105999999999999</v>
      </c>
      <c r="K1186" s="33">
        <f t="shared" si="215"/>
        <v>-94.178949278682296</v>
      </c>
      <c r="L1186" s="34">
        <v>0</v>
      </c>
      <c r="M1186" s="34">
        <v>0</v>
      </c>
      <c r="N1186" s="35">
        <v>1058687.23</v>
      </c>
      <c r="O1186" s="35">
        <v>1069928.46</v>
      </c>
      <c r="P1186" s="35">
        <v>2289.04</v>
      </c>
      <c r="Q1186" s="35">
        <v>1067639.42</v>
      </c>
      <c r="R1186" s="35">
        <v>0</v>
      </c>
      <c r="S1186" s="35">
        <f t="shared" si="216"/>
        <v>-11241.229999999981</v>
      </c>
      <c r="T1186" s="35">
        <v>0</v>
      </c>
      <c r="U1186" s="35">
        <v>645</v>
      </c>
      <c r="V1186" s="35">
        <v>-2921.95</v>
      </c>
      <c r="W1186" s="36">
        <f>+V1186-R1186</f>
        <v>-2921.95</v>
      </c>
      <c r="X1186" s="36">
        <f t="shared" si="217"/>
        <v>-95.178949278682296</v>
      </c>
      <c r="Y1186" s="36">
        <f t="shared" si="218"/>
        <v>-0.20362896231106417</v>
      </c>
      <c r="Z1186" s="36">
        <f t="shared" si="220"/>
        <v>2.1394327617007217E-3</v>
      </c>
      <c r="AA1186" s="36">
        <f t="shared" si="221"/>
        <v>6.0284404435788168E-4</v>
      </c>
      <c r="AB1186" s="36">
        <v>0</v>
      </c>
      <c r="AC1186" s="36">
        <f t="shared" si="219"/>
        <v>0</v>
      </c>
      <c r="AD1186" s="36">
        <f t="shared" si="222"/>
        <v>0</v>
      </c>
    </row>
    <row r="1187" spans="1:30" s="23" customFormat="1" ht="12" customHeight="1" x14ac:dyDescent="0.2">
      <c r="A1187" s="3">
        <v>151388</v>
      </c>
      <c r="B1187" s="12" t="s">
        <v>506</v>
      </c>
      <c r="C1187" s="3" t="s">
        <v>51</v>
      </c>
      <c r="D1187" s="3">
        <v>2</v>
      </c>
      <c r="E1187" s="5">
        <v>2013</v>
      </c>
      <c r="F1187" s="3" t="s">
        <v>36</v>
      </c>
      <c r="G1187" s="6">
        <v>38036</v>
      </c>
      <c r="H1187" s="7">
        <v>13.363888888888889</v>
      </c>
      <c r="I1187" s="12" t="s">
        <v>37</v>
      </c>
      <c r="J1187" s="8">
        <v>0.82469999999999999</v>
      </c>
      <c r="K1187" s="8">
        <f t="shared" si="215"/>
        <v>5.7045285025246004</v>
      </c>
      <c r="L1187" s="8">
        <v>5.2290999999999999</v>
      </c>
      <c r="M1187" s="8">
        <v>2.2700000000000001E-2</v>
      </c>
      <c r="N1187" s="9">
        <v>1663431.27</v>
      </c>
      <c r="O1187" s="9">
        <v>1371832.89</v>
      </c>
      <c r="P1187" s="9">
        <v>896034.74</v>
      </c>
      <c r="Q1187" s="9">
        <v>475798.15</v>
      </c>
      <c r="R1187" s="9">
        <v>19534.36</v>
      </c>
      <c r="S1187" s="9">
        <f t="shared" si="216"/>
        <v>291598.38000000012</v>
      </c>
      <c r="T1187" s="9">
        <v>332720.15000000002</v>
      </c>
      <c r="U1187" s="9">
        <v>440594.09</v>
      </c>
      <c r="V1187" s="9">
        <v>302610.05</v>
      </c>
      <c r="W1187" s="9">
        <v>257218.54</v>
      </c>
      <c r="X1187" s="11">
        <f t="shared" si="217"/>
        <v>4.7045285025246004</v>
      </c>
      <c r="Y1187" s="11">
        <f t="shared" si="218"/>
        <v>3.0728385390892763</v>
      </c>
      <c r="Z1187" s="11">
        <f t="shared" si="220"/>
        <v>0.65316610101103501</v>
      </c>
      <c r="AA1187" s="11">
        <f t="shared" si="221"/>
        <v>0.32117183748233363</v>
      </c>
      <c r="AB1187" s="11">
        <f>W1187/R1187</f>
        <v>13.167492561824396</v>
      </c>
      <c r="AC1187" s="11">
        <f t="shared" si="219"/>
        <v>1.1410219425773211</v>
      </c>
      <c r="AD1187" s="11">
        <f t="shared" si="222"/>
        <v>0.24253693902906792</v>
      </c>
    </row>
    <row r="1188" spans="1:30" s="23" customFormat="1" ht="12" customHeight="1" x14ac:dyDescent="0.2">
      <c r="A1188" s="15">
        <v>151388</v>
      </c>
      <c r="B1188" s="16" t="s">
        <v>506</v>
      </c>
      <c r="C1188" s="16" t="s">
        <v>51</v>
      </c>
      <c r="D1188" s="15">
        <v>2</v>
      </c>
      <c r="E1188" s="17">
        <v>2014</v>
      </c>
      <c r="F1188" s="15" t="s">
        <v>36</v>
      </c>
      <c r="G1188" s="18">
        <v>38036</v>
      </c>
      <c r="H1188" s="19">
        <v>13.363888888888889</v>
      </c>
      <c r="I1188" s="16" t="s">
        <v>37</v>
      </c>
      <c r="J1188" s="20">
        <v>0.73650000000000004</v>
      </c>
      <c r="K1188" s="20">
        <f t="shared" si="215"/>
        <v>3.7944669145903078</v>
      </c>
      <c r="L1188" s="20">
        <v>5.2065999999999999</v>
      </c>
      <c r="M1188" s="20">
        <v>3.6499999999999998E-2</v>
      </c>
      <c r="N1188" s="21">
        <v>2076539.17</v>
      </c>
      <c r="O1188" s="21">
        <v>1529284.65</v>
      </c>
      <c r="P1188" s="21">
        <v>1022194.37</v>
      </c>
      <c r="Q1188" s="21">
        <v>507090.28</v>
      </c>
      <c r="R1188" s="21">
        <v>0</v>
      </c>
      <c r="S1188" s="21">
        <f t="shared" si="216"/>
        <v>547254.52</v>
      </c>
      <c r="T1188" s="21">
        <v>0</v>
      </c>
      <c r="U1188" s="21">
        <v>605171.36</v>
      </c>
      <c r="V1188" s="21">
        <v>433516.93</v>
      </c>
      <c r="W1188" s="22">
        <f>+V1188-R1188</f>
        <v>433516.93</v>
      </c>
      <c r="X1188" s="22">
        <f t="shared" si="217"/>
        <v>2.7944669145903078</v>
      </c>
      <c r="Y1188" s="22">
        <f t="shared" si="218"/>
        <v>1.8678591635935688</v>
      </c>
      <c r="Z1188" s="22">
        <f t="shared" si="220"/>
        <v>0.6684134114600575</v>
      </c>
      <c r="AA1188" s="22">
        <f t="shared" si="221"/>
        <v>0.39572185596710202</v>
      </c>
      <c r="AB1188" s="22">
        <v>0</v>
      </c>
      <c r="AC1188" s="22">
        <f t="shared" si="219"/>
        <v>0</v>
      </c>
      <c r="AD1188" s="22">
        <f t="shared" si="222"/>
        <v>0</v>
      </c>
    </row>
    <row r="1189" spans="1:30" s="23" customFormat="1" ht="12" customHeight="1" x14ac:dyDescent="0.2">
      <c r="A1189" s="27">
        <v>151388</v>
      </c>
      <c r="B1189" s="37" t="s">
        <v>506</v>
      </c>
      <c r="C1189" s="27" t="s">
        <v>51</v>
      </c>
      <c r="D1189" s="29">
        <v>2</v>
      </c>
      <c r="E1189" s="30">
        <v>2015</v>
      </c>
      <c r="F1189" s="27" t="s">
        <v>36</v>
      </c>
      <c r="G1189" s="31">
        <v>38036</v>
      </c>
      <c r="H1189" s="32">
        <v>13.363888888888889</v>
      </c>
      <c r="I1189" s="37" t="s">
        <v>37</v>
      </c>
      <c r="J1189" s="33">
        <v>0.67700000000000005</v>
      </c>
      <c r="K1189" s="33">
        <f t="shared" si="215"/>
        <v>3.0962008293560235</v>
      </c>
      <c r="L1189" s="34">
        <v>5.2539999999999996</v>
      </c>
      <c r="M1189" s="34">
        <v>2.4E-2</v>
      </c>
      <c r="N1189" s="35">
        <v>2251453.83</v>
      </c>
      <c r="O1189" s="35">
        <v>1524287.23</v>
      </c>
      <c r="P1189" s="35">
        <v>1047440.79</v>
      </c>
      <c r="Q1189" s="35">
        <v>476846.44</v>
      </c>
      <c r="R1189" s="35">
        <v>31472.75</v>
      </c>
      <c r="S1189" s="35">
        <f t="shared" si="216"/>
        <v>727166.60000000009</v>
      </c>
      <c r="T1189" s="35">
        <v>161212.62</v>
      </c>
      <c r="U1189" s="35">
        <v>564109.89</v>
      </c>
      <c r="V1189" s="35">
        <v>293210.43</v>
      </c>
      <c r="W1189" s="36">
        <f>+V1189-R1189</f>
        <v>261737.68</v>
      </c>
      <c r="X1189" s="36">
        <f t="shared" si="217"/>
        <v>2.0962008293560235</v>
      </c>
      <c r="Y1189" s="36">
        <f t="shared" si="218"/>
        <v>1.4404412826441697</v>
      </c>
      <c r="Z1189" s="36">
        <f t="shared" si="220"/>
        <v>0.68716759504703062</v>
      </c>
      <c r="AA1189" s="36">
        <f t="shared" si="221"/>
        <v>0.37008109685469187</v>
      </c>
      <c r="AB1189" s="36">
        <f>V1189/R1189</f>
        <v>9.3163269812774541</v>
      </c>
      <c r="AC1189" s="36">
        <f t="shared" si="219"/>
        <v>0.22169970402931044</v>
      </c>
      <c r="AD1189" s="36">
        <f t="shared" si="222"/>
        <v>0.10576262585365882</v>
      </c>
    </row>
    <row r="1190" spans="1:30" s="23" customFormat="1" ht="12" customHeight="1" x14ac:dyDescent="0.2">
      <c r="A1190" s="3">
        <v>114637</v>
      </c>
      <c r="B1190" s="4" t="s">
        <v>328</v>
      </c>
      <c r="C1190" s="3" t="s">
        <v>31</v>
      </c>
      <c r="D1190" s="3">
        <v>1</v>
      </c>
      <c r="E1190" s="5">
        <v>2013</v>
      </c>
      <c r="F1190" s="3" t="s">
        <v>32</v>
      </c>
      <c r="G1190" s="6">
        <v>38033</v>
      </c>
      <c r="H1190" s="7">
        <v>13.372222222222222</v>
      </c>
      <c r="I1190" s="4" t="s">
        <v>33</v>
      </c>
      <c r="J1190" s="8">
        <v>0.79859999999999998</v>
      </c>
      <c r="K1190" s="8">
        <f t="shared" si="215"/>
        <v>4.9663135576049999</v>
      </c>
      <c r="L1190" s="8">
        <v>0.81759999999999999</v>
      </c>
      <c r="M1190" s="8">
        <v>7.3200000000000001E-2</v>
      </c>
      <c r="N1190" s="9">
        <v>355420.09</v>
      </c>
      <c r="O1190" s="9">
        <v>283853.90999999997</v>
      </c>
      <c r="P1190" s="9">
        <v>39729.25</v>
      </c>
      <c r="Q1190" s="9">
        <v>244124.66</v>
      </c>
      <c r="R1190" s="9">
        <v>0</v>
      </c>
      <c r="S1190" s="9">
        <f t="shared" si="216"/>
        <v>71566.180000000051</v>
      </c>
      <c r="T1190" s="9">
        <v>244124.66</v>
      </c>
      <c r="U1190" s="9">
        <v>2350</v>
      </c>
      <c r="V1190" s="9">
        <v>32081.200000000001</v>
      </c>
      <c r="W1190" s="9">
        <v>27269.02</v>
      </c>
      <c r="X1190" s="11">
        <f t="shared" si="217"/>
        <v>3.9663135576049995</v>
      </c>
      <c r="Y1190" s="11">
        <f t="shared" si="218"/>
        <v>0.55514001166472726</v>
      </c>
      <c r="Z1190" s="11">
        <f t="shared" si="220"/>
        <v>0.13996372288829842</v>
      </c>
      <c r="AA1190" s="11">
        <f t="shared" si="221"/>
        <v>8.2789065685232241E-3</v>
      </c>
      <c r="AB1190" s="11">
        <v>0</v>
      </c>
      <c r="AC1190" s="11">
        <f t="shared" si="219"/>
        <v>3.4111735459402728</v>
      </c>
      <c r="AD1190" s="11">
        <f t="shared" si="222"/>
        <v>0.86003627711170172</v>
      </c>
    </row>
    <row r="1191" spans="1:30" s="23" customFormat="1" ht="12" customHeight="1" x14ac:dyDescent="0.2">
      <c r="A1191" s="15">
        <v>114637</v>
      </c>
      <c r="B1191" s="16" t="s">
        <v>328</v>
      </c>
      <c r="C1191" s="16" t="s">
        <v>31</v>
      </c>
      <c r="D1191" s="15">
        <v>1</v>
      </c>
      <c r="E1191" s="17">
        <v>2014</v>
      </c>
      <c r="F1191" s="15" t="s">
        <v>32</v>
      </c>
      <c r="G1191" s="18">
        <v>38033</v>
      </c>
      <c r="H1191" s="19">
        <v>13.372222222222222</v>
      </c>
      <c r="I1191" s="16" t="s">
        <v>33</v>
      </c>
      <c r="J1191" s="20">
        <v>0.32069999999999999</v>
      </c>
      <c r="K1191" s="20">
        <f t="shared" si="215"/>
        <v>1.4720767722668417</v>
      </c>
      <c r="L1191" s="20">
        <v>2.0522999999999998</v>
      </c>
      <c r="M1191" s="20">
        <v>0.10979999999999999</v>
      </c>
      <c r="N1191" s="21">
        <v>142692.70000000001</v>
      </c>
      <c r="O1191" s="21">
        <v>45759.78</v>
      </c>
      <c r="P1191" s="21">
        <v>36336.46</v>
      </c>
      <c r="Q1191" s="21">
        <v>9423.32</v>
      </c>
      <c r="R1191" s="21">
        <v>0</v>
      </c>
      <c r="S1191" s="21">
        <f t="shared" si="216"/>
        <v>96932.920000000013</v>
      </c>
      <c r="T1191" s="21">
        <v>0</v>
      </c>
      <c r="U1191" s="21">
        <v>2650</v>
      </c>
      <c r="V1191" s="21">
        <v>25089.17</v>
      </c>
      <c r="W1191" s="22">
        <f>+V1191-R1191</f>
        <v>25089.17</v>
      </c>
      <c r="X1191" s="22">
        <f t="shared" si="217"/>
        <v>0.4720767722668418</v>
      </c>
      <c r="Y1191" s="22">
        <f t="shared" si="218"/>
        <v>0.37486191481696823</v>
      </c>
      <c r="Z1191" s="22">
        <f t="shared" si="220"/>
        <v>0.79406981414683375</v>
      </c>
      <c r="AA1191" s="22">
        <f t="shared" si="221"/>
        <v>5.7911117579673682E-2</v>
      </c>
      <c r="AB1191" s="22">
        <v>0</v>
      </c>
      <c r="AC1191" s="22">
        <f t="shared" si="219"/>
        <v>0</v>
      </c>
      <c r="AD1191" s="22">
        <f t="shared" si="222"/>
        <v>0</v>
      </c>
    </row>
    <row r="1192" spans="1:30" s="23" customFormat="1" ht="12" customHeight="1" x14ac:dyDescent="0.2">
      <c r="A1192" s="27">
        <v>114637</v>
      </c>
      <c r="B1192" s="28" t="s">
        <v>328</v>
      </c>
      <c r="C1192" s="27" t="s">
        <v>31</v>
      </c>
      <c r="D1192" s="29">
        <v>1</v>
      </c>
      <c r="E1192" s="30">
        <v>2015</v>
      </c>
      <c r="F1192" s="27" t="s">
        <v>32</v>
      </c>
      <c r="G1192" s="31">
        <v>38033</v>
      </c>
      <c r="H1192" s="32">
        <v>13.372222222222222</v>
      </c>
      <c r="I1192" s="28" t="s">
        <v>33</v>
      </c>
      <c r="J1192" s="33">
        <v>0.1842</v>
      </c>
      <c r="K1192" s="33">
        <f t="shared" si="215"/>
        <v>1.2257912659300525</v>
      </c>
      <c r="L1192" s="34">
        <v>1.9303999999999999</v>
      </c>
      <c r="M1192" s="34">
        <v>4.8300000000000003E-2</v>
      </c>
      <c r="N1192" s="35">
        <v>137432.64000000001</v>
      </c>
      <c r="O1192" s="35">
        <v>25315.15</v>
      </c>
      <c r="P1192" s="35">
        <v>15891.83</v>
      </c>
      <c r="Q1192" s="35">
        <v>9423.32</v>
      </c>
      <c r="R1192" s="35">
        <v>0</v>
      </c>
      <c r="S1192" s="35">
        <f t="shared" si="216"/>
        <v>112117.49000000002</v>
      </c>
      <c r="T1192" s="35">
        <v>0</v>
      </c>
      <c r="U1192" s="35">
        <v>1200</v>
      </c>
      <c r="V1192" s="35">
        <v>13772.48</v>
      </c>
      <c r="W1192" s="36">
        <f>+V1192-R1192</f>
        <v>13772.48</v>
      </c>
      <c r="X1192" s="36">
        <f t="shared" si="217"/>
        <v>0.22579126593005244</v>
      </c>
      <c r="Y1192" s="36">
        <f t="shared" si="218"/>
        <v>0.14174264871609235</v>
      </c>
      <c r="Z1192" s="36">
        <f t="shared" si="220"/>
        <v>0.62775966170455233</v>
      </c>
      <c r="AA1192" s="36">
        <f t="shared" si="221"/>
        <v>4.7402444781089584E-2</v>
      </c>
      <c r="AB1192" s="36">
        <v>0</v>
      </c>
      <c r="AC1192" s="36">
        <f t="shared" si="219"/>
        <v>0</v>
      </c>
      <c r="AD1192" s="36">
        <f t="shared" si="222"/>
        <v>0</v>
      </c>
    </row>
    <row r="1193" spans="1:30" s="23" customFormat="1" ht="12" customHeight="1" x14ac:dyDescent="0.2">
      <c r="A1193" s="3">
        <v>37652</v>
      </c>
      <c r="B1193" s="4" t="s">
        <v>131</v>
      </c>
      <c r="C1193" s="3" t="s">
        <v>31</v>
      </c>
      <c r="D1193" s="3">
        <v>1</v>
      </c>
      <c r="E1193" s="5">
        <v>2013</v>
      </c>
      <c r="F1193" s="3" t="s">
        <v>36</v>
      </c>
      <c r="G1193" s="6">
        <v>38016</v>
      </c>
      <c r="H1193" s="7">
        <v>13.416666666666666</v>
      </c>
      <c r="I1193" s="4" t="s">
        <v>33</v>
      </c>
      <c r="J1193" s="8">
        <v>0.12809999999999999</v>
      </c>
      <c r="K1193" s="8">
        <f t="shared" si="215"/>
        <v>1.1469851671082314</v>
      </c>
      <c r="L1193" s="8">
        <v>8.0300999999999991</v>
      </c>
      <c r="M1193" s="8">
        <v>2.9899999999999999E-2</v>
      </c>
      <c r="N1193" s="9">
        <v>18659.04</v>
      </c>
      <c r="O1193" s="9">
        <v>2391.14</v>
      </c>
      <c r="P1193" s="9">
        <v>2391.14</v>
      </c>
      <c r="Q1193" s="9">
        <v>0</v>
      </c>
      <c r="R1193" s="9">
        <v>0</v>
      </c>
      <c r="S1193" s="9">
        <f t="shared" si="216"/>
        <v>16267.900000000001</v>
      </c>
      <c r="T1193" s="9">
        <v>0</v>
      </c>
      <c r="U1193" s="9">
        <v>0</v>
      </c>
      <c r="V1193" s="9">
        <v>6767.26</v>
      </c>
      <c r="W1193" s="9">
        <v>5752.17</v>
      </c>
      <c r="X1193" s="11">
        <f t="shared" si="217"/>
        <v>0.14698516710823153</v>
      </c>
      <c r="Y1193" s="11">
        <f t="shared" si="218"/>
        <v>0.14698516710823153</v>
      </c>
      <c r="Z1193" s="11">
        <f t="shared" si="220"/>
        <v>1</v>
      </c>
      <c r="AA1193" s="11">
        <f t="shared" si="221"/>
        <v>0</v>
      </c>
      <c r="AB1193" s="11">
        <v>0</v>
      </c>
      <c r="AC1193" s="11">
        <f t="shared" si="219"/>
        <v>0</v>
      </c>
      <c r="AD1193" s="11">
        <f t="shared" si="222"/>
        <v>0</v>
      </c>
    </row>
    <row r="1194" spans="1:30" s="23" customFormat="1" ht="12" customHeight="1" x14ac:dyDescent="0.2">
      <c r="A1194" s="15">
        <v>37652</v>
      </c>
      <c r="B1194" s="16" t="s">
        <v>131</v>
      </c>
      <c r="C1194" s="16" t="s">
        <v>31</v>
      </c>
      <c r="D1194" s="15">
        <v>1</v>
      </c>
      <c r="E1194" s="17">
        <v>2014</v>
      </c>
      <c r="F1194" s="15" t="s">
        <v>36</v>
      </c>
      <c r="G1194" s="18">
        <v>38016</v>
      </c>
      <c r="H1194" s="19">
        <v>13.416666666666666</v>
      </c>
      <c r="I1194" s="16" t="s">
        <v>33</v>
      </c>
      <c r="J1194" s="20">
        <v>0.1913</v>
      </c>
      <c r="K1194" s="20">
        <f t="shared" si="215"/>
        <v>1.2365427705435883</v>
      </c>
      <c r="L1194" s="20">
        <v>8.7866999999999997</v>
      </c>
      <c r="M1194" s="20">
        <v>7.0199999999999999E-2</v>
      </c>
      <c r="N1194" s="21">
        <v>21654.98</v>
      </c>
      <c r="O1194" s="21">
        <v>4142.46</v>
      </c>
      <c r="P1194" s="21">
        <v>4142.46</v>
      </c>
      <c r="Q1194" s="21">
        <v>0</v>
      </c>
      <c r="R1194" s="21">
        <v>0</v>
      </c>
      <c r="S1194" s="21">
        <f t="shared" si="216"/>
        <v>17512.52</v>
      </c>
      <c r="T1194" s="21">
        <v>0</v>
      </c>
      <c r="U1194" s="21">
        <v>0</v>
      </c>
      <c r="V1194" s="21">
        <v>15717.01</v>
      </c>
      <c r="W1194" s="22">
        <f>+V1194-R1194</f>
        <v>15717.01</v>
      </c>
      <c r="X1194" s="22">
        <f t="shared" si="217"/>
        <v>0.23654277054358824</v>
      </c>
      <c r="Y1194" s="22">
        <f t="shared" si="218"/>
        <v>0.23654277054358824</v>
      </c>
      <c r="Z1194" s="22">
        <f t="shared" si="220"/>
        <v>1</v>
      </c>
      <c r="AA1194" s="22">
        <f t="shared" si="221"/>
        <v>0</v>
      </c>
      <c r="AB1194" s="22">
        <v>0</v>
      </c>
      <c r="AC1194" s="22">
        <f t="shared" si="219"/>
        <v>0</v>
      </c>
      <c r="AD1194" s="22">
        <f t="shared" si="222"/>
        <v>0</v>
      </c>
    </row>
    <row r="1195" spans="1:30" s="23" customFormat="1" ht="12" customHeight="1" x14ac:dyDescent="0.2">
      <c r="A1195" s="27">
        <v>37652</v>
      </c>
      <c r="B1195" s="28" t="s">
        <v>131</v>
      </c>
      <c r="C1195" s="27" t="s">
        <v>31</v>
      </c>
      <c r="D1195" s="29">
        <v>1</v>
      </c>
      <c r="E1195" s="30">
        <v>2015</v>
      </c>
      <c r="F1195" s="27" t="s">
        <v>36</v>
      </c>
      <c r="G1195" s="31">
        <v>38016</v>
      </c>
      <c r="H1195" s="32">
        <v>13.416666666666666</v>
      </c>
      <c r="I1195" s="28" t="s">
        <v>33</v>
      </c>
      <c r="J1195" s="33">
        <v>0.28170000000000001</v>
      </c>
      <c r="K1195" s="33">
        <f t="shared" si="215"/>
        <v>1.3922466969642651</v>
      </c>
      <c r="L1195" s="34">
        <v>16.587499999999999</v>
      </c>
      <c r="M1195" s="34">
        <v>0</v>
      </c>
      <c r="N1195" s="35">
        <v>10562.92</v>
      </c>
      <c r="O1195" s="35">
        <v>2975.96</v>
      </c>
      <c r="P1195" s="35">
        <v>2975.96</v>
      </c>
      <c r="Q1195" s="35">
        <v>0</v>
      </c>
      <c r="R1195" s="35">
        <v>0</v>
      </c>
      <c r="S1195" s="35">
        <f t="shared" si="216"/>
        <v>7586.96</v>
      </c>
      <c r="T1195" s="35">
        <v>0</v>
      </c>
      <c r="U1195" s="35">
        <v>0</v>
      </c>
      <c r="V1195" s="35">
        <v>-1252.5999999999999</v>
      </c>
      <c r="W1195" s="36">
        <f>+V1195-R1195</f>
        <v>-1252.5999999999999</v>
      </c>
      <c r="X1195" s="36">
        <f t="shared" si="217"/>
        <v>0.39224669696426501</v>
      </c>
      <c r="Y1195" s="36">
        <f t="shared" si="218"/>
        <v>0.39224669696426501</v>
      </c>
      <c r="Z1195" s="36">
        <f t="shared" si="220"/>
        <v>1</v>
      </c>
      <c r="AA1195" s="36">
        <f t="shared" si="221"/>
        <v>0</v>
      </c>
      <c r="AB1195" s="36">
        <v>0</v>
      </c>
      <c r="AC1195" s="36">
        <f t="shared" si="219"/>
        <v>0</v>
      </c>
      <c r="AD1195" s="36">
        <f t="shared" si="222"/>
        <v>0</v>
      </c>
    </row>
    <row r="1196" spans="1:30" s="23" customFormat="1" ht="12" customHeight="1" x14ac:dyDescent="0.2">
      <c r="A1196" s="3">
        <v>114324</v>
      </c>
      <c r="B1196" s="4" t="s">
        <v>327</v>
      </c>
      <c r="C1196" s="3" t="s">
        <v>35</v>
      </c>
      <c r="D1196" s="3">
        <v>2</v>
      </c>
      <c r="E1196" s="5">
        <v>2013</v>
      </c>
      <c r="F1196" s="3" t="s">
        <v>32</v>
      </c>
      <c r="G1196" s="6">
        <v>38002</v>
      </c>
      <c r="H1196" s="7">
        <v>13.455555555555556</v>
      </c>
      <c r="I1196" s="4" t="s">
        <v>66</v>
      </c>
      <c r="J1196" s="8">
        <v>0</v>
      </c>
      <c r="K1196" s="8">
        <f t="shared" si="215"/>
        <v>1</v>
      </c>
      <c r="L1196" s="8">
        <v>0</v>
      </c>
      <c r="M1196" s="8">
        <v>0</v>
      </c>
      <c r="N1196" s="9">
        <v>800</v>
      </c>
      <c r="O1196" s="9">
        <v>0</v>
      </c>
      <c r="P1196" s="9">
        <v>0</v>
      </c>
      <c r="Q1196" s="9">
        <v>0</v>
      </c>
      <c r="R1196" s="9">
        <v>0</v>
      </c>
      <c r="S1196" s="9">
        <f t="shared" si="216"/>
        <v>800</v>
      </c>
      <c r="T1196" s="9">
        <v>0</v>
      </c>
      <c r="U1196" s="9">
        <v>0</v>
      </c>
      <c r="V1196" s="9">
        <v>0</v>
      </c>
      <c r="W1196" s="9">
        <v>0</v>
      </c>
      <c r="X1196" s="11">
        <f t="shared" si="217"/>
        <v>0</v>
      </c>
      <c r="Y1196" s="11">
        <f t="shared" si="218"/>
        <v>0</v>
      </c>
      <c r="Z1196" s="11">
        <v>0</v>
      </c>
      <c r="AA1196" s="11">
        <v>0</v>
      </c>
      <c r="AB1196" s="11">
        <v>0</v>
      </c>
      <c r="AC1196" s="11">
        <f t="shared" si="219"/>
        <v>0</v>
      </c>
      <c r="AD1196" s="11">
        <v>0</v>
      </c>
    </row>
    <row r="1197" spans="1:30" s="23" customFormat="1" ht="12" customHeight="1" x14ac:dyDescent="0.2">
      <c r="A1197" s="15">
        <v>114324</v>
      </c>
      <c r="B1197" s="16" t="s">
        <v>327</v>
      </c>
      <c r="C1197" s="16" t="s">
        <v>35</v>
      </c>
      <c r="D1197" s="15">
        <v>2</v>
      </c>
      <c r="E1197" s="17">
        <v>2014</v>
      </c>
      <c r="F1197" s="15" t="s">
        <v>32</v>
      </c>
      <c r="G1197" s="18">
        <v>38002</v>
      </c>
      <c r="H1197" s="19">
        <v>13.455555555555556</v>
      </c>
      <c r="I1197" s="16" t="s">
        <v>66</v>
      </c>
      <c r="J1197" s="20">
        <v>0</v>
      </c>
      <c r="K1197" s="20">
        <f t="shared" si="215"/>
        <v>1</v>
      </c>
      <c r="L1197" s="20">
        <v>0</v>
      </c>
      <c r="M1197" s="20">
        <v>0</v>
      </c>
      <c r="N1197" s="21">
        <v>800</v>
      </c>
      <c r="O1197" s="21">
        <v>0</v>
      </c>
      <c r="P1197" s="21">
        <v>0</v>
      </c>
      <c r="Q1197" s="21">
        <v>0</v>
      </c>
      <c r="R1197" s="21">
        <v>0</v>
      </c>
      <c r="S1197" s="21">
        <f t="shared" si="216"/>
        <v>800</v>
      </c>
      <c r="T1197" s="21">
        <v>0</v>
      </c>
      <c r="U1197" s="21">
        <v>0</v>
      </c>
      <c r="V1197" s="21">
        <v>0</v>
      </c>
      <c r="W1197" s="22">
        <f>+V1197-R1197</f>
        <v>0</v>
      </c>
      <c r="X1197" s="22">
        <f t="shared" si="217"/>
        <v>0</v>
      </c>
      <c r="Y1197" s="22">
        <f t="shared" si="218"/>
        <v>0</v>
      </c>
      <c r="Z1197" s="22">
        <v>0</v>
      </c>
      <c r="AA1197" s="22">
        <v>0</v>
      </c>
      <c r="AB1197" s="22">
        <v>0</v>
      </c>
      <c r="AC1197" s="22">
        <f t="shared" si="219"/>
        <v>0</v>
      </c>
      <c r="AD1197" s="22">
        <v>0</v>
      </c>
    </row>
    <row r="1198" spans="1:30" s="23" customFormat="1" ht="12" customHeight="1" x14ac:dyDescent="0.2">
      <c r="A1198" s="27">
        <v>114324</v>
      </c>
      <c r="B1198" s="28" t="s">
        <v>327</v>
      </c>
      <c r="C1198" s="27" t="s">
        <v>35</v>
      </c>
      <c r="D1198" s="29">
        <v>2</v>
      </c>
      <c r="E1198" s="30">
        <v>2015</v>
      </c>
      <c r="F1198" s="27" t="s">
        <v>32</v>
      </c>
      <c r="G1198" s="31">
        <v>38002</v>
      </c>
      <c r="H1198" s="32">
        <v>13.455555555555556</v>
      </c>
      <c r="I1198" s="28" t="s">
        <v>66</v>
      </c>
      <c r="J1198" s="33">
        <v>0</v>
      </c>
      <c r="K1198" s="33">
        <f t="shared" si="215"/>
        <v>1</v>
      </c>
      <c r="L1198" s="34">
        <v>0</v>
      </c>
      <c r="M1198" s="34">
        <v>0</v>
      </c>
      <c r="N1198" s="35">
        <v>800</v>
      </c>
      <c r="O1198" s="35">
        <v>0</v>
      </c>
      <c r="P1198" s="35">
        <v>0</v>
      </c>
      <c r="Q1198" s="35">
        <v>0</v>
      </c>
      <c r="R1198" s="35">
        <v>0</v>
      </c>
      <c r="S1198" s="35">
        <f t="shared" si="216"/>
        <v>800</v>
      </c>
      <c r="T1198" s="35">
        <v>0</v>
      </c>
      <c r="U1198" s="35">
        <v>0</v>
      </c>
      <c r="V1198" s="35">
        <v>0</v>
      </c>
      <c r="W1198" s="36">
        <f>+V1198-R1198</f>
        <v>0</v>
      </c>
      <c r="X1198" s="36">
        <f t="shared" si="217"/>
        <v>0</v>
      </c>
      <c r="Y1198" s="36">
        <f t="shared" si="218"/>
        <v>0</v>
      </c>
      <c r="Z1198" s="36">
        <v>0</v>
      </c>
      <c r="AA1198" s="36">
        <v>0</v>
      </c>
      <c r="AB1198" s="36">
        <v>0</v>
      </c>
      <c r="AC1198" s="36">
        <f t="shared" si="219"/>
        <v>0</v>
      </c>
      <c r="AD1198" s="36">
        <v>0</v>
      </c>
    </row>
    <row r="1199" spans="1:30" s="23" customFormat="1" ht="12" customHeight="1" x14ac:dyDescent="0.2">
      <c r="A1199" s="3">
        <v>150902</v>
      </c>
      <c r="B1199" s="4" t="s">
        <v>505</v>
      </c>
      <c r="C1199" s="3" t="s">
        <v>31</v>
      </c>
      <c r="D1199" s="3">
        <v>1</v>
      </c>
      <c r="E1199" s="5">
        <v>2013</v>
      </c>
      <c r="F1199" s="3" t="s">
        <v>32</v>
      </c>
      <c r="G1199" s="6">
        <v>37974</v>
      </c>
      <c r="H1199" s="7">
        <v>13.530555555555555</v>
      </c>
      <c r="I1199" s="4" t="s">
        <v>33</v>
      </c>
      <c r="J1199" s="8">
        <v>0.40089999999999998</v>
      </c>
      <c r="K1199" s="8">
        <f t="shared" si="215"/>
        <v>1.6693064596366156</v>
      </c>
      <c r="L1199" s="8">
        <v>1.1809000000000001</v>
      </c>
      <c r="M1199" s="8">
        <v>0.49869999999999998</v>
      </c>
      <c r="N1199" s="9">
        <v>117680.58</v>
      </c>
      <c r="O1199" s="9">
        <v>47183.89</v>
      </c>
      <c r="P1199" s="9">
        <v>47183.89</v>
      </c>
      <c r="Q1199" s="9">
        <v>0</v>
      </c>
      <c r="R1199" s="9">
        <v>0</v>
      </c>
      <c r="S1199" s="9">
        <f t="shared" si="216"/>
        <v>70496.69</v>
      </c>
      <c r="T1199" s="9">
        <v>0</v>
      </c>
      <c r="U1199" s="9">
        <v>27633.46</v>
      </c>
      <c r="V1199" s="9">
        <v>88847.12</v>
      </c>
      <c r="W1199" s="9">
        <v>88847.12</v>
      </c>
      <c r="X1199" s="11">
        <f t="shared" si="217"/>
        <v>0.6693064596366155</v>
      </c>
      <c r="Y1199" s="11">
        <f t="shared" si="218"/>
        <v>0.6693064596366155</v>
      </c>
      <c r="Z1199" s="11">
        <f t="shared" ref="Z1199:Z1216" si="223">+P1199/O1199</f>
        <v>1</v>
      </c>
      <c r="AA1199" s="11">
        <f t="shared" ref="AA1199:AA1216" si="224">+U1199/O1199</f>
        <v>0.58565455285691792</v>
      </c>
      <c r="AB1199" s="11">
        <v>0</v>
      </c>
      <c r="AC1199" s="11">
        <f t="shared" si="219"/>
        <v>0</v>
      </c>
      <c r="AD1199" s="11">
        <f t="shared" ref="AD1199:AD1216" si="225">+T1199/O1199</f>
        <v>0</v>
      </c>
    </row>
    <row r="1200" spans="1:30" s="23" customFormat="1" ht="12" customHeight="1" x14ac:dyDescent="0.2">
      <c r="A1200" s="15">
        <v>150902</v>
      </c>
      <c r="B1200" s="16" t="s">
        <v>505</v>
      </c>
      <c r="C1200" s="16" t="s">
        <v>31</v>
      </c>
      <c r="D1200" s="15">
        <v>1</v>
      </c>
      <c r="E1200" s="17">
        <v>2014</v>
      </c>
      <c r="F1200" s="15" t="s">
        <v>32</v>
      </c>
      <c r="G1200" s="18">
        <v>37974</v>
      </c>
      <c r="H1200" s="19">
        <v>13.530555555555555</v>
      </c>
      <c r="I1200" s="16" t="s">
        <v>33</v>
      </c>
      <c r="J1200" s="20">
        <v>0.37909999999999999</v>
      </c>
      <c r="K1200" s="20">
        <f t="shared" si="215"/>
        <v>1.6105769043555012</v>
      </c>
      <c r="L1200" s="20">
        <v>1.1191</v>
      </c>
      <c r="M1200" s="20">
        <v>0.70030000000000003</v>
      </c>
      <c r="N1200" s="21">
        <v>124079.65</v>
      </c>
      <c r="O1200" s="21">
        <v>47039.15</v>
      </c>
      <c r="P1200" s="21">
        <v>47039.15</v>
      </c>
      <c r="Q1200" s="21">
        <v>0</v>
      </c>
      <c r="R1200" s="21">
        <v>0</v>
      </c>
      <c r="S1200" s="21">
        <f t="shared" si="216"/>
        <v>77040.5</v>
      </c>
      <c r="T1200" s="21">
        <v>0</v>
      </c>
      <c r="U1200" s="21">
        <v>2550.4899999999998</v>
      </c>
      <c r="V1200" s="21">
        <v>75840.5</v>
      </c>
      <c r="W1200" s="22">
        <f>+V1200-R1200</f>
        <v>75840.5</v>
      </c>
      <c r="X1200" s="22">
        <f t="shared" si="217"/>
        <v>0.61057690435550138</v>
      </c>
      <c r="Y1200" s="22">
        <f t="shared" si="218"/>
        <v>0.61057690435550138</v>
      </c>
      <c r="Z1200" s="22">
        <f t="shared" si="223"/>
        <v>1</v>
      </c>
      <c r="AA1200" s="22">
        <f t="shared" si="224"/>
        <v>5.4220580091264396E-2</v>
      </c>
      <c r="AB1200" s="22">
        <v>0</v>
      </c>
      <c r="AC1200" s="22">
        <f t="shared" si="219"/>
        <v>0</v>
      </c>
      <c r="AD1200" s="22">
        <f t="shared" si="225"/>
        <v>0</v>
      </c>
    </row>
    <row r="1201" spans="1:30" s="23" customFormat="1" ht="12" customHeight="1" x14ac:dyDescent="0.2">
      <c r="A1201" s="27">
        <v>150902</v>
      </c>
      <c r="B1201" s="28" t="s">
        <v>505</v>
      </c>
      <c r="C1201" s="27" t="s">
        <v>31</v>
      </c>
      <c r="D1201" s="29">
        <v>1</v>
      </c>
      <c r="E1201" s="30">
        <v>2015</v>
      </c>
      <c r="F1201" s="27" t="s">
        <v>32</v>
      </c>
      <c r="G1201" s="31">
        <v>37974</v>
      </c>
      <c r="H1201" s="32">
        <v>13.530555555555555</v>
      </c>
      <c r="I1201" s="28" t="s">
        <v>33</v>
      </c>
      <c r="J1201" s="33">
        <v>0.27993593849675297</v>
      </c>
      <c r="K1201" s="33">
        <f t="shared" si="215"/>
        <v>1.3887653244523033</v>
      </c>
      <c r="L1201" s="34">
        <v>1.1105897334533053</v>
      </c>
      <c r="M1201" s="34">
        <v>0.63653283667070437</v>
      </c>
      <c r="N1201" s="35">
        <v>91343.47</v>
      </c>
      <c r="O1201" s="35">
        <v>25570.32</v>
      </c>
      <c r="P1201" s="35">
        <v>25570.32</v>
      </c>
      <c r="Q1201" s="35">
        <v>0</v>
      </c>
      <c r="R1201" s="35">
        <v>0</v>
      </c>
      <c r="S1201" s="35">
        <f t="shared" si="216"/>
        <v>65773.149999999994</v>
      </c>
      <c r="T1201" s="35">
        <v>0</v>
      </c>
      <c r="U1201" s="35">
        <v>7.01</v>
      </c>
      <c r="V1201" s="35">
        <v>64573.15</v>
      </c>
      <c r="W1201" s="36">
        <f>+V1201-R1201</f>
        <v>64573.15</v>
      </c>
      <c r="X1201" s="36">
        <f t="shared" si="217"/>
        <v>0.38876532445230316</v>
      </c>
      <c r="Y1201" s="36">
        <f t="shared" si="218"/>
        <v>0.38876532445230316</v>
      </c>
      <c r="Z1201" s="36">
        <f t="shared" si="223"/>
        <v>1</v>
      </c>
      <c r="AA1201" s="36">
        <f t="shared" si="224"/>
        <v>2.7414596297582511E-4</v>
      </c>
      <c r="AB1201" s="36">
        <v>0</v>
      </c>
      <c r="AC1201" s="36">
        <f t="shared" si="219"/>
        <v>0</v>
      </c>
      <c r="AD1201" s="36">
        <f t="shared" si="225"/>
        <v>0</v>
      </c>
    </row>
    <row r="1202" spans="1:30" s="23" customFormat="1" ht="12" customHeight="1" x14ac:dyDescent="0.2">
      <c r="A1202" s="3">
        <v>113907</v>
      </c>
      <c r="B1202" s="4" t="s">
        <v>326</v>
      </c>
      <c r="C1202" s="3" t="s">
        <v>35</v>
      </c>
      <c r="D1202" s="3">
        <v>2</v>
      </c>
      <c r="E1202" s="5">
        <v>2013</v>
      </c>
      <c r="F1202" s="3" t="s">
        <v>32</v>
      </c>
      <c r="G1202" s="6">
        <v>37963</v>
      </c>
      <c r="H1202" s="7">
        <v>13.561111111111112</v>
      </c>
      <c r="I1202" s="4" t="s">
        <v>33</v>
      </c>
      <c r="J1202" s="8">
        <v>1.1279999999999999</v>
      </c>
      <c r="K1202" s="8">
        <f t="shared" si="215"/>
        <v>-7.8119399751085439</v>
      </c>
      <c r="L1202" s="8">
        <v>3.6867999999999999</v>
      </c>
      <c r="M1202" s="8">
        <v>-4.8800000000000003E-2</v>
      </c>
      <c r="N1202" s="9">
        <v>29563.74</v>
      </c>
      <c r="O1202" s="9">
        <v>33348.17</v>
      </c>
      <c r="P1202" s="9">
        <v>33348.17</v>
      </c>
      <c r="Q1202" s="9">
        <v>0</v>
      </c>
      <c r="R1202" s="9">
        <v>0</v>
      </c>
      <c r="S1202" s="9">
        <f t="shared" si="216"/>
        <v>-3784.4299999999967</v>
      </c>
      <c r="T1202" s="9">
        <v>0</v>
      </c>
      <c r="U1202" s="9">
        <v>0</v>
      </c>
      <c r="V1202" s="9">
        <v>-5322.04</v>
      </c>
      <c r="W1202" s="9">
        <v>-5322.04</v>
      </c>
      <c r="X1202" s="11">
        <f t="shared" si="217"/>
        <v>-8.8119399751085439</v>
      </c>
      <c r="Y1202" s="11">
        <f t="shared" si="218"/>
        <v>-8.8119399751085439</v>
      </c>
      <c r="Z1202" s="11">
        <f t="shared" si="223"/>
        <v>1</v>
      </c>
      <c r="AA1202" s="11">
        <f t="shared" si="224"/>
        <v>0</v>
      </c>
      <c r="AB1202" s="11">
        <v>0</v>
      </c>
      <c r="AC1202" s="11">
        <f t="shared" si="219"/>
        <v>0</v>
      </c>
      <c r="AD1202" s="11">
        <f t="shared" si="225"/>
        <v>0</v>
      </c>
    </row>
    <row r="1203" spans="1:30" s="23" customFormat="1" ht="12" customHeight="1" x14ac:dyDescent="0.2">
      <c r="A1203" s="15">
        <v>113907</v>
      </c>
      <c r="B1203" s="16" t="s">
        <v>326</v>
      </c>
      <c r="C1203" s="16" t="s">
        <v>35</v>
      </c>
      <c r="D1203" s="15">
        <v>2</v>
      </c>
      <c r="E1203" s="17">
        <v>2014</v>
      </c>
      <c r="F1203" s="15" t="s">
        <v>32</v>
      </c>
      <c r="G1203" s="18">
        <v>37963</v>
      </c>
      <c r="H1203" s="19">
        <v>13.561111111111112</v>
      </c>
      <c r="I1203" s="16" t="s">
        <v>33</v>
      </c>
      <c r="J1203" s="20">
        <v>0.99450000000000005</v>
      </c>
      <c r="K1203" s="20">
        <f t="shared" si="215"/>
        <v>182.46894343191241</v>
      </c>
      <c r="L1203" s="20">
        <v>1.3317000000000001</v>
      </c>
      <c r="M1203" s="20">
        <v>-5.0900000000000001E-2</v>
      </c>
      <c r="N1203" s="21">
        <v>84899.15</v>
      </c>
      <c r="O1203" s="21">
        <v>84433.87</v>
      </c>
      <c r="P1203" s="21">
        <v>84433.87</v>
      </c>
      <c r="Q1203" s="21">
        <v>0</v>
      </c>
      <c r="R1203" s="21">
        <v>0</v>
      </c>
      <c r="S1203" s="21">
        <f t="shared" si="216"/>
        <v>465.27999999999884</v>
      </c>
      <c r="T1203" s="21">
        <v>0</v>
      </c>
      <c r="U1203" s="21">
        <v>1728.72</v>
      </c>
      <c r="V1203" s="21">
        <v>0</v>
      </c>
      <c r="W1203" s="22">
        <f>+V1203-R1203</f>
        <v>0</v>
      </c>
      <c r="X1203" s="22">
        <f t="shared" si="217"/>
        <v>181.46894343191241</v>
      </c>
      <c r="Y1203" s="22">
        <f t="shared" si="218"/>
        <v>181.46894343191241</v>
      </c>
      <c r="Z1203" s="22">
        <f t="shared" si="223"/>
        <v>1</v>
      </c>
      <c r="AA1203" s="22">
        <f t="shared" si="224"/>
        <v>2.0474248071301247E-2</v>
      </c>
      <c r="AB1203" s="22">
        <v>0</v>
      </c>
      <c r="AC1203" s="22">
        <f t="shared" si="219"/>
        <v>0</v>
      </c>
      <c r="AD1203" s="22">
        <f t="shared" si="225"/>
        <v>0</v>
      </c>
    </row>
    <row r="1204" spans="1:30" s="23" customFormat="1" ht="12" customHeight="1" x14ac:dyDescent="0.2">
      <c r="A1204" s="27">
        <v>113907</v>
      </c>
      <c r="B1204" s="28" t="s">
        <v>326</v>
      </c>
      <c r="C1204" s="27" t="s">
        <v>35</v>
      </c>
      <c r="D1204" s="29">
        <v>2</v>
      </c>
      <c r="E1204" s="30">
        <v>2015</v>
      </c>
      <c r="F1204" s="27" t="s">
        <v>32</v>
      </c>
      <c r="G1204" s="31">
        <v>37963</v>
      </c>
      <c r="H1204" s="32">
        <v>13.561111111111112</v>
      </c>
      <c r="I1204" s="28" t="s">
        <v>33</v>
      </c>
      <c r="J1204" s="33">
        <v>0.99099999999999999</v>
      </c>
      <c r="K1204" s="33">
        <f t="shared" si="215"/>
        <v>111.60249650816135</v>
      </c>
      <c r="L1204" s="34">
        <v>1.1987000000000001</v>
      </c>
      <c r="M1204" s="34">
        <v>0</v>
      </c>
      <c r="N1204" s="35">
        <v>88691.62</v>
      </c>
      <c r="O1204" s="35">
        <v>87896.91</v>
      </c>
      <c r="P1204" s="35">
        <v>87896.91</v>
      </c>
      <c r="Q1204" s="35">
        <v>0</v>
      </c>
      <c r="R1204" s="35">
        <v>0</v>
      </c>
      <c r="S1204" s="35">
        <f t="shared" si="216"/>
        <v>794.70999999999185</v>
      </c>
      <c r="T1204" s="35">
        <v>0</v>
      </c>
      <c r="U1204" s="35">
        <v>0</v>
      </c>
      <c r="V1204" s="35">
        <v>-5509.88</v>
      </c>
      <c r="W1204" s="36">
        <f>+V1204-R1204</f>
        <v>-5509.88</v>
      </c>
      <c r="X1204" s="36">
        <f t="shared" si="217"/>
        <v>110.60249650816135</v>
      </c>
      <c r="Y1204" s="36">
        <f t="shared" si="218"/>
        <v>110.60249650816135</v>
      </c>
      <c r="Z1204" s="36">
        <f t="shared" si="223"/>
        <v>1</v>
      </c>
      <c r="AA1204" s="36">
        <f t="shared" si="224"/>
        <v>0</v>
      </c>
      <c r="AB1204" s="36">
        <v>0</v>
      </c>
      <c r="AC1204" s="36">
        <f t="shared" si="219"/>
        <v>0</v>
      </c>
      <c r="AD1204" s="36">
        <f t="shared" si="225"/>
        <v>0</v>
      </c>
    </row>
    <row r="1205" spans="1:30" s="23" customFormat="1" ht="12" customHeight="1" x14ac:dyDescent="0.2">
      <c r="A1205" s="3">
        <v>113854</v>
      </c>
      <c r="B1205" s="12" t="s">
        <v>324</v>
      </c>
      <c r="C1205" s="3" t="s">
        <v>31</v>
      </c>
      <c r="D1205" s="3">
        <v>1</v>
      </c>
      <c r="E1205" s="5">
        <v>2013</v>
      </c>
      <c r="F1205" s="3" t="s">
        <v>32</v>
      </c>
      <c r="G1205" s="6">
        <v>37923</v>
      </c>
      <c r="H1205" s="7">
        <v>13.669444444444444</v>
      </c>
      <c r="I1205" s="12" t="s">
        <v>37</v>
      </c>
      <c r="J1205" s="8">
        <v>0.99619999999999997</v>
      </c>
      <c r="K1205" s="8">
        <f t="shared" si="215"/>
        <v>262.04650055054236</v>
      </c>
      <c r="L1205" s="8">
        <v>0.22750000000000001</v>
      </c>
      <c r="M1205" s="8">
        <v>-0.13880000000000001</v>
      </c>
      <c r="N1205" s="9">
        <v>4467135.5199999996</v>
      </c>
      <c r="O1205" s="9">
        <v>4450088.41</v>
      </c>
      <c r="P1205" s="9">
        <v>163488.88</v>
      </c>
      <c r="Q1205" s="9">
        <v>4286599.53</v>
      </c>
      <c r="R1205" s="9">
        <v>270588.27</v>
      </c>
      <c r="S1205" s="9">
        <f t="shared" si="216"/>
        <v>17047.109999999404</v>
      </c>
      <c r="T1205" s="9">
        <v>2746199.6</v>
      </c>
      <c r="U1205" s="9">
        <v>10516.14</v>
      </c>
      <c r="V1205" s="9">
        <v>-117405.27</v>
      </c>
      <c r="W1205" s="9">
        <v>-117405.27</v>
      </c>
      <c r="X1205" s="11">
        <f t="shared" si="217"/>
        <v>261.04650055054236</v>
      </c>
      <c r="Y1205" s="11">
        <f t="shared" si="218"/>
        <v>9.5904162054451287</v>
      </c>
      <c r="Z1205" s="11">
        <f t="shared" si="223"/>
        <v>3.6738344261344688E-2</v>
      </c>
      <c r="AA1205" s="11">
        <f t="shared" si="224"/>
        <v>2.3631305787922535E-3</v>
      </c>
      <c r="AB1205" s="11">
        <f>W1205/R1205</f>
        <v>-0.4338889856533692</v>
      </c>
      <c r="AC1205" s="11">
        <f t="shared" si="219"/>
        <v>161.09473101306298</v>
      </c>
      <c r="AD1205" s="11">
        <f t="shared" si="225"/>
        <v>0.61711124521231708</v>
      </c>
    </row>
    <row r="1206" spans="1:30" s="23" customFormat="1" ht="12" customHeight="1" x14ac:dyDescent="0.2">
      <c r="A1206" s="3">
        <v>113857</v>
      </c>
      <c r="B1206" s="4" t="s">
        <v>325</v>
      </c>
      <c r="C1206" s="3" t="s">
        <v>31</v>
      </c>
      <c r="D1206" s="3">
        <v>1</v>
      </c>
      <c r="E1206" s="5">
        <v>2013</v>
      </c>
      <c r="F1206" s="3" t="s">
        <v>32</v>
      </c>
      <c r="G1206" s="6">
        <v>37923</v>
      </c>
      <c r="H1206" s="7">
        <v>13.669444444444444</v>
      </c>
      <c r="I1206" s="4" t="s">
        <v>41</v>
      </c>
      <c r="J1206" s="8">
        <v>0.87039999999999995</v>
      </c>
      <c r="K1206" s="8">
        <f t="shared" si="215"/>
        <v>7.7133069335913644</v>
      </c>
      <c r="L1206" s="8">
        <v>0.19750000000000001</v>
      </c>
      <c r="M1206" s="8">
        <v>-2.1000000000000001E-2</v>
      </c>
      <c r="N1206" s="9">
        <v>1517744.32</v>
      </c>
      <c r="O1206" s="9">
        <v>1320974.72</v>
      </c>
      <c r="P1206" s="9">
        <v>81355.53</v>
      </c>
      <c r="Q1206" s="9">
        <v>1239619.19</v>
      </c>
      <c r="R1206" s="9">
        <v>0</v>
      </c>
      <c r="S1206" s="9">
        <f t="shared" si="216"/>
        <v>196769.60000000009</v>
      </c>
      <c r="T1206" s="9">
        <v>0</v>
      </c>
      <c r="U1206" s="9">
        <v>56362.57</v>
      </c>
      <c r="V1206" s="9">
        <v>1248.58</v>
      </c>
      <c r="W1206" s="9">
        <v>1061.29</v>
      </c>
      <c r="X1206" s="11">
        <f t="shared" si="217"/>
        <v>6.7133069335913644</v>
      </c>
      <c r="Y1206" s="11">
        <f t="shared" si="218"/>
        <v>0.4134557878859334</v>
      </c>
      <c r="Z1206" s="11">
        <f t="shared" si="223"/>
        <v>6.1587499570014484E-2</v>
      </c>
      <c r="AA1206" s="11">
        <f t="shared" si="224"/>
        <v>4.2667410016748848E-2</v>
      </c>
      <c r="AB1206" s="11">
        <v>0</v>
      </c>
      <c r="AC1206" s="11">
        <f t="shared" si="219"/>
        <v>0</v>
      </c>
      <c r="AD1206" s="11">
        <f t="shared" si="225"/>
        <v>0</v>
      </c>
    </row>
    <row r="1207" spans="1:30" s="23" customFormat="1" ht="12" customHeight="1" x14ac:dyDescent="0.2">
      <c r="A1207" s="15">
        <v>113854</v>
      </c>
      <c r="B1207" s="16" t="s">
        <v>324</v>
      </c>
      <c r="C1207" s="16" t="s">
        <v>31</v>
      </c>
      <c r="D1207" s="15">
        <v>1</v>
      </c>
      <c r="E1207" s="17">
        <v>2014</v>
      </c>
      <c r="F1207" s="15" t="s">
        <v>32</v>
      </c>
      <c r="G1207" s="18">
        <v>37923</v>
      </c>
      <c r="H1207" s="19">
        <v>13.669444444444444</v>
      </c>
      <c r="I1207" s="16" t="s">
        <v>41</v>
      </c>
      <c r="J1207" s="20">
        <v>0.78049999999999997</v>
      </c>
      <c r="K1207" s="20">
        <f t="shared" si="215"/>
        <v>4.5567837166672795</v>
      </c>
      <c r="L1207" s="20">
        <v>0.22109999999999999</v>
      </c>
      <c r="M1207" s="20">
        <v>3.5200000000000002E-2</v>
      </c>
      <c r="N1207" s="21">
        <v>4630217.79</v>
      </c>
      <c r="O1207" s="21">
        <v>3614102.46</v>
      </c>
      <c r="P1207" s="21">
        <v>173540.66</v>
      </c>
      <c r="Q1207" s="21">
        <v>3440561.8</v>
      </c>
      <c r="R1207" s="21">
        <v>0</v>
      </c>
      <c r="S1207" s="21">
        <f t="shared" si="216"/>
        <v>1016115.3300000001</v>
      </c>
      <c r="T1207" s="21">
        <v>0</v>
      </c>
      <c r="U1207" s="21">
        <v>11676.82</v>
      </c>
      <c r="V1207" s="21">
        <v>6968.02</v>
      </c>
      <c r="W1207" s="22">
        <f>+V1207-R1207</f>
        <v>6968.02</v>
      </c>
      <c r="X1207" s="22">
        <f t="shared" si="217"/>
        <v>3.55678371666728</v>
      </c>
      <c r="Y1207" s="22">
        <f t="shared" si="218"/>
        <v>0.17078834938943396</v>
      </c>
      <c r="Z1207" s="22">
        <f t="shared" si="223"/>
        <v>4.8017636998592454E-2</v>
      </c>
      <c r="AA1207" s="22">
        <f t="shared" si="224"/>
        <v>3.2309045272612444E-3</v>
      </c>
      <c r="AB1207" s="22">
        <v>0</v>
      </c>
      <c r="AC1207" s="22">
        <f t="shared" si="219"/>
        <v>0</v>
      </c>
      <c r="AD1207" s="22">
        <f t="shared" si="225"/>
        <v>0</v>
      </c>
    </row>
    <row r="1208" spans="1:30" s="23" customFormat="1" ht="12" customHeight="1" x14ac:dyDescent="0.2">
      <c r="A1208" s="15">
        <v>113857</v>
      </c>
      <c r="B1208" s="16" t="s">
        <v>325</v>
      </c>
      <c r="C1208" s="16" t="s">
        <v>31</v>
      </c>
      <c r="D1208" s="15">
        <v>1</v>
      </c>
      <c r="E1208" s="17">
        <v>2014</v>
      </c>
      <c r="F1208" s="15" t="s">
        <v>32</v>
      </c>
      <c r="G1208" s="18">
        <v>37923</v>
      </c>
      <c r="H1208" s="19">
        <v>13.669444444444444</v>
      </c>
      <c r="I1208" s="16" t="s">
        <v>33</v>
      </c>
      <c r="J1208" s="20">
        <v>0.85850000000000004</v>
      </c>
      <c r="K1208" s="20">
        <f t="shared" si="215"/>
        <v>7.0677190721479901</v>
      </c>
      <c r="L1208" s="20">
        <v>0.23119999999999999</v>
      </c>
      <c r="M1208" s="20">
        <v>2.23E-2</v>
      </c>
      <c r="N1208" s="21">
        <v>1343065.58</v>
      </c>
      <c r="O1208" s="21">
        <v>1153037.43</v>
      </c>
      <c r="P1208" s="21">
        <v>129096.39</v>
      </c>
      <c r="Q1208" s="21">
        <v>1023941.04</v>
      </c>
      <c r="R1208" s="21">
        <v>3274.23</v>
      </c>
      <c r="S1208" s="21">
        <f t="shared" si="216"/>
        <v>190028.15000000014</v>
      </c>
      <c r="T1208" s="21">
        <v>0</v>
      </c>
      <c r="U1208" s="21">
        <v>99810.63</v>
      </c>
      <c r="V1208" s="21">
        <v>-6741.45</v>
      </c>
      <c r="W1208" s="22">
        <f>+V1208-R1208</f>
        <v>-10015.68</v>
      </c>
      <c r="X1208" s="22">
        <f t="shared" si="217"/>
        <v>6.0677190721479901</v>
      </c>
      <c r="Y1208" s="22">
        <f t="shared" si="218"/>
        <v>0.67935403254728266</v>
      </c>
      <c r="Z1208" s="22">
        <f t="shared" si="223"/>
        <v>0.11196201150208974</v>
      </c>
      <c r="AA1208" s="22">
        <f t="shared" si="224"/>
        <v>8.6563217639864479E-2</v>
      </c>
      <c r="AB1208" s="22">
        <f>V1208/R1208</f>
        <v>-2.0589421024179728</v>
      </c>
      <c r="AC1208" s="22">
        <f t="shared" si="219"/>
        <v>0</v>
      </c>
      <c r="AD1208" s="22">
        <f t="shared" si="225"/>
        <v>0</v>
      </c>
    </row>
    <row r="1209" spans="1:30" s="23" customFormat="1" ht="12" customHeight="1" x14ac:dyDescent="0.2">
      <c r="A1209" s="27">
        <v>113854</v>
      </c>
      <c r="B1209" s="28" t="s">
        <v>324</v>
      </c>
      <c r="C1209" s="27" t="s">
        <v>31</v>
      </c>
      <c r="D1209" s="29">
        <v>1</v>
      </c>
      <c r="E1209" s="30">
        <v>2015</v>
      </c>
      <c r="F1209" s="27" t="s">
        <v>32</v>
      </c>
      <c r="G1209" s="31">
        <v>37923</v>
      </c>
      <c r="H1209" s="32">
        <v>13.669444444444444</v>
      </c>
      <c r="I1209" s="28" t="s">
        <v>41</v>
      </c>
      <c r="J1209" s="33">
        <v>0.51249999999999996</v>
      </c>
      <c r="K1209" s="33">
        <f t="shared" si="215"/>
        <v>2.0512062362989232</v>
      </c>
      <c r="L1209" s="34">
        <v>0.36409999999999998</v>
      </c>
      <c r="M1209" s="34">
        <v>2.7199999999999998E-2</v>
      </c>
      <c r="N1209" s="35">
        <v>2030141.62</v>
      </c>
      <c r="O1209" s="35">
        <v>1040411</v>
      </c>
      <c r="P1209" s="35">
        <v>86629.2</v>
      </c>
      <c r="Q1209" s="35">
        <v>953781.8</v>
      </c>
      <c r="R1209" s="35">
        <v>0</v>
      </c>
      <c r="S1209" s="35">
        <f t="shared" si="216"/>
        <v>989730.62000000011</v>
      </c>
      <c r="T1209" s="35">
        <v>3212.84</v>
      </c>
      <c r="U1209" s="35">
        <v>14540.74</v>
      </c>
      <c r="V1209" s="35">
        <v>-67.44</v>
      </c>
      <c r="W1209" s="36">
        <f>+V1209-R1209</f>
        <v>-67.44</v>
      </c>
      <c r="X1209" s="36">
        <f t="shared" si="217"/>
        <v>1.0512062362989234</v>
      </c>
      <c r="Y1209" s="36">
        <f t="shared" si="218"/>
        <v>8.7528058897480596E-2</v>
      </c>
      <c r="Z1209" s="36">
        <f t="shared" si="223"/>
        <v>8.3264402241037427E-2</v>
      </c>
      <c r="AA1209" s="36">
        <f t="shared" si="224"/>
        <v>1.3975957578303189E-2</v>
      </c>
      <c r="AB1209" s="36">
        <v>0</v>
      </c>
      <c r="AC1209" s="36">
        <f t="shared" si="219"/>
        <v>3.2461762171205736E-3</v>
      </c>
      <c r="AD1209" s="36">
        <f t="shared" si="225"/>
        <v>3.0880488576149234E-3</v>
      </c>
    </row>
    <row r="1210" spans="1:30" s="23" customFormat="1" ht="12" customHeight="1" x14ac:dyDescent="0.2">
      <c r="A1210" s="27">
        <v>113857</v>
      </c>
      <c r="B1210" s="28" t="s">
        <v>325</v>
      </c>
      <c r="C1210" s="27" t="s">
        <v>31</v>
      </c>
      <c r="D1210" s="29">
        <v>1</v>
      </c>
      <c r="E1210" s="30">
        <v>2015</v>
      </c>
      <c r="F1210" s="27" t="s">
        <v>32</v>
      </c>
      <c r="G1210" s="31">
        <v>37923</v>
      </c>
      <c r="H1210" s="32">
        <v>13.669444444444444</v>
      </c>
      <c r="I1210" s="28" t="s">
        <v>33</v>
      </c>
      <c r="J1210" s="33">
        <v>0.88190000000000002</v>
      </c>
      <c r="K1210" s="33">
        <f t="shared" si="215"/>
        <v>8.4661277366281382</v>
      </c>
      <c r="L1210" s="34">
        <v>0.21560000000000001</v>
      </c>
      <c r="M1210" s="34">
        <v>4.5600000000000002E-2</v>
      </c>
      <c r="N1210" s="35">
        <v>1267141.17</v>
      </c>
      <c r="O1210" s="35">
        <v>1117469.3</v>
      </c>
      <c r="P1210" s="35">
        <v>53653.14</v>
      </c>
      <c r="Q1210" s="35">
        <v>1063816.1599999999</v>
      </c>
      <c r="R1210" s="35">
        <v>2548.16</v>
      </c>
      <c r="S1210" s="35">
        <f t="shared" si="216"/>
        <v>149671.86999999988</v>
      </c>
      <c r="T1210" s="35">
        <v>0</v>
      </c>
      <c r="U1210" s="35">
        <v>9532.3700000000008</v>
      </c>
      <c r="V1210" s="35">
        <v>3333.33</v>
      </c>
      <c r="W1210" s="36">
        <f>+V1210-R1210</f>
        <v>785.17000000000007</v>
      </c>
      <c r="X1210" s="36">
        <f t="shared" si="217"/>
        <v>7.4661277366281382</v>
      </c>
      <c r="Y1210" s="36">
        <f t="shared" si="218"/>
        <v>0.35847176894362343</v>
      </c>
      <c r="Z1210" s="36">
        <f t="shared" si="223"/>
        <v>4.8013077406242832E-2</v>
      </c>
      <c r="AA1210" s="36">
        <f t="shared" si="224"/>
        <v>8.5303193564243776E-3</v>
      </c>
      <c r="AB1210" s="36">
        <f>V1210/R1210</f>
        <v>1.3081321424086401</v>
      </c>
      <c r="AC1210" s="36">
        <f t="shared" si="219"/>
        <v>0</v>
      </c>
      <c r="AD1210" s="36">
        <f t="shared" si="225"/>
        <v>0</v>
      </c>
    </row>
    <row r="1211" spans="1:30" s="23" customFormat="1" ht="12" customHeight="1" x14ac:dyDescent="0.2">
      <c r="A1211" s="3">
        <v>113173</v>
      </c>
      <c r="B1211" s="4" t="s">
        <v>322</v>
      </c>
      <c r="C1211" s="3" t="s">
        <v>35</v>
      </c>
      <c r="D1211" s="3">
        <v>2</v>
      </c>
      <c r="E1211" s="5">
        <v>2013</v>
      </c>
      <c r="F1211" s="3" t="s">
        <v>32</v>
      </c>
      <c r="G1211" s="6">
        <v>37861</v>
      </c>
      <c r="H1211" s="7">
        <v>13.838888888888889</v>
      </c>
      <c r="I1211" s="4" t="s">
        <v>33</v>
      </c>
      <c r="J1211" s="8">
        <v>0.31669999999999998</v>
      </c>
      <c r="K1211" s="8">
        <f t="shared" si="215"/>
        <v>1.4634311657025263</v>
      </c>
      <c r="L1211" s="8">
        <v>0.97</v>
      </c>
      <c r="M1211" s="8">
        <v>2.4299999999999999E-2</v>
      </c>
      <c r="N1211" s="9">
        <v>111021.42</v>
      </c>
      <c r="O1211" s="9">
        <v>35157.64</v>
      </c>
      <c r="P1211" s="9">
        <v>29585.06</v>
      </c>
      <c r="Q1211" s="9">
        <v>5572.58</v>
      </c>
      <c r="R1211" s="9">
        <v>0</v>
      </c>
      <c r="S1211" s="9">
        <f t="shared" si="216"/>
        <v>75863.78</v>
      </c>
      <c r="T1211" s="9">
        <v>0</v>
      </c>
      <c r="U1211" s="9">
        <v>29123.33</v>
      </c>
      <c r="V1211" s="9">
        <v>3078.18</v>
      </c>
      <c r="W1211" s="9">
        <v>2616.4499999999998</v>
      </c>
      <c r="X1211" s="11">
        <f t="shared" si="217"/>
        <v>0.46343116570252629</v>
      </c>
      <c r="Y1211" s="11">
        <f t="shared" si="218"/>
        <v>0.38997608608482204</v>
      </c>
      <c r="Z1211" s="11">
        <f t="shared" si="223"/>
        <v>0.84149732462133409</v>
      </c>
      <c r="AA1211" s="11">
        <f t="shared" si="224"/>
        <v>0.82836419054293753</v>
      </c>
      <c r="AB1211" s="11">
        <v>0</v>
      </c>
      <c r="AC1211" s="11">
        <f t="shared" si="219"/>
        <v>0</v>
      </c>
      <c r="AD1211" s="11">
        <f t="shared" si="225"/>
        <v>0</v>
      </c>
    </row>
    <row r="1212" spans="1:30" s="23" customFormat="1" ht="12" customHeight="1" x14ac:dyDescent="0.2">
      <c r="A1212" s="15">
        <v>113173</v>
      </c>
      <c r="B1212" s="16" t="s">
        <v>322</v>
      </c>
      <c r="C1212" s="16" t="s">
        <v>35</v>
      </c>
      <c r="D1212" s="15">
        <v>2</v>
      </c>
      <c r="E1212" s="17">
        <v>2014</v>
      </c>
      <c r="F1212" s="15" t="s">
        <v>32</v>
      </c>
      <c r="G1212" s="18">
        <v>37861</v>
      </c>
      <c r="H1212" s="19">
        <v>13.838888888888889</v>
      </c>
      <c r="I1212" s="16" t="s">
        <v>33</v>
      </c>
      <c r="J1212" s="20">
        <v>0.50619999999999998</v>
      </c>
      <c r="K1212" s="20">
        <f t="shared" si="215"/>
        <v>2.0252049494617892</v>
      </c>
      <c r="L1212" s="20">
        <v>1.2144999999999999</v>
      </c>
      <c r="M1212" s="20">
        <v>5.0900000000000001E-2</v>
      </c>
      <c r="N1212" s="21">
        <v>155151.66</v>
      </c>
      <c r="O1212" s="21">
        <v>78541.31</v>
      </c>
      <c r="P1212" s="21">
        <v>78541.31</v>
      </c>
      <c r="Q1212" s="21">
        <v>0</v>
      </c>
      <c r="R1212" s="21">
        <v>0</v>
      </c>
      <c r="S1212" s="21">
        <f t="shared" si="216"/>
        <v>76610.350000000006</v>
      </c>
      <c r="T1212" s="21">
        <v>0</v>
      </c>
      <c r="U1212" s="21">
        <v>41371.21</v>
      </c>
      <c r="V1212" s="21">
        <v>0</v>
      </c>
      <c r="W1212" s="22">
        <f>+V1212-R1212</f>
        <v>0</v>
      </c>
      <c r="X1212" s="22">
        <f t="shared" si="217"/>
        <v>1.0252049494617894</v>
      </c>
      <c r="Y1212" s="22">
        <f t="shared" si="218"/>
        <v>1.0252049494617894</v>
      </c>
      <c r="Z1212" s="22">
        <f t="shared" si="223"/>
        <v>1</v>
      </c>
      <c r="AA1212" s="22">
        <f t="shared" si="224"/>
        <v>0.52674458829372717</v>
      </c>
      <c r="AB1212" s="22">
        <v>0</v>
      </c>
      <c r="AC1212" s="22">
        <f t="shared" si="219"/>
        <v>0</v>
      </c>
      <c r="AD1212" s="22">
        <f t="shared" si="225"/>
        <v>0</v>
      </c>
    </row>
    <row r="1213" spans="1:30" s="23" customFormat="1" ht="12" customHeight="1" x14ac:dyDescent="0.2">
      <c r="A1213" s="27">
        <v>113173</v>
      </c>
      <c r="B1213" s="28" t="s">
        <v>322</v>
      </c>
      <c r="C1213" s="27" t="s">
        <v>35</v>
      </c>
      <c r="D1213" s="29">
        <v>2</v>
      </c>
      <c r="E1213" s="30">
        <v>2015</v>
      </c>
      <c r="F1213" s="27" t="s">
        <v>32</v>
      </c>
      <c r="G1213" s="31">
        <v>37861</v>
      </c>
      <c r="H1213" s="32">
        <v>13.838888888888889</v>
      </c>
      <c r="I1213" s="28" t="s">
        <v>33</v>
      </c>
      <c r="J1213" s="33">
        <v>0.42749999999999999</v>
      </c>
      <c r="K1213" s="33">
        <f t="shared" si="215"/>
        <v>1.7466611237475018</v>
      </c>
      <c r="L1213" s="34">
        <v>1.3654999999999999</v>
      </c>
      <c r="M1213" s="34">
        <v>4.24E-2</v>
      </c>
      <c r="N1213" s="35">
        <v>143062.54999999999</v>
      </c>
      <c r="O1213" s="35">
        <v>61156.25</v>
      </c>
      <c r="P1213" s="35">
        <v>61156.25</v>
      </c>
      <c r="Q1213" s="35">
        <v>0</v>
      </c>
      <c r="R1213" s="35">
        <v>0</v>
      </c>
      <c r="S1213" s="35">
        <f t="shared" si="216"/>
        <v>81906.299999999988</v>
      </c>
      <c r="T1213" s="35">
        <v>0</v>
      </c>
      <c r="U1213" s="35">
        <v>47611.86</v>
      </c>
      <c r="V1213" s="35">
        <v>0</v>
      </c>
      <c r="W1213" s="36">
        <f>+V1213-R1213</f>
        <v>0</v>
      </c>
      <c r="X1213" s="36">
        <f t="shared" si="217"/>
        <v>0.74666112374750182</v>
      </c>
      <c r="Y1213" s="36">
        <f t="shared" si="218"/>
        <v>0.74666112374750182</v>
      </c>
      <c r="Z1213" s="36">
        <f t="shared" si="223"/>
        <v>1</v>
      </c>
      <c r="AA1213" s="36">
        <f t="shared" si="224"/>
        <v>0.77852811446090953</v>
      </c>
      <c r="AB1213" s="36">
        <v>0</v>
      </c>
      <c r="AC1213" s="36">
        <f t="shared" si="219"/>
        <v>0</v>
      </c>
      <c r="AD1213" s="36">
        <f t="shared" si="225"/>
        <v>0</v>
      </c>
    </row>
    <row r="1214" spans="1:30" s="23" customFormat="1" ht="12" customHeight="1" x14ac:dyDescent="0.2">
      <c r="A1214" s="3">
        <v>112925</v>
      </c>
      <c r="B1214" s="4" t="s">
        <v>321</v>
      </c>
      <c r="C1214" s="3" t="s">
        <v>35</v>
      </c>
      <c r="D1214" s="3">
        <v>2</v>
      </c>
      <c r="E1214" s="5">
        <v>2013</v>
      </c>
      <c r="F1214" s="3" t="s">
        <v>32</v>
      </c>
      <c r="G1214" s="6">
        <v>37846</v>
      </c>
      <c r="H1214" s="7">
        <v>13.880555555555556</v>
      </c>
      <c r="I1214" s="4" t="s">
        <v>41</v>
      </c>
      <c r="J1214" s="8">
        <v>0.37440000000000001</v>
      </c>
      <c r="K1214" s="8">
        <f t="shared" si="215"/>
        <v>1.5983408235389935</v>
      </c>
      <c r="L1214" s="8">
        <v>6.9698000000000002</v>
      </c>
      <c r="M1214" s="8">
        <v>5.1700000000000003E-2</v>
      </c>
      <c r="N1214" s="9">
        <v>191930.78</v>
      </c>
      <c r="O1214" s="9">
        <v>71849.52</v>
      </c>
      <c r="P1214" s="9">
        <v>2363.56</v>
      </c>
      <c r="Q1214" s="9">
        <v>69485.960000000006</v>
      </c>
      <c r="R1214" s="9">
        <v>0</v>
      </c>
      <c r="S1214" s="9">
        <f t="shared" si="216"/>
        <v>120081.26</v>
      </c>
      <c r="T1214" s="9">
        <v>0</v>
      </c>
      <c r="U1214" s="9">
        <v>2363.56</v>
      </c>
      <c r="V1214" s="9">
        <v>69196.61</v>
      </c>
      <c r="W1214" s="9">
        <v>69196.61</v>
      </c>
      <c r="X1214" s="11">
        <f t="shared" si="217"/>
        <v>0.59834082353899354</v>
      </c>
      <c r="Y1214" s="11">
        <f t="shared" si="218"/>
        <v>1.9683004658678633E-2</v>
      </c>
      <c r="Z1214" s="11">
        <f t="shared" si="223"/>
        <v>3.2895974809574229E-2</v>
      </c>
      <c r="AA1214" s="11">
        <f t="shared" si="224"/>
        <v>3.2895974809574229E-2</v>
      </c>
      <c r="AB1214" s="11">
        <v>0</v>
      </c>
      <c r="AC1214" s="11">
        <f t="shared" si="219"/>
        <v>0</v>
      </c>
      <c r="AD1214" s="11">
        <f t="shared" si="225"/>
        <v>0</v>
      </c>
    </row>
    <row r="1215" spans="1:30" s="23" customFormat="1" ht="12" customHeight="1" x14ac:dyDescent="0.2">
      <c r="A1215" s="15">
        <v>112925</v>
      </c>
      <c r="B1215" s="16" t="s">
        <v>321</v>
      </c>
      <c r="C1215" s="16" t="s">
        <v>35</v>
      </c>
      <c r="D1215" s="15">
        <v>2</v>
      </c>
      <c r="E1215" s="17">
        <v>2014</v>
      </c>
      <c r="F1215" s="15" t="s">
        <v>32</v>
      </c>
      <c r="G1215" s="18">
        <v>37846</v>
      </c>
      <c r="H1215" s="19">
        <v>13.880555555555556</v>
      </c>
      <c r="I1215" s="16" t="s">
        <v>41</v>
      </c>
      <c r="J1215" s="20">
        <v>0.68620000000000003</v>
      </c>
      <c r="K1215" s="20">
        <f t="shared" si="215"/>
        <v>3.1864117861269015</v>
      </c>
      <c r="L1215" s="20">
        <v>2.8052999999999999</v>
      </c>
      <c r="M1215" s="20">
        <v>7.0099999999999996E-2</v>
      </c>
      <c r="N1215" s="21">
        <v>531305.87</v>
      </c>
      <c r="O1215" s="21">
        <v>364564.75</v>
      </c>
      <c r="P1215" s="21">
        <v>364564.75</v>
      </c>
      <c r="Q1215" s="21">
        <v>0</v>
      </c>
      <c r="R1215" s="21">
        <v>0</v>
      </c>
      <c r="S1215" s="21">
        <f t="shared" si="216"/>
        <v>166741.12</v>
      </c>
      <c r="T1215" s="21">
        <v>0</v>
      </c>
      <c r="U1215" s="21">
        <v>115655.84</v>
      </c>
      <c r="V1215" s="21">
        <v>73500.850000000006</v>
      </c>
      <c r="W1215" s="22">
        <f>+V1215-R1215</f>
        <v>73500.850000000006</v>
      </c>
      <c r="X1215" s="22">
        <f t="shared" si="217"/>
        <v>2.1864117861269015</v>
      </c>
      <c r="Y1215" s="22">
        <f t="shared" si="218"/>
        <v>2.1864117861269015</v>
      </c>
      <c r="Z1215" s="22">
        <f t="shared" si="223"/>
        <v>1</v>
      </c>
      <c r="AA1215" s="22">
        <f t="shared" si="224"/>
        <v>0.31724361721751759</v>
      </c>
      <c r="AB1215" s="22">
        <v>0</v>
      </c>
      <c r="AC1215" s="22">
        <f t="shared" si="219"/>
        <v>0</v>
      </c>
      <c r="AD1215" s="22">
        <f t="shared" si="225"/>
        <v>0</v>
      </c>
    </row>
    <row r="1216" spans="1:30" s="23" customFormat="1" ht="12" customHeight="1" x14ac:dyDescent="0.2">
      <c r="A1216" s="27">
        <v>112925</v>
      </c>
      <c r="B1216" s="28" t="s">
        <v>321</v>
      </c>
      <c r="C1216" s="27" t="s">
        <v>35</v>
      </c>
      <c r="D1216" s="29">
        <v>2</v>
      </c>
      <c r="E1216" s="30">
        <v>2015</v>
      </c>
      <c r="F1216" s="27" t="s">
        <v>32</v>
      </c>
      <c r="G1216" s="31">
        <v>37846</v>
      </c>
      <c r="H1216" s="32">
        <v>13.880555555555556</v>
      </c>
      <c r="I1216" s="28" t="s">
        <v>41</v>
      </c>
      <c r="J1216" s="33">
        <v>0.75580000000000003</v>
      </c>
      <c r="K1216" s="33">
        <f t="shared" si="215"/>
        <v>4.0954655439737975</v>
      </c>
      <c r="L1216" s="34">
        <v>3.5003000000000002</v>
      </c>
      <c r="M1216" s="34">
        <v>4.3200000000000002E-2</v>
      </c>
      <c r="N1216" s="35">
        <v>425004.07</v>
      </c>
      <c r="O1216" s="35">
        <v>321229.77</v>
      </c>
      <c r="P1216" s="35">
        <v>261229.77</v>
      </c>
      <c r="Q1216" s="35">
        <v>60000</v>
      </c>
      <c r="R1216" s="35">
        <v>0</v>
      </c>
      <c r="S1216" s="35">
        <f t="shared" si="216"/>
        <v>103774.29999999999</v>
      </c>
      <c r="T1216" s="35">
        <v>0</v>
      </c>
      <c r="U1216" s="35">
        <v>79754.13</v>
      </c>
      <c r="V1216" s="35">
        <v>53887.83</v>
      </c>
      <c r="W1216" s="36">
        <f>+V1216-R1216</f>
        <v>53887.83</v>
      </c>
      <c r="X1216" s="36">
        <f t="shared" si="217"/>
        <v>3.0954655439737975</v>
      </c>
      <c r="Y1216" s="36">
        <f t="shared" si="218"/>
        <v>2.5172877099628717</v>
      </c>
      <c r="Z1216" s="36">
        <f t="shared" si="223"/>
        <v>0.81321780979390534</v>
      </c>
      <c r="AA1216" s="36">
        <f t="shared" si="224"/>
        <v>0.24827751798969316</v>
      </c>
      <c r="AB1216" s="36">
        <v>0</v>
      </c>
      <c r="AC1216" s="36">
        <f t="shared" si="219"/>
        <v>0</v>
      </c>
      <c r="AD1216" s="36">
        <f t="shared" si="225"/>
        <v>0</v>
      </c>
    </row>
    <row r="1217" spans="1:30" s="23" customFormat="1" ht="12" customHeight="1" x14ac:dyDescent="0.2">
      <c r="A1217" s="3">
        <v>113648</v>
      </c>
      <c r="B1217" s="4" t="s">
        <v>323</v>
      </c>
      <c r="C1217" s="3" t="s">
        <v>51</v>
      </c>
      <c r="D1217" s="3">
        <v>2</v>
      </c>
      <c r="E1217" s="5">
        <v>2013</v>
      </c>
      <c r="F1217" s="3" t="s">
        <v>32</v>
      </c>
      <c r="G1217" s="6">
        <v>37818</v>
      </c>
      <c r="H1217" s="7">
        <v>13.955555555555556</v>
      </c>
      <c r="I1217" s="4" t="s">
        <v>66</v>
      </c>
      <c r="J1217" s="8">
        <v>0</v>
      </c>
      <c r="K1217" s="8">
        <f t="shared" si="215"/>
        <v>1</v>
      </c>
      <c r="L1217" s="8">
        <v>0</v>
      </c>
      <c r="M1217" s="8">
        <v>0</v>
      </c>
      <c r="N1217" s="9">
        <v>800</v>
      </c>
      <c r="O1217" s="9">
        <v>0</v>
      </c>
      <c r="P1217" s="9">
        <v>0</v>
      </c>
      <c r="Q1217" s="9">
        <v>0</v>
      </c>
      <c r="R1217" s="9">
        <v>0</v>
      </c>
      <c r="S1217" s="9">
        <f t="shared" si="216"/>
        <v>800</v>
      </c>
      <c r="T1217" s="9">
        <v>0</v>
      </c>
      <c r="U1217" s="9">
        <v>0</v>
      </c>
      <c r="V1217" s="9">
        <v>0</v>
      </c>
      <c r="W1217" s="9">
        <v>0</v>
      </c>
      <c r="X1217" s="11">
        <f t="shared" si="217"/>
        <v>0</v>
      </c>
      <c r="Y1217" s="11">
        <f t="shared" si="218"/>
        <v>0</v>
      </c>
      <c r="Z1217" s="11">
        <v>0</v>
      </c>
      <c r="AA1217" s="11">
        <v>0</v>
      </c>
      <c r="AB1217" s="11">
        <v>0</v>
      </c>
      <c r="AC1217" s="11">
        <f t="shared" si="219"/>
        <v>0</v>
      </c>
      <c r="AD1217" s="11">
        <v>0</v>
      </c>
    </row>
    <row r="1218" spans="1:30" s="23" customFormat="1" ht="12" customHeight="1" x14ac:dyDescent="0.2">
      <c r="A1218" s="15">
        <v>113648</v>
      </c>
      <c r="B1218" s="16" t="s">
        <v>323</v>
      </c>
      <c r="C1218" s="16" t="s">
        <v>51</v>
      </c>
      <c r="D1218" s="15">
        <v>2</v>
      </c>
      <c r="E1218" s="17">
        <v>2014</v>
      </c>
      <c r="F1218" s="15" t="s">
        <v>32</v>
      </c>
      <c r="G1218" s="18">
        <v>37818</v>
      </c>
      <c r="H1218" s="19">
        <v>13.955555555555556</v>
      </c>
      <c r="I1218" s="16" t="s">
        <v>66</v>
      </c>
      <c r="J1218" s="20">
        <v>0.55559999999999998</v>
      </c>
      <c r="K1218" s="20">
        <f t="shared" ref="K1218:K1281" si="226">+N1218/S1218</f>
        <v>2.25</v>
      </c>
      <c r="L1218" s="20">
        <v>0</v>
      </c>
      <c r="M1218" s="20">
        <v>0</v>
      </c>
      <c r="N1218" s="21">
        <v>1800</v>
      </c>
      <c r="O1218" s="21">
        <v>1000</v>
      </c>
      <c r="P1218" s="21">
        <v>1000</v>
      </c>
      <c r="Q1218" s="21">
        <v>0</v>
      </c>
      <c r="R1218" s="21">
        <v>0</v>
      </c>
      <c r="S1218" s="21">
        <f t="shared" ref="S1218:S1281" si="227">+N1218-O1218</f>
        <v>800</v>
      </c>
      <c r="T1218" s="21">
        <v>0</v>
      </c>
      <c r="U1218" s="21">
        <v>1000</v>
      </c>
      <c r="V1218" s="21">
        <v>0</v>
      </c>
      <c r="W1218" s="22">
        <f>+V1218-R1218</f>
        <v>0</v>
      </c>
      <c r="X1218" s="22">
        <f t="shared" ref="X1218:X1281" si="228">+O1218/S1218</f>
        <v>1.25</v>
      </c>
      <c r="Y1218" s="22">
        <f t="shared" ref="Y1218:Y1281" si="229">+P1218/S1218</f>
        <v>1.25</v>
      </c>
      <c r="Z1218" s="22">
        <f>+P1218/O1218</f>
        <v>1</v>
      </c>
      <c r="AA1218" s="22">
        <f>+U1218/O1218</f>
        <v>1</v>
      </c>
      <c r="AB1218" s="22">
        <v>0</v>
      </c>
      <c r="AC1218" s="22">
        <f t="shared" ref="AC1218:AC1281" si="230">+T1218/S1218</f>
        <v>0</v>
      </c>
      <c r="AD1218" s="22">
        <f>+T1218/O1218</f>
        <v>0</v>
      </c>
    </row>
    <row r="1219" spans="1:30" s="23" customFormat="1" ht="12" customHeight="1" x14ac:dyDescent="0.2">
      <c r="A1219" s="27">
        <v>113648</v>
      </c>
      <c r="B1219" s="28" t="s">
        <v>323</v>
      </c>
      <c r="C1219" s="27" t="s">
        <v>51</v>
      </c>
      <c r="D1219" s="29">
        <v>2</v>
      </c>
      <c r="E1219" s="30">
        <v>2015</v>
      </c>
      <c r="F1219" s="27" t="s">
        <v>32</v>
      </c>
      <c r="G1219" s="31">
        <v>37818</v>
      </c>
      <c r="H1219" s="32">
        <v>13.955555555555556</v>
      </c>
      <c r="I1219" s="28" t="s">
        <v>66</v>
      </c>
      <c r="J1219" s="33">
        <v>0</v>
      </c>
      <c r="K1219" s="33">
        <f t="shared" si="226"/>
        <v>1</v>
      </c>
      <c r="L1219" s="34">
        <v>0</v>
      </c>
      <c r="M1219" s="34">
        <v>0</v>
      </c>
      <c r="N1219" s="35">
        <v>800</v>
      </c>
      <c r="O1219" s="35">
        <v>0</v>
      </c>
      <c r="P1219" s="35">
        <v>0</v>
      </c>
      <c r="Q1219" s="35">
        <v>0</v>
      </c>
      <c r="R1219" s="35">
        <v>0</v>
      </c>
      <c r="S1219" s="35">
        <f t="shared" si="227"/>
        <v>800</v>
      </c>
      <c r="T1219" s="35">
        <v>0</v>
      </c>
      <c r="U1219" s="35">
        <v>0</v>
      </c>
      <c r="V1219" s="35">
        <v>0</v>
      </c>
      <c r="W1219" s="36">
        <f>+V1219-R1219</f>
        <v>0</v>
      </c>
      <c r="X1219" s="36">
        <f t="shared" si="228"/>
        <v>0</v>
      </c>
      <c r="Y1219" s="36">
        <f t="shared" si="229"/>
        <v>0</v>
      </c>
      <c r="Z1219" s="36">
        <v>0</v>
      </c>
      <c r="AA1219" s="36">
        <v>0</v>
      </c>
      <c r="AB1219" s="36">
        <v>0</v>
      </c>
      <c r="AC1219" s="36">
        <f t="shared" si="230"/>
        <v>0</v>
      </c>
      <c r="AD1219" s="36">
        <v>0</v>
      </c>
    </row>
    <row r="1220" spans="1:30" s="23" customFormat="1" ht="12" customHeight="1" x14ac:dyDescent="0.2">
      <c r="A1220" s="3">
        <v>150017</v>
      </c>
      <c r="B1220" s="4" t="s">
        <v>502</v>
      </c>
      <c r="C1220" s="3" t="s">
        <v>35</v>
      </c>
      <c r="D1220" s="3">
        <v>2</v>
      </c>
      <c r="E1220" s="5">
        <v>2013</v>
      </c>
      <c r="F1220" s="3" t="s">
        <v>32</v>
      </c>
      <c r="G1220" s="6">
        <v>37804</v>
      </c>
      <c r="H1220" s="7">
        <v>13.994444444444444</v>
      </c>
      <c r="I1220" s="4" t="s">
        <v>41</v>
      </c>
      <c r="J1220" s="8">
        <v>0.70489999999999997</v>
      </c>
      <c r="K1220" s="8">
        <f t="shared" si="226"/>
        <v>3.388173801349887</v>
      </c>
      <c r="L1220" s="8">
        <v>2.1496</v>
      </c>
      <c r="M1220" s="8">
        <v>5.5999999999999999E-3</v>
      </c>
      <c r="N1220" s="9">
        <v>1713505.88</v>
      </c>
      <c r="O1220" s="9">
        <v>1207774.48</v>
      </c>
      <c r="P1220" s="9">
        <v>832754.79</v>
      </c>
      <c r="Q1220" s="9">
        <v>375019.69</v>
      </c>
      <c r="R1220" s="9">
        <v>0</v>
      </c>
      <c r="S1220" s="9">
        <f t="shared" si="227"/>
        <v>505731.39999999991</v>
      </c>
      <c r="T1220" s="9">
        <v>114753.81</v>
      </c>
      <c r="U1220" s="9">
        <v>313810.08</v>
      </c>
      <c r="V1220" s="9">
        <v>78863.19</v>
      </c>
      <c r="W1220" s="9">
        <v>67033.710000000006</v>
      </c>
      <c r="X1220" s="11">
        <f t="shared" si="228"/>
        <v>2.388173801349887</v>
      </c>
      <c r="Y1220" s="11">
        <f t="shared" si="229"/>
        <v>1.6466345376221452</v>
      </c>
      <c r="Z1220" s="11">
        <f t="shared" ref="Z1220:Z1283" si="231">+P1220/O1220</f>
        <v>0.68949526901744107</v>
      </c>
      <c r="AA1220" s="11">
        <f t="shared" ref="AA1220:AA1283" si="232">+U1220/O1220</f>
        <v>0.259825062705415</v>
      </c>
      <c r="AB1220" s="11">
        <v>0</v>
      </c>
      <c r="AC1220" s="11">
        <f t="shared" si="230"/>
        <v>0.22690663462857955</v>
      </c>
      <c r="AD1220" s="11">
        <f t="shared" ref="AD1220:AD1283" si="233">+T1220/O1220</f>
        <v>9.5012613613097707E-2</v>
      </c>
    </row>
    <row r="1221" spans="1:30" s="23" customFormat="1" ht="12" customHeight="1" x14ac:dyDescent="0.2">
      <c r="A1221" s="15">
        <v>150017</v>
      </c>
      <c r="B1221" s="16" t="s">
        <v>502</v>
      </c>
      <c r="C1221" s="16" t="s">
        <v>35</v>
      </c>
      <c r="D1221" s="15">
        <v>2</v>
      </c>
      <c r="E1221" s="17">
        <v>2014</v>
      </c>
      <c r="F1221" s="15" t="s">
        <v>32</v>
      </c>
      <c r="G1221" s="18">
        <v>37804</v>
      </c>
      <c r="H1221" s="19">
        <v>13.994444444444444</v>
      </c>
      <c r="I1221" s="16" t="s">
        <v>41</v>
      </c>
      <c r="J1221" s="20">
        <v>0.78120000000000001</v>
      </c>
      <c r="K1221" s="20">
        <f t="shared" si="226"/>
        <v>4.5705587683996036</v>
      </c>
      <c r="L1221" s="20">
        <v>1.9941</v>
      </c>
      <c r="M1221" s="20">
        <v>6.1000000000000004E-3</v>
      </c>
      <c r="N1221" s="21">
        <v>2010285.18</v>
      </c>
      <c r="O1221" s="21">
        <v>1570451.61</v>
      </c>
      <c r="P1221" s="21">
        <v>1290082.1200000001</v>
      </c>
      <c r="Q1221" s="21">
        <v>280369.49</v>
      </c>
      <c r="R1221" s="21">
        <v>0</v>
      </c>
      <c r="S1221" s="21">
        <f t="shared" si="227"/>
        <v>439833.56999999983</v>
      </c>
      <c r="T1221" s="21">
        <v>0</v>
      </c>
      <c r="U1221" s="21">
        <v>395656.01</v>
      </c>
      <c r="V1221" s="21">
        <v>-65897</v>
      </c>
      <c r="W1221" s="22">
        <f>+V1221-R1221</f>
        <v>-65897</v>
      </c>
      <c r="X1221" s="22">
        <f t="shared" si="228"/>
        <v>3.5705587683996032</v>
      </c>
      <c r="Y1221" s="22">
        <f t="shared" si="229"/>
        <v>2.933114268653938</v>
      </c>
      <c r="Z1221" s="22">
        <f t="shared" si="231"/>
        <v>0.82147206051130739</v>
      </c>
      <c r="AA1221" s="22">
        <f t="shared" si="232"/>
        <v>0.25193772764510713</v>
      </c>
      <c r="AB1221" s="22">
        <v>0</v>
      </c>
      <c r="AC1221" s="22">
        <f t="shared" si="230"/>
        <v>0</v>
      </c>
      <c r="AD1221" s="22">
        <f t="shared" si="233"/>
        <v>0</v>
      </c>
    </row>
    <row r="1222" spans="1:30" s="23" customFormat="1" ht="12" customHeight="1" x14ac:dyDescent="0.2">
      <c r="A1222" s="27">
        <v>150017</v>
      </c>
      <c r="B1222" s="28" t="s">
        <v>502</v>
      </c>
      <c r="C1222" s="27" t="s">
        <v>35</v>
      </c>
      <c r="D1222" s="29">
        <v>2</v>
      </c>
      <c r="E1222" s="30">
        <v>2015</v>
      </c>
      <c r="F1222" s="27" t="s">
        <v>32</v>
      </c>
      <c r="G1222" s="31">
        <v>37804</v>
      </c>
      <c r="H1222" s="32">
        <v>13.994444444444444</v>
      </c>
      <c r="I1222" s="28" t="s">
        <v>41</v>
      </c>
      <c r="J1222" s="33">
        <v>0.80940000000000001</v>
      </c>
      <c r="K1222" s="33">
        <f t="shared" si="226"/>
        <v>5.2452520594188128</v>
      </c>
      <c r="L1222" s="34">
        <v>2.0026999999999999</v>
      </c>
      <c r="M1222" s="34">
        <v>0</v>
      </c>
      <c r="N1222" s="35">
        <v>2222322.2400000002</v>
      </c>
      <c r="O1222" s="35">
        <v>1798639.6</v>
      </c>
      <c r="P1222" s="35">
        <v>656780.42000000004</v>
      </c>
      <c r="Q1222" s="35">
        <v>1141859.18</v>
      </c>
      <c r="R1222" s="35">
        <v>0</v>
      </c>
      <c r="S1222" s="35">
        <f t="shared" si="227"/>
        <v>423682.64000000013</v>
      </c>
      <c r="T1222" s="35">
        <v>80136.94</v>
      </c>
      <c r="U1222" s="35">
        <v>390224.02</v>
      </c>
      <c r="V1222" s="35">
        <v>19515.509999999998</v>
      </c>
      <c r="W1222" s="36">
        <f>+V1222-R1222</f>
        <v>19515.509999999998</v>
      </c>
      <c r="X1222" s="36">
        <f t="shared" si="228"/>
        <v>4.2452520594188128</v>
      </c>
      <c r="Y1222" s="36">
        <f t="shared" si="229"/>
        <v>1.5501707126824924</v>
      </c>
      <c r="Z1222" s="36">
        <f t="shared" si="231"/>
        <v>0.36515398637948371</v>
      </c>
      <c r="AA1222" s="36">
        <f t="shared" si="232"/>
        <v>0.21695509205957658</v>
      </c>
      <c r="AB1222" s="36">
        <v>0</v>
      </c>
      <c r="AC1222" s="36">
        <f t="shared" si="230"/>
        <v>0.18914378932306497</v>
      </c>
      <c r="AD1222" s="36">
        <f t="shared" si="233"/>
        <v>4.4554195292931392E-2</v>
      </c>
    </row>
    <row r="1223" spans="1:30" s="23" customFormat="1" ht="12" customHeight="1" x14ac:dyDescent="0.2">
      <c r="A1223" s="3">
        <v>35588</v>
      </c>
      <c r="B1223" s="4" t="s">
        <v>125</v>
      </c>
      <c r="C1223" s="3" t="s">
        <v>35</v>
      </c>
      <c r="D1223" s="3">
        <v>2</v>
      </c>
      <c r="E1223" s="5">
        <v>2013</v>
      </c>
      <c r="F1223" s="3" t="s">
        <v>36</v>
      </c>
      <c r="G1223" s="6">
        <v>37799</v>
      </c>
      <c r="H1223" s="7">
        <v>14.008333333333333</v>
      </c>
      <c r="I1223" s="4" t="s">
        <v>66</v>
      </c>
      <c r="J1223" s="8">
        <v>0.16059999999999999</v>
      </c>
      <c r="K1223" s="8">
        <f t="shared" si="226"/>
        <v>1.1913530230753429</v>
      </c>
      <c r="L1223" s="8">
        <v>0.76629999999999998</v>
      </c>
      <c r="M1223" s="8">
        <v>0.22789999999999999</v>
      </c>
      <c r="N1223" s="9">
        <v>2087.87</v>
      </c>
      <c r="O1223" s="9">
        <v>335.35</v>
      </c>
      <c r="P1223" s="9">
        <v>335.35</v>
      </c>
      <c r="Q1223" s="9">
        <v>0</v>
      </c>
      <c r="R1223" s="9">
        <v>0</v>
      </c>
      <c r="S1223" s="9">
        <f t="shared" si="227"/>
        <v>1752.52</v>
      </c>
      <c r="T1223" s="9">
        <v>0</v>
      </c>
      <c r="U1223" s="9">
        <v>150</v>
      </c>
      <c r="V1223" s="9">
        <v>550</v>
      </c>
      <c r="W1223" s="9">
        <v>467.5</v>
      </c>
      <c r="X1223" s="11">
        <f t="shared" si="228"/>
        <v>0.19135302307534294</v>
      </c>
      <c r="Y1223" s="11">
        <f t="shared" si="229"/>
        <v>0.19135302307534294</v>
      </c>
      <c r="Z1223" s="11">
        <f t="shared" si="231"/>
        <v>1</v>
      </c>
      <c r="AA1223" s="11">
        <f t="shared" si="232"/>
        <v>0.44729387207395255</v>
      </c>
      <c r="AB1223" s="11">
        <v>0</v>
      </c>
      <c r="AC1223" s="11">
        <f t="shared" si="230"/>
        <v>0</v>
      </c>
      <c r="AD1223" s="11">
        <f t="shared" si="233"/>
        <v>0</v>
      </c>
    </row>
    <row r="1224" spans="1:30" s="23" customFormat="1" ht="12" customHeight="1" x14ac:dyDescent="0.2">
      <c r="A1224" s="3">
        <v>150024</v>
      </c>
      <c r="B1224" s="4" t="s">
        <v>503</v>
      </c>
      <c r="C1224" s="3" t="s">
        <v>137</v>
      </c>
      <c r="D1224" s="3">
        <v>2</v>
      </c>
      <c r="E1224" s="5">
        <v>2013</v>
      </c>
      <c r="F1224" s="3" t="s">
        <v>36</v>
      </c>
      <c r="G1224" s="6">
        <v>37799</v>
      </c>
      <c r="H1224" s="7">
        <v>14.008333333333333</v>
      </c>
      <c r="I1224" s="4" t="s">
        <v>33</v>
      </c>
      <c r="J1224" s="8">
        <v>0.64319999999999999</v>
      </c>
      <c r="K1224" s="8">
        <f t="shared" si="226"/>
        <v>2.8023008890378907</v>
      </c>
      <c r="L1224" s="8">
        <v>3.3018999999999998</v>
      </c>
      <c r="M1224" s="8">
        <v>5.7000000000000002E-3</v>
      </c>
      <c r="N1224" s="9">
        <v>204121.11</v>
      </c>
      <c r="O1224" s="9">
        <v>131280.57</v>
      </c>
      <c r="P1224" s="9">
        <v>89280.57</v>
      </c>
      <c r="Q1224" s="9">
        <v>42000</v>
      </c>
      <c r="R1224" s="9">
        <v>0</v>
      </c>
      <c r="S1224" s="9">
        <f t="shared" si="227"/>
        <v>72840.539999999979</v>
      </c>
      <c r="T1224" s="9">
        <v>0</v>
      </c>
      <c r="U1224" s="9">
        <v>45302.15</v>
      </c>
      <c r="V1224" s="9">
        <v>10399.17</v>
      </c>
      <c r="W1224" s="9">
        <v>8839.2900000000009</v>
      </c>
      <c r="X1224" s="11">
        <f t="shared" si="228"/>
        <v>1.8023008890378909</v>
      </c>
      <c r="Y1224" s="11">
        <f t="shared" si="229"/>
        <v>1.2256989033853956</v>
      </c>
      <c r="Z1224" s="11">
        <f t="shared" si="231"/>
        <v>0.68007451521577034</v>
      </c>
      <c r="AA1224" s="11">
        <f t="shared" si="232"/>
        <v>0.34507886429804502</v>
      </c>
      <c r="AB1224" s="11">
        <v>0</v>
      </c>
      <c r="AC1224" s="11">
        <f t="shared" si="230"/>
        <v>0</v>
      </c>
      <c r="AD1224" s="11">
        <f t="shared" si="233"/>
        <v>0</v>
      </c>
    </row>
    <row r="1225" spans="1:30" s="23" customFormat="1" ht="12" customHeight="1" x14ac:dyDescent="0.2">
      <c r="A1225" s="15">
        <v>35588</v>
      </c>
      <c r="B1225" s="16" t="s">
        <v>125</v>
      </c>
      <c r="C1225" s="16" t="s">
        <v>35</v>
      </c>
      <c r="D1225" s="15">
        <v>2</v>
      </c>
      <c r="E1225" s="17">
        <v>2014</v>
      </c>
      <c r="F1225" s="15" t="s">
        <v>36</v>
      </c>
      <c r="G1225" s="18">
        <v>37799</v>
      </c>
      <c r="H1225" s="19">
        <v>14.008333333333333</v>
      </c>
      <c r="I1225" s="16" t="s">
        <v>66</v>
      </c>
      <c r="J1225" s="20">
        <v>0.99250000000000005</v>
      </c>
      <c r="K1225" s="20">
        <f t="shared" si="226"/>
        <v>133.19922997668337</v>
      </c>
      <c r="L1225" s="20">
        <v>6.1000000000000004E-3</v>
      </c>
      <c r="M1225" s="20">
        <v>0.30559999999999998</v>
      </c>
      <c r="N1225" s="21">
        <v>294759.24</v>
      </c>
      <c r="O1225" s="21">
        <v>292546.32</v>
      </c>
      <c r="P1225" s="21">
        <v>292546.32</v>
      </c>
      <c r="Q1225" s="21">
        <v>0</v>
      </c>
      <c r="R1225" s="21">
        <v>0</v>
      </c>
      <c r="S1225" s="21">
        <f t="shared" si="227"/>
        <v>2212.9199999999837</v>
      </c>
      <c r="T1225" s="21">
        <v>0</v>
      </c>
      <c r="U1225" s="21">
        <v>0</v>
      </c>
      <c r="V1225" s="21">
        <v>550</v>
      </c>
      <c r="W1225" s="22">
        <f>+V1225-R1225</f>
        <v>550</v>
      </c>
      <c r="X1225" s="22">
        <f t="shared" si="228"/>
        <v>132.19922997668337</v>
      </c>
      <c r="Y1225" s="22">
        <f t="shared" si="229"/>
        <v>132.19922997668337</v>
      </c>
      <c r="Z1225" s="22">
        <f t="shared" si="231"/>
        <v>1</v>
      </c>
      <c r="AA1225" s="22">
        <f t="shared" si="232"/>
        <v>0</v>
      </c>
      <c r="AB1225" s="22">
        <v>0</v>
      </c>
      <c r="AC1225" s="22">
        <f t="shared" si="230"/>
        <v>0</v>
      </c>
      <c r="AD1225" s="22">
        <f t="shared" si="233"/>
        <v>0</v>
      </c>
    </row>
    <row r="1226" spans="1:30" s="23" customFormat="1" ht="12" customHeight="1" x14ac:dyDescent="0.2">
      <c r="A1226" s="15">
        <v>150024</v>
      </c>
      <c r="B1226" s="16" t="s">
        <v>503</v>
      </c>
      <c r="C1226" s="16" t="s">
        <v>137</v>
      </c>
      <c r="D1226" s="15">
        <v>2</v>
      </c>
      <c r="E1226" s="17">
        <v>2014</v>
      </c>
      <c r="F1226" s="15" t="s">
        <v>36</v>
      </c>
      <c r="G1226" s="18">
        <v>37799</v>
      </c>
      <c r="H1226" s="19">
        <v>14.008333333333333</v>
      </c>
      <c r="I1226" s="16" t="s">
        <v>33</v>
      </c>
      <c r="J1226" s="20">
        <v>0.60199999999999998</v>
      </c>
      <c r="K1226" s="20">
        <f t="shared" si="226"/>
        <v>2.5126331193383433</v>
      </c>
      <c r="L1226" s="20">
        <v>2.9975000000000001</v>
      </c>
      <c r="M1226" s="20">
        <v>2.2000000000000001E-3</v>
      </c>
      <c r="N1226" s="21">
        <v>174174.17</v>
      </c>
      <c r="O1226" s="21">
        <v>104854.79</v>
      </c>
      <c r="P1226" s="21">
        <v>62854.79</v>
      </c>
      <c r="Q1226" s="21">
        <v>42000</v>
      </c>
      <c r="R1226" s="21">
        <v>0</v>
      </c>
      <c r="S1226" s="21">
        <f t="shared" si="227"/>
        <v>69319.380000000019</v>
      </c>
      <c r="T1226" s="21">
        <v>0</v>
      </c>
      <c r="U1226" s="21">
        <v>30668.3</v>
      </c>
      <c r="V1226" s="21">
        <v>1362.94</v>
      </c>
      <c r="W1226" s="22">
        <f>+V1226-R1226</f>
        <v>1362.94</v>
      </c>
      <c r="X1226" s="22">
        <f t="shared" si="228"/>
        <v>1.5126331193383433</v>
      </c>
      <c r="Y1226" s="22">
        <f t="shared" si="229"/>
        <v>0.90674195297188154</v>
      </c>
      <c r="Z1226" s="22">
        <f t="shared" si="231"/>
        <v>0.59944605296524844</v>
      </c>
      <c r="AA1226" s="22">
        <f t="shared" si="232"/>
        <v>0.29248353842490171</v>
      </c>
      <c r="AB1226" s="22">
        <v>0</v>
      </c>
      <c r="AC1226" s="22">
        <f t="shared" si="230"/>
        <v>0</v>
      </c>
      <c r="AD1226" s="22">
        <f t="shared" si="233"/>
        <v>0</v>
      </c>
    </row>
    <row r="1227" spans="1:30" s="23" customFormat="1" ht="12" customHeight="1" x14ac:dyDescent="0.2">
      <c r="A1227" s="27">
        <v>35588</v>
      </c>
      <c r="B1227" s="28" t="s">
        <v>125</v>
      </c>
      <c r="C1227" s="27" t="s">
        <v>35</v>
      </c>
      <c r="D1227" s="29">
        <v>2</v>
      </c>
      <c r="E1227" s="30">
        <v>2015</v>
      </c>
      <c r="F1227" s="27" t="s">
        <v>36</v>
      </c>
      <c r="G1227" s="31">
        <v>37799</v>
      </c>
      <c r="H1227" s="32">
        <v>14.008333333333333</v>
      </c>
      <c r="I1227" s="28" t="s">
        <v>66</v>
      </c>
      <c r="J1227" s="33">
        <v>2.3863869910154098E-4</v>
      </c>
      <c r="K1227" s="33">
        <f t="shared" si="226"/>
        <v>1.0002386956611236</v>
      </c>
      <c r="L1227" s="34">
        <v>0</v>
      </c>
      <c r="M1227" s="34">
        <v>0</v>
      </c>
      <c r="N1227" s="35">
        <v>293498.08</v>
      </c>
      <c r="O1227" s="35">
        <v>70.040000000000006</v>
      </c>
      <c r="P1227" s="35">
        <v>70.040000000000006</v>
      </c>
      <c r="Q1227" s="35">
        <v>0</v>
      </c>
      <c r="R1227" s="35">
        <v>0</v>
      </c>
      <c r="S1227" s="35">
        <f t="shared" si="227"/>
        <v>293428.04000000004</v>
      </c>
      <c r="T1227" s="35">
        <v>0</v>
      </c>
      <c r="U1227" s="35">
        <v>0</v>
      </c>
      <c r="V1227" s="35">
        <v>466.91</v>
      </c>
      <c r="W1227" s="36">
        <f>+V1227-R1227</f>
        <v>466.91</v>
      </c>
      <c r="X1227" s="36">
        <f t="shared" si="228"/>
        <v>2.3869566112359267E-4</v>
      </c>
      <c r="Y1227" s="36">
        <f t="shared" si="229"/>
        <v>2.3869566112359267E-4</v>
      </c>
      <c r="Z1227" s="36">
        <f t="shared" si="231"/>
        <v>1</v>
      </c>
      <c r="AA1227" s="36">
        <f t="shared" si="232"/>
        <v>0</v>
      </c>
      <c r="AB1227" s="36">
        <v>0</v>
      </c>
      <c r="AC1227" s="36">
        <f t="shared" si="230"/>
        <v>0</v>
      </c>
      <c r="AD1227" s="36">
        <f t="shared" si="233"/>
        <v>0</v>
      </c>
    </row>
    <row r="1228" spans="1:30" s="23" customFormat="1" ht="12" customHeight="1" x14ac:dyDescent="0.2">
      <c r="A1228" s="27">
        <v>150024</v>
      </c>
      <c r="B1228" s="28" t="s">
        <v>503</v>
      </c>
      <c r="C1228" s="27" t="s">
        <v>137</v>
      </c>
      <c r="D1228" s="29">
        <v>2</v>
      </c>
      <c r="E1228" s="30">
        <v>2015</v>
      </c>
      <c r="F1228" s="27" t="s">
        <v>36</v>
      </c>
      <c r="G1228" s="31">
        <v>37799</v>
      </c>
      <c r="H1228" s="32">
        <v>14.008333333333333</v>
      </c>
      <c r="I1228" s="28" t="s">
        <v>33</v>
      </c>
      <c r="J1228" s="33">
        <v>0.75160000000000005</v>
      </c>
      <c r="K1228" s="33">
        <f t="shared" si="226"/>
        <v>1.7181827270227539</v>
      </c>
      <c r="L1228" s="34">
        <v>6.6265999999999998</v>
      </c>
      <c r="M1228" s="34">
        <v>0</v>
      </c>
      <c r="N1228" s="35">
        <v>922917.9</v>
      </c>
      <c r="O1228" s="35">
        <v>385770.2</v>
      </c>
      <c r="P1228" s="35">
        <v>301370.09000000003</v>
      </c>
      <c r="Q1228" s="35">
        <v>84400.11</v>
      </c>
      <c r="R1228" s="35">
        <v>0</v>
      </c>
      <c r="S1228" s="35">
        <f t="shared" si="227"/>
        <v>537147.69999999995</v>
      </c>
      <c r="T1228" s="35">
        <v>0</v>
      </c>
      <c r="U1228" s="35">
        <v>0</v>
      </c>
      <c r="V1228" s="36">
        <v>-54534.33</v>
      </c>
      <c r="W1228" s="36">
        <f>+V1228-R1228</f>
        <v>-54534.33</v>
      </c>
      <c r="X1228" s="36">
        <f t="shared" si="228"/>
        <v>0.71818272702275376</v>
      </c>
      <c r="Y1228" s="36">
        <f t="shared" si="229"/>
        <v>0.5610562793064181</v>
      </c>
      <c r="Z1228" s="36">
        <f t="shared" si="231"/>
        <v>0.78121661548766597</v>
      </c>
      <c r="AA1228" s="36">
        <f t="shared" si="232"/>
        <v>0</v>
      </c>
      <c r="AB1228" s="36">
        <v>0</v>
      </c>
      <c r="AC1228" s="36">
        <f t="shared" si="230"/>
        <v>0</v>
      </c>
      <c r="AD1228" s="36">
        <f t="shared" si="233"/>
        <v>0</v>
      </c>
    </row>
    <row r="1229" spans="1:30" s="23" customFormat="1" ht="12" customHeight="1" x14ac:dyDescent="0.2">
      <c r="A1229" s="3">
        <v>112699</v>
      </c>
      <c r="B1229" s="4" t="s">
        <v>320</v>
      </c>
      <c r="C1229" s="3" t="s">
        <v>35</v>
      </c>
      <c r="D1229" s="3">
        <v>2</v>
      </c>
      <c r="E1229" s="5">
        <v>2013</v>
      </c>
      <c r="F1229" s="3" t="s">
        <v>32</v>
      </c>
      <c r="G1229" s="6">
        <v>37796</v>
      </c>
      <c r="H1229" s="7">
        <v>14.016666666666667</v>
      </c>
      <c r="I1229" s="4" t="s">
        <v>33</v>
      </c>
      <c r="J1229" s="8">
        <v>1.0016</v>
      </c>
      <c r="K1229" s="8">
        <f t="shared" si="226"/>
        <v>-636.52359942536339</v>
      </c>
      <c r="L1229" s="8">
        <v>3.76</v>
      </c>
      <c r="M1229" s="8">
        <v>6.7999999999999996E-3</v>
      </c>
      <c r="N1229" s="9">
        <v>62035.59</v>
      </c>
      <c r="O1229" s="9">
        <v>62133.05</v>
      </c>
      <c r="P1229" s="9">
        <v>59751.05</v>
      </c>
      <c r="Q1229" s="9">
        <v>2382</v>
      </c>
      <c r="R1229" s="9">
        <v>0</v>
      </c>
      <c r="S1229" s="9">
        <f t="shared" si="227"/>
        <v>-97.460000000006403</v>
      </c>
      <c r="T1229" s="9">
        <v>0</v>
      </c>
      <c r="U1229" s="9">
        <v>9351.4599999999991</v>
      </c>
      <c r="V1229" s="9">
        <v>2397.83</v>
      </c>
      <c r="W1229" s="9">
        <v>2038.15</v>
      </c>
      <c r="X1229" s="11">
        <f t="shared" si="228"/>
        <v>-637.52359942536339</v>
      </c>
      <c r="Y1229" s="11">
        <f t="shared" si="229"/>
        <v>-613.08280320127312</v>
      </c>
      <c r="Z1229" s="11">
        <f t="shared" si="231"/>
        <v>0.96166291530835846</v>
      </c>
      <c r="AA1229" s="11">
        <f t="shared" si="232"/>
        <v>0.15050701679701864</v>
      </c>
      <c r="AB1229" s="11">
        <v>0</v>
      </c>
      <c r="AC1229" s="11">
        <f t="shared" si="230"/>
        <v>0</v>
      </c>
      <c r="AD1229" s="11">
        <f t="shared" si="233"/>
        <v>0</v>
      </c>
    </row>
    <row r="1230" spans="1:30" s="23" customFormat="1" ht="22.5" x14ac:dyDescent="0.2">
      <c r="A1230" s="15">
        <v>112699</v>
      </c>
      <c r="B1230" s="16" t="s">
        <v>320</v>
      </c>
      <c r="C1230" s="16" t="s">
        <v>35</v>
      </c>
      <c r="D1230" s="15">
        <v>2</v>
      </c>
      <c r="E1230" s="17">
        <v>2014</v>
      </c>
      <c r="F1230" s="15" t="s">
        <v>32</v>
      </c>
      <c r="G1230" s="18">
        <v>37796</v>
      </c>
      <c r="H1230" s="19">
        <v>14.016666666666667</v>
      </c>
      <c r="I1230" s="16" t="s">
        <v>33</v>
      </c>
      <c r="J1230" s="20">
        <v>0.88739319457413379</v>
      </c>
      <c r="K1230" s="20">
        <f t="shared" si="226"/>
        <v>8.8804579458418402</v>
      </c>
      <c r="L1230" s="46">
        <v>3.192099828977446</v>
      </c>
      <c r="M1230" s="46">
        <v>1.9012116853663042E-2</v>
      </c>
      <c r="N1230" s="21">
        <v>59758.2</v>
      </c>
      <c r="O1230" s="21">
        <v>53029.02</v>
      </c>
      <c r="P1230" s="21">
        <v>50926.02</v>
      </c>
      <c r="Q1230" s="21">
        <v>2103</v>
      </c>
      <c r="R1230" s="21">
        <v>0</v>
      </c>
      <c r="S1230" s="21">
        <f t="shared" si="227"/>
        <v>6729.18</v>
      </c>
      <c r="T1230" s="21">
        <v>0</v>
      </c>
      <c r="U1230" s="21">
        <v>1241.6199999999999</v>
      </c>
      <c r="V1230" s="21">
        <v>3626.64</v>
      </c>
      <c r="W1230" s="22">
        <f>+V1230-R1230</f>
        <v>3626.64</v>
      </c>
      <c r="X1230" s="22">
        <f t="shared" si="228"/>
        <v>7.8804579458418402</v>
      </c>
      <c r="Y1230" s="22">
        <f t="shared" si="229"/>
        <v>7.5679384412365245</v>
      </c>
      <c r="Z1230" s="22">
        <f t="shared" si="231"/>
        <v>0.9603424690857949</v>
      </c>
      <c r="AA1230" s="22">
        <f t="shared" si="232"/>
        <v>2.3413972198618793E-2</v>
      </c>
      <c r="AB1230" s="22">
        <v>0</v>
      </c>
      <c r="AC1230" s="22">
        <f t="shared" si="230"/>
        <v>0</v>
      </c>
      <c r="AD1230" s="22">
        <f t="shared" si="233"/>
        <v>0</v>
      </c>
    </row>
    <row r="1231" spans="1:30" ht="12" customHeight="1" x14ac:dyDescent="0.2">
      <c r="A1231" s="27">
        <v>112699</v>
      </c>
      <c r="B1231" s="28" t="s">
        <v>320</v>
      </c>
      <c r="C1231" s="27" t="s">
        <v>35</v>
      </c>
      <c r="D1231" s="29">
        <v>2</v>
      </c>
      <c r="E1231" s="30">
        <v>2015</v>
      </c>
      <c r="F1231" s="27" t="s">
        <v>32</v>
      </c>
      <c r="G1231" s="31">
        <v>37796</v>
      </c>
      <c r="H1231" s="32">
        <v>14.016666666666667</v>
      </c>
      <c r="I1231" s="28" t="s">
        <v>33</v>
      </c>
      <c r="J1231" s="33">
        <v>0.94120000000000004</v>
      </c>
      <c r="K1231" s="33">
        <f t="shared" si="226"/>
        <v>17.021205233146475</v>
      </c>
      <c r="L1231" s="34">
        <v>2.8412000000000002</v>
      </c>
      <c r="M1231" s="34">
        <v>0</v>
      </c>
      <c r="N1231" s="35">
        <v>56685.89</v>
      </c>
      <c r="O1231" s="35">
        <v>53355.58</v>
      </c>
      <c r="P1231" s="35">
        <v>50715.08</v>
      </c>
      <c r="Q1231" s="35">
        <v>2640.5</v>
      </c>
      <c r="R1231" s="35">
        <v>0</v>
      </c>
      <c r="S1231" s="35">
        <f t="shared" si="227"/>
        <v>3330.3099999999977</v>
      </c>
      <c r="T1231" s="35">
        <v>0</v>
      </c>
      <c r="U1231" s="35">
        <v>0</v>
      </c>
      <c r="V1231" s="35">
        <v>-1959.38</v>
      </c>
      <c r="W1231" s="36">
        <f>+V1231-R1231</f>
        <v>-1959.38</v>
      </c>
      <c r="X1231" s="36">
        <f t="shared" si="228"/>
        <v>16.021205233146475</v>
      </c>
      <c r="Y1231" s="36">
        <f t="shared" si="229"/>
        <v>15.228336100843476</v>
      </c>
      <c r="Z1231" s="36">
        <f t="shared" si="231"/>
        <v>0.95051126798734076</v>
      </c>
      <c r="AA1231" s="36">
        <f t="shared" si="232"/>
        <v>0</v>
      </c>
      <c r="AB1231" s="36">
        <v>0</v>
      </c>
      <c r="AC1231" s="36">
        <f t="shared" si="230"/>
        <v>0</v>
      </c>
      <c r="AD1231" s="36">
        <f t="shared" si="233"/>
        <v>0</v>
      </c>
    </row>
    <row r="1232" spans="1:30" x14ac:dyDescent="0.2">
      <c r="A1232" s="3">
        <v>112609</v>
      </c>
      <c r="B1232" s="4" t="s">
        <v>319</v>
      </c>
      <c r="C1232" s="3" t="s">
        <v>35</v>
      </c>
      <c r="D1232" s="3">
        <v>2</v>
      </c>
      <c r="E1232" s="5">
        <v>2013</v>
      </c>
      <c r="F1232" s="3" t="s">
        <v>32</v>
      </c>
      <c r="G1232" s="6">
        <v>37792</v>
      </c>
      <c r="H1232" s="7">
        <v>14.027777777777779</v>
      </c>
      <c r="I1232" s="4" t="s">
        <v>33</v>
      </c>
      <c r="J1232" s="8">
        <v>0.35020000000000001</v>
      </c>
      <c r="K1232" s="8">
        <f t="shared" si="226"/>
        <v>1.5390389719469453</v>
      </c>
      <c r="L1232" s="8">
        <v>6.7061999999999999</v>
      </c>
      <c r="M1232" s="8">
        <v>6.2300000000000001E-2</v>
      </c>
      <c r="N1232" s="9">
        <v>93341.19</v>
      </c>
      <c r="O1232" s="9">
        <v>32692.18</v>
      </c>
      <c r="P1232" s="9">
        <v>22692.18</v>
      </c>
      <c r="Q1232" s="9">
        <v>10000</v>
      </c>
      <c r="R1232" s="9">
        <v>15937.75</v>
      </c>
      <c r="S1232" s="9">
        <f t="shared" si="227"/>
        <v>60649.01</v>
      </c>
      <c r="T1232" s="9">
        <v>10000</v>
      </c>
      <c r="U1232" s="9">
        <v>0</v>
      </c>
      <c r="V1232" s="9">
        <v>58859.360000000001</v>
      </c>
      <c r="W1232" s="9">
        <v>50030.46</v>
      </c>
      <c r="X1232" s="11">
        <f t="shared" si="228"/>
        <v>0.53903897194694517</v>
      </c>
      <c r="Y1232" s="11">
        <f t="shared" si="229"/>
        <v>0.37415581886662286</v>
      </c>
      <c r="Z1232" s="11">
        <f t="shared" si="231"/>
        <v>0.69411645231367258</v>
      </c>
      <c r="AA1232" s="11">
        <f t="shared" si="232"/>
        <v>0</v>
      </c>
      <c r="AB1232" s="11">
        <f>W1232/R1232</f>
        <v>3.1391168765980142</v>
      </c>
      <c r="AC1232" s="11">
        <f t="shared" si="230"/>
        <v>0.16488315308032234</v>
      </c>
      <c r="AD1232" s="11">
        <f t="shared" si="233"/>
        <v>0.30588354768632742</v>
      </c>
    </row>
    <row r="1233" spans="1:30" ht="12" customHeight="1" x14ac:dyDescent="0.2">
      <c r="A1233" s="15">
        <v>112609</v>
      </c>
      <c r="B1233" s="16" t="s">
        <v>319</v>
      </c>
      <c r="C1233" s="16" t="s">
        <v>35</v>
      </c>
      <c r="D1233" s="15">
        <v>2</v>
      </c>
      <c r="E1233" s="17">
        <v>2014</v>
      </c>
      <c r="F1233" s="15" t="s">
        <v>32</v>
      </c>
      <c r="G1233" s="18">
        <v>37792</v>
      </c>
      <c r="H1233" s="19">
        <v>14.027777777777779</v>
      </c>
      <c r="I1233" s="16" t="s">
        <v>33</v>
      </c>
      <c r="J1233" s="20">
        <v>0.28320000000000001</v>
      </c>
      <c r="K1233" s="20">
        <f t="shared" si="226"/>
        <v>1.3950791335694632</v>
      </c>
      <c r="L1233" s="20">
        <v>5.3564999999999996</v>
      </c>
      <c r="M1233" s="20">
        <v>8.0100000000000005E-2</v>
      </c>
      <c r="N1233" s="21">
        <v>158722.98000000001</v>
      </c>
      <c r="O1233" s="21">
        <v>44949.52</v>
      </c>
      <c r="P1233" s="21">
        <v>44949.52</v>
      </c>
      <c r="Q1233" s="21">
        <v>0</v>
      </c>
      <c r="R1233" s="21">
        <v>0</v>
      </c>
      <c r="S1233" s="21">
        <f t="shared" si="227"/>
        <v>113773.46000000002</v>
      </c>
      <c r="T1233" s="21">
        <v>0</v>
      </c>
      <c r="U1233" s="21">
        <v>7784.09</v>
      </c>
      <c r="V1233" s="21">
        <v>80127.38</v>
      </c>
      <c r="W1233" s="22">
        <f>+V1233-R1233</f>
        <v>80127.38</v>
      </c>
      <c r="X1233" s="22">
        <f t="shared" si="228"/>
        <v>0.39507913356946328</v>
      </c>
      <c r="Y1233" s="22">
        <f t="shared" si="229"/>
        <v>0.39507913356946328</v>
      </c>
      <c r="Z1233" s="22">
        <f t="shared" si="231"/>
        <v>1</v>
      </c>
      <c r="AA1233" s="22">
        <f t="shared" si="232"/>
        <v>0.17317404056817515</v>
      </c>
      <c r="AB1233" s="22">
        <v>0</v>
      </c>
      <c r="AC1233" s="22">
        <f t="shared" si="230"/>
        <v>0</v>
      </c>
      <c r="AD1233" s="22">
        <f t="shared" si="233"/>
        <v>0</v>
      </c>
    </row>
    <row r="1234" spans="1:30" x14ac:dyDescent="0.2">
      <c r="A1234" s="27">
        <v>112609</v>
      </c>
      <c r="B1234" s="28" t="s">
        <v>319</v>
      </c>
      <c r="C1234" s="27" t="s">
        <v>35</v>
      </c>
      <c r="D1234" s="29">
        <v>2</v>
      </c>
      <c r="E1234" s="30">
        <v>2015</v>
      </c>
      <c r="F1234" s="27" t="s">
        <v>32</v>
      </c>
      <c r="G1234" s="31">
        <v>37792</v>
      </c>
      <c r="H1234" s="32">
        <v>14.027777777777779</v>
      </c>
      <c r="I1234" s="28" t="s">
        <v>33</v>
      </c>
      <c r="J1234" s="33">
        <v>0.37880000000000003</v>
      </c>
      <c r="K1234" s="33">
        <f t="shared" si="226"/>
        <v>1.6098565090957786</v>
      </c>
      <c r="L1234" s="34">
        <v>4.2005999999999997</v>
      </c>
      <c r="M1234" s="34">
        <v>0.1525</v>
      </c>
      <c r="N1234" s="35">
        <v>286588.33</v>
      </c>
      <c r="O1234" s="35">
        <v>108567.29</v>
      </c>
      <c r="P1234" s="35">
        <v>108567.29</v>
      </c>
      <c r="Q1234" s="35">
        <v>0</v>
      </c>
      <c r="R1234" s="35">
        <v>0</v>
      </c>
      <c r="S1234" s="35">
        <f t="shared" si="227"/>
        <v>178021.04000000004</v>
      </c>
      <c r="T1234" s="35">
        <v>0</v>
      </c>
      <c r="U1234" s="35">
        <v>7000</v>
      </c>
      <c r="V1234" s="35">
        <v>199468.31</v>
      </c>
      <c r="W1234" s="36">
        <f>+V1234-R1234</f>
        <v>199468.31</v>
      </c>
      <c r="X1234" s="36">
        <f t="shared" si="228"/>
        <v>0.6098565090957786</v>
      </c>
      <c r="Y1234" s="36">
        <f t="shared" si="229"/>
        <v>0.6098565090957786</v>
      </c>
      <c r="Z1234" s="36">
        <f t="shared" si="231"/>
        <v>1</v>
      </c>
      <c r="AA1234" s="36">
        <f t="shared" si="232"/>
        <v>6.4476141939252607E-2</v>
      </c>
      <c r="AB1234" s="36">
        <v>0</v>
      </c>
      <c r="AC1234" s="36">
        <f t="shared" si="230"/>
        <v>0</v>
      </c>
      <c r="AD1234" s="36">
        <f t="shared" si="233"/>
        <v>0</v>
      </c>
    </row>
    <row r="1235" spans="1:30" x14ac:dyDescent="0.2">
      <c r="A1235" s="3">
        <v>112383</v>
      </c>
      <c r="B1235" s="4" t="s">
        <v>318</v>
      </c>
      <c r="C1235" s="3" t="s">
        <v>31</v>
      </c>
      <c r="D1235" s="3">
        <v>1</v>
      </c>
      <c r="E1235" s="5">
        <v>2013</v>
      </c>
      <c r="F1235" s="3" t="s">
        <v>32</v>
      </c>
      <c r="G1235" s="6">
        <v>37791</v>
      </c>
      <c r="H1235" s="7">
        <v>14.030555555555555</v>
      </c>
      <c r="I1235" s="4" t="s">
        <v>41</v>
      </c>
      <c r="J1235" s="8">
        <v>0.59060000000000001</v>
      </c>
      <c r="K1235" s="8">
        <f t="shared" si="226"/>
        <v>2.442330046999527</v>
      </c>
      <c r="L1235" s="8">
        <v>0.32079999999999997</v>
      </c>
      <c r="M1235" s="8">
        <v>3.9199999999999999E-2</v>
      </c>
      <c r="N1235" s="9">
        <v>839634.75</v>
      </c>
      <c r="O1235" s="9">
        <v>495850.44</v>
      </c>
      <c r="P1235" s="9">
        <v>74422</v>
      </c>
      <c r="Q1235" s="9">
        <v>421428.44</v>
      </c>
      <c r="R1235" s="9">
        <v>0</v>
      </c>
      <c r="S1235" s="9">
        <f t="shared" si="227"/>
        <v>343784.31</v>
      </c>
      <c r="T1235" s="9">
        <v>0</v>
      </c>
      <c r="U1235" s="9">
        <v>50040.160000000003</v>
      </c>
      <c r="V1235" s="9">
        <v>18664.560000000001</v>
      </c>
      <c r="W1235" s="9">
        <v>15864.88</v>
      </c>
      <c r="X1235" s="11">
        <f t="shared" si="228"/>
        <v>1.442330046999527</v>
      </c>
      <c r="Y1235" s="11">
        <f t="shared" si="229"/>
        <v>0.21647875669485905</v>
      </c>
      <c r="Z1235" s="11">
        <f t="shared" si="231"/>
        <v>0.15008961169823706</v>
      </c>
      <c r="AA1235" s="11">
        <f t="shared" si="232"/>
        <v>0.10091784934182978</v>
      </c>
      <c r="AB1235" s="11">
        <v>0</v>
      </c>
      <c r="AC1235" s="11">
        <f t="shared" si="230"/>
        <v>0</v>
      </c>
      <c r="AD1235" s="11">
        <f t="shared" si="233"/>
        <v>0</v>
      </c>
    </row>
    <row r="1236" spans="1:30" ht="12.75" customHeight="1" x14ac:dyDescent="0.2">
      <c r="A1236" s="15">
        <v>112383</v>
      </c>
      <c r="B1236" s="16" t="s">
        <v>318</v>
      </c>
      <c r="C1236" s="16" t="s">
        <v>31</v>
      </c>
      <c r="D1236" s="15">
        <v>1</v>
      </c>
      <c r="E1236" s="17">
        <v>2014</v>
      </c>
      <c r="F1236" s="15" t="s">
        <v>32</v>
      </c>
      <c r="G1236" s="18">
        <v>37791</v>
      </c>
      <c r="H1236" s="19">
        <v>14.030555555555555</v>
      </c>
      <c r="I1236" s="16" t="s">
        <v>33</v>
      </c>
      <c r="J1236" s="20">
        <v>0.58640000000000003</v>
      </c>
      <c r="K1236" s="20">
        <f t="shared" si="226"/>
        <v>2.4178060637764207</v>
      </c>
      <c r="L1236" s="20">
        <v>0.36070000000000002</v>
      </c>
      <c r="M1236" s="20">
        <v>1.26E-2</v>
      </c>
      <c r="N1236" s="21">
        <v>810881.67</v>
      </c>
      <c r="O1236" s="21">
        <v>475502.55</v>
      </c>
      <c r="P1236" s="21">
        <v>190703.27</v>
      </c>
      <c r="Q1236" s="21">
        <v>284799.28000000003</v>
      </c>
      <c r="R1236" s="21">
        <v>0</v>
      </c>
      <c r="S1236" s="21">
        <f t="shared" si="227"/>
        <v>335379.12000000005</v>
      </c>
      <c r="T1236" s="21">
        <v>0</v>
      </c>
      <c r="U1236" s="21">
        <v>115401.76</v>
      </c>
      <c r="V1236" s="21">
        <v>-3423.43</v>
      </c>
      <c r="W1236" s="22">
        <f>+V1236-R1236</f>
        <v>-3423.43</v>
      </c>
      <c r="X1236" s="22">
        <f t="shared" si="228"/>
        <v>1.4178060637764209</v>
      </c>
      <c r="Y1236" s="22">
        <f t="shared" si="229"/>
        <v>0.56861998445222217</v>
      </c>
      <c r="Z1236" s="22">
        <f t="shared" si="231"/>
        <v>0.40105625090759239</v>
      </c>
      <c r="AA1236" s="22">
        <f t="shared" si="232"/>
        <v>0.24269430311151854</v>
      </c>
      <c r="AB1236" s="22">
        <v>0</v>
      </c>
      <c r="AC1236" s="22">
        <f t="shared" si="230"/>
        <v>0</v>
      </c>
      <c r="AD1236" s="22">
        <f t="shared" si="233"/>
        <v>0</v>
      </c>
    </row>
    <row r="1237" spans="1:30" ht="12.75" customHeight="1" x14ac:dyDescent="0.2">
      <c r="A1237" s="27">
        <v>112383</v>
      </c>
      <c r="B1237" s="28" t="s">
        <v>318</v>
      </c>
      <c r="C1237" s="27" t="s">
        <v>31</v>
      </c>
      <c r="D1237" s="29">
        <v>1</v>
      </c>
      <c r="E1237" s="30">
        <v>2015</v>
      </c>
      <c r="F1237" s="27" t="s">
        <v>32</v>
      </c>
      <c r="G1237" s="31">
        <v>37791</v>
      </c>
      <c r="H1237" s="32">
        <v>14.030555555555555</v>
      </c>
      <c r="I1237" s="28" t="s">
        <v>33</v>
      </c>
      <c r="J1237" s="33">
        <v>0.623</v>
      </c>
      <c r="K1237" s="33">
        <f t="shared" si="226"/>
        <v>2.652399608538405</v>
      </c>
      <c r="L1237" s="34">
        <v>0.35389999999999999</v>
      </c>
      <c r="M1237" s="34">
        <v>8.1500000000000003E-2</v>
      </c>
      <c r="N1237" s="35">
        <v>776406.09</v>
      </c>
      <c r="O1237" s="35">
        <v>483687.72</v>
      </c>
      <c r="P1237" s="35">
        <v>265356.12</v>
      </c>
      <c r="Q1237" s="35">
        <v>218331.6</v>
      </c>
      <c r="R1237" s="35">
        <v>0</v>
      </c>
      <c r="S1237" s="35">
        <f t="shared" si="227"/>
        <v>292718.37</v>
      </c>
      <c r="T1237" s="35">
        <v>0</v>
      </c>
      <c r="U1237" s="35">
        <v>62063.64</v>
      </c>
      <c r="V1237" s="35">
        <v>9028.09</v>
      </c>
      <c r="W1237" s="36">
        <f>+V1237-R1237</f>
        <v>9028.09</v>
      </c>
      <c r="X1237" s="36">
        <f t="shared" si="228"/>
        <v>1.652399608538405</v>
      </c>
      <c r="Y1237" s="36">
        <f t="shared" si="229"/>
        <v>0.9065236322544431</v>
      </c>
      <c r="Z1237" s="36">
        <f t="shared" si="231"/>
        <v>0.54861041334685945</v>
      </c>
      <c r="AA1237" s="36">
        <f t="shared" si="232"/>
        <v>0.12831344984321702</v>
      </c>
      <c r="AB1237" s="36">
        <v>0</v>
      </c>
      <c r="AC1237" s="36">
        <f t="shared" si="230"/>
        <v>0</v>
      </c>
      <c r="AD1237" s="36">
        <f t="shared" si="233"/>
        <v>0</v>
      </c>
    </row>
    <row r="1238" spans="1:30" x14ac:dyDescent="0.2">
      <c r="A1238" s="3">
        <v>112207</v>
      </c>
      <c r="B1238" s="4" t="s">
        <v>316</v>
      </c>
      <c r="C1238" s="3" t="s">
        <v>35</v>
      </c>
      <c r="D1238" s="3">
        <v>2</v>
      </c>
      <c r="E1238" s="5">
        <v>2013</v>
      </c>
      <c r="F1238" s="3" t="s">
        <v>32</v>
      </c>
      <c r="G1238" s="6">
        <v>37763</v>
      </c>
      <c r="H1238" s="7">
        <v>14.105555555555556</v>
      </c>
      <c r="I1238" s="4" t="s">
        <v>33</v>
      </c>
      <c r="J1238" s="8">
        <v>0.99770000000000003</v>
      </c>
      <c r="K1238" s="8">
        <f t="shared" si="226"/>
        <v>444.38805970149252</v>
      </c>
      <c r="L1238" s="8">
        <v>1.6298999999999999</v>
      </c>
      <c r="M1238" s="8">
        <v>-1.66E-2</v>
      </c>
      <c r="N1238" s="9">
        <v>327514</v>
      </c>
      <c r="O1238" s="9">
        <v>326777</v>
      </c>
      <c r="P1238" s="9">
        <v>298581</v>
      </c>
      <c r="Q1238" s="9">
        <v>28196</v>
      </c>
      <c r="R1238" s="9">
        <v>0</v>
      </c>
      <c r="S1238" s="9">
        <f t="shared" si="227"/>
        <v>737</v>
      </c>
      <c r="T1238" s="9">
        <v>0</v>
      </c>
      <c r="U1238" s="9">
        <v>65997</v>
      </c>
      <c r="V1238" s="9">
        <v>-4849</v>
      </c>
      <c r="W1238" s="9">
        <v>-4849</v>
      </c>
      <c r="X1238" s="11">
        <f t="shared" si="228"/>
        <v>443.38805970149252</v>
      </c>
      <c r="Y1238" s="11">
        <f t="shared" si="229"/>
        <v>405.13025780189957</v>
      </c>
      <c r="Z1238" s="11">
        <f t="shared" si="231"/>
        <v>0.9137148575328129</v>
      </c>
      <c r="AA1238" s="11">
        <f t="shared" si="232"/>
        <v>0.20196341847804467</v>
      </c>
      <c r="AB1238" s="11">
        <v>0</v>
      </c>
      <c r="AC1238" s="11">
        <f t="shared" si="230"/>
        <v>0</v>
      </c>
      <c r="AD1238" s="11">
        <f t="shared" si="233"/>
        <v>0</v>
      </c>
    </row>
    <row r="1239" spans="1:30" ht="22.5" x14ac:dyDescent="0.2">
      <c r="A1239" s="15">
        <v>112207</v>
      </c>
      <c r="B1239" s="16" t="s">
        <v>316</v>
      </c>
      <c r="C1239" s="16" t="s">
        <v>35</v>
      </c>
      <c r="D1239" s="15">
        <v>2</v>
      </c>
      <c r="E1239" s="17">
        <v>2014</v>
      </c>
      <c r="F1239" s="15" t="s">
        <v>32</v>
      </c>
      <c r="G1239" s="18">
        <v>37763</v>
      </c>
      <c r="H1239" s="19">
        <v>14.105555555555556</v>
      </c>
      <c r="I1239" s="16" t="s">
        <v>33</v>
      </c>
      <c r="J1239" s="20">
        <v>1.014</v>
      </c>
      <c r="K1239" s="20">
        <f t="shared" si="226"/>
        <v>-71.5691664491778</v>
      </c>
      <c r="L1239" s="20">
        <v>1.6814</v>
      </c>
      <c r="M1239" s="20">
        <v>9.9000000000000008E-3</v>
      </c>
      <c r="N1239" s="21">
        <v>285194.53999999998</v>
      </c>
      <c r="O1239" s="21">
        <v>289179.42</v>
      </c>
      <c r="P1239" s="21">
        <v>244209.05</v>
      </c>
      <c r="Q1239" s="21">
        <v>44970.37</v>
      </c>
      <c r="R1239" s="21">
        <v>0</v>
      </c>
      <c r="S1239" s="21">
        <f t="shared" si="227"/>
        <v>-3984.8800000000047</v>
      </c>
      <c r="T1239" s="21">
        <v>0</v>
      </c>
      <c r="U1239" s="21">
        <v>166174.57</v>
      </c>
      <c r="V1239" s="21">
        <v>-4722.28</v>
      </c>
      <c r="W1239" s="22">
        <f>+V1239-R1239</f>
        <v>-4722.28</v>
      </c>
      <c r="X1239" s="22">
        <f t="shared" si="228"/>
        <v>-72.5691664491778</v>
      </c>
      <c r="Y1239" s="22">
        <f t="shared" si="229"/>
        <v>-61.283915701351034</v>
      </c>
      <c r="Z1239" s="22">
        <f t="shared" si="231"/>
        <v>0.84448972890256158</v>
      </c>
      <c r="AA1239" s="22">
        <f t="shared" si="232"/>
        <v>0.57464175701023268</v>
      </c>
      <c r="AB1239" s="22">
        <v>0</v>
      </c>
      <c r="AC1239" s="22">
        <f t="shared" si="230"/>
        <v>0</v>
      </c>
      <c r="AD1239" s="22">
        <f t="shared" si="233"/>
        <v>0</v>
      </c>
    </row>
    <row r="1240" spans="1:30" x14ac:dyDescent="0.2">
      <c r="A1240" s="27">
        <v>112207</v>
      </c>
      <c r="B1240" s="28" t="s">
        <v>316</v>
      </c>
      <c r="C1240" s="27" t="s">
        <v>35</v>
      </c>
      <c r="D1240" s="29">
        <v>2</v>
      </c>
      <c r="E1240" s="30">
        <v>2015</v>
      </c>
      <c r="F1240" s="27" t="s">
        <v>32</v>
      </c>
      <c r="G1240" s="31">
        <v>37763</v>
      </c>
      <c r="H1240" s="32">
        <v>14.105555555555556</v>
      </c>
      <c r="I1240" s="28" t="s">
        <v>33</v>
      </c>
      <c r="J1240" s="33">
        <v>1.0567</v>
      </c>
      <c r="K1240" s="33">
        <f t="shared" si="226"/>
        <v>-17.648978318366467</v>
      </c>
      <c r="L1240" s="34">
        <v>3.4882</v>
      </c>
      <c r="M1240" s="34">
        <v>3.7000000000000002E-3</v>
      </c>
      <c r="N1240" s="35">
        <v>148206.06</v>
      </c>
      <c r="O1240" s="35">
        <v>156603.49</v>
      </c>
      <c r="P1240" s="35">
        <v>111302.12</v>
      </c>
      <c r="Q1240" s="35">
        <v>45301.37</v>
      </c>
      <c r="R1240" s="35">
        <v>0</v>
      </c>
      <c r="S1240" s="35">
        <f t="shared" si="227"/>
        <v>-8397.429999999993</v>
      </c>
      <c r="T1240" s="35">
        <v>0</v>
      </c>
      <c r="U1240" s="35">
        <v>57282.45</v>
      </c>
      <c r="V1240" s="35">
        <v>-122.54</v>
      </c>
      <c r="W1240" s="36">
        <f>+V1240-R1240</f>
        <v>-122.54</v>
      </c>
      <c r="X1240" s="36">
        <f t="shared" si="228"/>
        <v>-18.648978318366467</v>
      </c>
      <c r="Y1240" s="36">
        <f t="shared" si="229"/>
        <v>-13.254307567910669</v>
      </c>
      <c r="Z1240" s="36">
        <f t="shared" si="231"/>
        <v>0.7107256677357574</v>
      </c>
      <c r="AA1240" s="36">
        <f t="shared" si="232"/>
        <v>0.3657801623705832</v>
      </c>
      <c r="AB1240" s="36">
        <v>0</v>
      </c>
      <c r="AC1240" s="36">
        <f t="shared" si="230"/>
        <v>0</v>
      </c>
      <c r="AD1240" s="36">
        <f t="shared" si="233"/>
        <v>0</v>
      </c>
    </row>
    <row r="1241" spans="1:30" x14ac:dyDescent="0.2">
      <c r="A1241" s="3">
        <v>94860</v>
      </c>
      <c r="B1241" s="4" t="s">
        <v>267</v>
      </c>
      <c r="C1241" s="3" t="s">
        <v>44</v>
      </c>
      <c r="D1241" s="3">
        <v>1</v>
      </c>
      <c r="E1241" s="5">
        <v>2013</v>
      </c>
      <c r="F1241" s="3" t="s">
        <v>36</v>
      </c>
      <c r="G1241" s="6">
        <v>37762</v>
      </c>
      <c r="H1241" s="7">
        <v>14.108333333333333</v>
      </c>
      <c r="I1241" s="4" t="s">
        <v>66</v>
      </c>
      <c r="J1241" s="8">
        <v>0.77200000000000002</v>
      </c>
      <c r="K1241" s="8">
        <f t="shared" si="226"/>
        <v>4.3859865265144569</v>
      </c>
      <c r="L1241" s="8">
        <v>2.5741000000000001</v>
      </c>
      <c r="M1241" s="8">
        <v>1.3299999999999999E-2</v>
      </c>
      <c r="N1241" s="9">
        <v>15058.89</v>
      </c>
      <c r="O1241" s="9">
        <v>11625.48</v>
      </c>
      <c r="P1241" s="9">
        <v>1625.48</v>
      </c>
      <c r="Q1241" s="9">
        <v>10000</v>
      </c>
      <c r="R1241" s="9">
        <v>0</v>
      </c>
      <c r="S1241" s="9">
        <f t="shared" si="227"/>
        <v>3433.41</v>
      </c>
      <c r="T1241" s="9">
        <v>0</v>
      </c>
      <c r="U1241" s="9">
        <v>1625.48</v>
      </c>
      <c r="V1241" s="9">
        <v>515.52</v>
      </c>
      <c r="W1241" s="9">
        <v>515.52</v>
      </c>
      <c r="X1241" s="11">
        <f t="shared" si="228"/>
        <v>3.3859865265144564</v>
      </c>
      <c r="Y1241" s="11">
        <f t="shared" si="229"/>
        <v>0.47343020495658839</v>
      </c>
      <c r="Z1241" s="11">
        <f t="shared" si="231"/>
        <v>0.13982046332710565</v>
      </c>
      <c r="AA1241" s="11">
        <f t="shared" si="232"/>
        <v>0.13982046332710565</v>
      </c>
      <c r="AB1241" s="11">
        <v>0</v>
      </c>
      <c r="AC1241" s="11">
        <f t="shared" si="230"/>
        <v>0</v>
      </c>
      <c r="AD1241" s="11">
        <f t="shared" si="233"/>
        <v>0</v>
      </c>
    </row>
    <row r="1242" spans="1:30" ht="45" x14ac:dyDescent="0.2">
      <c r="A1242" s="15">
        <v>94860</v>
      </c>
      <c r="B1242" s="16" t="s">
        <v>267</v>
      </c>
      <c r="C1242" s="16" t="s">
        <v>44</v>
      </c>
      <c r="D1242" s="15">
        <v>1</v>
      </c>
      <c r="E1242" s="17">
        <v>2014</v>
      </c>
      <c r="F1242" s="15" t="s">
        <v>36</v>
      </c>
      <c r="G1242" s="18">
        <v>37762</v>
      </c>
      <c r="H1242" s="19">
        <v>14.108333333333333</v>
      </c>
      <c r="I1242" s="16" t="s">
        <v>66</v>
      </c>
      <c r="J1242" s="20">
        <v>0.77200112358879036</v>
      </c>
      <c r="K1242" s="20">
        <f t="shared" si="226"/>
        <v>4.3859865265144569</v>
      </c>
      <c r="L1242" s="46">
        <v>2.5094532199916464</v>
      </c>
      <c r="M1242" s="46">
        <v>0</v>
      </c>
      <c r="N1242" s="21">
        <v>15058.89</v>
      </c>
      <c r="O1242" s="21">
        <v>11625.48</v>
      </c>
      <c r="P1242" s="21">
        <v>1625.48</v>
      </c>
      <c r="Q1242" s="21">
        <v>10000</v>
      </c>
      <c r="R1242" s="21">
        <v>0</v>
      </c>
      <c r="S1242" s="21">
        <f t="shared" si="227"/>
        <v>3433.41</v>
      </c>
      <c r="T1242" s="21">
        <v>0</v>
      </c>
      <c r="U1242" s="21">
        <v>1625.48</v>
      </c>
      <c r="V1242" s="21">
        <v>0</v>
      </c>
      <c r="W1242" s="22">
        <f>+V1242-R1242</f>
        <v>0</v>
      </c>
      <c r="X1242" s="22">
        <f t="shared" si="228"/>
        <v>3.3859865265144564</v>
      </c>
      <c r="Y1242" s="22">
        <f t="shared" si="229"/>
        <v>0.47343020495658839</v>
      </c>
      <c r="Z1242" s="22">
        <f t="shared" si="231"/>
        <v>0.13982046332710565</v>
      </c>
      <c r="AA1242" s="22">
        <f t="shared" si="232"/>
        <v>0.13982046332710565</v>
      </c>
      <c r="AB1242" s="22">
        <v>0</v>
      </c>
      <c r="AC1242" s="22">
        <f t="shared" si="230"/>
        <v>0</v>
      </c>
      <c r="AD1242" s="22">
        <f t="shared" si="233"/>
        <v>0</v>
      </c>
    </row>
    <row r="1243" spans="1:30" x14ac:dyDescent="0.2">
      <c r="A1243" s="27">
        <v>94860</v>
      </c>
      <c r="B1243" s="28" t="s">
        <v>267</v>
      </c>
      <c r="C1243" s="27" t="s">
        <v>44</v>
      </c>
      <c r="D1243" s="29">
        <v>1</v>
      </c>
      <c r="E1243" s="30">
        <v>2015</v>
      </c>
      <c r="F1243" s="27" t="s">
        <v>36</v>
      </c>
      <c r="G1243" s="31">
        <v>37762</v>
      </c>
      <c r="H1243" s="32">
        <v>14.108333333333333</v>
      </c>
      <c r="I1243" s="28" t="s">
        <v>66</v>
      </c>
      <c r="J1243" s="33">
        <v>0.81510000000000005</v>
      </c>
      <c r="K1243" s="33">
        <f t="shared" si="226"/>
        <v>5.4080328307609955</v>
      </c>
      <c r="L1243" s="34">
        <v>1.8878999999999999</v>
      </c>
      <c r="M1243" s="34">
        <v>1.2999999999999999E-3</v>
      </c>
      <c r="N1243" s="35">
        <v>15154.66</v>
      </c>
      <c r="O1243" s="35">
        <v>12352.41</v>
      </c>
      <c r="P1243" s="35">
        <v>12352.41</v>
      </c>
      <c r="Q1243" s="35">
        <v>0</v>
      </c>
      <c r="R1243" s="35">
        <v>0</v>
      </c>
      <c r="S1243" s="35">
        <f t="shared" si="227"/>
        <v>2802.25</v>
      </c>
      <c r="T1243" s="35">
        <v>0</v>
      </c>
      <c r="U1243" s="35">
        <v>2352.41</v>
      </c>
      <c r="V1243" s="35">
        <v>0</v>
      </c>
      <c r="W1243" s="36">
        <f>+V1243-R1243</f>
        <v>0</v>
      </c>
      <c r="X1243" s="36">
        <f t="shared" si="228"/>
        <v>4.4080328307609955</v>
      </c>
      <c r="Y1243" s="36">
        <f t="shared" si="229"/>
        <v>4.4080328307609955</v>
      </c>
      <c r="Z1243" s="36">
        <f t="shared" si="231"/>
        <v>1</v>
      </c>
      <c r="AA1243" s="36">
        <f t="shared" si="232"/>
        <v>0.19044137945550704</v>
      </c>
      <c r="AB1243" s="36">
        <v>0</v>
      </c>
      <c r="AC1243" s="36">
        <f t="shared" si="230"/>
        <v>0</v>
      </c>
      <c r="AD1243" s="36">
        <f t="shared" si="233"/>
        <v>0</v>
      </c>
    </row>
    <row r="1244" spans="1:30" ht="12" customHeight="1" x14ac:dyDescent="0.2">
      <c r="A1244" s="3">
        <v>94629</v>
      </c>
      <c r="B1244" s="4" t="s">
        <v>266</v>
      </c>
      <c r="C1244" s="3" t="s">
        <v>35</v>
      </c>
      <c r="D1244" s="3">
        <v>2</v>
      </c>
      <c r="E1244" s="5">
        <v>2013</v>
      </c>
      <c r="F1244" s="3" t="s">
        <v>32</v>
      </c>
      <c r="G1244" s="6">
        <v>37747</v>
      </c>
      <c r="H1244" s="7">
        <v>14.15</v>
      </c>
      <c r="I1244" s="4" t="s">
        <v>33</v>
      </c>
      <c r="J1244" s="8">
        <v>0.90549999999999997</v>
      </c>
      <c r="K1244" s="8">
        <f t="shared" si="226"/>
        <v>10.585745846808779</v>
      </c>
      <c r="L1244" s="8">
        <v>0.61450000000000005</v>
      </c>
      <c r="M1244" s="8">
        <v>2.1999999999999999E-2</v>
      </c>
      <c r="N1244" s="9">
        <v>450975.85</v>
      </c>
      <c r="O1244" s="9">
        <v>408373.67</v>
      </c>
      <c r="P1244" s="9">
        <v>408373.67</v>
      </c>
      <c r="Q1244" s="9">
        <v>0</v>
      </c>
      <c r="R1244" s="9">
        <v>0</v>
      </c>
      <c r="S1244" s="9">
        <f t="shared" si="227"/>
        <v>42602.179999999993</v>
      </c>
      <c r="T1244" s="9">
        <v>0</v>
      </c>
      <c r="U1244" s="9">
        <v>12458.58</v>
      </c>
      <c r="V1244" s="9">
        <v>9209.68</v>
      </c>
      <c r="W1244" s="9">
        <v>7828.23</v>
      </c>
      <c r="X1244" s="11">
        <f t="shared" si="228"/>
        <v>9.5857458468087788</v>
      </c>
      <c r="Y1244" s="11">
        <f t="shared" si="229"/>
        <v>9.5857458468087788</v>
      </c>
      <c r="Z1244" s="11">
        <f t="shared" si="231"/>
        <v>1</v>
      </c>
      <c r="AA1244" s="11">
        <f t="shared" si="232"/>
        <v>3.0507794491256013E-2</v>
      </c>
      <c r="AB1244" s="11">
        <v>0</v>
      </c>
      <c r="AC1244" s="11">
        <f t="shared" si="230"/>
        <v>0</v>
      </c>
      <c r="AD1244" s="11">
        <f t="shared" si="233"/>
        <v>0</v>
      </c>
    </row>
    <row r="1245" spans="1:30" ht="22.5" x14ac:dyDescent="0.2">
      <c r="A1245" s="15">
        <v>94629</v>
      </c>
      <c r="B1245" s="16" t="s">
        <v>266</v>
      </c>
      <c r="C1245" s="16" t="s">
        <v>35</v>
      </c>
      <c r="D1245" s="15">
        <v>2</v>
      </c>
      <c r="E1245" s="17">
        <v>2014</v>
      </c>
      <c r="F1245" s="15" t="s">
        <v>32</v>
      </c>
      <c r="G1245" s="18">
        <v>37747</v>
      </c>
      <c r="H1245" s="19">
        <v>14.15</v>
      </c>
      <c r="I1245" s="16" t="s">
        <v>33</v>
      </c>
      <c r="J1245" s="20">
        <v>0.87639999999999996</v>
      </c>
      <c r="K1245" s="20">
        <f t="shared" si="226"/>
        <v>8.0917420879053044</v>
      </c>
      <c r="L1245" s="20">
        <v>0.9597</v>
      </c>
      <c r="M1245" s="20">
        <v>2.8500000000000001E-2</v>
      </c>
      <c r="N1245" s="21">
        <v>416757.57</v>
      </c>
      <c r="O1245" s="21">
        <v>365253.51</v>
      </c>
      <c r="P1245" s="21">
        <v>365253.51</v>
      </c>
      <c r="Q1245" s="21">
        <v>0</v>
      </c>
      <c r="R1245" s="21">
        <v>0</v>
      </c>
      <c r="S1245" s="21">
        <f t="shared" si="227"/>
        <v>51504.06</v>
      </c>
      <c r="T1245" s="21">
        <v>0</v>
      </c>
      <c r="U1245" s="21">
        <v>5341.6</v>
      </c>
      <c r="V1245" s="21">
        <v>13426.67</v>
      </c>
      <c r="W1245" s="22">
        <f>+V1245-R1245</f>
        <v>13426.67</v>
      </c>
      <c r="X1245" s="22">
        <f t="shared" si="228"/>
        <v>7.0917420879053035</v>
      </c>
      <c r="Y1245" s="22">
        <f t="shared" si="229"/>
        <v>7.0917420879053035</v>
      </c>
      <c r="Z1245" s="22">
        <f t="shared" si="231"/>
        <v>1</v>
      </c>
      <c r="AA1245" s="22">
        <f t="shared" si="232"/>
        <v>1.4624363226516291E-2</v>
      </c>
      <c r="AB1245" s="22">
        <v>0</v>
      </c>
      <c r="AC1245" s="22">
        <f t="shared" si="230"/>
        <v>0</v>
      </c>
      <c r="AD1245" s="22">
        <f t="shared" si="233"/>
        <v>0</v>
      </c>
    </row>
    <row r="1246" spans="1:30" x14ac:dyDescent="0.2">
      <c r="A1246" s="27">
        <v>94629</v>
      </c>
      <c r="B1246" s="28" t="s">
        <v>266</v>
      </c>
      <c r="C1246" s="27" t="s">
        <v>35</v>
      </c>
      <c r="D1246" s="29">
        <v>2</v>
      </c>
      <c r="E1246" s="30">
        <v>2015</v>
      </c>
      <c r="F1246" s="27" t="s">
        <v>32</v>
      </c>
      <c r="G1246" s="31">
        <v>37747</v>
      </c>
      <c r="H1246" s="32">
        <v>14.15</v>
      </c>
      <c r="I1246" s="28" t="s">
        <v>33</v>
      </c>
      <c r="J1246" s="33">
        <v>0.86209999999999998</v>
      </c>
      <c r="K1246" s="33">
        <f t="shared" si="226"/>
        <v>7.2498605398587506</v>
      </c>
      <c r="L1246" s="34">
        <v>0.70960000000000001</v>
      </c>
      <c r="M1246" s="34">
        <v>1.32E-2</v>
      </c>
      <c r="N1246" s="35">
        <v>394307.59</v>
      </c>
      <c r="O1246" s="35">
        <v>339919.29</v>
      </c>
      <c r="P1246" s="35">
        <v>339919.29</v>
      </c>
      <c r="Q1246" s="35">
        <v>0</v>
      </c>
      <c r="R1246" s="35">
        <v>0</v>
      </c>
      <c r="S1246" s="35">
        <f t="shared" si="227"/>
        <v>54388.300000000047</v>
      </c>
      <c r="T1246" s="35">
        <v>0</v>
      </c>
      <c r="U1246" s="35">
        <v>22168.880000000001</v>
      </c>
      <c r="V1246" s="35">
        <v>4354.29</v>
      </c>
      <c r="W1246" s="36">
        <f>+V1246-R1246</f>
        <v>4354.29</v>
      </c>
      <c r="X1246" s="36">
        <f t="shared" si="228"/>
        <v>6.2498605398587506</v>
      </c>
      <c r="Y1246" s="36">
        <f t="shared" si="229"/>
        <v>6.2498605398587506</v>
      </c>
      <c r="Z1246" s="36">
        <f t="shared" si="231"/>
        <v>1</v>
      </c>
      <c r="AA1246" s="36">
        <f t="shared" si="232"/>
        <v>6.5218069854170391E-2</v>
      </c>
      <c r="AB1246" s="36">
        <v>0</v>
      </c>
      <c r="AC1246" s="36">
        <f t="shared" si="230"/>
        <v>0</v>
      </c>
      <c r="AD1246" s="36">
        <f t="shared" si="233"/>
        <v>0</v>
      </c>
    </row>
    <row r="1247" spans="1:30" x14ac:dyDescent="0.2">
      <c r="A1247" s="3">
        <v>112272</v>
      </c>
      <c r="B1247" s="4" t="s">
        <v>317</v>
      </c>
      <c r="C1247" s="3" t="s">
        <v>51</v>
      </c>
      <c r="D1247" s="3">
        <v>2</v>
      </c>
      <c r="E1247" s="5">
        <v>2013</v>
      </c>
      <c r="F1247" s="3" t="s">
        <v>32</v>
      </c>
      <c r="G1247" s="6">
        <v>37741</v>
      </c>
      <c r="H1247" s="7">
        <v>14.166666666666666</v>
      </c>
      <c r="I1247" s="4" t="s">
        <v>33</v>
      </c>
      <c r="J1247" s="8">
        <v>1.0888</v>
      </c>
      <c r="K1247" s="8">
        <f t="shared" si="226"/>
        <v>-11.266567610922978</v>
      </c>
      <c r="L1247" s="8">
        <v>2.4159000000000002</v>
      </c>
      <c r="M1247" s="8">
        <v>2.2599999999999999E-2</v>
      </c>
      <c r="N1247" s="9">
        <v>366620.87</v>
      </c>
      <c r="O1247" s="9">
        <v>399161.47</v>
      </c>
      <c r="P1247" s="9">
        <v>399161.47</v>
      </c>
      <c r="Q1247" s="9">
        <v>0</v>
      </c>
      <c r="R1247" s="9">
        <v>0</v>
      </c>
      <c r="S1247" s="9">
        <f t="shared" si="227"/>
        <v>-32540.599999999977</v>
      </c>
      <c r="T1247" s="9">
        <v>0</v>
      </c>
      <c r="U1247" s="9">
        <v>356283.85</v>
      </c>
      <c r="V1247" s="9">
        <v>31369.65</v>
      </c>
      <c r="W1247" s="9">
        <v>26664.2</v>
      </c>
      <c r="X1247" s="11">
        <f t="shared" si="228"/>
        <v>-12.266567610922978</v>
      </c>
      <c r="Y1247" s="11">
        <f t="shared" si="229"/>
        <v>-12.266567610922978</v>
      </c>
      <c r="Z1247" s="11">
        <f t="shared" si="231"/>
        <v>1</v>
      </c>
      <c r="AA1247" s="11">
        <f t="shared" si="232"/>
        <v>0.89258076437086975</v>
      </c>
      <c r="AB1247" s="11">
        <v>0</v>
      </c>
      <c r="AC1247" s="11">
        <f t="shared" si="230"/>
        <v>0</v>
      </c>
      <c r="AD1247" s="11">
        <f t="shared" si="233"/>
        <v>0</v>
      </c>
    </row>
    <row r="1248" spans="1:30" ht="45" x14ac:dyDescent="0.2">
      <c r="A1248" s="15">
        <v>112272</v>
      </c>
      <c r="B1248" s="16" t="s">
        <v>317</v>
      </c>
      <c r="C1248" s="16" t="s">
        <v>51</v>
      </c>
      <c r="D1248" s="15">
        <v>2</v>
      </c>
      <c r="E1248" s="17">
        <v>2014</v>
      </c>
      <c r="F1248" s="15" t="s">
        <v>32</v>
      </c>
      <c r="G1248" s="18">
        <v>37741</v>
      </c>
      <c r="H1248" s="19">
        <v>14.166666666666666</v>
      </c>
      <c r="I1248" s="16" t="s">
        <v>33</v>
      </c>
      <c r="J1248" s="20">
        <v>1.056</v>
      </c>
      <c r="K1248" s="20">
        <f t="shared" si="226"/>
        <v>-17.843131124453283</v>
      </c>
      <c r="L1248" s="20">
        <v>2.2968000000000002</v>
      </c>
      <c r="M1248" s="20">
        <v>3.7000000000000002E-3</v>
      </c>
      <c r="N1248" s="21">
        <v>378945.46</v>
      </c>
      <c r="O1248" s="21">
        <v>400183.07</v>
      </c>
      <c r="P1248" s="21">
        <v>184060.91</v>
      </c>
      <c r="Q1248" s="21">
        <v>216122.16</v>
      </c>
      <c r="R1248" s="21">
        <v>0</v>
      </c>
      <c r="S1248" s="21">
        <f t="shared" si="227"/>
        <v>-21237.609999999986</v>
      </c>
      <c r="T1248" s="21">
        <v>0</v>
      </c>
      <c r="U1248" s="21">
        <v>132000</v>
      </c>
      <c r="V1248" s="21">
        <v>2474.11</v>
      </c>
      <c r="W1248" s="22">
        <f>+V1248-R1248</f>
        <v>2474.11</v>
      </c>
      <c r="X1248" s="22">
        <f t="shared" si="228"/>
        <v>-18.843131124453283</v>
      </c>
      <c r="Y1248" s="22">
        <f t="shared" si="229"/>
        <v>-8.6667431033906421</v>
      </c>
      <c r="Z1248" s="22">
        <f t="shared" si="231"/>
        <v>0.45994177114988899</v>
      </c>
      <c r="AA1248" s="22">
        <f t="shared" si="232"/>
        <v>0.32984903634229201</v>
      </c>
      <c r="AB1248" s="22">
        <v>0</v>
      </c>
      <c r="AC1248" s="22">
        <f t="shared" si="230"/>
        <v>0</v>
      </c>
      <c r="AD1248" s="22">
        <f t="shared" si="233"/>
        <v>0</v>
      </c>
    </row>
    <row r="1249" spans="1:30" ht="12" customHeight="1" x14ac:dyDescent="0.2">
      <c r="A1249" s="27">
        <v>112272</v>
      </c>
      <c r="B1249" s="28" t="s">
        <v>317</v>
      </c>
      <c r="C1249" s="27" t="s">
        <v>51</v>
      </c>
      <c r="D1249" s="29">
        <v>2</v>
      </c>
      <c r="E1249" s="30">
        <v>2015</v>
      </c>
      <c r="F1249" s="27" t="s">
        <v>32</v>
      </c>
      <c r="G1249" s="31">
        <v>37741</v>
      </c>
      <c r="H1249" s="32">
        <v>14.166666666666666</v>
      </c>
      <c r="I1249" s="28" t="s">
        <v>33</v>
      </c>
      <c r="J1249" s="33">
        <v>0.95479999999999998</v>
      </c>
      <c r="K1249" s="33">
        <f t="shared" si="226"/>
        <v>22.107297647690686</v>
      </c>
      <c r="L1249" s="34">
        <v>3.4445999999999999</v>
      </c>
      <c r="M1249" s="34">
        <v>5.96E-2</v>
      </c>
      <c r="N1249" s="35">
        <v>373782.23</v>
      </c>
      <c r="O1249" s="35">
        <v>356874.59</v>
      </c>
      <c r="P1249" s="35">
        <v>335581.41</v>
      </c>
      <c r="Q1249" s="35">
        <v>21293.18</v>
      </c>
      <c r="R1249" s="35">
        <v>0</v>
      </c>
      <c r="S1249" s="35">
        <f t="shared" si="227"/>
        <v>16907.639999999956</v>
      </c>
      <c r="T1249" s="35">
        <v>0</v>
      </c>
      <c r="U1249" s="35">
        <v>76686.070000000007</v>
      </c>
      <c r="V1249" s="35">
        <v>64753.8</v>
      </c>
      <c r="W1249" s="36">
        <f>+V1249-R1249</f>
        <v>64753.8</v>
      </c>
      <c r="X1249" s="36">
        <f t="shared" si="228"/>
        <v>21.107297647690686</v>
      </c>
      <c r="Y1249" s="36">
        <f t="shared" si="229"/>
        <v>19.847915498555732</v>
      </c>
      <c r="Z1249" s="36">
        <f t="shared" si="231"/>
        <v>0.94033427821241056</v>
      </c>
      <c r="AA1249" s="36">
        <f t="shared" si="232"/>
        <v>0.21488240448836662</v>
      </c>
      <c r="AB1249" s="36">
        <v>0</v>
      </c>
      <c r="AC1249" s="36">
        <f t="shared" si="230"/>
        <v>0</v>
      </c>
      <c r="AD1249" s="36">
        <f t="shared" si="233"/>
        <v>0</v>
      </c>
    </row>
    <row r="1250" spans="1:30" x14ac:dyDescent="0.2">
      <c r="A1250" s="3">
        <v>32839</v>
      </c>
      <c r="B1250" s="4" t="s">
        <v>111</v>
      </c>
      <c r="C1250" s="3" t="s">
        <v>35</v>
      </c>
      <c r="D1250" s="3">
        <v>2</v>
      </c>
      <c r="E1250" s="5">
        <v>2013</v>
      </c>
      <c r="F1250" s="3" t="s">
        <v>36</v>
      </c>
      <c r="G1250" s="6">
        <v>37736</v>
      </c>
      <c r="H1250" s="7">
        <v>14.180555555555555</v>
      </c>
      <c r="I1250" s="4" t="s">
        <v>33</v>
      </c>
      <c r="J1250" s="8">
        <v>0.42659999999999998</v>
      </c>
      <c r="K1250" s="8">
        <f t="shared" si="226"/>
        <v>1.7440551991814237</v>
      </c>
      <c r="L1250" s="8">
        <v>2.2627999999999999</v>
      </c>
      <c r="M1250" s="8">
        <v>-8.0000000000000004E-4</v>
      </c>
      <c r="N1250" s="9">
        <v>143431.71</v>
      </c>
      <c r="O1250" s="9">
        <v>61191.360000000001</v>
      </c>
      <c r="P1250" s="9">
        <v>36898.839999999997</v>
      </c>
      <c r="Q1250" s="9">
        <v>24292.52</v>
      </c>
      <c r="R1250" s="9">
        <v>0</v>
      </c>
      <c r="S1250" s="9">
        <f t="shared" si="227"/>
        <v>82240.349999999991</v>
      </c>
      <c r="T1250" s="9">
        <v>0</v>
      </c>
      <c r="U1250" s="9">
        <v>22158.68</v>
      </c>
      <c r="V1250" s="9">
        <v>-259.33</v>
      </c>
      <c r="W1250" s="9">
        <v>-259.33</v>
      </c>
      <c r="X1250" s="11">
        <f t="shared" si="228"/>
        <v>0.74405519918142382</v>
      </c>
      <c r="Y1250" s="11">
        <f t="shared" si="229"/>
        <v>0.44867075590023631</v>
      </c>
      <c r="Z1250" s="11">
        <f t="shared" si="231"/>
        <v>0.60300735267201111</v>
      </c>
      <c r="AA1250" s="11">
        <f t="shared" si="232"/>
        <v>0.36212105761336238</v>
      </c>
      <c r="AB1250" s="11">
        <v>0</v>
      </c>
      <c r="AC1250" s="11">
        <f t="shared" si="230"/>
        <v>0</v>
      </c>
      <c r="AD1250" s="11">
        <f t="shared" si="233"/>
        <v>0</v>
      </c>
    </row>
    <row r="1251" spans="1:30" ht="22.5" x14ac:dyDescent="0.2">
      <c r="A1251" s="15">
        <v>32839</v>
      </c>
      <c r="B1251" s="16" t="s">
        <v>111</v>
      </c>
      <c r="C1251" s="16" t="s">
        <v>35</v>
      </c>
      <c r="D1251" s="15">
        <v>2</v>
      </c>
      <c r="E1251" s="17">
        <v>2014</v>
      </c>
      <c r="F1251" s="15" t="s">
        <v>36</v>
      </c>
      <c r="G1251" s="18">
        <v>37736</v>
      </c>
      <c r="H1251" s="19">
        <v>14.180555555555555</v>
      </c>
      <c r="I1251" s="16" t="s">
        <v>33</v>
      </c>
      <c r="J1251" s="20">
        <v>0.43049999999999999</v>
      </c>
      <c r="K1251" s="20">
        <f t="shared" si="226"/>
        <v>1.7559731136215855</v>
      </c>
      <c r="L1251" s="20">
        <v>2.399</v>
      </c>
      <c r="M1251" s="20">
        <v>4.4600000000000001E-2</v>
      </c>
      <c r="N1251" s="21">
        <v>145097.26999999999</v>
      </c>
      <c r="O1251" s="21">
        <v>62466.58</v>
      </c>
      <c r="P1251" s="21">
        <v>40234.22</v>
      </c>
      <c r="Q1251" s="21">
        <v>22232.36</v>
      </c>
      <c r="R1251" s="21">
        <v>0</v>
      </c>
      <c r="S1251" s="21">
        <f t="shared" si="227"/>
        <v>82630.689999999988</v>
      </c>
      <c r="T1251" s="21">
        <v>0</v>
      </c>
      <c r="U1251" s="21">
        <v>16786.62</v>
      </c>
      <c r="V1251" s="21">
        <v>4473.5</v>
      </c>
      <c r="W1251" s="22">
        <f>+V1251-R1251</f>
        <v>4473.5</v>
      </c>
      <c r="X1251" s="22">
        <f t="shared" si="228"/>
        <v>0.75597311362158548</v>
      </c>
      <c r="Y1251" s="22">
        <f t="shared" si="229"/>
        <v>0.48691618090082517</v>
      </c>
      <c r="Z1251" s="22">
        <f t="shared" si="231"/>
        <v>0.64409192883618727</v>
      </c>
      <c r="AA1251" s="22">
        <f t="shared" si="232"/>
        <v>0.26872961509978616</v>
      </c>
      <c r="AB1251" s="22">
        <v>0</v>
      </c>
      <c r="AC1251" s="22">
        <f t="shared" si="230"/>
        <v>0</v>
      </c>
      <c r="AD1251" s="22">
        <f t="shared" si="233"/>
        <v>0</v>
      </c>
    </row>
    <row r="1252" spans="1:30" x14ac:dyDescent="0.2">
      <c r="A1252" s="27">
        <v>32839</v>
      </c>
      <c r="B1252" s="28" t="s">
        <v>111</v>
      </c>
      <c r="C1252" s="27" t="s">
        <v>35</v>
      </c>
      <c r="D1252" s="29">
        <v>2</v>
      </c>
      <c r="E1252" s="30">
        <v>2015</v>
      </c>
      <c r="F1252" s="27" t="s">
        <v>36</v>
      </c>
      <c r="G1252" s="31">
        <v>37736</v>
      </c>
      <c r="H1252" s="32">
        <v>14.180555555555555</v>
      </c>
      <c r="I1252" s="28" t="s">
        <v>33</v>
      </c>
      <c r="J1252" s="33">
        <v>0.45150000000000001</v>
      </c>
      <c r="K1252" s="33">
        <f t="shared" si="226"/>
        <v>1.823147951711835</v>
      </c>
      <c r="L1252" s="34">
        <v>2.2357999999999998</v>
      </c>
      <c r="M1252" s="34">
        <v>2.0199999999999999E-2</v>
      </c>
      <c r="N1252" s="35">
        <v>148841.57999999999</v>
      </c>
      <c r="O1252" s="35">
        <v>67201.7</v>
      </c>
      <c r="P1252" s="35">
        <v>47862.42</v>
      </c>
      <c r="Q1252" s="35">
        <v>19339.28</v>
      </c>
      <c r="R1252" s="35">
        <v>0</v>
      </c>
      <c r="S1252" s="35">
        <f t="shared" si="227"/>
        <v>81639.87999999999</v>
      </c>
      <c r="T1252" s="35">
        <v>0</v>
      </c>
      <c r="U1252" s="35">
        <v>20434.27</v>
      </c>
      <c r="V1252" s="35">
        <v>2501.84</v>
      </c>
      <c r="W1252" s="36">
        <f>+V1252-R1252</f>
        <v>2501.84</v>
      </c>
      <c r="X1252" s="36">
        <f t="shared" si="228"/>
        <v>0.82314795171183497</v>
      </c>
      <c r="Y1252" s="36">
        <f t="shared" si="229"/>
        <v>0.58626274315934812</v>
      </c>
      <c r="Z1252" s="36">
        <f t="shared" si="231"/>
        <v>0.71222037537740857</v>
      </c>
      <c r="AA1252" s="36">
        <f t="shared" si="232"/>
        <v>0.30407370646873516</v>
      </c>
      <c r="AB1252" s="36">
        <v>0</v>
      </c>
      <c r="AC1252" s="36">
        <f t="shared" si="230"/>
        <v>0</v>
      </c>
      <c r="AD1252" s="36">
        <f t="shared" si="233"/>
        <v>0</v>
      </c>
    </row>
    <row r="1253" spans="1:30" x14ac:dyDescent="0.2">
      <c r="A1253" s="3">
        <v>111913</v>
      </c>
      <c r="B1253" s="4" t="s">
        <v>313</v>
      </c>
      <c r="C1253" s="3" t="s">
        <v>35</v>
      </c>
      <c r="D1253" s="3">
        <v>2</v>
      </c>
      <c r="E1253" s="5">
        <v>2013</v>
      </c>
      <c r="F1253" s="3" t="s">
        <v>32</v>
      </c>
      <c r="G1253" s="6">
        <v>37728</v>
      </c>
      <c r="H1253" s="7">
        <v>14.202777777777778</v>
      </c>
      <c r="I1253" s="4" t="s">
        <v>41</v>
      </c>
      <c r="J1253" s="8">
        <v>0.75470000000000004</v>
      </c>
      <c r="K1253" s="8">
        <f t="shared" si="226"/>
        <v>4.0763986393847293</v>
      </c>
      <c r="L1253" s="8">
        <v>0.91790000000000005</v>
      </c>
      <c r="M1253" s="8">
        <v>4.2099999999999999E-2</v>
      </c>
      <c r="N1253" s="9">
        <v>1657157.59</v>
      </c>
      <c r="O1253" s="9">
        <v>1250632.68</v>
      </c>
      <c r="P1253" s="9">
        <v>329690.01</v>
      </c>
      <c r="Q1253" s="9">
        <v>920942.67</v>
      </c>
      <c r="R1253" s="9">
        <v>45188.42</v>
      </c>
      <c r="S1253" s="9">
        <f t="shared" si="227"/>
        <v>406524.91000000015</v>
      </c>
      <c r="T1253" s="9">
        <v>323841.83</v>
      </c>
      <c r="U1253" s="9">
        <v>72630.539999999994</v>
      </c>
      <c r="V1253" s="9">
        <v>101096.03</v>
      </c>
      <c r="W1253" s="9">
        <v>85931.63</v>
      </c>
      <c r="X1253" s="11">
        <f t="shared" si="228"/>
        <v>3.0763986393847293</v>
      </c>
      <c r="Y1253" s="11">
        <f t="shared" si="229"/>
        <v>0.81099583786882801</v>
      </c>
      <c r="Z1253" s="11">
        <f t="shared" si="231"/>
        <v>0.26361857903793146</v>
      </c>
      <c r="AA1253" s="11">
        <f t="shared" si="232"/>
        <v>5.8075037668134495E-2</v>
      </c>
      <c r="AB1253" s="11">
        <f>W1253/R1253</f>
        <v>1.9016294440035746</v>
      </c>
      <c r="AC1253" s="11">
        <f t="shared" si="230"/>
        <v>0.79661005275174868</v>
      </c>
      <c r="AD1253" s="11">
        <f t="shared" si="233"/>
        <v>0.25894240185695455</v>
      </c>
    </row>
    <row r="1254" spans="1:30" ht="12" customHeight="1" x14ac:dyDescent="0.2">
      <c r="A1254" s="15">
        <v>111913</v>
      </c>
      <c r="B1254" s="16" t="s">
        <v>313</v>
      </c>
      <c r="C1254" s="16" t="s">
        <v>35</v>
      </c>
      <c r="D1254" s="15">
        <v>2</v>
      </c>
      <c r="E1254" s="17">
        <v>2014</v>
      </c>
      <c r="F1254" s="15" t="s">
        <v>32</v>
      </c>
      <c r="G1254" s="18">
        <v>37728</v>
      </c>
      <c r="H1254" s="19">
        <v>14.202777777777778</v>
      </c>
      <c r="I1254" s="16" t="s">
        <v>41</v>
      </c>
      <c r="J1254" s="20">
        <v>0.72040000000000004</v>
      </c>
      <c r="K1254" s="20">
        <f t="shared" si="226"/>
        <v>3.5770255859047544</v>
      </c>
      <c r="L1254" s="20">
        <v>1.2692000000000001</v>
      </c>
      <c r="M1254" s="20">
        <v>4.6300000000000001E-2</v>
      </c>
      <c r="N1254" s="21">
        <v>1591804.68</v>
      </c>
      <c r="O1254" s="21">
        <v>1146796.77</v>
      </c>
      <c r="P1254" s="21">
        <v>336356.65</v>
      </c>
      <c r="Q1254" s="21">
        <v>798440.12</v>
      </c>
      <c r="R1254" s="21">
        <v>0</v>
      </c>
      <c r="S1254" s="21">
        <f t="shared" si="227"/>
        <v>445007.90999999992</v>
      </c>
      <c r="T1254" s="21">
        <v>0</v>
      </c>
      <c r="U1254" s="21">
        <v>53913.23</v>
      </c>
      <c r="V1254" s="21">
        <v>69461.320000000007</v>
      </c>
      <c r="W1254" s="22">
        <f>+V1254-R1254</f>
        <v>69461.320000000007</v>
      </c>
      <c r="X1254" s="22">
        <f t="shared" si="228"/>
        <v>2.5770255859047544</v>
      </c>
      <c r="Y1254" s="22">
        <f t="shared" si="229"/>
        <v>0.75584420510637684</v>
      </c>
      <c r="Z1254" s="22">
        <f t="shared" si="231"/>
        <v>0.29330100921020208</v>
      </c>
      <c r="AA1254" s="22">
        <f t="shared" si="232"/>
        <v>4.7012017656798945E-2</v>
      </c>
      <c r="AB1254" s="22">
        <v>0</v>
      </c>
      <c r="AC1254" s="22">
        <f t="shared" si="230"/>
        <v>0</v>
      </c>
      <c r="AD1254" s="22">
        <f t="shared" si="233"/>
        <v>0</v>
      </c>
    </row>
    <row r="1255" spans="1:30" x14ac:dyDescent="0.2">
      <c r="A1255" s="27">
        <v>111913</v>
      </c>
      <c r="B1255" s="28" t="s">
        <v>313</v>
      </c>
      <c r="C1255" s="27" t="s">
        <v>35</v>
      </c>
      <c r="D1255" s="29">
        <v>2</v>
      </c>
      <c r="E1255" s="30">
        <v>2015</v>
      </c>
      <c r="F1255" s="27" t="s">
        <v>32</v>
      </c>
      <c r="G1255" s="31">
        <v>37728</v>
      </c>
      <c r="H1255" s="32">
        <v>14.202777777777778</v>
      </c>
      <c r="I1255" s="28" t="s">
        <v>41</v>
      </c>
      <c r="J1255" s="33">
        <v>0.6694</v>
      </c>
      <c r="K1255" s="33">
        <f t="shared" si="226"/>
        <v>3.0249682353822513</v>
      </c>
      <c r="L1255" s="34">
        <v>1.2564</v>
      </c>
      <c r="M1255" s="34">
        <v>3.4500000000000003E-2</v>
      </c>
      <c r="N1255" s="35">
        <v>1476267.02</v>
      </c>
      <c r="O1255" s="35">
        <v>988239.74</v>
      </c>
      <c r="P1255" s="35">
        <v>289416.15999999997</v>
      </c>
      <c r="Q1255" s="35">
        <v>698823.58</v>
      </c>
      <c r="R1255" s="35">
        <v>0</v>
      </c>
      <c r="S1255" s="35">
        <f t="shared" si="227"/>
        <v>488027.28</v>
      </c>
      <c r="T1255" s="35">
        <v>112978.2</v>
      </c>
      <c r="U1255" s="35">
        <v>17287.900000000001</v>
      </c>
      <c r="V1255" s="35">
        <v>67151.33</v>
      </c>
      <c r="W1255" s="36">
        <f>+V1255-R1255</f>
        <v>67151.33</v>
      </c>
      <c r="X1255" s="36">
        <f t="shared" si="228"/>
        <v>2.0249682353822513</v>
      </c>
      <c r="Y1255" s="36">
        <f t="shared" si="229"/>
        <v>0.59303275013642676</v>
      </c>
      <c r="Z1255" s="36">
        <f t="shared" si="231"/>
        <v>0.29286027295360534</v>
      </c>
      <c r="AA1255" s="36">
        <f t="shared" si="232"/>
        <v>1.7493629632825736E-2</v>
      </c>
      <c r="AB1255" s="36">
        <v>0</v>
      </c>
      <c r="AC1255" s="36">
        <f t="shared" si="230"/>
        <v>0.23149976370173403</v>
      </c>
      <c r="AD1255" s="36">
        <f t="shared" si="233"/>
        <v>0.11432266425553783</v>
      </c>
    </row>
    <row r="1256" spans="1:30" x14ac:dyDescent="0.2">
      <c r="A1256" s="3">
        <v>111477</v>
      </c>
      <c r="B1256" s="4" t="s">
        <v>312</v>
      </c>
      <c r="C1256" s="3" t="s">
        <v>31</v>
      </c>
      <c r="D1256" s="3">
        <v>1</v>
      </c>
      <c r="E1256" s="5">
        <v>2013</v>
      </c>
      <c r="F1256" s="3" t="s">
        <v>32</v>
      </c>
      <c r="G1256" s="6">
        <v>37704</v>
      </c>
      <c r="H1256" s="7">
        <v>14.266666666666667</v>
      </c>
      <c r="I1256" s="4" t="s">
        <v>41</v>
      </c>
      <c r="J1256" s="8">
        <v>0.5897</v>
      </c>
      <c r="K1256" s="8">
        <f t="shared" si="226"/>
        <v>2.4374383940535052</v>
      </c>
      <c r="L1256" s="8">
        <v>0.17319999999999999</v>
      </c>
      <c r="M1256" s="8">
        <v>1.1900000000000001E-2</v>
      </c>
      <c r="N1256" s="9">
        <v>818006.08</v>
      </c>
      <c r="O1256" s="9">
        <v>482405.36</v>
      </c>
      <c r="P1256" s="9">
        <v>2360.4699999999998</v>
      </c>
      <c r="Q1256" s="9">
        <v>480044.89</v>
      </c>
      <c r="R1256" s="9">
        <v>22439.83</v>
      </c>
      <c r="S1256" s="9">
        <f t="shared" si="227"/>
        <v>335600.72</v>
      </c>
      <c r="T1256" s="9">
        <v>308276.63</v>
      </c>
      <c r="U1256" s="9">
        <v>1690.54</v>
      </c>
      <c r="V1256" s="9">
        <v>1987.9</v>
      </c>
      <c r="W1256" s="9">
        <v>1689.71</v>
      </c>
      <c r="X1256" s="11">
        <f t="shared" si="228"/>
        <v>1.4374383940535052</v>
      </c>
      <c r="Y1256" s="11">
        <f t="shared" si="229"/>
        <v>7.0335665549227664E-3</v>
      </c>
      <c r="Z1256" s="11">
        <f t="shared" si="231"/>
        <v>4.8931255656031684E-3</v>
      </c>
      <c r="AA1256" s="11">
        <f t="shared" si="232"/>
        <v>3.5043972148236496E-3</v>
      </c>
      <c r="AB1256" s="11">
        <f>W1256/R1256</f>
        <v>7.5299590059282981E-2</v>
      </c>
      <c r="AC1256" s="11">
        <f t="shared" si="230"/>
        <v>0.91858155131490793</v>
      </c>
      <c r="AD1256" s="11">
        <f t="shared" si="233"/>
        <v>0.63904064001278926</v>
      </c>
    </row>
    <row r="1257" spans="1:30" ht="33.75" x14ac:dyDescent="0.2">
      <c r="A1257" s="15">
        <v>111477</v>
      </c>
      <c r="B1257" s="16" t="s">
        <v>312</v>
      </c>
      <c r="C1257" s="16" t="s">
        <v>31</v>
      </c>
      <c r="D1257" s="15">
        <v>1</v>
      </c>
      <c r="E1257" s="17">
        <v>2014</v>
      </c>
      <c r="F1257" s="15" t="s">
        <v>32</v>
      </c>
      <c r="G1257" s="18">
        <v>37704</v>
      </c>
      <c r="H1257" s="19">
        <v>14.266666666666667</v>
      </c>
      <c r="I1257" s="16" t="s">
        <v>33</v>
      </c>
      <c r="J1257" s="20">
        <v>0.55385833306666976</v>
      </c>
      <c r="K1257" s="20">
        <f t="shared" si="226"/>
        <v>2.2414404977543518</v>
      </c>
      <c r="L1257" s="46">
        <v>0.17024841459173201</v>
      </c>
      <c r="M1257" s="46">
        <v>-0.10191035473056424</v>
      </c>
      <c r="N1257" s="21">
        <v>724070.59</v>
      </c>
      <c r="O1257" s="21">
        <v>401032.53</v>
      </c>
      <c r="P1257" s="21">
        <v>1323.25</v>
      </c>
      <c r="Q1257" s="21">
        <v>399709.28</v>
      </c>
      <c r="R1257" s="21">
        <v>21265.09</v>
      </c>
      <c r="S1257" s="21">
        <f t="shared" si="227"/>
        <v>323038.05999999994</v>
      </c>
      <c r="T1257" s="21">
        <v>0</v>
      </c>
      <c r="U1257" s="21">
        <v>678.25</v>
      </c>
      <c r="V1257" s="21">
        <v>-12562.68</v>
      </c>
      <c r="W1257" s="22">
        <f>+V1257-R1257</f>
        <v>-33827.770000000004</v>
      </c>
      <c r="X1257" s="22">
        <f t="shared" si="228"/>
        <v>1.2414404977543516</v>
      </c>
      <c r="Y1257" s="22">
        <f t="shared" si="229"/>
        <v>4.0962665513778786E-3</v>
      </c>
      <c r="Z1257" s="22">
        <f t="shared" si="231"/>
        <v>3.2996076403078822E-3</v>
      </c>
      <c r="AA1257" s="22">
        <f t="shared" si="232"/>
        <v>1.6912593100614555E-3</v>
      </c>
      <c r="AB1257" s="22">
        <f>V1257/R1257</f>
        <v>-0.59076542822061884</v>
      </c>
      <c r="AC1257" s="22">
        <f t="shared" si="230"/>
        <v>0</v>
      </c>
      <c r="AD1257" s="22">
        <f t="shared" si="233"/>
        <v>0</v>
      </c>
    </row>
    <row r="1258" spans="1:30" x14ac:dyDescent="0.2">
      <c r="A1258" s="27">
        <v>111477</v>
      </c>
      <c r="B1258" s="28" t="s">
        <v>312</v>
      </c>
      <c r="C1258" s="27" t="s">
        <v>31</v>
      </c>
      <c r="D1258" s="29">
        <v>1</v>
      </c>
      <c r="E1258" s="30">
        <v>2015</v>
      </c>
      <c r="F1258" s="27" t="s">
        <v>32</v>
      </c>
      <c r="G1258" s="31">
        <v>37704</v>
      </c>
      <c r="H1258" s="32">
        <v>14.266666666666667</v>
      </c>
      <c r="I1258" s="28" t="s">
        <v>33</v>
      </c>
      <c r="J1258" s="33">
        <v>0.53180000000000005</v>
      </c>
      <c r="K1258" s="33">
        <f t="shared" si="226"/>
        <v>2.1357073709748775</v>
      </c>
      <c r="L1258" s="34">
        <v>0.1346</v>
      </c>
      <c r="M1258" s="34">
        <v>0</v>
      </c>
      <c r="N1258" s="35">
        <v>639831.82999999996</v>
      </c>
      <c r="O1258" s="35">
        <v>340244.05</v>
      </c>
      <c r="P1258" s="35">
        <v>77759.55</v>
      </c>
      <c r="Q1258" s="35">
        <v>262484.5</v>
      </c>
      <c r="R1258" s="35">
        <v>15238.75</v>
      </c>
      <c r="S1258" s="35">
        <f t="shared" si="227"/>
        <v>299587.77999999997</v>
      </c>
      <c r="T1258" s="35">
        <v>77451.240000000005</v>
      </c>
      <c r="U1258" s="35">
        <v>0</v>
      </c>
      <c r="V1258" s="35">
        <v>-36012.93</v>
      </c>
      <c r="W1258" s="36">
        <f>+V1258-R1258</f>
        <v>-51251.68</v>
      </c>
      <c r="X1258" s="36">
        <f t="shared" si="228"/>
        <v>1.1357073709748777</v>
      </c>
      <c r="Y1258" s="36">
        <f t="shared" si="229"/>
        <v>0.25955514607438263</v>
      </c>
      <c r="Z1258" s="36">
        <f t="shared" si="231"/>
        <v>0.22854051378708901</v>
      </c>
      <c r="AA1258" s="36">
        <f t="shared" si="232"/>
        <v>0</v>
      </c>
      <c r="AB1258" s="36">
        <f>V1258/R1258</f>
        <v>-2.3632469854810925</v>
      </c>
      <c r="AC1258" s="36">
        <f t="shared" si="230"/>
        <v>0.25852603200304103</v>
      </c>
      <c r="AD1258" s="36">
        <f t="shared" si="233"/>
        <v>0.22763437009405457</v>
      </c>
    </row>
    <row r="1259" spans="1:30" x14ac:dyDescent="0.2">
      <c r="A1259" s="3">
        <v>94440</v>
      </c>
      <c r="B1259" s="4" t="s">
        <v>265</v>
      </c>
      <c r="C1259" s="3" t="s">
        <v>101</v>
      </c>
      <c r="D1259" s="3">
        <v>2</v>
      </c>
      <c r="E1259" s="5">
        <v>2013</v>
      </c>
      <c r="F1259" s="3" t="s">
        <v>36</v>
      </c>
      <c r="G1259" s="6">
        <v>37691</v>
      </c>
      <c r="H1259" s="7">
        <v>14.302777777777777</v>
      </c>
      <c r="I1259" s="4" t="s">
        <v>41</v>
      </c>
      <c r="J1259" s="8">
        <v>0.85019999999999996</v>
      </c>
      <c r="K1259" s="8">
        <f t="shared" si="226"/>
        <v>6.6766129183706608</v>
      </c>
      <c r="L1259" s="8">
        <v>5.6319999999999997</v>
      </c>
      <c r="M1259" s="8">
        <v>5.1999999999999998E-3</v>
      </c>
      <c r="N1259" s="9">
        <v>259532.83</v>
      </c>
      <c r="O1259" s="9">
        <v>220660.9</v>
      </c>
      <c r="P1259" s="9">
        <v>220660.9</v>
      </c>
      <c r="Q1259" s="9">
        <v>0</v>
      </c>
      <c r="R1259" s="9">
        <v>7580.39</v>
      </c>
      <c r="S1259" s="9">
        <f t="shared" si="227"/>
        <v>38871.929999999993</v>
      </c>
      <c r="T1259" s="9">
        <v>0</v>
      </c>
      <c r="U1259" s="9">
        <v>216788.62</v>
      </c>
      <c r="V1259" s="9">
        <v>11490.44</v>
      </c>
      <c r="W1259" s="9">
        <v>9766.8700000000008</v>
      </c>
      <c r="X1259" s="11">
        <f t="shared" si="228"/>
        <v>5.6766129183706608</v>
      </c>
      <c r="Y1259" s="11">
        <f t="shared" si="229"/>
        <v>5.6766129183706608</v>
      </c>
      <c r="Z1259" s="11">
        <f t="shared" si="231"/>
        <v>1</v>
      </c>
      <c r="AA1259" s="11">
        <f t="shared" si="232"/>
        <v>0.98245144472808732</v>
      </c>
      <c r="AB1259" s="11">
        <f>W1259/R1259</f>
        <v>1.2884389853292508</v>
      </c>
      <c r="AC1259" s="11">
        <f t="shared" si="230"/>
        <v>0</v>
      </c>
      <c r="AD1259" s="11">
        <f t="shared" si="233"/>
        <v>0</v>
      </c>
    </row>
    <row r="1260" spans="1:30" ht="12" customHeight="1" x14ac:dyDescent="0.2">
      <c r="A1260" s="15">
        <v>94440</v>
      </c>
      <c r="B1260" s="16" t="s">
        <v>265</v>
      </c>
      <c r="C1260" s="16" t="s">
        <v>101</v>
      </c>
      <c r="D1260" s="15">
        <v>2</v>
      </c>
      <c r="E1260" s="17">
        <v>2014</v>
      </c>
      <c r="F1260" s="15" t="s">
        <v>36</v>
      </c>
      <c r="G1260" s="18">
        <v>37691</v>
      </c>
      <c r="H1260" s="19">
        <v>14.302777777777777</v>
      </c>
      <c r="I1260" s="16" t="s">
        <v>41</v>
      </c>
      <c r="J1260" s="20">
        <v>0.86799999999999999</v>
      </c>
      <c r="K1260" s="20">
        <f t="shared" si="226"/>
        <v>7.5770690577164928</v>
      </c>
      <c r="L1260" s="20">
        <v>5.4112999999999998</v>
      </c>
      <c r="M1260" s="20">
        <v>6.4999999999999997E-3</v>
      </c>
      <c r="N1260" s="21">
        <v>371516.88</v>
      </c>
      <c r="O1260" s="21">
        <v>322485.14</v>
      </c>
      <c r="P1260" s="21">
        <v>322485.14</v>
      </c>
      <c r="Q1260" s="21">
        <v>0</v>
      </c>
      <c r="R1260" s="21">
        <v>0</v>
      </c>
      <c r="S1260" s="21">
        <f t="shared" si="227"/>
        <v>49031.739999999991</v>
      </c>
      <c r="T1260" s="21">
        <v>0</v>
      </c>
      <c r="U1260" s="21">
        <v>317320.95</v>
      </c>
      <c r="V1260" s="21">
        <v>15323.99</v>
      </c>
      <c r="W1260" s="22">
        <f>+V1260-R1260</f>
        <v>15323.99</v>
      </c>
      <c r="X1260" s="22">
        <f t="shared" si="228"/>
        <v>6.5770690577164928</v>
      </c>
      <c r="Y1260" s="22">
        <f t="shared" si="229"/>
        <v>6.5770690577164928</v>
      </c>
      <c r="Z1260" s="22">
        <f t="shared" si="231"/>
        <v>1</v>
      </c>
      <c r="AA1260" s="22">
        <f t="shared" si="232"/>
        <v>0.98398626987897797</v>
      </c>
      <c r="AB1260" s="22">
        <v>0</v>
      </c>
      <c r="AC1260" s="22">
        <f t="shared" si="230"/>
        <v>0</v>
      </c>
      <c r="AD1260" s="22">
        <f t="shared" si="233"/>
        <v>0</v>
      </c>
    </row>
    <row r="1261" spans="1:30" x14ac:dyDescent="0.2">
      <c r="A1261" s="27">
        <v>94440</v>
      </c>
      <c r="B1261" s="28" t="s">
        <v>265</v>
      </c>
      <c r="C1261" s="27" t="s">
        <v>101</v>
      </c>
      <c r="D1261" s="29">
        <v>2</v>
      </c>
      <c r="E1261" s="30">
        <v>2015</v>
      </c>
      <c r="F1261" s="27" t="s">
        <v>36</v>
      </c>
      <c r="G1261" s="31">
        <v>37691</v>
      </c>
      <c r="H1261" s="32">
        <v>14.302777777777777</v>
      </c>
      <c r="I1261" s="28" t="s">
        <v>41</v>
      </c>
      <c r="J1261" s="33">
        <v>0.86429999999999996</v>
      </c>
      <c r="K1261" s="33">
        <f t="shared" si="226"/>
        <v>7.3693748576984399</v>
      </c>
      <c r="L1261" s="34">
        <v>5.6647999999999996</v>
      </c>
      <c r="M1261" s="34">
        <v>7.0000000000000001E-3</v>
      </c>
      <c r="N1261" s="35">
        <v>371248.25</v>
      </c>
      <c r="O1261" s="35">
        <v>320871.08</v>
      </c>
      <c r="P1261" s="35">
        <v>320871.08</v>
      </c>
      <c r="Q1261" s="35">
        <v>0</v>
      </c>
      <c r="R1261" s="35">
        <v>0</v>
      </c>
      <c r="S1261" s="35">
        <f t="shared" si="227"/>
        <v>50377.169999999984</v>
      </c>
      <c r="T1261" s="35">
        <v>0</v>
      </c>
      <c r="U1261" s="35">
        <v>293502.05</v>
      </c>
      <c r="V1261" s="35">
        <v>17353.310000000001</v>
      </c>
      <c r="W1261" s="36">
        <f>+V1261-R1261</f>
        <v>17353.310000000001</v>
      </c>
      <c r="X1261" s="36">
        <f t="shared" si="228"/>
        <v>6.3693748576984399</v>
      </c>
      <c r="Y1261" s="36">
        <f t="shared" si="229"/>
        <v>6.3693748576984399</v>
      </c>
      <c r="Z1261" s="36">
        <f t="shared" si="231"/>
        <v>1</v>
      </c>
      <c r="AA1261" s="36">
        <f t="shared" si="232"/>
        <v>0.91470396771189222</v>
      </c>
      <c r="AB1261" s="36">
        <v>0</v>
      </c>
      <c r="AC1261" s="36">
        <f t="shared" si="230"/>
        <v>0</v>
      </c>
      <c r="AD1261" s="36">
        <f t="shared" si="233"/>
        <v>0</v>
      </c>
    </row>
    <row r="1262" spans="1:30" x14ac:dyDescent="0.2">
      <c r="A1262" s="3">
        <v>112068</v>
      </c>
      <c r="B1262" s="4" t="s">
        <v>315</v>
      </c>
      <c r="C1262" s="3" t="s">
        <v>51</v>
      </c>
      <c r="D1262" s="3">
        <v>2</v>
      </c>
      <c r="E1262" s="5">
        <v>2013</v>
      </c>
      <c r="F1262" s="3" t="s">
        <v>32</v>
      </c>
      <c r="G1262" s="6">
        <v>37671</v>
      </c>
      <c r="H1262" s="7">
        <v>14.363888888888889</v>
      </c>
      <c r="I1262" s="4" t="s">
        <v>66</v>
      </c>
      <c r="J1262" s="8">
        <v>0.98550000000000004</v>
      </c>
      <c r="K1262" s="8">
        <f t="shared" si="226"/>
        <v>68.881307955099558</v>
      </c>
      <c r="L1262" s="8">
        <v>6.9900000000000004E-2</v>
      </c>
      <c r="M1262" s="8">
        <v>-4.2525000000000004</v>
      </c>
      <c r="N1262" s="9">
        <v>28227.56</v>
      </c>
      <c r="O1262" s="9">
        <v>27817.759999999998</v>
      </c>
      <c r="P1262" s="9">
        <v>27817.759999999998</v>
      </c>
      <c r="Q1262" s="9">
        <v>0</v>
      </c>
      <c r="R1262" s="9">
        <v>0</v>
      </c>
      <c r="S1262" s="9">
        <f t="shared" si="227"/>
        <v>409.80000000000291</v>
      </c>
      <c r="T1262" s="9">
        <v>0</v>
      </c>
      <c r="U1262" s="9">
        <v>10000</v>
      </c>
      <c r="V1262" s="9">
        <v>-8390.2000000000007</v>
      </c>
      <c r="W1262" s="9">
        <v>-8390.2000000000007</v>
      </c>
      <c r="X1262" s="11">
        <f t="shared" si="228"/>
        <v>67.881307955099558</v>
      </c>
      <c r="Y1262" s="11">
        <f t="shared" si="229"/>
        <v>67.881307955099558</v>
      </c>
      <c r="Z1262" s="11">
        <f t="shared" si="231"/>
        <v>1</v>
      </c>
      <c r="AA1262" s="11">
        <f t="shared" si="232"/>
        <v>0.35948257516061682</v>
      </c>
      <c r="AB1262" s="11">
        <v>0</v>
      </c>
      <c r="AC1262" s="11">
        <f t="shared" si="230"/>
        <v>0</v>
      </c>
      <c r="AD1262" s="11">
        <f t="shared" si="233"/>
        <v>0</v>
      </c>
    </row>
    <row r="1263" spans="1:30" ht="45" x14ac:dyDescent="0.2">
      <c r="A1263" s="15">
        <v>112068</v>
      </c>
      <c r="B1263" s="16" t="s">
        <v>315</v>
      </c>
      <c r="C1263" s="16" t="s">
        <v>51</v>
      </c>
      <c r="D1263" s="15">
        <v>2</v>
      </c>
      <c r="E1263" s="17">
        <v>2014</v>
      </c>
      <c r="F1263" s="15" t="s">
        <v>32</v>
      </c>
      <c r="G1263" s="18">
        <v>37671</v>
      </c>
      <c r="H1263" s="19">
        <v>14.363888888888889</v>
      </c>
      <c r="I1263" s="16" t="s">
        <v>66</v>
      </c>
      <c r="J1263" s="20">
        <v>0.54079999999999995</v>
      </c>
      <c r="K1263" s="20">
        <f t="shared" si="226"/>
        <v>2.1778258417841196</v>
      </c>
      <c r="L1263" s="20">
        <v>1.3887</v>
      </c>
      <c r="M1263" s="20">
        <v>6.5699999999999995E-2</v>
      </c>
      <c r="N1263" s="21">
        <v>28425.07</v>
      </c>
      <c r="O1263" s="21">
        <v>15373.03</v>
      </c>
      <c r="P1263" s="21">
        <v>5373.03</v>
      </c>
      <c r="Q1263" s="21">
        <v>10000</v>
      </c>
      <c r="R1263" s="21">
        <v>0</v>
      </c>
      <c r="S1263" s="21">
        <f t="shared" si="227"/>
        <v>13052.039999999999</v>
      </c>
      <c r="T1263" s="21">
        <v>0</v>
      </c>
      <c r="U1263" s="21">
        <v>0</v>
      </c>
      <c r="V1263" s="21">
        <v>0</v>
      </c>
      <c r="W1263" s="22">
        <f>+V1263-R1263</f>
        <v>0</v>
      </c>
      <c r="X1263" s="22">
        <f t="shared" si="228"/>
        <v>1.1778258417841196</v>
      </c>
      <c r="Y1263" s="22">
        <f t="shared" si="229"/>
        <v>0.41166208500740115</v>
      </c>
      <c r="Z1263" s="22">
        <f t="shared" si="231"/>
        <v>0.34951014861741631</v>
      </c>
      <c r="AA1263" s="22">
        <f t="shared" si="232"/>
        <v>0</v>
      </c>
      <c r="AB1263" s="22">
        <v>0</v>
      </c>
      <c r="AC1263" s="22">
        <f t="shared" si="230"/>
        <v>0</v>
      </c>
      <c r="AD1263" s="22">
        <f t="shared" si="233"/>
        <v>0</v>
      </c>
    </row>
    <row r="1264" spans="1:30" x14ac:dyDescent="0.2">
      <c r="A1264" s="27">
        <v>112068</v>
      </c>
      <c r="B1264" s="28" t="s">
        <v>315</v>
      </c>
      <c r="C1264" s="27" t="s">
        <v>51</v>
      </c>
      <c r="D1264" s="29">
        <v>2</v>
      </c>
      <c r="E1264" s="30">
        <v>2015</v>
      </c>
      <c r="F1264" s="27" t="s">
        <v>32</v>
      </c>
      <c r="G1264" s="31">
        <v>37671</v>
      </c>
      <c r="H1264" s="32">
        <v>14.363888888888889</v>
      </c>
      <c r="I1264" s="28" t="s">
        <v>66</v>
      </c>
      <c r="J1264" s="33">
        <v>0.7651</v>
      </c>
      <c r="K1264" s="33">
        <f t="shared" si="226"/>
        <v>4.2578176416389315</v>
      </c>
      <c r="L1264" s="34">
        <v>0.91320000000000001</v>
      </c>
      <c r="M1264" s="34">
        <v>0.15210000000000001</v>
      </c>
      <c r="N1264" s="35">
        <v>29436.55</v>
      </c>
      <c r="O1264" s="35">
        <v>22523.02</v>
      </c>
      <c r="P1264" s="35">
        <v>22523.02</v>
      </c>
      <c r="Q1264" s="35">
        <v>0</v>
      </c>
      <c r="R1264" s="35">
        <v>0</v>
      </c>
      <c r="S1264" s="35">
        <f t="shared" si="227"/>
        <v>6913.5299999999988</v>
      </c>
      <c r="T1264" s="35">
        <v>0</v>
      </c>
      <c r="U1264" s="35">
        <v>5697.87</v>
      </c>
      <c r="V1264" s="35">
        <v>0</v>
      </c>
      <c r="W1264" s="36">
        <f>+V1264-R1264</f>
        <v>0</v>
      </c>
      <c r="X1264" s="36">
        <f t="shared" si="228"/>
        <v>3.2578176416389319</v>
      </c>
      <c r="Y1264" s="36">
        <f t="shared" si="229"/>
        <v>3.2578176416389319</v>
      </c>
      <c r="Z1264" s="36">
        <f t="shared" si="231"/>
        <v>1</v>
      </c>
      <c r="AA1264" s="36">
        <f t="shared" si="232"/>
        <v>0.25297984018129005</v>
      </c>
      <c r="AB1264" s="36">
        <v>0</v>
      </c>
      <c r="AC1264" s="36">
        <f t="shared" si="230"/>
        <v>0</v>
      </c>
      <c r="AD1264" s="36">
        <f t="shared" si="233"/>
        <v>0</v>
      </c>
    </row>
    <row r="1265" spans="1:30" x14ac:dyDescent="0.2">
      <c r="A1265" s="3">
        <v>94177</v>
      </c>
      <c r="B1265" s="4" t="s">
        <v>264</v>
      </c>
      <c r="C1265" s="3" t="s">
        <v>35</v>
      </c>
      <c r="D1265" s="3">
        <v>2</v>
      </c>
      <c r="E1265" s="5">
        <v>2013</v>
      </c>
      <c r="F1265" s="3" t="s">
        <v>36</v>
      </c>
      <c r="G1265" s="6">
        <v>37657</v>
      </c>
      <c r="H1265" s="7">
        <v>14.402777777777779</v>
      </c>
      <c r="I1265" s="4" t="s">
        <v>41</v>
      </c>
      <c r="J1265" s="8">
        <v>0.78639999999999999</v>
      </c>
      <c r="K1265" s="8">
        <f t="shared" si="226"/>
        <v>4.6819755473203601</v>
      </c>
      <c r="L1265" s="8">
        <v>6.0848000000000004</v>
      </c>
      <c r="M1265" s="8">
        <v>8.6999999999999994E-3</v>
      </c>
      <c r="N1265" s="9">
        <v>219314.55</v>
      </c>
      <c r="O1265" s="9">
        <v>172472.24</v>
      </c>
      <c r="P1265" s="9">
        <v>172472.24</v>
      </c>
      <c r="Q1265" s="9">
        <v>0</v>
      </c>
      <c r="R1265" s="9">
        <v>0</v>
      </c>
      <c r="S1265" s="9">
        <f t="shared" si="227"/>
        <v>46842.31</v>
      </c>
      <c r="T1265" s="9">
        <v>0</v>
      </c>
      <c r="U1265" s="9">
        <v>113159.67</v>
      </c>
      <c r="V1265" s="9">
        <v>18368.439999999999</v>
      </c>
      <c r="W1265" s="9">
        <v>16707.82</v>
      </c>
      <c r="X1265" s="11">
        <f t="shared" si="228"/>
        <v>3.6819755473203606</v>
      </c>
      <c r="Y1265" s="11">
        <f t="shared" si="229"/>
        <v>3.6819755473203606</v>
      </c>
      <c r="Z1265" s="11">
        <f t="shared" si="231"/>
        <v>1</v>
      </c>
      <c r="AA1265" s="11">
        <f t="shared" si="232"/>
        <v>0.65610367210398612</v>
      </c>
      <c r="AB1265" s="11">
        <v>0</v>
      </c>
      <c r="AC1265" s="11">
        <f t="shared" si="230"/>
        <v>0</v>
      </c>
      <c r="AD1265" s="11">
        <f t="shared" si="233"/>
        <v>0</v>
      </c>
    </row>
    <row r="1266" spans="1:30" ht="22.5" x14ac:dyDescent="0.2">
      <c r="A1266" s="15">
        <v>94177</v>
      </c>
      <c r="B1266" s="16" t="s">
        <v>264</v>
      </c>
      <c r="C1266" s="16" t="s">
        <v>35</v>
      </c>
      <c r="D1266" s="15">
        <v>2</v>
      </c>
      <c r="E1266" s="17">
        <v>2014</v>
      </c>
      <c r="F1266" s="15" t="s">
        <v>36</v>
      </c>
      <c r="G1266" s="18">
        <v>37657</v>
      </c>
      <c r="H1266" s="19">
        <v>14.402777777777779</v>
      </c>
      <c r="I1266" s="16" t="s">
        <v>41</v>
      </c>
      <c r="J1266" s="20">
        <v>0.69579999999999997</v>
      </c>
      <c r="K1266" s="20">
        <f t="shared" si="226"/>
        <v>3.2869980226259341</v>
      </c>
      <c r="L1266" s="20">
        <v>5.7260999999999997</v>
      </c>
      <c r="M1266" s="20">
        <v>2.2200000000000001E-2</v>
      </c>
      <c r="N1266" s="21">
        <v>266583.78999999998</v>
      </c>
      <c r="O1266" s="21">
        <v>185481.28</v>
      </c>
      <c r="P1266" s="21">
        <v>185481.28</v>
      </c>
      <c r="Q1266" s="21">
        <v>0</v>
      </c>
      <c r="R1266" s="21">
        <v>52875.01</v>
      </c>
      <c r="S1266" s="21">
        <f t="shared" si="227"/>
        <v>81102.50999999998</v>
      </c>
      <c r="T1266" s="21">
        <v>0</v>
      </c>
      <c r="U1266" s="21">
        <v>97873.31</v>
      </c>
      <c r="V1266" s="21">
        <v>38826.51</v>
      </c>
      <c r="W1266" s="22">
        <f>+V1266-R1266</f>
        <v>-14048.5</v>
      </c>
      <c r="X1266" s="22">
        <f t="shared" si="228"/>
        <v>2.2869980226259341</v>
      </c>
      <c r="Y1266" s="22">
        <f t="shared" si="229"/>
        <v>2.2869980226259341</v>
      </c>
      <c r="Z1266" s="22">
        <f t="shared" si="231"/>
        <v>1</v>
      </c>
      <c r="AA1266" s="22">
        <f t="shared" si="232"/>
        <v>0.52767217263111399</v>
      </c>
      <c r="AB1266" s="22">
        <f>V1266/R1266</f>
        <v>0.73430737885439645</v>
      </c>
      <c r="AC1266" s="22">
        <f t="shared" si="230"/>
        <v>0</v>
      </c>
      <c r="AD1266" s="22">
        <f t="shared" si="233"/>
        <v>0</v>
      </c>
    </row>
    <row r="1267" spans="1:30" x14ac:dyDescent="0.2">
      <c r="A1267" s="27">
        <v>94177</v>
      </c>
      <c r="B1267" s="28" t="s">
        <v>264</v>
      </c>
      <c r="C1267" s="27" t="s">
        <v>35</v>
      </c>
      <c r="D1267" s="29">
        <v>2</v>
      </c>
      <c r="E1267" s="30">
        <v>2015</v>
      </c>
      <c r="F1267" s="27" t="s">
        <v>36</v>
      </c>
      <c r="G1267" s="31">
        <v>37657</v>
      </c>
      <c r="H1267" s="32">
        <v>14.402777777777779</v>
      </c>
      <c r="I1267" s="28" t="s">
        <v>41</v>
      </c>
      <c r="J1267" s="33">
        <v>0.65663025929013674</v>
      </c>
      <c r="K1267" s="33">
        <f t="shared" si="226"/>
        <v>2.9123125349736889</v>
      </c>
      <c r="L1267" s="34">
        <v>5.4836346332700083</v>
      </c>
      <c r="M1267" s="34">
        <v>1.1523081689295327E-2</v>
      </c>
      <c r="N1267" s="35">
        <v>288535.84999999998</v>
      </c>
      <c r="O1267" s="35">
        <v>189461.37</v>
      </c>
      <c r="P1267" s="35">
        <v>189461.37</v>
      </c>
      <c r="Q1267" s="35">
        <v>0</v>
      </c>
      <c r="R1267" s="35">
        <v>225.69</v>
      </c>
      <c r="S1267" s="35">
        <f t="shared" si="227"/>
        <v>99074.479999999981</v>
      </c>
      <c r="T1267" s="35">
        <v>0</v>
      </c>
      <c r="U1267" s="35">
        <v>101379.31</v>
      </c>
      <c r="V1267" s="35">
        <v>0</v>
      </c>
      <c r="W1267" s="36">
        <f>+V1267-R1267</f>
        <v>-225.69</v>
      </c>
      <c r="X1267" s="36">
        <f t="shared" si="228"/>
        <v>1.9123125349736887</v>
      </c>
      <c r="Y1267" s="36">
        <f t="shared" si="229"/>
        <v>1.9123125349736887</v>
      </c>
      <c r="Z1267" s="36">
        <f t="shared" si="231"/>
        <v>1</v>
      </c>
      <c r="AA1267" s="36">
        <f t="shared" si="232"/>
        <v>0.5350922459813312</v>
      </c>
      <c r="AB1267" s="36">
        <f>V1267/R1267</f>
        <v>0</v>
      </c>
      <c r="AC1267" s="36">
        <f t="shared" si="230"/>
        <v>0</v>
      </c>
      <c r="AD1267" s="36">
        <f t="shared" si="233"/>
        <v>0</v>
      </c>
    </row>
    <row r="1268" spans="1:30" x14ac:dyDescent="0.2">
      <c r="A1268" s="3">
        <v>110845</v>
      </c>
      <c r="B1268" s="4" t="s">
        <v>310</v>
      </c>
      <c r="C1268" s="3" t="s">
        <v>31</v>
      </c>
      <c r="D1268" s="3">
        <v>1</v>
      </c>
      <c r="E1268" s="5">
        <v>2013</v>
      </c>
      <c r="F1268" s="3" t="s">
        <v>32</v>
      </c>
      <c r="G1268" s="6">
        <v>37651</v>
      </c>
      <c r="H1268" s="7">
        <v>14.416666666666666</v>
      </c>
      <c r="I1268" s="4" t="s">
        <v>41</v>
      </c>
      <c r="J1268" s="8">
        <v>0.44640000000000002</v>
      </c>
      <c r="K1268" s="8">
        <f t="shared" si="226"/>
        <v>1.8062529731354238</v>
      </c>
      <c r="L1268" s="8">
        <v>0.49990000000000001</v>
      </c>
      <c r="M1268" s="8">
        <v>8.8099999999999998E-2</v>
      </c>
      <c r="N1268" s="9">
        <v>924120.89</v>
      </c>
      <c r="O1268" s="9">
        <v>412497.71</v>
      </c>
      <c r="P1268" s="9">
        <v>138181.07</v>
      </c>
      <c r="Q1268" s="9">
        <v>274316.64</v>
      </c>
      <c r="R1268" s="9">
        <v>0</v>
      </c>
      <c r="S1268" s="9">
        <f t="shared" si="227"/>
        <v>511623.18</v>
      </c>
      <c r="T1268" s="9">
        <v>0</v>
      </c>
      <c r="U1268" s="9">
        <v>79126.12</v>
      </c>
      <c r="V1268" s="9">
        <v>57730.35</v>
      </c>
      <c r="W1268" s="9">
        <v>49070.8</v>
      </c>
      <c r="X1268" s="11">
        <f t="shared" si="228"/>
        <v>0.80625297313542366</v>
      </c>
      <c r="Y1268" s="11">
        <f t="shared" si="229"/>
        <v>0.27008367760037771</v>
      </c>
      <c r="Z1268" s="11">
        <f t="shared" si="231"/>
        <v>0.33498627180257556</v>
      </c>
      <c r="AA1268" s="11">
        <f t="shared" si="232"/>
        <v>0.19182196187222467</v>
      </c>
      <c r="AB1268" s="11">
        <v>0</v>
      </c>
      <c r="AC1268" s="11">
        <f t="shared" si="230"/>
        <v>0</v>
      </c>
      <c r="AD1268" s="11">
        <f t="shared" si="233"/>
        <v>0</v>
      </c>
    </row>
    <row r="1269" spans="1:30" x14ac:dyDescent="0.2">
      <c r="A1269" s="3">
        <v>111991</v>
      </c>
      <c r="B1269" s="4" t="s">
        <v>314</v>
      </c>
      <c r="C1269" s="3" t="s">
        <v>120</v>
      </c>
      <c r="D1269" s="3">
        <v>2</v>
      </c>
      <c r="E1269" s="5">
        <v>2013</v>
      </c>
      <c r="F1269" s="3" t="s">
        <v>32</v>
      </c>
      <c r="G1269" s="6">
        <v>37651</v>
      </c>
      <c r="H1269" s="7">
        <v>14.416666666666666</v>
      </c>
      <c r="I1269" s="4" t="s">
        <v>41</v>
      </c>
      <c r="J1269" s="8">
        <v>1.0732999999999999</v>
      </c>
      <c r="K1269" s="8">
        <f t="shared" si="226"/>
        <v>-13.637722962122391</v>
      </c>
      <c r="L1269" s="8">
        <v>5.8090000000000002</v>
      </c>
      <c r="M1269" s="8">
        <v>-1.8499999999999999E-2</v>
      </c>
      <c r="N1269" s="9">
        <v>215365.83</v>
      </c>
      <c r="O1269" s="9">
        <v>231157.75</v>
      </c>
      <c r="P1269" s="9">
        <v>231157.75</v>
      </c>
      <c r="Q1269" s="9">
        <v>0</v>
      </c>
      <c r="R1269" s="9">
        <v>20487.38</v>
      </c>
      <c r="S1269" s="9">
        <f t="shared" si="227"/>
        <v>-15791.920000000013</v>
      </c>
      <c r="T1269" s="9">
        <v>0</v>
      </c>
      <c r="U1269" s="9">
        <v>111087.55</v>
      </c>
      <c r="V1269" s="9">
        <v>-23201.43</v>
      </c>
      <c r="W1269" s="9">
        <v>-23201.43</v>
      </c>
      <c r="X1269" s="11">
        <f t="shared" si="228"/>
        <v>-14.637722962122391</v>
      </c>
      <c r="Y1269" s="11">
        <f t="shared" si="229"/>
        <v>-14.637722962122391</v>
      </c>
      <c r="Z1269" s="11">
        <f t="shared" si="231"/>
        <v>1</v>
      </c>
      <c r="AA1269" s="11">
        <f t="shared" si="232"/>
        <v>0.48057030318040389</v>
      </c>
      <c r="AB1269" s="11">
        <f>W1269/R1269</f>
        <v>-1.1324742353585475</v>
      </c>
      <c r="AC1269" s="11">
        <f t="shared" si="230"/>
        <v>0</v>
      </c>
      <c r="AD1269" s="11">
        <f t="shared" si="233"/>
        <v>0</v>
      </c>
    </row>
    <row r="1270" spans="1:30" ht="45" x14ac:dyDescent="0.2">
      <c r="A1270" s="15">
        <v>111991</v>
      </c>
      <c r="B1270" s="16" t="s">
        <v>314</v>
      </c>
      <c r="C1270" s="16" t="s">
        <v>120</v>
      </c>
      <c r="D1270" s="15">
        <v>2</v>
      </c>
      <c r="E1270" s="17">
        <v>2014</v>
      </c>
      <c r="F1270" s="15" t="s">
        <v>32</v>
      </c>
      <c r="G1270" s="18">
        <v>37651</v>
      </c>
      <c r="H1270" s="19">
        <v>14.416666666666666</v>
      </c>
      <c r="I1270" s="16" t="s">
        <v>41</v>
      </c>
      <c r="J1270" s="20">
        <v>0.98809999999999998</v>
      </c>
      <c r="K1270" s="20">
        <f t="shared" si="226"/>
        <v>84.296528828475189</v>
      </c>
      <c r="L1270" s="20">
        <v>4.0605000000000002</v>
      </c>
      <c r="M1270" s="20">
        <v>4.7999999999999996E-3</v>
      </c>
      <c r="N1270" s="21">
        <v>212272.99</v>
      </c>
      <c r="O1270" s="21">
        <v>209754.82</v>
      </c>
      <c r="P1270" s="21">
        <v>209754.82</v>
      </c>
      <c r="Q1270" s="21">
        <v>0</v>
      </c>
      <c r="R1270" s="21">
        <v>2772.64</v>
      </c>
      <c r="S1270" s="21">
        <f t="shared" si="227"/>
        <v>2518.1699999999837</v>
      </c>
      <c r="T1270" s="21">
        <v>0</v>
      </c>
      <c r="U1270" s="21">
        <v>33821.129999999997</v>
      </c>
      <c r="V1270" s="21">
        <v>3459.6</v>
      </c>
      <c r="W1270" s="22">
        <f>+V1270-R1270</f>
        <v>686.96</v>
      </c>
      <c r="X1270" s="22">
        <f t="shared" si="228"/>
        <v>83.296528828475189</v>
      </c>
      <c r="Y1270" s="22">
        <f t="shared" si="229"/>
        <v>83.296528828475189</v>
      </c>
      <c r="Z1270" s="22">
        <f t="shared" si="231"/>
        <v>1</v>
      </c>
      <c r="AA1270" s="22">
        <f t="shared" si="232"/>
        <v>0.16124125300195721</v>
      </c>
      <c r="AB1270" s="22">
        <f>V1270/R1270</f>
        <v>1.2477638640429338</v>
      </c>
      <c r="AC1270" s="22">
        <f t="shared" si="230"/>
        <v>0</v>
      </c>
      <c r="AD1270" s="22">
        <f t="shared" si="233"/>
        <v>0</v>
      </c>
    </row>
    <row r="1271" spans="1:30" ht="33.75" x14ac:dyDescent="0.2">
      <c r="A1271" s="15">
        <v>110845</v>
      </c>
      <c r="B1271" s="16" t="s">
        <v>310</v>
      </c>
      <c r="C1271" s="16" t="s">
        <v>31</v>
      </c>
      <c r="D1271" s="15">
        <v>1</v>
      </c>
      <c r="E1271" s="17">
        <v>2014</v>
      </c>
      <c r="F1271" s="15" t="s">
        <v>32</v>
      </c>
      <c r="G1271" s="18">
        <v>37651</v>
      </c>
      <c r="H1271" s="19">
        <v>14.416666666666666</v>
      </c>
      <c r="I1271" s="16" t="s">
        <v>33</v>
      </c>
      <c r="J1271" s="20">
        <v>0.37759999999999999</v>
      </c>
      <c r="K1271" s="20">
        <f t="shared" si="226"/>
        <v>1.6067228560832436</v>
      </c>
      <c r="L1271" s="20">
        <v>0.56569999999999998</v>
      </c>
      <c r="M1271" s="20">
        <v>5.5E-2</v>
      </c>
      <c r="N1271" s="21">
        <v>839179.94</v>
      </c>
      <c r="O1271" s="21">
        <v>316887.03999999998</v>
      </c>
      <c r="P1271" s="21">
        <v>219119.53</v>
      </c>
      <c r="Q1271" s="21">
        <v>97767.51</v>
      </c>
      <c r="R1271" s="21">
        <v>0</v>
      </c>
      <c r="S1271" s="21">
        <f t="shared" si="227"/>
        <v>522292.89999999997</v>
      </c>
      <c r="T1271" s="21">
        <v>0</v>
      </c>
      <c r="U1271" s="21">
        <v>176743.24</v>
      </c>
      <c r="V1271" s="21">
        <v>20450.759999999998</v>
      </c>
      <c r="W1271" s="22">
        <f>+V1271-R1271</f>
        <v>20450.759999999998</v>
      </c>
      <c r="X1271" s="22">
        <f t="shared" si="228"/>
        <v>0.60672285608324372</v>
      </c>
      <c r="Y1271" s="22">
        <f t="shared" si="229"/>
        <v>0.41953380947740243</v>
      </c>
      <c r="Z1271" s="22">
        <f t="shared" si="231"/>
        <v>0.69147520201520396</v>
      </c>
      <c r="AA1271" s="22">
        <f t="shared" si="232"/>
        <v>0.55774840144929883</v>
      </c>
      <c r="AB1271" s="22">
        <v>0</v>
      </c>
      <c r="AC1271" s="22">
        <f t="shared" si="230"/>
        <v>0</v>
      </c>
      <c r="AD1271" s="22">
        <f t="shared" si="233"/>
        <v>0</v>
      </c>
    </row>
    <row r="1272" spans="1:30" x14ac:dyDescent="0.2">
      <c r="A1272" s="27">
        <v>111991</v>
      </c>
      <c r="B1272" s="28" t="s">
        <v>314</v>
      </c>
      <c r="C1272" s="27" t="s">
        <v>120</v>
      </c>
      <c r="D1272" s="29">
        <v>2</v>
      </c>
      <c r="E1272" s="30">
        <v>2015</v>
      </c>
      <c r="F1272" s="27" t="s">
        <v>32</v>
      </c>
      <c r="G1272" s="31">
        <v>37651</v>
      </c>
      <c r="H1272" s="32">
        <v>14.416666666666666</v>
      </c>
      <c r="I1272" s="28" t="s">
        <v>41</v>
      </c>
      <c r="J1272" s="33">
        <v>0.98540000000000005</v>
      </c>
      <c r="K1272" s="33">
        <f t="shared" si="226"/>
        <v>68.427698162573705</v>
      </c>
      <c r="L1272" s="34">
        <v>5.2756999999999996</v>
      </c>
      <c r="M1272" s="34">
        <v>6.7999999999999996E-3</v>
      </c>
      <c r="N1272" s="35">
        <v>230149.72</v>
      </c>
      <c r="O1272" s="35">
        <v>226786.32</v>
      </c>
      <c r="P1272" s="35">
        <v>226786.32</v>
      </c>
      <c r="Q1272" s="35">
        <v>0</v>
      </c>
      <c r="R1272" s="35">
        <v>0</v>
      </c>
      <c r="S1272" s="35">
        <f t="shared" si="227"/>
        <v>3363.3999999999942</v>
      </c>
      <c r="T1272" s="35">
        <v>0</v>
      </c>
      <c r="U1272" s="35">
        <f>+P1272</f>
        <v>226786.32</v>
      </c>
      <c r="V1272" s="36">
        <v>-2585.31</v>
      </c>
      <c r="W1272" s="36">
        <f>+V1272-R1272</f>
        <v>-2585.31</v>
      </c>
      <c r="X1272" s="36">
        <f t="shared" si="228"/>
        <v>67.427698162573705</v>
      </c>
      <c r="Y1272" s="36">
        <f t="shared" si="229"/>
        <v>67.427698162573705</v>
      </c>
      <c r="Z1272" s="36">
        <f t="shared" si="231"/>
        <v>1</v>
      </c>
      <c r="AA1272" s="36">
        <f t="shared" si="232"/>
        <v>1</v>
      </c>
      <c r="AB1272" s="36">
        <v>0</v>
      </c>
      <c r="AC1272" s="36">
        <f t="shared" si="230"/>
        <v>0</v>
      </c>
      <c r="AD1272" s="36">
        <f t="shared" si="233"/>
        <v>0</v>
      </c>
    </row>
    <row r="1273" spans="1:30" x14ac:dyDescent="0.2">
      <c r="A1273" s="27">
        <v>110845</v>
      </c>
      <c r="B1273" s="28" t="s">
        <v>310</v>
      </c>
      <c r="C1273" s="27" t="s">
        <v>31</v>
      </c>
      <c r="D1273" s="29">
        <v>1</v>
      </c>
      <c r="E1273" s="30">
        <v>2015</v>
      </c>
      <c r="F1273" s="27" t="s">
        <v>32</v>
      </c>
      <c r="G1273" s="31">
        <v>37651</v>
      </c>
      <c r="H1273" s="32">
        <v>14.416666666666666</v>
      </c>
      <c r="I1273" s="28" t="s">
        <v>33</v>
      </c>
      <c r="J1273" s="33">
        <v>0.3599</v>
      </c>
      <c r="K1273" s="33">
        <f t="shared" si="226"/>
        <v>1.5623592298911655</v>
      </c>
      <c r="L1273" s="34">
        <v>0.66120000000000001</v>
      </c>
      <c r="M1273" s="34">
        <v>0.10440000000000001</v>
      </c>
      <c r="N1273" s="35">
        <v>762110.13</v>
      </c>
      <c r="O1273" s="35">
        <v>274315.7</v>
      </c>
      <c r="P1273" s="35">
        <v>125311.52</v>
      </c>
      <c r="Q1273" s="35">
        <v>149004.18</v>
      </c>
      <c r="R1273" s="35">
        <v>0</v>
      </c>
      <c r="S1273" s="35">
        <f t="shared" si="227"/>
        <v>487794.43</v>
      </c>
      <c r="T1273" s="35">
        <v>0</v>
      </c>
      <c r="U1273" s="35">
        <v>1726.37</v>
      </c>
      <c r="V1273" s="35">
        <v>30607.06</v>
      </c>
      <c r="W1273" s="36">
        <f>+V1273-R1273</f>
        <v>30607.06</v>
      </c>
      <c r="X1273" s="36">
        <f t="shared" si="228"/>
        <v>0.56235922989116549</v>
      </c>
      <c r="Y1273" s="36">
        <f t="shared" si="229"/>
        <v>0.25689411828667252</v>
      </c>
      <c r="Z1273" s="36">
        <f t="shared" si="231"/>
        <v>0.4568149763210782</v>
      </c>
      <c r="AA1273" s="36">
        <f t="shared" si="232"/>
        <v>6.2933692821810772E-3</v>
      </c>
      <c r="AB1273" s="36">
        <v>0</v>
      </c>
      <c r="AC1273" s="36">
        <f t="shared" si="230"/>
        <v>0</v>
      </c>
      <c r="AD1273" s="36">
        <f t="shared" si="233"/>
        <v>0</v>
      </c>
    </row>
    <row r="1274" spans="1:30" x14ac:dyDescent="0.2">
      <c r="A1274" s="3">
        <v>110874</v>
      </c>
      <c r="B1274" s="4" t="s">
        <v>311</v>
      </c>
      <c r="C1274" s="3" t="s">
        <v>285</v>
      </c>
      <c r="D1274" s="3">
        <v>2</v>
      </c>
      <c r="E1274" s="5">
        <v>2013</v>
      </c>
      <c r="F1274" s="3" t="s">
        <v>32</v>
      </c>
      <c r="G1274" s="6">
        <v>37645</v>
      </c>
      <c r="H1274" s="7">
        <v>14.433333333333334</v>
      </c>
      <c r="I1274" s="4" t="s">
        <v>33</v>
      </c>
      <c r="J1274" s="8">
        <v>0.71189999999999998</v>
      </c>
      <c r="K1274" s="8">
        <f t="shared" si="226"/>
        <v>3.4706703143061093</v>
      </c>
      <c r="L1274" s="8">
        <v>1.9832000000000001</v>
      </c>
      <c r="M1274" s="8">
        <v>6.8999999999999999E-3</v>
      </c>
      <c r="N1274" s="9">
        <v>458488.39</v>
      </c>
      <c r="O1274" s="9">
        <v>326384.69</v>
      </c>
      <c r="P1274" s="9">
        <v>173859.36</v>
      </c>
      <c r="Q1274" s="9">
        <v>152525.32999999999</v>
      </c>
      <c r="R1274" s="9">
        <v>5443.19</v>
      </c>
      <c r="S1274" s="9">
        <f t="shared" si="227"/>
        <v>132103.70000000001</v>
      </c>
      <c r="T1274" s="9">
        <v>0</v>
      </c>
      <c r="U1274" s="9">
        <v>75450.52</v>
      </c>
      <c r="V1274" s="9">
        <v>15327.46</v>
      </c>
      <c r="W1274" s="9">
        <v>15327.46</v>
      </c>
      <c r="X1274" s="11">
        <f t="shared" si="228"/>
        <v>2.4706703143061093</v>
      </c>
      <c r="Y1274" s="11">
        <f t="shared" si="229"/>
        <v>1.3160824412942254</v>
      </c>
      <c r="Z1274" s="11">
        <f t="shared" si="231"/>
        <v>0.53268233874572968</v>
      </c>
      <c r="AA1274" s="11">
        <f t="shared" si="232"/>
        <v>0.23117052457331869</v>
      </c>
      <c r="AB1274" s="11">
        <f>W1274/R1274</f>
        <v>2.8158965606565269</v>
      </c>
      <c r="AC1274" s="11">
        <f t="shared" si="230"/>
        <v>0</v>
      </c>
      <c r="AD1274" s="11">
        <f t="shared" si="233"/>
        <v>0</v>
      </c>
    </row>
    <row r="1275" spans="1:30" ht="12" customHeight="1" x14ac:dyDescent="0.2">
      <c r="A1275" s="15">
        <v>110874</v>
      </c>
      <c r="B1275" s="16" t="s">
        <v>311</v>
      </c>
      <c r="C1275" s="16" t="s">
        <v>285</v>
      </c>
      <c r="D1275" s="15">
        <v>2</v>
      </c>
      <c r="E1275" s="17">
        <v>2014</v>
      </c>
      <c r="F1275" s="15" t="s">
        <v>32</v>
      </c>
      <c r="G1275" s="18">
        <v>37645</v>
      </c>
      <c r="H1275" s="19">
        <v>14.433333333333334</v>
      </c>
      <c r="I1275" s="16" t="s">
        <v>33</v>
      </c>
      <c r="J1275" s="20">
        <v>0.68049999999999999</v>
      </c>
      <c r="K1275" s="20">
        <f t="shared" si="226"/>
        <v>3.1297675537278167</v>
      </c>
      <c r="L1275" s="20">
        <v>1.9298</v>
      </c>
      <c r="M1275" s="20">
        <v>5.0099999999999999E-2</v>
      </c>
      <c r="N1275" s="21">
        <v>489410.86</v>
      </c>
      <c r="O1275" s="21">
        <v>333037.95</v>
      </c>
      <c r="P1275" s="21">
        <v>106075.34</v>
      </c>
      <c r="Q1275" s="21">
        <v>226962.61</v>
      </c>
      <c r="R1275" s="21">
        <v>3442</v>
      </c>
      <c r="S1275" s="21">
        <f t="shared" si="227"/>
        <v>156372.90999999997</v>
      </c>
      <c r="T1275" s="21">
        <v>0</v>
      </c>
      <c r="U1275" s="21">
        <v>66513</v>
      </c>
      <c r="V1275" s="22">
        <v>40802.550000000003</v>
      </c>
      <c r="W1275" s="22">
        <f>+V1275-R1275</f>
        <v>37360.550000000003</v>
      </c>
      <c r="X1275" s="22">
        <f t="shared" si="228"/>
        <v>2.1297675537278167</v>
      </c>
      <c r="Y1275" s="22">
        <f t="shared" si="229"/>
        <v>0.6783485707338951</v>
      </c>
      <c r="Z1275" s="22">
        <f t="shared" si="231"/>
        <v>0.31850826610000449</v>
      </c>
      <c r="AA1275" s="22">
        <f t="shared" si="232"/>
        <v>0.19971597831418311</v>
      </c>
      <c r="AB1275" s="22">
        <f>V1275/R1275</f>
        <v>11.854314352120861</v>
      </c>
      <c r="AC1275" s="22">
        <f t="shared" si="230"/>
        <v>0</v>
      </c>
      <c r="AD1275" s="22">
        <f t="shared" si="233"/>
        <v>0</v>
      </c>
    </row>
    <row r="1276" spans="1:30" x14ac:dyDescent="0.2">
      <c r="A1276" s="27">
        <v>110874</v>
      </c>
      <c r="B1276" s="28" t="s">
        <v>311</v>
      </c>
      <c r="C1276" s="27" t="s">
        <v>285</v>
      </c>
      <c r="D1276" s="29">
        <v>2</v>
      </c>
      <c r="E1276" s="30">
        <v>2015</v>
      </c>
      <c r="F1276" s="27" t="s">
        <v>32</v>
      </c>
      <c r="G1276" s="31">
        <v>37645</v>
      </c>
      <c r="H1276" s="32">
        <v>14.433333333333334</v>
      </c>
      <c r="I1276" s="28" t="s">
        <v>33</v>
      </c>
      <c r="J1276" s="33">
        <v>0.63739999999999997</v>
      </c>
      <c r="K1276" s="33">
        <f t="shared" si="226"/>
        <v>2.7581038590168157</v>
      </c>
      <c r="L1276" s="34">
        <v>1.5006999999999999</v>
      </c>
      <c r="M1276" s="34">
        <v>5.96E-2</v>
      </c>
      <c r="N1276" s="35">
        <v>527783.28</v>
      </c>
      <c r="O1276" s="35">
        <v>336425.99</v>
      </c>
      <c r="P1276" s="35">
        <v>106033.46</v>
      </c>
      <c r="Q1276" s="35">
        <v>230392.53</v>
      </c>
      <c r="R1276" s="35">
        <v>0</v>
      </c>
      <c r="S1276" s="35">
        <f t="shared" si="227"/>
        <v>191357.29000000004</v>
      </c>
      <c r="T1276" s="35">
        <v>0</v>
      </c>
      <c r="U1276" s="35">
        <f>+P1276</f>
        <v>106033.46</v>
      </c>
      <c r="V1276" s="36">
        <v>-32983.050000000003</v>
      </c>
      <c r="W1276" s="36">
        <f>+V1276-R1276</f>
        <v>-32983.050000000003</v>
      </c>
      <c r="X1276" s="36">
        <f t="shared" si="228"/>
        <v>1.7581038590168157</v>
      </c>
      <c r="Y1276" s="36">
        <f t="shared" si="229"/>
        <v>0.55411246678921922</v>
      </c>
      <c r="Z1276" s="36">
        <f t="shared" si="231"/>
        <v>0.3151761848125943</v>
      </c>
      <c r="AA1276" s="36">
        <f t="shared" si="232"/>
        <v>0.3151761848125943</v>
      </c>
      <c r="AB1276" s="36">
        <v>0</v>
      </c>
      <c r="AC1276" s="36">
        <f t="shared" si="230"/>
        <v>0</v>
      </c>
      <c r="AD1276" s="36">
        <f t="shared" si="233"/>
        <v>0</v>
      </c>
    </row>
    <row r="1277" spans="1:30" x14ac:dyDescent="0.2">
      <c r="A1277" s="3">
        <v>94093</v>
      </c>
      <c r="B1277" s="4" t="s">
        <v>263</v>
      </c>
      <c r="C1277" s="3" t="s">
        <v>31</v>
      </c>
      <c r="D1277" s="3">
        <v>1</v>
      </c>
      <c r="E1277" s="5">
        <v>2013</v>
      </c>
      <c r="F1277" s="3" t="s">
        <v>36</v>
      </c>
      <c r="G1277" s="6">
        <v>37620</v>
      </c>
      <c r="H1277" s="7">
        <v>14.5</v>
      </c>
      <c r="I1277" s="4" t="s">
        <v>33</v>
      </c>
      <c r="J1277" s="8">
        <v>0.74109999999999998</v>
      </c>
      <c r="K1277" s="8">
        <f t="shared" si="226"/>
        <v>3.8628379203799552</v>
      </c>
      <c r="L1277" s="8">
        <v>3.6798999999999999</v>
      </c>
      <c r="M1277" s="8">
        <v>0.14050000000000001</v>
      </c>
      <c r="N1277" s="9">
        <v>64822.09</v>
      </c>
      <c r="O1277" s="9">
        <v>48041.14</v>
      </c>
      <c r="P1277" s="9">
        <v>18387.98</v>
      </c>
      <c r="Q1277" s="9">
        <v>29653.16</v>
      </c>
      <c r="R1277" s="9">
        <v>0</v>
      </c>
      <c r="S1277" s="9">
        <f t="shared" si="227"/>
        <v>16780.949999999997</v>
      </c>
      <c r="T1277" s="9">
        <v>0</v>
      </c>
      <c r="U1277" s="9">
        <v>0</v>
      </c>
      <c r="V1277" s="9">
        <v>33508.04</v>
      </c>
      <c r="W1277" s="9">
        <v>33508.04</v>
      </c>
      <c r="X1277" s="11">
        <f t="shared" si="228"/>
        <v>2.8628379203799552</v>
      </c>
      <c r="Y1277" s="11">
        <f t="shared" si="229"/>
        <v>1.0957651384456781</v>
      </c>
      <c r="Z1277" s="11">
        <f t="shared" si="231"/>
        <v>0.38275486385210677</v>
      </c>
      <c r="AA1277" s="11">
        <f t="shared" si="232"/>
        <v>0</v>
      </c>
      <c r="AB1277" s="11">
        <v>0</v>
      </c>
      <c r="AC1277" s="11">
        <f t="shared" si="230"/>
        <v>0</v>
      </c>
      <c r="AD1277" s="11">
        <f t="shared" si="233"/>
        <v>0</v>
      </c>
    </row>
    <row r="1278" spans="1:30" ht="33.75" x14ac:dyDescent="0.2">
      <c r="A1278" s="15">
        <v>94093</v>
      </c>
      <c r="B1278" s="16" t="s">
        <v>263</v>
      </c>
      <c r="C1278" s="16" t="s">
        <v>31</v>
      </c>
      <c r="D1278" s="15">
        <v>1</v>
      </c>
      <c r="E1278" s="17">
        <v>2014</v>
      </c>
      <c r="F1278" s="15" t="s">
        <v>36</v>
      </c>
      <c r="G1278" s="18">
        <v>37620</v>
      </c>
      <c r="H1278" s="19">
        <v>14.5</v>
      </c>
      <c r="I1278" s="16" t="s">
        <v>33</v>
      </c>
      <c r="J1278" s="20">
        <v>0.96460000000000001</v>
      </c>
      <c r="K1278" s="20">
        <f t="shared" si="226"/>
        <v>28.234529980939477</v>
      </c>
      <c r="L1278" s="20">
        <v>3.7566000000000002</v>
      </c>
      <c r="M1278" s="20">
        <v>-6.7599999999999993E-2</v>
      </c>
      <c r="N1278" s="21">
        <v>46513</v>
      </c>
      <c r="O1278" s="21">
        <v>44865.62</v>
      </c>
      <c r="P1278" s="21">
        <v>14334.58</v>
      </c>
      <c r="Q1278" s="21">
        <v>30531.040000000001</v>
      </c>
      <c r="R1278" s="21">
        <v>0</v>
      </c>
      <c r="S1278" s="21">
        <f t="shared" si="227"/>
        <v>1647.3799999999974</v>
      </c>
      <c r="T1278" s="21">
        <v>0</v>
      </c>
      <c r="U1278" s="21">
        <v>5031.91</v>
      </c>
      <c r="V1278" s="21">
        <v>-15119.45</v>
      </c>
      <c r="W1278" s="22">
        <f>+V1278-R1278</f>
        <v>-15119.45</v>
      </c>
      <c r="X1278" s="22">
        <f t="shared" si="228"/>
        <v>27.234529980939477</v>
      </c>
      <c r="Y1278" s="22">
        <f t="shared" si="229"/>
        <v>8.7014410761330243</v>
      </c>
      <c r="Z1278" s="22">
        <f t="shared" si="231"/>
        <v>0.31950032118134108</v>
      </c>
      <c r="AA1278" s="22">
        <f t="shared" si="232"/>
        <v>0.11215514240079597</v>
      </c>
      <c r="AB1278" s="22">
        <v>0</v>
      </c>
      <c r="AC1278" s="22">
        <f t="shared" si="230"/>
        <v>0</v>
      </c>
      <c r="AD1278" s="22">
        <f t="shared" si="233"/>
        <v>0</v>
      </c>
    </row>
    <row r="1279" spans="1:30" x14ac:dyDescent="0.2">
      <c r="A1279" s="27">
        <v>94093</v>
      </c>
      <c r="B1279" s="28" t="s">
        <v>263</v>
      </c>
      <c r="C1279" s="27" t="s">
        <v>31</v>
      </c>
      <c r="D1279" s="29">
        <v>1</v>
      </c>
      <c r="E1279" s="30">
        <v>2015</v>
      </c>
      <c r="F1279" s="27" t="s">
        <v>36</v>
      </c>
      <c r="G1279" s="31">
        <v>37620</v>
      </c>
      <c r="H1279" s="32">
        <v>14.5</v>
      </c>
      <c r="I1279" s="28" t="s">
        <v>33</v>
      </c>
      <c r="J1279" s="33">
        <v>2.0657999999999999</v>
      </c>
      <c r="K1279" s="33">
        <f t="shared" si="226"/>
        <v>-0.93825881643481224</v>
      </c>
      <c r="L1279" s="34">
        <v>3.1966999999999999</v>
      </c>
      <c r="M1279" s="34">
        <v>0</v>
      </c>
      <c r="N1279" s="35">
        <v>38585.800000000003</v>
      </c>
      <c r="O1279" s="35">
        <v>79710.7</v>
      </c>
      <c r="P1279" s="35">
        <v>7559.15</v>
      </c>
      <c r="Q1279" s="35">
        <v>72151.55</v>
      </c>
      <c r="R1279" s="35">
        <v>0</v>
      </c>
      <c r="S1279" s="35">
        <f t="shared" si="227"/>
        <v>-41124.899999999994</v>
      </c>
      <c r="T1279" s="35">
        <v>0</v>
      </c>
      <c r="U1279" s="35">
        <v>2667.71</v>
      </c>
      <c r="V1279" s="35">
        <v>-41503.96</v>
      </c>
      <c r="W1279" s="36">
        <f>+V1279-R1279</f>
        <v>-41503.96</v>
      </c>
      <c r="X1279" s="36">
        <f t="shared" si="228"/>
        <v>-1.9382588164348122</v>
      </c>
      <c r="Y1279" s="36">
        <f t="shared" si="229"/>
        <v>-0.18380956549438421</v>
      </c>
      <c r="Z1279" s="36">
        <f t="shared" si="231"/>
        <v>9.4832312349534001E-2</v>
      </c>
      <c r="AA1279" s="36">
        <f t="shared" si="232"/>
        <v>3.3467401490640529E-2</v>
      </c>
      <c r="AB1279" s="36">
        <v>0</v>
      </c>
      <c r="AC1279" s="36">
        <f t="shared" si="230"/>
        <v>0</v>
      </c>
      <c r="AD1279" s="36">
        <f t="shared" si="233"/>
        <v>0</v>
      </c>
    </row>
    <row r="1280" spans="1:30" x14ac:dyDescent="0.2">
      <c r="A1280" s="3">
        <v>110344</v>
      </c>
      <c r="B1280" s="4" t="s">
        <v>308</v>
      </c>
      <c r="C1280" s="3" t="s">
        <v>35</v>
      </c>
      <c r="D1280" s="3">
        <v>2</v>
      </c>
      <c r="E1280" s="5">
        <v>2013</v>
      </c>
      <c r="F1280" s="3" t="s">
        <v>32</v>
      </c>
      <c r="G1280" s="6">
        <v>37608</v>
      </c>
      <c r="H1280" s="7">
        <v>14.533333333333333</v>
      </c>
      <c r="I1280" s="4" t="s">
        <v>41</v>
      </c>
      <c r="J1280" s="8">
        <v>0.27950000000000003</v>
      </c>
      <c r="K1280" s="8">
        <f t="shared" si="226"/>
        <v>1.3878800507560067</v>
      </c>
      <c r="L1280" s="8">
        <v>8.6389999999999993</v>
      </c>
      <c r="M1280" s="8">
        <v>2.4400000000000002E-2</v>
      </c>
      <c r="N1280" s="9">
        <v>238112.89</v>
      </c>
      <c r="O1280" s="9">
        <v>66546.990000000005</v>
      </c>
      <c r="P1280" s="9">
        <v>18702.16</v>
      </c>
      <c r="Q1280" s="9">
        <v>47844.83</v>
      </c>
      <c r="R1280" s="9">
        <v>0</v>
      </c>
      <c r="S1280" s="9">
        <f t="shared" si="227"/>
        <v>171565.90000000002</v>
      </c>
      <c r="T1280" s="9">
        <v>47844.83</v>
      </c>
      <c r="U1280" s="9">
        <v>8620.51</v>
      </c>
      <c r="V1280" s="9">
        <v>60299.98</v>
      </c>
      <c r="W1280" s="9">
        <v>50218.33</v>
      </c>
      <c r="X1280" s="11">
        <f t="shared" si="228"/>
        <v>0.38788005075600684</v>
      </c>
      <c r="Y1280" s="11">
        <f t="shared" si="229"/>
        <v>0.10900860835399108</v>
      </c>
      <c r="Z1280" s="11">
        <f t="shared" si="231"/>
        <v>0.28103690339713333</v>
      </c>
      <c r="AA1280" s="11">
        <f t="shared" si="232"/>
        <v>0.12954019407940162</v>
      </c>
      <c r="AB1280" s="11">
        <v>0</v>
      </c>
      <c r="AC1280" s="11">
        <f t="shared" si="230"/>
        <v>0.27887144240201578</v>
      </c>
      <c r="AD1280" s="11">
        <f t="shared" si="233"/>
        <v>0.71896309660286661</v>
      </c>
    </row>
    <row r="1281" spans="1:30" ht="22.5" x14ac:dyDescent="0.2">
      <c r="A1281" s="15">
        <v>110344</v>
      </c>
      <c r="B1281" s="16" t="s">
        <v>308</v>
      </c>
      <c r="C1281" s="16" t="s">
        <v>35</v>
      </c>
      <c r="D1281" s="15">
        <v>2</v>
      </c>
      <c r="E1281" s="17">
        <v>2014</v>
      </c>
      <c r="F1281" s="15" t="s">
        <v>32</v>
      </c>
      <c r="G1281" s="18">
        <v>37608</v>
      </c>
      <c r="H1281" s="19">
        <v>14.533333333333333</v>
      </c>
      <c r="I1281" s="16" t="s">
        <v>41</v>
      </c>
      <c r="J1281" s="20">
        <v>0.20606768687986018</v>
      </c>
      <c r="K1281" s="20">
        <f t="shared" si="226"/>
        <v>1.2595532181704734</v>
      </c>
      <c r="L1281" s="46">
        <v>9.514397616401455</v>
      </c>
      <c r="M1281" s="46">
        <v>-2.1666633770221037E-3</v>
      </c>
      <c r="N1281" s="21">
        <v>221785.67</v>
      </c>
      <c r="O1281" s="21">
        <v>45702.86</v>
      </c>
      <c r="P1281" s="21">
        <v>45702.86</v>
      </c>
      <c r="Q1281" s="21">
        <v>0</v>
      </c>
      <c r="R1281" s="21">
        <v>2351.16</v>
      </c>
      <c r="S1281" s="21">
        <f t="shared" si="227"/>
        <v>176082.81</v>
      </c>
      <c r="T1281" s="21">
        <v>0</v>
      </c>
      <c r="U1281" s="21">
        <v>0</v>
      </c>
      <c r="V1281" s="21">
        <v>-4.57</v>
      </c>
      <c r="W1281" s="22">
        <f>+V1281-R1281</f>
        <v>-2355.73</v>
      </c>
      <c r="X1281" s="22">
        <f t="shared" si="228"/>
        <v>0.25955321817047333</v>
      </c>
      <c r="Y1281" s="22">
        <f t="shared" si="229"/>
        <v>0.25955321817047333</v>
      </c>
      <c r="Z1281" s="22">
        <f t="shared" si="231"/>
        <v>1</v>
      </c>
      <c r="AA1281" s="22">
        <f t="shared" si="232"/>
        <v>0</v>
      </c>
      <c r="AB1281" s="22">
        <f>V1281/R1281</f>
        <v>-1.9437213970976031E-3</v>
      </c>
      <c r="AC1281" s="22">
        <f t="shared" si="230"/>
        <v>0</v>
      </c>
      <c r="AD1281" s="22">
        <f t="shared" si="233"/>
        <v>0</v>
      </c>
    </row>
    <row r="1282" spans="1:30" ht="12" customHeight="1" x14ac:dyDescent="0.2">
      <c r="A1282" s="27">
        <v>110344</v>
      </c>
      <c r="B1282" s="28" t="s">
        <v>308</v>
      </c>
      <c r="C1282" s="27" t="s">
        <v>31</v>
      </c>
      <c r="D1282" s="29">
        <v>1</v>
      </c>
      <c r="E1282" s="30">
        <v>2015</v>
      </c>
      <c r="F1282" s="27" t="s">
        <v>32</v>
      </c>
      <c r="G1282" s="31">
        <v>37608</v>
      </c>
      <c r="H1282" s="32">
        <v>14.533333333333333</v>
      </c>
      <c r="I1282" s="28" t="s">
        <v>41</v>
      </c>
      <c r="J1282" s="33">
        <v>0.48024068429182465</v>
      </c>
      <c r="K1282" s="33">
        <f t="shared" ref="K1282:K1345" si="234">+N1282/S1282</f>
        <v>1.923967439886082</v>
      </c>
      <c r="L1282" s="34">
        <v>4.3380502303564699</v>
      </c>
      <c r="M1282" s="34">
        <v>2.383683299636781E-2</v>
      </c>
      <c r="N1282" s="35">
        <v>433886.23</v>
      </c>
      <c r="O1282" s="35">
        <v>208369.82</v>
      </c>
      <c r="P1282" s="35">
        <v>208369.82</v>
      </c>
      <c r="Q1282" s="35">
        <v>0</v>
      </c>
      <c r="R1282" s="35">
        <v>0</v>
      </c>
      <c r="S1282" s="35">
        <f t="shared" ref="S1282:S1345" si="235">+N1282-O1282</f>
        <v>225516.40999999997</v>
      </c>
      <c r="T1282" s="35">
        <v>0</v>
      </c>
      <c r="U1282" s="35">
        <v>74834.55</v>
      </c>
      <c r="V1282" s="35">
        <v>67671.460000000006</v>
      </c>
      <c r="W1282" s="36">
        <f>+V1282-R1282</f>
        <v>67671.460000000006</v>
      </c>
      <c r="X1282" s="36">
        <f t="shared" ref="X1282:X1345" si="236">+O1282/S1282</f>
        <v>0.92396743988608199</v>
      </c>
      <c r="Y1282" s="36">
        <f t="shared" ref="Y1282:Y1345" si="237">+P1282/S1282</f>
        <v>0.92396743988608199</v>
      </c>
      <c r="Z1282" s="36">
        <f t="shared" si="231"/>
        <v>1</v>
      </c>
      <c r="AA1282" s="36">
        <f t="shared" si="232"/>
        <v>0.35914294114186018</v>
      </c>
      <c r="AB1282" s="36">
        <v>0</v>
      </c>
      <c r="AC1282" s="36">
        <f t="shared" ref="AC1282:AC1345" si="238">+T1282/S1282</f>
        <v>0</v>
      </c>
      <c r="AD1282" s="36">
        <f t="shared" si="233"/>
        <v>0</v>
      </c>
    </row>
    <row r="1283" spans="1:30" x14ac:dyDescent="0.2">
      <c r="A1283" s="3">
        <v>32813</v>
      </c>
      <c r="B1283" s="4" t="s">
        <v>110</v>
      </c>
      <c r="C1283" s="3" t="s">
        <v>44</v>
      </c>
      <c r="D1283" s="3">
        <v>1</v>
      </c>
      <c r="E1283" s="5">
        <v>2013</v>
      </c>
      <c r="F1283" s="3" t="s">
        <v>36</v>
      </c>
      <c r="G1283" s="6">
        <v>37599</v>
      </c>
      <c r="H1283" s="7">
        <v>14.558333333333334</v>
      </c>
      <c r="I1283" s="4" t="s">
        <v>33</v>
      </c>
      <c r="J1283" s="8">
        <v>5.6599999999999998E-2</v>
      </c>
      <c r="K1283" s="8">
        <f t="shared" si="234"/>
        <v>1.0599955474608147</v>
      </c>
      <c r="L1283" s="8">
        <v>0.17380000000000001</v>
      </c>
      <c r="M1283" s="8">
        <v>0.191</v>
      </c>
      <c r="N1283" s="9">
        <v>512888.11</v>
      </c>
      <c r="O1283" s="9">
        <v>29029.37</v>
      </c>
      <c r="P1283" s="9">
        <v>13826.02</v>
      </c>
      <c r="Q1283" s="9">
        <v>15203.35</v>
      </c>
      <c r="R1283" s="9">
        <v>2759.36</v>
      </c>
      <c r="S1283" s="9">
        <f t="shared" si="235"/>
        <v>483858.74</v>
      </c>
      <c r="T1283" s="9">
        <v>15203.35</v>
      </c>
      <c r="U1283" s="9">
        <v>1667.91</v>
      </c>
      <c r="V1283" s="9">
        <v>25717.55</v>
      </c>
      <c r="W1283" s="9">
        <v>21859.919999999998</v>
      </c>
      <c r="X1283" s="11">
        <f t="shared" si="236"/>
        <v>5.9995547460814702E-2</v>
      </c>
      <c r="Y1283" s="11">
        <f t="shared" si="237"/>
        <v>2.8574496763249541E-2</v>
      </c>
      <c r="Z1283" s="11">
        <f t="shared" si="231"/>
        <v>0.47627695675104215</v>
      </c>
      <c r="AA1283" s="11">
        <f t="shared" si="232"/>
        <v>5.7455948923452356E-2</v>
      </c>
      <c r="AB1283" s="11">
        <f>W1283/R1283</f>
        <v>7.9220978777687572</v>
      </c>
      <c r="AC1283" s="11">
        <f t="shared" si="238"/>
        <v>3.1421050697565164E-2</v>
      </c>
      <c r="AD1283" s="11">
        <f t="shared" si="233"/>
        <v>0.52372304324895791</v>
      </c>
    </row>
    <row r="1284" spans="1:30" ht="45" x14ac:dyDescent="0.2">
      <c r="A1284" s="15">
        <v>32813</v>
      </c>
      <c r="B1284" s="16" t="s">
        <v>110</v>
      </c>
      <c r="C1284" s="16" t="s">
        <v>44</v>
      </c>
      <c r="D1284" s="15">
        <v>1</v>
      </c>
      <c r="E1284" s="17">
        <v>2014</v>
      </c>
      <c r="F1284" s="15" t="s">
        <v>36</v>
      </c>
      <c r="G1284" s="18">
        <v>37599</v>
      </c>
      <c r="H1284" s="19">
        <v>14.558333333333334</v>
      </c>
      <c r="I1284" s="16" t="s">
        <v>33</v>
      </c>
      <c r="J1284" s="20">
        <v>0.1125</v>
      </c>
      <c r="K1284" s="20">
        <f t="shared" si="234"/>
        <v>1.1267611839750431</v>
      </c>
      <c r="L1284" s="20">
        <v>0.17480000000000001</v>
      </c>
      <c r="M1284" s="20">
        <v>0.23269999999999999</v>
      </c>
      <c r="N1284" s="21">
        <v>495330.47</v>
      </c>
      <c r="O1284" s="21">
        <v>55724.92</v>
      </c>
      <c r="P1284" s="21">
        <v>13769.26</v>
      </c>
      <c r="Q1284" s="21">
        <v>41955.66</v>
      </c>
      <c r="R1284" s="21">
        <v>0</v>
      </c>
      <c r="S1284" s="21">
        <f t="shared" si="235"/>
        <v>439605.55</v>
      </c>
      <c r="T1284" s="21">
        <v>0</v>
      </c>
      <c r="U1284" s="21">
        <v>2129.9499999999998</v>
      </c>
      <c r="V1284" s="21">
        <v>21548.560000000001</v>
      </c>
      <c r="W1284" s="22">
        <f>+V1284-R1284</f>
        <v>21548.560000000001</v>
      </c>
      <c r="X1284" s="22">
        <f t="shared" si="236"/>
        <v>0.12676118397504307</v>
      </c>
      <c r="Y1284" s="22">
        <f t="shared" si="237"/>
        <v>3.1321852055780461E-2</v>
      </c>
      <c r="Z1284" s="22">
        <f t="shared" ref="Z1284:Z1347" si="239">+P1284/O1284</f>
        <v>0.24709340094162541</v>
      </c>
      <c r="AA1284" s="22">
        <f t="shared" ref="AA1284:AA1347" si="240">+U1284/O1284</f>
        <v>3.8222576183151093E-2</v>
      </c>
      <c r="AB1284" s="22">
        <v>0</v>
      </c>
      <c r="AC1284" s="22">
        <f t="shared" si="238"/>
        <v>0</v>
      </c>
      <c r="AD1284" s="22">
        <f t="shared" ref="AD1284:AD1347" si="241">+T1284/O1284</f>
        <v>0</v>
      </c>
    </row>
    <row r="1285" spans="1:30" x14ac:dyDescent="0.2">
      <c r="A1285" s="27">
        <v>32813</v>
      </c>
      <c r="B1285" s="28" t="s">
        <v>110</v>
      </c>
      <c r="C1285" s="27" t="s">
        <v>44</v>
      </c>
      <c r="D1285" s="29">
        <v>1</v>
      </c>
      <c r="E1285" s="30">
        <v>2015</v>
      </c>
      <c r="F1285" s="27" t="s">
        <v>36</v>
      </c>
      <c r="G1285" s="31">
        <v>37599</v>
      </c>
      <c r="H1285" s="32">
        <v>14.558333333333334</v>
      </c>
      <c r="I1285" s="28" t="s">
        <v>33</v>
      </c>
      <c r="J1285" s="33">
        <v>9.4299999999999995E-2</v>
      </c>
      <c r="K1285" s="33">
        <f t="shared" si="234"/>
        <v>1.1040775747105167</v>
      </c>
      <c r="L1285" s="34">
        <v>0.18540000000000001</v>
      </c>
      <c r="M1285" s="34">
        <v>0.11559999999999999</v>
      </c>
      <c r="N1285" s="35">
        <v>476997.45</v>
      </c>
      <c r="O1285" s="35">
        <v>44964.9</v>
      </c>
      <c r="P1285" s="35">
        <v>9319.31</v>
      </c>
      <c r="Q1285" s="35">
        <v>35645.589999999997</v>
      </c>
      <c r="R1285" s="35">
        <v>4036.43</v>
      </c>
      <c r="S1285" s="35">
        <f t="shared" si="235"/>
        <v>432032.55</v>
      </c>
      <c r="T1285" s="35">
        <v>35645.589999999997</v>
      </c>
      <c r="U1285" s="35">
        <v>959.56</v>
      </c>
      <c r="V1285" s="35">
        <v>10071.66</v>
      </c>
      <c r="W1285" s="36">
        <f>+V1285-R1285</f>
        <v>6035.23</v>
      </c>
      <c r="X1285" s="36">
        <f t="shared" si="236"/>
        <v>0.10407757471051661</v>
      </c>
      <c r="Y1285" s="36">
        <f t="shared" si="237"/>
        <v>2.1570851548106732E-2</v>
      </c>
      <c r="Z1285" s="36">
        <f t="shared" si="239"/>
        <v>0.20725743857987006</v>
      </c>
      <c r="AA1285" s="36">
        <f t="shared" si="240"/>
        <v>2.1340200912267123E-2</v>
      </c>
      <c r="AB1285" s="36">
        <f>V1285/R1285</f>
        <v>2.4951900565598808</v>
      </c>
      <c r="AC1285" s="36">
        <f t="shared" si="238"/>
        <v>8.2506723162409867E-2</v>
      </c>
      <c r="AD1285" s="36">
        <f t="shared" si="241"/>
        <v>0.79274256142012978</v>
      </c>
    </row>
    <row r="1286" spans="1:30" x14ac:dyDescent="0.2">
      <c r="A1286" s="3">
        <v>32654</v>
      </c>
      <c r="B1286" s="4" t="s">
        <v>109</v>
      </c>
      <c r="C1286" s="3" t="s">
        <v>31</v>
      </c>
      <c r="D1286" s="3">
        <v>1</v>
      </c>
      <c r="E1286" s="5">
        <v>2013</v>
      </c>
      <c r="F1286" s="3" t="s">
        <v>36</v>
      </c>
      <c r="G1286" s="6">
        <v>37550</v>
      </c>
      <c r="H1286" s="7">
        <v>14.691666666666666</v>
      </c>
      <c r="I1286" s="4" t="s">
        <v>33</v>
      </c>
      <c r="J1286" s="8">
        <v>0.32969999999999999</v>
      </c>
      <c r="K1286" s="8">
        <f t="shared" si="234"/>
        <v>1.491949039096399</v>
      </c>
      <c r="L1286" s="8">
        <v>0.93110000000000004</v>
      </c>
      <c r="M1286" s="8">
        <v>7.6499999999999999E-2</v>
      </c>
      <c r="N1286" s="9">
        <v>340259.06</v>
      </c>
      <c r="O1286" s="9">
        <v>112195.6</v>
      </c>
      <c r="P1286" s="9">
        <v>99000.320000000007</v>
      </c>
      <c r="Q1286" s="9">
        <v>13195.28</v>
      </c>
      <c r="R1286" s="9">
        <v>0</v>
      </c>
      <c r="S1286" s="9">
        <f t="shared" si="235"/>
        <v>228063.46</v>
      </c>
      <c r="T1286" s="9">
        <v>0</v>
      </c>
      <c r="U1286" s="9">
        <v>8600.9699999999993</v>
      </c>
      <c r="V1286" s="9">
        <v>34803.089999999997</v>
      </c>
      <c r="W1286" s="9">
        <v>29582.63</v>
      </c>
      <c r="X1286" s="11">
        <f t="shared" si="236"/>
        <v>0.49194903909639892</v>
      </c>
      <c r="Y1286" s="11">
        <f t="shared" si="237"/>
        <v>0.43409110779955723</v>
      </c>
      <c r="Z1286" s="11">
        <f t="shared" si="239"/>
        <v>0.88239039677135289</v>
      </c>
      <c r="AA1286" s="11">
        <f t="shared" si="240"/>
        <v>7.666049292485623E-2</v>
      </c>
      <c r="AB1286" s="11">
        <v>0</v>
      </c>
      <c r="AC1286" s="11">
        <f t="shared" si="238"/>
        <v>0</v>
      </c>
      <c r="AD1286" s="11">
        <f t="shared" si="241"/>
        <v>0</v>
      </c>
    </row>
    <row r="1287" spans="1:30" ht="12" customHeight="1" x14ac:dyDescent="0.2">
      <c r="A1287" s="15">
        <v>32654</v>
      </c>
      <c r="B1287" s="16" t="s">
        <v>109</v>
      </c>
      <c r="C1287" s="16" t="s">
        <v>31</v>
      </c>
      <c r="D1287" s="15">
        <v>1</v>
      </c>
      <c r="E1287" s="17">
        <v>2014</v>
      </c>
      <c r="F1287" s="15" t="s">
        <v>36</v>
      </c>
      <c r="G1287" s="18">
        <v>37550</v>
      </c>
      <c r="H1287" s="19">
        <v>14.691666666666666</v>
      </c>
      <c r="I1287" s="16" t="s">
        <v>33</v>
      </c>
      <c r="J1287" s="20">
        <v>0.32119999999999999</v>
      </c>
      <c r="K1287" s="20">
        <f t="shared" si="234"/>
        <v>1.4732100441600915</v>
      </c>
      <c r="L1287" s="20">
        <v>0.77180000000000004</v>
      </c>
      <c r="M1287" s="20">
        <v>-3.2899999999999999E-2</v>
      </c>
      <c r="N1287" s="21">
        <v>321433.34999999998</v>
      </c>
      <c r="O1287" s="21">
        <v>103247.66</v>
      </c>
      <c r="P1287" s="21">
        <v>27868.79</v>
      </c>
      <c r="Q1287" s="21">
        <v>75378.87</v>
      </c>
      <c r="R1287" s="21">
        <v>0</v>
      </c>
      <c r="S1287" s="21">
        <f t="shared" si="235"/>
        <v>218185.68999999997</v>
      </c>
      <c r="T1287" s="21">
        <v>0</v>
      </c>
      <c r="U1287" s="21">
        <v>19627.09</v>
      </c>
      <c r="V1287" s="21">
        <v>-9877.77</v>
      </c>
      <c r="W1287" s="22">
        <f>+V1287-R1287</f>
        <v>-9877.77</v>
      </c>
      <c r="X1287" s="22">
        <f t="shared" si="236"/>
        <v>0.47321004416009144</v>
      </c>
      <c r="Y1287" s="22">
        <f t="shared" si="237"/>
        <v>0.12772968749692065</v>
      </c>
      <c r="Z1287" s="22">
        <f t="shared" si="239"/>
        <v>0.26992175900160836</v>
      </c>
      <c r="AA1287" s="22">
        <f t="shared" si="240"/>
        <v>0.19009718961185174</v>
      </c>
      <c r="AB1287" s="22">
        <v>0</v>
      </c>
      <c r="AC1287" s="22">
        <f t="shared" si="238"/>
        <v>0</v>
      </c>
      <c r="AD1287" s="22">
        <f t="shared" si="241"/>
        <v>0</v>
      </c>
    </row>
    <row r="1288" spans="1:30" ht="12" customHeight="1" x14ac:dyDescent="0.2">
      <c r="A1288" s="27">
        <v>32654</v>
      </c>
      <c r="B1288" s="28" t="s">
        <v>109</v>
      </c>
      <c r="C1288" s="27" t="s">
        <v>31</v>
      </c>
      <c r="D1288" s="29">
        <v>1</v>
      </c>
      <c r="E1288" s="30">
        <v>2015</v>
      </c>
      <c r="F1288" s="27" t="s">
        <v>36</v>
      </c>
      <c r="G1288" s="31">
        <v>37550</v>
      </c>
      <c r="H1288" s="32">
        <v>14.691666666666666</v>
      </c>
      <c r="I1288" s="28" t="s">
        <v>33</v>
      </c>
      <c r="J1288" s="33">
        <v>0.3322</v>
      </c>
      <c r="K1288" s="33">
        <f t="shared" si="234"/>
        <v>1.4975381441836775</v>
      </c>
      <c r="L1288" s="34">
        <v>0.81479999999999997</v>
      </c>
      <c r="M1288" s="34">
        <v>2.0400000000000001E-2</v>
      </c>
      <c r="N1288" s="35">
        <v>336603.88</v>
      </c>
      <c r="O1288" s="35">
        <v>111832.39</v>
      </c>
      <c r="P1288" s="35">
        <v>111832.39</v>
      </c>
      <c r="Q1288" s="35">
        <v>0</v>
      </c>
      <c r="R1288" s="35">
        <v>0</v>
      </c>
      <c r="S1288" s="35">
        <f t="shared" si="235"/>
        <v>224771.49</v>
      </c>
      <c r="T1288" s="35">
        <v>0</v>
      </c>
      <c r="U1288" s="35">
        <v>6817.2</v>
      </c>
      <c r="V1288" s="35">
        <v>6586.05</v>
      </c>
      <c r="W1288" s="36">
        <f>+V1288-R1288</f>
        <v>6586.05</v>
      </c>
      <c r="X1288" s="36">
        <f t="shared" si="236"/>
        <v>0.49753814418367742</v>
      </c>
      <c r="Y1288" s="36">
        <f t="shared" si="237"/>
        <v>0.49753814418367742</v>
      </c>
      <c r="Z1288" s="36">
        <f t="shared" si="239"/>
        <v>1</v>
      </c>
      <c r="AA1288" s="36">
        <f t="shared" si="240"/>
        <v>6.0959083499869761E-2</v>
      </c>
      <c r="AB1288" s="36">
        <v>0</v>
      </c>
      <c r="AC1288" s="36">
        <f t="shared" si="238"/>
        <v>0</v>
      </c>
      <c r="AD1288" s="36">
        <f t="shared" si="241"/>
        <v>0</v>
      </c>
    </row>
    <row r="1289" spans="1:30" x14ac:dyDescent="0.2">
      <c r="A1289" s="3">
        <v>109408</v>
      </c>
      <c r="B1289" s="4" t="s">
        <v>307</v>
      </c>
      <c r="C1289" s="3" t="s">
        <v>53</v>
      </c>
      <c r="D1289" s="3">
        <v>2</v>
      </c>
      <c r="E1289" s="5">
        <v>2013</v>
      </c>
      <c r="F1289" s="3" t="s">
        <v>32</v>
      </c>
      <c r="G1289" s="6">
        <v>37505</v>
      </c>
      <c r="H1289" s="7">
        <v>14.816666666666666</v>
      </c>
      <c r="I1289" s="4" t="s">
        <v>41</v>
      </c>
      <c r="J1289" s="8">
        <v>0.72399999999999998</v>
      </c>
      <c r="K1289" s="8">
        <f t="shared" si="234"/>
        <v>3.6236161794529851</v>
      </c>
      <c r="L1289" s="8">
        <v>5.4016000000000002</v>
      </c>
      <c r="M1289" s="8">
        <v>3.5299999999999998E-2</v>
      </c>
      <c r="N1289" s="9">
        <v>313595.39</v>
      </c>
      <c r="O1289" s="9">
        <v>227053.28</v>
      </c>
      <c r="P1289" s="9">
        <v>174058.35</v>
      </c>
      <c r="Q1289" s="9">
        <v>52994.93</v>
      </c>
      <c r="R1289" s="9">
        <v>0</v>
      </c>
      <c r="S1289" s="9">
        <f t="shared" si="235"/>
        <v>86542.110000000015</v>
      </c>
      <c r="T1289" s="9">
        <v>8875.41</v>
      </c>
      <c r="U1289" s="9">
        <v>100302.84</v>
      </c>
      <c r="V1289" s="9">
        <v>98095.81</v>
      </c>
      <c r="W1289" s="9">
        <v>83381.440000000002</v>
      </c>
      <c r="X1289" s="11">
        <f t="shared" si="236"/>
        <v>2.6236161794529851</v>
      </c>
      <c r="Y1289" s="11">
        <f t="shared" si="237"/>
        <v>2.0112561387745225</v>
      </c>
      <c r="Z1289" s="11">
        <f t="shared" si="239"/>
        <v>0.76659694147558677</v>
      </c>
      <c r="AA1289" s="11">
        <f t="shared" si="240"/>
        <v>0.44175904439698027</v>
      </c>
      <c r="AB1289" s="11">
        <v>0</v>
      </c>
      <c r="AC1289" s="11">
        <f t="shared" si="238"/>
        <v>0.10255596957365609</v>
      </c>
      <c r="AD1289" s="11">
        <f t="shared" si="241"/>
        <v>3.9089547616312788E-2</v>
      </c>
    </row>
    <row r="1290" spans="1:30" ht="45" x14ac:dyDescent="0.2">
      <c r="A1290" s="15">
        <v>109408</v>
      </c>
      <c r="B1290" s="16" t="s">
        <v>307</v>
      </c>
      <c r="C1290" s="16" t="s">
        <v>53</v>
      </c>
      <c r="D1290" s="15">
        <v>2</v>
      </c>
      <c r="E1290" s="17">
        <v>2014</v>
      </c>
      <c r="F1290" s="15" t="s">
        <v>32</v>
      </c>
      <c r="G1290" s="18">
        <v>37505</v>
      </c>
      <c r="H1290" s="19">
        <v>14.816666666666666</v>
      </c>
      <c r="I1290" s="16" t="s">
        <v>41</v>
      </c>
      <c r="J1290" s="20">
        <v>0.73029999999999995</v>
      </c>
      <c r="K1290" s="20">
        <f t="shared" si="234"/>
        <v>3.7082069699768181</v>
      </c>
      <c r="L1290" s="20">
        <v>5.0599999999999996</v>
      </c>
      <c r="M1290" s="20">
        <v>5.8799999999999998E-2</v>
      </c>
      <c r="N1290" s="21">
        <v>350423</v>
      </c>
      <c r="O1290" s="21">
        <v>255923.69</v>
      </c>
      <c r="P1290" s="21">
        <v>191534.34</v>
      </c>
      <c r="Q1290" s="21">
        <v>64389.35</v>
      </c>
      <c r="R1290" s="21">
        <v>0</v>
      </c>
      <c r="S1290" s="21">
        <f t="shared" si="235"/>
        <v>94499.31</v>
      </c>
      <c r="T1290" s="21">
        <v>0</v>
      </c>
      <c r="U1290" s="21">
        <v>50249.91</v>
      </c>
      <c r="V1290" s="21">
        <v>106767.52</v>
      </c>
      <c r="W1290" s="22">
        <f>+V1290-R1290</f>
        <v>106767.52</v>
      </c>
      <c r="X1290" s="22">
        <f t="shared" si="236"/>
        <v>2.7082069699768181</v>
      </c>
      <c r="Y1290" s="22">
        <f t="shared" si="237"/>
        <v>2.0268332117980545</v>
      </c>
      <c r="Z1290" s="22">
        <f t="shared" si="239"/>
        <v>0.74840410436407823</v>
      </c>
      <c r="AA1290" s="22">
        <f t="shared" si="240"/>
        <v>0.19634723928839884</v>
      </c>
      <c r="AB1290" s="22">
        <v>0</v>
      </c>
      <c r="AC1290" s="22">
        <f t="shared" si="238"/>
        <v>0</v>
      </c>
      <c r="AD1290" s="22">
        <f t="shared" si="241"/>
        <v>0</v>
      </c>
    </row>
    <row r="1291" spans="1:30" x14ac:dyDescent="0.2">
      <c r="A1291" s="27">
        <v>109408</v>
      </c>
      <c r="B1291" s="28" t="s">
        <v>307</v>
      </c>
      <c r="C1291" s="27" t="s">
        <v>53</v>
      </c>
      <c r="D1291" s="29">
        <v>2</v>
      </c>
      <c r="E1291" s="30">
        <v>2015</v>
      </c>
      <c r="F1291" s="27" t="s">
        <v>32</v>
      </c>
      <c r="G1291" s="31">
        <v>37505</v>
      </c>
      <c r="H1291" s="32">
        <v>14.816666666666666</v>
      </c>
      <c r="I1291" s="28" t="s">
        <v>41</v>
      </c>
      <c r="J1291" s="33">
        <v>0.86850000000000005</v>
      </c>
      <c r="K1291" s="33">
        <f t="shared" si="234"/>
        <v>7.6063113838393281</v>
      </c>
      <c r="L1291" s="34">
        <v>4.6056999999999997</v>
      </c>
      <c r="M1291" s="34">
        <v>6.08E-2</v>
      </c>
      <c r="N1291" s="35">
        <v>332941.18</v>
      </c>
      <c r="O1291" s="35">
        <v>289169.48</v>
      </c>
      <c r="P1291" s="35">
        <v>238658.07</v>
      </c>
      <c r="Q1291" s="35">
        <v>50511.41</v>
      </c>
      <c r="R1291" s="35">
        <v>7382</v>
      </c>
      <c r="S1291" s="35">
        <f t="shared" si="235"/>
        <v>43771.700000000012</v>
      </c>
      <c r="T1291" s="35">
        <v>0</v>
      </c>
      <c r="U1291" s="36">
        <v>50442.23</v>
      </c>
      <c r="V1291" s="36">
        <v>17099.32</v>
      </c>
      <c r="W1291" s="36">
        <f>+V1291-R1291</f>
        <v>9717.32</v>
      </c>
      <c r="X1291" s="36">
        <f t="shared" si="236"/>
        <v>6.6063113838393281</v>
      </c>
      <c r="Y1291" s="36">
        <f t="shared" si="237"/>
        <v>5.452337240728597</v>
      </c>
      <c r="Z1291" s="36">
        <f t="shared" si="239"/>
        <v>0.82532247179059148</v>
      </c>
      <c r="AA1291" s="36">
        <f t="shared" si="240"/>
        <v>0.17443829134388597</v>
      </c>
      <c r="AB1291" s="36">
        <f>V1291/R1291</f>
        <v>2.3163532917908425</v>
      </c>
      <c r="AC1291" s="36">
        <f t="shared" si="238"/>
        <v>0</v>
      </c>
      <c r="AD1291" s="36">
        <f t="shared" si="241"/>
        <v>0</v>
      </c>
    </row>
    <row r="1292" spans="1:30" x14ac:dyDescent="0.2">
      <c r="A1292" s="3">
        <v>109350</v>
      </c>
      <c r="B1292" s="4" t="s">
        <v>306</v>
      </c>
      <c r="C1292" s="3" t="s">
        <v>51</v>
      </c>
      <c r="D1292" s="3">
        <v>2</v>
      </c>
      <c r="E1292" s="5">
        <v>2013</v>
      </c>
      <c r="F1292" s="3" t="s">
        <v>32</v>
      </c>
      <c r="G1292" s="6">
        <v>37489</v>
      </c>
      <c r="H1292" s="7">
        <v>14.858333333333333</v>
      </c>
      <c r="I1292" s="4" t="s">
        <v>66</v>
      </c>
      <c r="J1292" s="8">
        <v>0.73450000000000004</v>
      </c>
      <c r="K1292" s="8">
        <f t="shared" si="234"/>
        <v>3.7662499999999999</v>
      </c>
      <c r="L1292" s="8">
        <v>0</v>
      </c>
      <c r="M1292" s="8">
        <v>0</v>
      </c>
      <c r="N1292" s="9">
        <v>3013</v>
      </c>
      <c r="O1292" s="9">
        <v>2213</v>
      </c>
      <c r="P1292" s="9">
        <v>0</v>
      </c>
      <c r="Q1292" s="9">
        <v>2213</v>
      </c>
      <c r="R1292" s="9">
        <v>0</v>
      </c>
      <c r="S1292" s="9">
        <f t="shared" si="235"/>
        <v>800</v>
      </c>
      <c r="T1292" s="9">
        <v>0</v>
      </c>
      <c r="U1292" s="9">
        <v>0</v>
      </c>
      <c r="V1292" s="9">
        <v>0</v>
      </c>
      <c r="W1292" s="9">
        <v>0</v>
      </c>
      <c r="X1292" s="11">
        <f t="shared" si="236"/>
        <v>2.7662499999999999</v>
      </c>
      <c r="Y1292" s="11">
        <f t="shared" si="237"/>
        <v>0</v>
      </c>
      <c r="Z1292" s="11">
        <f t="shared" si="239"/>
        <v>0</v>
      </c>
      <c r="AA1292" s="11">
        <f t="shared" si="240"/>
        <v>0</v>
      </c>
      <c r="AB1292" s="11">
        <v>0</v>
      </c>
      <c r="AC1292" s="11">
        <f t="shared" si="238"/>
        <v>0</v>
      </c>
      <c r="AD1292" s="11">
        <f t="shared" si="241"/>
        <v>0</v>
      </c>
    </row>
    <row r="1293" spans="1:30" ht="45" x14ac:dyDescent="0.2">
      <c r="A1293" s="15">
        <v>109350</v>
      </c>
      <c r="B1293" s="16" t="s">
        <v>306</v>
      </c>
      <c r="C1293" s="16" t="s">
        <v>51</v>
      </c>
      <c r="D1293" s="15">
        <v>2</v>
      </c>
      <c r="E1293" s="17">
        <v>2014</v>
      </c>
      <c r="F1293" s="15" t="s">
        <v>32</v>
      </c>
      <c r="G1293" s="18">
        <v>37489</v>
      </c>
      <c r="H1293" s="19">
        <v>14.858333333333333</v>
      </c>
      <c r="I1293" s="16" t="s">
        <v>66</v>
      </c>
      <c r="J1293" s="20">
        <v>3.2399999999999998E-2</v>
      </c>
      <c r="K1293" s="20">
        <f t="shared" si="234"/>
        <v>1.0334668561829694</v>
      </c>
      <c r="L1293" s="20">
        <v>0</v>
      </c>
      <c r="M1293" s="20">
        <v>0</v>
      </c>
      <c r="N1293" s="21">
        <v>55986</v>
      </c>
      <c r="O1293" s="21">
        <v>1813</v>
      </c>
      <c r="P1293" s="21">
        <v>0</v>
      </c>
      <c r="Q1293" s="21">
        <v>1813</v>
      </c>
      <c r="R1293" s="21">
        <v>0</v>
      </c>
      <c r="S1293" s="21">
        <f t="shared" si="235"/>
        <v>54173</v>
      </c>
      <c r="T1293" s="21">
        <v>0</v>
      </c>
      <c r="U1293" s="21">
        <v>0</v>
      </c>
      <c r="V1293" s="21">
        <v>53373</v>
      </c>
      <c r="W1293" s="22">
        <f>+V1293-R1293</f>
        <v>53373</v>
      </c>
      <c r="X1293" s="22">
        <f t="shared" si="236"/>
        <v>3.3466856182969379E-2</v>
      </c>
      <c r="Y1293" s="22">
        <f t="shared" si="237"/>
        <v>0</v>
      </c>
      <c r="Z1293" s="22">
        <f t="shared" si="239"/>
        <v>0</v>
      </c>
      <c r="AA1293" s="22">
        <f t="shared" si="240"/>
        <v>0</v>
      </c>
      <c r="AB1293" s="22">
        <v>0</v>
      </c>
      <c r="AC1293" s="22">
        <f t="shared" si="238"/>
        <v>0</v>
      </c>
      <c r="AD1293" s="22">
        <f t="shared" si="241"/>
        <v>0</v>
      </c>
    </row>
    <row r="1294" spans="1:30" x14ac:dyDescent="0.2">
      <c r="A1294" s="27">
        <v>109350</v>
      </c>
      <c r="B1294" s="28" t="s">
        <v>306</v>
      </c>
      <c r="C1294" s="27" t="s">
        <v>51</v>
      </c>
      <c r="D1294" s="29">
        <v>2</v>
      </c>
      <c r="E1294" s="30">
        <v>2015</v>
      </c>
      <c r="F1294" s="27" t="s">
        <v>32</v>
      </c>
      <c r="G1294" s="31">
        <v>37489</v>
      </c>
      <c r="H1294" s="32">
        <v>14.858333333333333</v>
      </c>
      <c r="I1294" s="28" t="s">
        <v>66</v>
      </c>
      <c r="J1294" s="33">
        <v>2.1100000000000001E-2</v>
      </c>
      <c r="K1294" s="33">
        <f t="shared" si="234"/>
        <v>1.0215408705742128</v>
      </c>
      <c r="L1294" s="34">
        <v>0</v>
      </c>
      <c r="M1294" s="34">
        <v>0</v>
      </c>
      <c r="N1294" s="35">
        <v>41412.94</v>
      </c>
      <c r="O1294" s="35">
        <v>873.26</v>
      </c>
      <c r="P1294" s="35">
        <v>873.26</v>
      </c>
      <c r="Q1294" s="35">
        <v>0</v>
      </c>
      <c r="R1294" s="35">
        <v>0</v>
      </c>
      <c r="S1294" s="35">
        <f t="shared" si="235"/>
        <v>40539.68</v>
      </c>
      <c r="T1294" s="35">
        <v>0</v>
      </c>
      <c r="U1294" s="35">
        <v>0</v>
      </c>
      <c r="V1294" s="35">
        <v>-13633.32</v>
      </c>
      <c r="W1294" s="36">
        <f>+V1294-R1294</f>
        <v>-13633.32</v>
      </c>
      <c r="X1294" s="36">
        <f t="shared" si="236"/>
        <v>2.1540870574212723E-2</v>
      </c>
      <c r="Y1294" s="36">
        <f t="shared" si="237"/>
        <v>2.1540870574212723E-2</v>
      </c>
      <c r="Z1294" s="36">
        <f t="shared" si="239"/>
        <v>1</v>
      </c>
      <c r="AA1294" s="36">
        <f t="shared" si="240"/>
        <v>0</v>
      </c>
      <c r="AB1294" s="36">
        <v>0</v>
      </c>
      <c r="AC1294" s="36">
        <f t="shared" si="238"/>
        <v>0</v>
      </c>
      <c r="AD1294" s="36">
        <f t="shared" si="241"/>
        <v>0</v>
      </c>
    </row>
    <row r="1295" spans="1:30" x14ac:dyDescent="0.2">
      <c r="A1295" s="3">
        <v>93317</v>
      </c>
      <c r="B1295" s="4" t="s">
        <v>260</v>
      </c>
      <c r="C1295" s="3" t="s">
        <v>49</v>
      </c>
      <c r="D1295" s="3">
        <v>1</v>
      </c>
      <c r="E1295" s="5">
        <v>2013</v>
      </c>
      <c r="F1295" s="3" t="s">
        <v>36</v>
      </c>
      <c r="G1295" s="6">
        <v>37480</v>
      </c>
      <c r="H1295" s="7">
        <v>14.883333333333333</v>
      </c>
      <c r="I1295" s="4" t="s">
        <v>41</v>
      </c>
      <c r="J1295" s="8">
        <v>0.92920000000000003</v>
      </c>
      <c r="K1295" s="8">
        <f t="shared" si="234"/>
        <v>14.120515773838251</v>
      </c>
      <c r="L1295" s="8">
        <v>0.56830000000000003</v>
      </c>
      <c r="M1295" s="8">
        <v>7.4000000000000003E-3</v>
      </c>
      <c r="N1295" s="9">
        <v>962620.13</v>
      </c>
      <c r="O1295" s="9">
        <v>894448.39</v>
      </c>
      <c r="P1295" s="9">
        <v>168603.92</v>
      </c>
      <c r="Q1295" s="9">
        <v>725844.47</v>
      </c>
      <c r="R1295" s="9">
        <v>5034.3999999999996</v>
      </c>
      <c r="S1295" s="9">
        <f t="shared" si="235"/>
        <v>68171.739999999991</v>
      </c>
      <c r="T1295" s="9">
        <v>0</v>
      </c>
      <c r="U1295" s="9">
        <v>102583.23</v>
      </c>
      <c r="V1295" s="9">
        <v>6367.45</v>
      </c>
      <c r="W1295" s="9">
        <v>5412.33</v>
      </c>
      <c r="X1295" s="11">
        <f t="shared" si="236"/>
        <v>13.120515773838251</v>
      </c>
      <c r="Y1295" s="11">
        <f t="shared" si="237"/>
        <v>2.4732230686791921</v>
      </c>
      <c r="Z1295" s="11">
        <f t="shared" si="239"/>
        <v>0.18850044550921491</v>
      </c>
      <c r="AA1295" s="11">
        <f t="shared" si="240"/>
        <v>0.11468881955279722</v>
      </c>
      <c r="AB1295" s="11">
        <f>W1295/R1295</f>
        <v>1.0750695216907675</v>
      </c>
      <c r="AC1295" s="11">
        <f t="shared" si="238"/>
        <v>0</v>
      </c>
      <c r="AD1295" s="11">
        <f t="shared" si="241"/>
        <v>0</v>
      </c>
    </row>
    <row r="1296" spans="1:30" x14ac:dyDescent="0.2">
      <c r="A1296" s="15">
        <v>93317</v>
      </c>
      <c r="B1296" s="16" t="s">
        <v>260</v>
      </c>
      <c r="C1296" s="16" t="s">
        <v>49</v>
      </c>
      <c r="D1296" s="15">
        <v>1</v>
      </c>
      <c r="E1296" s="17">
        <v>2014</v>
      </c>
      <c r="F1296" s="15" t="s">
        <v>36</v>
      </c>
      <c r="G1296" s="18">
        <v>37480</v>
      </c>
      <c r="H1296" s="19">
        <v>14.883333333333333</v>
      </c>
      <c r="I1296" s="16" t="s">
        <v>33</v>
      </c>
      <c r="J1296" s="20">
        <v>0.89580000000000004</v>
      </c>
      <c r="K1296" s="20">
        <f t="shared" si="234"/>
        <v>9.5926022498826136</v>
      </c>
      <c r="L1296" s="20">
        <v>0.69730000000000003</v>
      </c>
      <c r="M1296" s="20">
        <v>5.8700000000000002E-2</v>
      </c>
      <c r="N1296" s="21">
        <v>825544.05</v>
      </c>
      <c r="O1296" s="21">
        <v>739483.56</v>
      </c>
      <c r="P1296" s="21">
        <v>89501.34</v>
      </c>
      <c r="Q1296" s="21">
        <v>649982.22</v>
      </c>
      <c r="R1296" s="21">
        <v>4095.35</v>
      </c>
      <c r="S1296" s="21">
        <f t="shared" si="235"/>
        <v>86060.489999999991</v>
      </c>
      <c r="T1296" s="21">
        <v>0</v>
      </c>
      <c r="U1296" s="21">
        <v>40803.4</v>
      </c>
      <c r="V1296" s="21">
        <v>36711.22</v>
      </c>
      <c r="W1296" s="22">
        <f>+V1296-R1296</f>
        <v>32615.870000000003</v>
      </c>
      <c r="X1296" s="22">
        <f t="shared" si="236"/>
        <v>8.5926022498826136</v>
      </c>
      <c r="Y1296" s="22">
        <f t="shared" si="237"/>
        <v>1.0399817616655449</v>
      </c>
      <c r="Z1296" s="22">
        <f t="shared" si="239"/>
        <v>0.12103222416465891</v>
      </c>
      <c r="AA1296" s="22">
        <f t="shared" si="240"/>
        <v>5.5178238174760773E-2</v>
      </c>
      <c r="AB1296" s="22">
        <f>V1296/R1296</f>
        <v>8.9641227245534569</v>
      </c>
      <c r="AC1296" s="22">
        <f t="shared" si="238"/>
        <v>0</v>
      </c>
      <c r="AD1296" s="22">
        <f t="shared" si="241"/>
        <v>0</v>
      </c>
    </row>
    <row r="1297" spans="1:30" x14ac:dyDescent="0.2">
      <c r="A1297" s="27">
        <v>93317</v>
      </c>
      <c r="B1297" s="28" t="s">
        <v>260</v>
      </c>
      <c r="C1297" s="27" t="s">
        <v>49</v>
      </c>
      <c r="D1297" s="29">
        <v>1</v>
      </c>
      <c r="E1297" s="30">
        <v>2015</v>
      </c>
      <c r="F1297" s="27" t="s">
        <v>36</v>
      </c>
      <c r="G1297" s="31">
        <v>37480</v>
      </c>
      <c r="H1297" s="32">
        <v>14.883333333333333</v>
      </c>
      <c r="I1297" s="28" t="s">
        <v>33</v>
      </c>
      <c r="J1297" s="33">
        <v>0.89149999999999996</v>
      </c>
      <c r="K1297" s="33">
        <f t="shared" si="234"/>
        <v>9.2162525281391794</v>
      </c>
      <c r="L1297" s="34">
        <v>0.6734</v>
      </c>
      <c r="M1297" s="34">
        <v>1.7000000000000001E-2</v>
      </c>
      <c r="N1297" s="35">
        <v>793664.13</v>
      </c>
      <c r="O1297" s="35">
        <v>707548.42</v>
      </c>
      <c r="P1297" s="35">
        <v>134048.93</v>
      </c>
      <c r="Q1297" s="35">
        <v>573499.49</v>
      </c>
      <c r="R1297" s="35">
        <v>1411.69</v>
      </c>
      <c r="S1297" s="35">
        <f t="shared" si="235"/>
        <v>86115.709999999963</v>
      </c>
      <c r="T1297" s="35">
        <v>0</v>
      </c>
      <c r="U1297" s="35">
        <v>12038.24</v>
      </c>
      <c r="V1297" s="35">
        <v>8187.14</v>
      </c>
      <c r="W1297" s="36">
        <f>+V1297-R1297</f>
        <v>6775.4500000000007</v>
      </c>
      <c r="X1297" s="36">
        <f t="shared" si="236"/>
        <v>8.2162525281391794</v>
      </c>
      <c r="Y1297" s="36">
        <f t="shared" si="237"/>
        <v>1.5566141183763107</v>
      </c>
      <c r="Z1297" s="36">
        <f t="shared" si="239"/>
        <v>0.1894554863114527</v>
      </c>
      <c r="AA1297" s="36">
        <f t="shared" si="240"/>
        <v>1.7014015804035006E-2</v>
      </c>
      <c r="AB1297" s="36">
        <f>V1297/R1297</f>
        <v>5.7995310585185136</v>
      </c>
      <c r="AC1297" s="36">
        <f t="shared" si="238"/>
        <v>0</v>
      </c>
      <c r="AD1297" s="36">
        <f t="shared" si="241"/>
        <v>0</v>
      </c>
    </row>
    <row r="1298" spans="1:30" x14ac:dyDescent="0.2">
      <c r="A1298" s="3">
        <v>93359</v>
      </c>
      <c r="B1298" s="4" t="s">
        <v>262</v>
      </c>
      <c r="C1298" s="3" t="s">
        <v>49</v>
      </c>
      <c r="D1298" s="3">
        <v>1</v>
      </c>
      <c r="E1298" s="5">
        <v>2013</v>
      </c>
      <c r="F1298" s="3" t="s">
        <v>36</v>
      </c>
      <c r="G1298" s="6">
        <v>37476</v>
      </c>
      <c r="H1298" s="7">
        <v>14.894444444444444</v>
      </c>
      <c r="I1298" s="4" t="s">
        <v>41</v>
      </c>
      <c r="J1298" s="8">
        <v>7.4300000000000005E-2</v>
      </c>
      <c r="K1298" s="8">
        <f t="shared" si="234"/>
        <v>1.0802348110733373</v>
      </c>
      <c r="L1298" s="8">
        <v>2.597</v>
      </c>
      <c r="M1298" s="8">
        <v>1.5800000000000002E-2</v>
      </c>
      <c r="N1298" s="9">
        <v>520391</v>
      </c>
      <c r="O1298" s="9">
        <v>38652.22</v>
      </c>
      <c r="P1298" s="9">
        <v>38652.22</v>
      </c>
      <c r="Q1298" s="9">
        <v>0</v>
      </c>
      <c r="R1298" s="9">
        <v>0</v>
      </c>
      <c r="S1298" s="9">
        <f t="shared" si="235"/>
        <v>481738.78</v>
      </c>
      <c r="T1298" s="9">
        <v>0</v>
      </c>
      <c r="U1298" s="9">
        <v>12357.2</v>
      </c>
      <c r="V1298" s="9">
        <v>32427.53</v>
      </c>
      <c r="W1298" s="9">
        <v>27563.4</v>
      </c>
      <c r="X1298" s="11">
        <f t="shared" si="236"/>
        <v>8.0234811073337298E-2</v>
      </c>
      <c r="Y1298" s="11">
        <f t="shared" si="237"/>
        <v>8.0234811073337298E-2</v>
      </c>
      <c r="Z1298" s="11">
        <f t="shared" si="239"/>
        <v>1</v>
      </c>
      <c r="AA1298" s="11">
        <f t="shared" si="240"/>
        <v>0.31970220597937193</v>
      </c>
      <c r="AB1298" s="11">
        <v>0</v>
      </c>
      <c r="AC1298" s="11">
        <f t="shared" si="238"/>
        <v>0</v>
      </c>
      <c r="AD1298" s="11">
        <f t="shared" si="241"/>
        <v>0</v>
      </c>
    </row>
    <row r="1299" spans="1:30" x14ac:dyDescent="0.2">
      <c r="A1299" s="15">
        <v>93359</v>
      </c>
      <c r="B1299" s="16" t="s">
        <v>262</v>
      </c>
      <c r="C1299" s="16" t="s">
        <v>49</v>
      </c>
      <c r="D1299" s="15">
        <v>1</v>
      </c>
      <c r="E1299" s="17">
        <v>2014</v>
      </c>
      <c r="F1299" s="15" t="s">
        <v>36</v>
      </c>
      <c r="G1299" s="18">
        <v>37476</v>
      </c>
      <c r="H1299" s="19">
        <v>14.894444444444444</v>
      </c>
      <c r="I1299" s="16" t="s">
        <v>41</v>
      </c>
      <c r="J1299" s="20">
        <v>0.1053</v>
      </c>
      <c r="K1299" s="20">
        <f t="shared" si="234"/>
        <v>1.1177398500327387</v>
      </c>
      <c r="L1299" s="20">
        <v>2.7648000000000001</v>
      </c>
      <c r="M1299" s="20">
        <v>1.2E-2</v>
      </c>
      <c r="N1299" s="21">
        <v>554487.19999999995</v>
      </c>
      <c r="O1299" s="21">
        <v>58408.26</v>
      </c>
      <c r="P1299" s="21">
        <v>58408.26</v>
      </c>
      <c r="Q1299" s="21">
        <v>0</v>
      </c>
      <c r="R1299" s="21">
        <v>0</v>
      </c>
      <c r="S1299" s="21">
        <f t="shared" si="235"/>
        <v>496078.93999999994</v>
      </c>
      <c r="T1299" s="21">
        <v>0</v>
      </c>
      <c r="U1299" s="21">
        <v>30532.2</v>
      </c>
      <c r="V1299" s="21">
        <v>21629.279999999999</v>
      </c>
      <c r="W1299" s="22">
        <f>+V1299-R1299</f>
        <v>21629.279999999999</v>
      </c>
      <c r="X1299" s="22">
        <f t="shared" si="236"/>
        <v>0.11773985003273876</v>
      </c>
      <c r="Y1299" s="22">
        <f t="shared" si="237"/>
        <v>0.11773985003273876</v>
      </c>
      <c r="Z1299" s="22">
        <f t="shared" si="239"/>
        <v>1</v>
      </c>
      <c r="AA1299" s="22">
        <f t="shared" si="240"/>
        <v>0.52273770867339653</v>
      </c>
      <c r="AB1299" s="22">
        <v>0</v>
      </c>
      <c r="AC1299" s="22">
        <f t="shared" si="238"/>
        <v>0</v>
      </c>
      <c r="AD1299" s="22">
        <f t="shared" si="241"/>
        <v>0</v>
      </c>
    </row>
    <row r="1300" spans="1:30" x14ac:dyDescent="0.2">
      <c r="A1300" s="27">
        <v>93359</v>
      </c>
      <c r="B1300" s="28" t="s">
        <v>262</v>
      </c>
      <c r="C1300" s="27" t="s">
        <v>49</v>
      </c>
      <c r="D1300" s="29">
        <v>1</v>
      </c>
      <c r="E1300" s="30">
        <v>2015</v>
      </c>
      <c r="F1300" s="27" t="s">
        <v>36</v>
      </c>
      <c r="G1300" s="31">
        <v>37476</v>
      </c>
      <c r="H1300" s="32">
        <v>14.894444444444444</v>
      </c>
      <c r="I1300" s="28" t="s">
        <v>41</v>
      </c>
      <c r="J1300" s="33">
        <v>0.1009</v>
      </c>
      <c r="K1300" s="33">
        <f t="shared" si="234"/>
        <v>1.1122246748524904</v>
      </c>
      <c r="L1300" s="34">
        <v>3.1227</v>
      </c>
      <c r="M1300" s="34">
        <v>1.29E-2</v>
      </c>
      <c r="N1300" s="35">
        <v>571740.54</v>
      </c>
      <c r="O1300" s="35">
        <v>57689.24</v>
      </c>
      <c r="P1300" s="35">
        <v>57689.24</v>
      </c>
      <c r="Q1300" s="35">
        <v>0</v>
      </c>
      <c r="R1300" s="35">
        <v>0</v>
      </c>
      <c r="S1300" s="35">
        <f t="shared" si="235"/>
        <v>514051.30000000005</v>
      </c>
      <c r="T1300" s="35">
        <v>0</v>
      </c>
      <c r="U1300" s="36">
        <v>33731.26</v>
      </c>
      <c r="V1300" s="35">
        <v>27107.64</v>
      </c>
      <c r="W1300" s="36">
        <f>+V1300-R1300</f>
        <v>27107.64</v>
      </c>
      <c r="X1300" s="36">
        <f t="shared" si="236"/>
        <v>0.11222467485249039</v>
      </c>
      <c r="Y1300" s="36">
        <f t="shared" si="237"/>
        <v>0.11222467485249039</v>
      </c>
      <c r="Z1300" s="36">
        <f t="shared" si="239"/>
        <v>1</v>
      </c>
      <c r="AA1300" s="36">
        <f t="shared" si="240"/>
        <v>0.58470626411441728</v>
      </c>
      <c r="AB1300" s="36">
        <v>0</v>
      </c>
      <c r="AC1300" s="36">
        <f t="shared" si="238"/>
        <v>0</v>
      </c>
      <c r="AD1300" s="36">
        <f t="shared" si="241"/>
        <v>0</v>
      </c>
    </row>
    <row r="1301" spans="1:30" x14ac:dyDescent="0.2">
      <c r="A1301" s="3">
        <v>38582</v>
      </c>
      <c r="B1301" s="4" t="s">
        <v>136</v>
      </c>
      <c r="C1301" s="3" t="s">
        <v>137</v>
      </c>
      <c r="D1301" s="3">
        <v>2</v>
      </c>
      <c r="E1301" s="5">
        <v>2013</v>
      </c>
      <c r="F1301" s="3" t="s">
        <v>32</v>
      </c>
      <c r="G1301" s="6">
        <v>37467</v>
      </c>
      <c r="H1301" s="7">
        <v>14.916666666666666</v>
      </c>
      <c r="I1301" s="4" t="s">
        <v>33</v>
      </c>
      <c r="J1301" s="8">
        <v>0.55230000000000001</v>
      </c>
      <c r="K1301" s="8">
        <f t="shared" si="234"/>
        <v>2.2338012671103615</v>
      </c>
      <c r="L1301" s="8">
        <v>7.4931999999999999</v>
      </c>
      <c r="M1301" s="8">
        <v>5.0000000000000001E-3</v>
      </c>
      <c r="N1301" s="9">
        <v>10475.209999999999</v>
      </c>
      <c r="O1301" s="9">
        <v>5785.8</v>
      </c>
      <c r="P1301" s="9">
        <v>5785.8</v>
      </c>
      <c r="Q1301" s="9">
        <v>0</v>
      </c>
      <c r="R1301" s="9">
        <v>0</v>
      </c>
      <c r="S1301" s="9">
        <f t="shared" si="235"/>
        <v>4689.4099999999989</v>
      </c>
      <c r="T1301" s="9">
        <v>0</v>
      </c>
      <c r="U1301" s="9">
        <v>5163.1099999999997</v>
      </c>
      <c r="V1301" s="9">
        <v>586.69000000000005</v>
      </c>
      <c r="W1301" s="9">
        <v>498.69</v>
      </c>
      <c r="X1301" s="11">
        <f t="shared" si="236"/>
        <v>1.2338012671103618</v>
      </c>
      <c r="Y1301" s="11">
        <f t="shared" si="237"/>
        <v>1.2338012671103618</v>
      </c>
      <c r="Z1301" s="11">
        <f t="shared" si="239"/>
        <v>1</v>
      </c>
      <c r="AA1301" s="11">
        <f t="shared" si="240"/>
        <v>0.89237616232845929</v>
      </c>
      <c r="AB1301" s="11">
        <v>0</v>
      </c>
      <c r="AC1301" s="11">
        <f t="shared" si="238"/>
        <v>0</v>
      </c>
      <c r="AD1301" s="11">
        <f t="shared" si="241"/>
        <v>0</v>
      </c>
    </row>
    <row r="1302" spans="1:30" ht="22.5" x14ac:dyDescent="0.2">
      <c r="A1302" s="15">
        <v>38582</v>
      </c>
      <c r="B1302" s="16" t="s">
        <v>136</v>
      </c>
      <c r="C1302" s="16" t="s">
        <v>137</v>
      </c>
      <c r="D1302" s="15">
        <v>2</v>
      </c>
      <c r="E1302" s="17">
        <v>2014</v>
      </c>
      <c r="F1302" s="15" t="s">
        <v>32</v>
      </c>
      <c r="G1302" s="18">
        <v>37467</v>
      </c>
      <c r="H1302" s="19">
        <v>14.916666666666666</v>
      </c>
      <c r="I1302" s="16" t="s">
        <v>33</v>
      </c>
      <c r="J1302" s="20">
        <v>0.58299999999999996</v>
      </c>
      <c r="K1302" s="20">
        <f t="shared" si="234"/>
        <v>2.3982442648360069</v>
      </c>
      <c r="L1302" s="20">
        <v>9.5314999999999994</v>
      </c>
      <c r="M1302" s="20">
        <v>8.6999999999999994E-3</v>
      </c>
      <c r="N1302" s="21">
        <v>16153.71</v>
      </c>
      <c r="O1302" s="21">
        <v>9418.07</v>
      </c>
      <c r="P1302" s="21">
        <v>9418.07</v>
      </c>
      <c r="Q1302" s="21">
        <v>0</v>
      </c>
      <c r="R1302" s="21">
        <v>0</v>
      </c>
      <c r="S1302" s="21">
        <f t="shared" si="235"/>
        <v>6735.6399999999994</v>
      </c>
      <c r="T1302" s="21">
        <v>0</v>
      </c>
      <c r="U1302" s="21">
        <v>78.89</v>
      </c>
      <c r="V1302" s="21">
        <v>1582.6</v>
      </c>
      <c r="W1302" s="22">
        <f>+V1302-R1302</f>
        <v>1582.6</v>
      </c>
      <c r="X1302" s="22">
        <f t="shared" si="236"/>
        <v>1.3982442648360067</v>
      </c>
      <c r="Y1302" s="22">
        <f t="shared" si="237"/>
        <v>1.3982442648360067</v>
      </c>
      <c r="Z1302" s="22">
        <f t="shared" si="239"/>
        <v>1</v>
      </c>
      <c r="AA1302" s="22">
        <f t="shared" si="240"/>
        <v>8.3764508014911761E-3</v>
      </c>
      <c r="AB1302" s="22">
        <v>0</v>
      </c>
      <c r="AC1302" s="22">
        <f t="shared" si="238"/>
        <v>0</v>
      </c>
      <c r="AD1302" s="22">
        <f t="shared" si="241"/>
        <v>0</v>
      </c>
    </row>
    <row r="1303" spans="1:30" x14ac:dyDescent="0.2">
      <c r="A1303" s="27">
        <v>38582</v>
      </c>
      <c r="B1303" s="28" t="s">
        <v>136</v>
      </c>
      <c r="C1303" s="27" t="s">
        <v>137</v>
      </c>
      <c r="D1303" s="29">
        <v>2</v>
      </c>
      <c r="E1303" s="30">
        <v>2015</v>
      </c>
      <c r="F1303" s="27" t="s">
        <v>32</v>
      </c>
      <c r="G1303" s="31">
        <v>37467</v>
      </c>
      <c r="H1303" s="32">
        <v>14.916666666666666</v>
      </c>
      <c r="I1303" s="28" t="s">
        <v>33</v>
      </c>
      <c r="J1303" s="33">
        <v>0.6141512507948873</v>
      </c>
      <c r="K1303" s="33">
        <f t="shared" si="234"/>
        <v>2.5916891063145875</v>
      </c>
      <c r="L1303" s="34">
        <v>0.19691989005124813</v>
      </c>
      <c r="M1303" s="34">
        <v>9.8745856353591149E-2</v>
      </c>
      <c r="N1303" s="35">
        <v>18383.11</v>
      </c>
      <c r="O1303" s="35">
        <v>11290.01</v>
      </c>
      <c r="P1303" s="35">
        <v>11290.01</v>
      </c>
      <c r="Q1303" s="35">
        <v>0</v>
      </c>
      <c r="R1303" s="35">
        <v>0</v>
      </c>
      <c r="S1303" s="35">
        <f t="shared" si="235"/>
        <v>7093.1</v>
      </c>
      <c r="T1303" s="35">
        <v>0</v>
      </c>
      <c r="U1303" s="35">
        <v>10739.62</v>
      </c>
      <c r="V1303" s="35">
        <v>539.15</v>
      </c>
      <c r="W1303" s="36">
        <f>+V1303-R1303</f>
        <v>539.15</v>
      </c>
      <c r="X1303" s="36">
        <f t="shared" si="236"/>
        <v>1.5916891063145873</v>
      </c>
      <c r="Y1303" s="36">
        <f t="shared" si="237"/>
        <v>1.5916891063145873</v>
      </c>
      <c r="Z1303" s="36">
        <f t="shared" si="239"/>
        <v>1</v>
      </c>
      <c r="AA1303" s="36">
        <f t="shared" si="240"/>
        <v>0.95124982174506489</v>
      </c>
      <c r="AB1303" s="36">
        <v>0</v>
      </c>
      <c r="AC1303" s="36">
        <f t="shared" si="238"/>
        <v>0</v>
      </c>
      <c r="AD1303" s="36">
        <f t="shared" si="241"/>
        <v>0</v>
      </c>
    </row>
    <row r="1304" spans="1:30" ht="12" customHeight="1" x14ac:dyDescent="0.2">
      <c r="A1304" s="3">
        <v>93355</v>
      </c>
      <c r="B1304" s="4" t="s">
        <v>261</v>
      </c>
      <c r="C1304" s="3" t="s">
        <v>31</v>
      </c>
      <c r="D1304" s="3">
        <v>1</v>
      </c>
      <c r="E1304" s="5">
        <v>2013</v>
      </c>
      <c r="F1304" s="3" t="s">
        <v>36</v>
      </c>
      <c r="G1304" s="6">
        <v>37466</v>
      </c>
      <c r="H1304" s="7">
        <v>14.919444444444444</v>
      </c>
      <c r="I1304" s="4" t="s">
        <v>41</v>
      </c>
      <c r="J1304" s="8">
        <v>0.56340000000000001</v>
      </c>
      <c r="K1304" s="8">
        <f t="shared" si="234"/>
        <v>2.2902167186959499</v>
      </c>
      <c r="L1304" s="8">
        <v>1.7084999999999999</v>
      </c>
      <c r="M1304" s="8">
        <v>4.5499999999999999E-2</v>
      </c>
      <c r="N1304" s="9">
        <v>778851.68</v>
      </c>
      <c r="O1304" s="9">
        <v>438773.96</v>
      </c>
      <c r="P1304" s="9">
        <v>78139.31</v>
      </c>
      <c r="Q1304" s="9">
        <v>360634.65</v>
      </c>
      <c r="R1304" s="9">
        <v>6243.41</v>
      </c>
      <c r="S1304" s="9">
        <f t="shared" si="235"/>
        <v>340077.72000000003</v>
      </c>
      <c r="T1304" s="9">
        <v>0</v>
      </c>
      <c r="U1304" s="9">
        <v>41154.9</v>
      </c>
      <c r="V1304" s="9">
        <v>91251.17</v>
      </c>
      <c r="W1304" s="9">
        <v>77563.5</v>
      </c>
      <c r="X1304" s="11">
        <f t="shared" si="236"/>
        <v>1.2902167186959499</v>
      </c>
      <c r="Y1304" s="11">
        <f t="shared" si="237"/>
        <v>0.22976897751490449</v>
      </c>
      <c r="Z1304" s="11">
        <f t="shared" si="239"/>
        <v>0.17808556825022159</v>
      </c>
      <c r="AA1304" s="11">
        <f t="shared" si="240"/>
        <v>9.3795219752785694E-2</v>
      </c>
      <c r="AB1304" s="11">
        <f>W1304/R1304</f>
        <v>12.42325908437857</v>
      </c>
      <c r="AC1304" s="11">
        <f t="shared" si="238"/>
        <v>0</v>
      </c>
      <c r="AD1304" s="11">
        <f t="shared" si="241"/>
        <v>0</v>
      </c>
    </row>
    <row r="1305" spans="1:30" ht="33.75" x14ac:dyDescent="0.2">
      <c r="A1305" s="15">
        <v>93355</v>
      </c>
      <c r="B1305" s="16" t="s">
        <v>261</v>
      </c>
      <c r="C1305" s="16" t="s">
        <v>31</v>
      </c>
      <c r="D1305" s="15">
        <v>1</v>
      </c>
      <c r="E1305" s="17">
        <v>2014</v>
      </c>
      <c r="F1305" s="15" t="s">
        <v>36</v>
      </c>
      <c r="G1305" s="18">
        <v>37466</v>
      </c>
      <c r="H1305" s="19">
        <v>14.919444444444444</v>
      </c>
      <c r="I1305" s="16" t="s">
        <v>41</v>
      </c>
      <c r="J1305" s="20">
        <v>0.44700000000000001</v>
      </c>
      <c r="K1305" s="20">
        <f t="shared" si="234"/>
        <v>1.8084524428931037</v>
      </c>
      <c r="L1305" s="20">
        <v>1.7703</v>
      </c>
      <c r="M1305" s="20">
        <v>6.88E-2</v>
      </c>
      <c r="N1305" s="21">
        <v>742599.13</v>
      </c>
      <c r="O1305" s="21">
        <v>331972.28000000003</v>
      </c>
      <c r="P1305" s="21">
        <v>191362.61</v>
      </c>
      <c r="Q1305" s="21">
        <v>140609.67000000001</v>
      </c>
      <c r="R1305" s="21">
        <v>0</v>
      </c>
      <c r="S1305" s="21">
        <f t="shared" si="235"/>
        <v>410626.85</v>
      </c>
      <c r="T1305" s="21">
        <v>0</v>
      </c>
      <c r="U1305" s="21">
        <v>5455.15</v>
      </c>
      <c r="V1305" s="21">
        <v>35868.050000000003</v>
      </c>
      <c r="W1305" s="22">
        <f>+V1305-R1305</f>
        <v>35868.050000000003</v>
      </c>
      <c r="X1305" s="22">
        <f t="shared" si="236"/>
        <v>0.8084524428931037</v>
      </c>
      <c r="Y1305" s="22">
        <f t="shared" si="237"/>
        <v>0.46602556554691932</v>
      </c>
      <c r="Z1305" s="22">
        <f t="shared" si="239"/>
        <v>0.57644153300992473</v>
      </c>
      <c r="AA1305" s="22">
        <f t="shared" si="240"/>
        <v>1.6432546717454841E-2</v>
      </c>
      <c r="AB1305" s="22">
        <v>0</v>
      </c>
      <c r="AC1305" s="22">
        <f t="shared" si="238"/>
        <v>0</v>
      </c>
      <c r="AD1305" s="22">
        <f t="shared" si="241"/>
        <v>0</v>
      </c>
    </row>
    <row r="1306" spans="1:30" x14ac:dyDescent="0.2">
      <c r="A1306" s="27">
        <v>93355</v>
      </c>
      <c r="B1306" s="28" t="s">
        <v>261</v>
      </c>
      <c r="C1306" s="27" t="s">
        <v>31</v>
      </c>
      <c r="D1306" s="29">
        <v>1</v>
      </c>
      <c r="E1306" s="30">
        <v>2015</v>
      </c>
      <c r="F1306" s="27" t="s">
        <v>36</v>
      </c>
      <c r="G1306" s="31">
        <v>37466</v>
      </c>
      <c r="H1306" s="32">
        <v>14.919444444444444</v>
      </c>
      <c r="I1306" s="28" t="s">
        <v>41</v>
      </c>
      <c r="J1306" s="33">
        <v>0.35420000000000001</v>
      </c>
      <c r="K1306" s="33">
        <f t="shared" si="234"/>
        <v>1.5485205815398433</v>
      </c>
      <c r="L1306" s="34">
        <v>1.3005</v>
      </c>
      <c r="M1306" s="34">
        <v>9.0499999999999997E-2</v>
      </c>
      <c r="N1306" s="35">
        <v>756943.82</v>
      </c>
      <c r="O1306" s="35">
        <v>268126.40999999997</v>
      </c>
      <c r="P1306" s="35">
        <v>112595.52</v>
      </c>
      <c r="Q1306" s="35">
        <v>155530.89000000001</v>
      </c>
      <c r="R1306" s="35">
        <v>23364.43</v>
      </c>
      <c r="S1306" s="35">
        <f t="shared" si="235"/>
        <v>488817.41</v>
      </c>
      <c r="T1306" s="35">
        <v>0</v>
      </c>
      <c r="U1306" s="35">
        <v>8489.98</v>
      </c>
      <c r="V1306" s="35">
        <v>104805.2</v>
      </c>
      <c r="W1306" s="36">
        <f>+V1306-R1306</f>
        <v>81440.76999999999</v>
      </c>
      <c r="X1306" s="36">
        <f t="shared" si="236"/>
        <v>0.54852058153984329</v>
      </c>
      <c r="Y1306" s="36">
        <f t="shared" si="237"/>
        <v>0.23034269585447051</v>
      </c>
      <c r="Z1306" s="36">
        <f t="shared" si="239"/>
        <v>0.41993446300198484</v>
      </c>
      <c r="AA1306" s="36">
        <f t="shared" si="240"/>
        <v>3.1664094558980595E-2</v>
      </c>
      <c r="AB1306" s="36">
        <f>V1306/R1306</f>
        <v>4.4856733076732453</v>
      </c>
      <c r="AC1306" s="36">
        <f t="shared" si="238"/>
        <v>0</v>
      </c>
      <c r="AD1306" s="36">
        <f t="shared" si="241"/>
        <v>0</v>
      </c>
    </row>
    <row r="1307" spans="1:30" x14ac:dyDescent="0.2">
      <c r="A1307" s="3">
        <v>93206</v>
      </c>
      <c r="B1307" s="4" t="s">
        <v>259</v>
      </c>
      <c r="C1307" s="3" t="s">
        <v>51</v>
      </c>
      <c r="D1307" s="3">
        <v>2</v>
      </c>
      <c r="E1307" s="5">
        <v>2013</v>
      </c>
      <c r="F1307" s="3" t="s">
        <v>32</v>
      </c>
      <c r="G1307" s="6">
        <v>37456</v>
      </c>
      <c r="H1307" s="7">
        <v>14.947222222222223</v>
      </c>
      <c r="I1307" s="4" t="s">
        <v>41</v>
      </c>
      <c r="J1307" s="8">
        <v>0.91739999999999999</v>
      </c>
      <c r="K1307" s="8">
        <f t="shared" si="234"/>
        <v>12.109054075718634</v>
      </c>
      <c r="L1307" s="8">
        <v>4.3552999999999997</v>
      </c>
      <c r="M1307" s="8">
        <v>8.9999999999999993E-3</v>
      </c>
      <c r="N1307" s="9">
        <v>249253.98</v>
      </c>
      <c r="O1307" s="9">
        <v>228669.88</v>
      </c>
      <c r="P1307" s="9">
        <v>130180.29</v>
      </c>
      <c r="Q1307" s="9">
        <v>98489.59</v>
      </c>
      <c r="R1307" s="9">
        <v>4424.62</v>
      </c>
      <c r="S1307" s="9">
        <f t="shared" si="235"/>
        <v>20584.100000000006</v>
      </c>
      <c r="T1307" s="9">
        <v>0</v>
      </c>
      <c r="U1307" s="9">
        <v>45857.85</v>
      </c>
      <c r="V1307" s="9">
        <v>16158</v>
      </c>
      <c r="W1307" s="9">
        <v>13734.3</v>
      </c>
      <c r="X1307" s="11">
        <f t="shared" si="236"/>
        <v>11.109054075718634</v>
      </c>
      <c r="Y1307" s="11">
        <f t="shared" si="237"/>
        <v>6.3243129405706329</v>
      </c>
      <c r="Z1307" s="11">
        <f t="shared" si="239"/>
        <v>0.56929355978146312</v>
      </c>
      <c r="AA1307" s="11">
        <f t="shared" si="240"/>
        <v>0.20054171541962587</v>
      </c>
      <c r="AB1307" s="11">
        <f>W1307/R1307</f>
        <v>3.1040631737866753</v>
      </c>
      <c r="AC1307" s="11">
        <f t="shared" si="238"/>
        <v>0</v>
      </c>
      <c r="AD1307" s="11">
        <f t="shared" si="241"/>
        <v>0</v>
      </c>
    </row>
    <row r="1308" spans="1:30" ht="45" x14ac:dyDescent="0.2">
      <c r="A1308" s="15">
        <v>93206</v>
      </c>
      <c r="B1308" s="16" t="s">
        <v>259</v>
      </c>
      <c r="C1308" s="16" t="s">
        <v>51</v>
      </c>
      <c r="D1308" s="15">
        <v>2</v>
      </c>
      <c r="E1308" s="17">
        <v>2014</v>
      </c>
      <c r="F1308" s="15" t="s">
        <v>32</v>
      </c>
      <c r="G1308" s="18">
        <v>37456</v>
      </c>
      <c r="H1308" s="19">
        <v>14.947222222222223</v>
      </c>
      <c r="I1308" s="16" t="s">
        <v>41</v>
      </c>
      <c r="J1308" s="20">
        <v>0.87929999999999997</v>
      </c>
      <c r="K1308" s="20">
        <f t="shared" si="234"/>
        <v>8.2848460583376813</v>
      </c>
      <c r="L1308" s="20">
        <v>4.3745000000000003</v>
      </c>
      <c r="M1308" s="20">
        <v>2.7199999999999998E-2</v>
      </c>
      <c r="N1308" s="21">
        <v>257831.7</v>
      </c>
      <c r="O1308" s="21">
        <v>226710.82</v>
      </c>
      <c r="P1308" s="21">
        <v>218535.09</v>
      </c>
      <c r="Q1308" s="21">
        <v>8175.73</v>
      </c>
      <c r="R1308" s="21">
        <v>5536.81</v>
      </c>
      <c r="S1308" s="21">
        <f t="shared" si="235"/>
        <v>31120.880000000005</v>
      </c>
      <c r="T1308" s="21">
        <v>0</v>
      </c>
      <c r="U1308" s="21">
        <v>68978.649999999994</v>
      </c>
      <c r="V1308" s="21">
        <v>20324.599999999999</v>
      </c>
      <c r="W1308" s="22">
        <f>+V1308-R1308</f>
        <v>14787.789999999997</v>
      </c>
      <c r="X1308" s="22">
        <f t="shared" si="236"/>
        <v>7.2848460583376813</v>
      </c>
      <c r="Y1308" s="22">
        <f t="shared" si="237"/>
        <v>7.0221372274819984</v>
      </c>
      <c r="Z1308" s="22">
        <f t="shared" si="239"/>
        <v>0.9639376276791729</v>
      </c>
      <c r="AA1308" s="22">
        <f t="shared" si="240"/>
        <v>0.30425830580119639</v>
      </c>
      <c r="AB1308" s="22">
        <f>V1308/R1308</f>
        <v>3.6708140608039641</v>
      </c>
      <c r="AC1308" s="22">
        <f t="shared" si="238"/>
        <v>0</v>
      </c>
      <c r="AD1308" s="22">
        <f t="shared" si="241"/>
        <v>0</v>
      </c>
    </row>
    <row r="1309" spans="1:30" x14ac:dyDescent="0.2">
      <c r="A1309" s="27">
        <v>93206</v>
      </c>
      <c r="B1309" s="28" t="s">
        <v>259</v>
      </c>
      <c r="C1309" s="27" t="s">
        <v>51</v>
      </c>
      <c r="D1309" s="29">
        <v>2</v>
      </c>
      <c r="E1309" s="30">
        <v>2015</v>
      </c>
      <c r="F1309" s="27" t="s">
        <v>32</v>
      </c>
      <c r="G1309" s="31">
        <v>37456</v>
      </c>
      <c r="H1309" s="32">
        <v>14.947222222222223</v>
      </c>
      <c r="I1309" s="28" t="s">
        <v>41</v>
      </c>
      <c r="J1309" s="33">
        <v>0.95550000000000002</v>
      </c>
      <c r="K1309" s="33">
        <f t="shared" si="234"/>
        <v>22.469369558179881</v>
      </c>
      <c r="L1309" s="34">
        <v>4.5961999999999996</v>
      </c>
      <c r="M1309" s="34">
        <v>1.66E-2</v>
      </c>
      <c r="N1309" s="35">
        <v>240153.97</v>
      </c>
      <c r="O1309" s="35">
        <v>229465.91</v>
      </c>
      <c r="P1309" s="35">
        <v>216319.39</v>
      </c>
      <c r="Q1309" s="35">
        <v>13146.52</v>
      </c>
      <c r="R1309" s="35">
        <v>3327.34</v>
      </c>
      <c r="S1309" s="35">
        <f t="shared" si="235"/>
        <v>10688.059999999998</v>
      </c>
      <c r="T1309" s="35">
        <v>0</v>
      </c>
      <c r="U1309" s="36">
        <v>60655.42</v>
      </c>
      <c r="V1309" s="35">
        <v>17086.849999999999</v>
      </c>
      <c r="W1309" s="36">
        <f>+V1309-R1309</f>
        <v>13759.509999999998</v>
      </c>
      <c r="X1309" s="36">
        <f t="shared" si="236"/>
        <v>21.469369558179881</v>
      </c>
      <c r="Y1309" s="36">
        <f t="shared" si="237"/>
        <v>20.239350265623514</v>
      </c>
      <c r="Z1309" s="36">
        <f t="shared" si="239"/>
        <v>0.94270817830849041</v>
      </c>
      <c r="AA1309" s="36">
        <f t="shared" si="240"/>
        <v>0.26433303317255274</v>
      </c>
      <c r="AB1309" s="36">
        <f>V1309/R1309</f>
        <v>5.1352882482703892</v>
      </c>
      <c r="AC1309" s="36">
        <f t="shared" si="238"/>
        <v>0</v>
      </c>
      <c r="AD1309" s="36">
        <f t="shared" si="241"/>
        <v>0</v>
      </c>
    </row>
    <row r="1310" spans="1:30" ht="12" customHeight="1" x14ac:dyDescent="0.2">
      <c r="A1310" s="3">
        <v>108604</v>
      </c>
      <c r="B1310" s="12" t="s">
        <v>305</v>
      </c>
      <c r="C1310" s="3" t="s">
        <v>35</v>
      </c>
      <c r="D1310" s="3">
        <v>2</v>
      </c>
      <c r="E1310" s="5">
        <v>2013</v>
      </c>
      <c r="F1310" s="3" t="s">
        <v>32</v>
      </c>
      <c r="G1310" s="6">
        <v>37413</v>
      </c>
      <c r="H1310" s="7">
        <v>15.066666666666666</v>
      </c>
      <c r="I1310" s="12" t="s">
        <v>37</v>
      </c>
      <c r="J1310" s="8">
        <v>0.5081</v>
      </c>
      <c r="K1310" s="8">
        <f t="shared" si="234"/>
        <v>2.0329317480316789</v>
      </c>
      <c r="L1310" s="8">
        <v>1.7785</v>
      </c>
      <c r="M1310" s="8">
        <v>0.1396</v>
      </c>
      <c r="N1310" s="9">
        <v>2264100.2999999998</v>
      </c>
      <c r="O1310" s="9">
        <v>1150388.3899999999</v>
      </c>
      <c r="P1310" s="9">
        <v>717574.07</v>
      </c>
      <c r="Q1310" s="9">
        <v>432814.32</v>
      </c>
      <c r="R1310" s="9">
        <v>68533.440000000002</v>
      </c>
      <c r="S1310" s="9">
        <f t="shared" si="235"/>
        <v>1113711.9099999999</v>
      </c>
      <c r="T1310" s="9">
        <v>411791.44</v>
      </c>
      <c r="U1310" s="9">
        <v>81922.240000000005</v>
      </c>
      <c r="V1310" s="9">
        <v>757961.9</v>
      </c>
      <c r="W1310" s="9">
        <v>644267.61</v>
      </c>
      <c r="X1310" s="11">
        <f t="shared" si="236"/>
        <v>1.0329317480316791</v>
      </c>
      <c r="Y1310" s="11">
        <f t="shared" si="237"/>
        <v>0.64430851781049914</v>
      </c>
      <c r="Z1310" s="11">
        <f t="shared" si="239"/>
        <v>0.62376678714568734</v>
      </c>
      <c r="AA1310" s="11">
        <f t="shared" si="240"/>
        <v>7.1212679745490143E-2</v>
      </c>
      <c r="AB1310" s="11">
        <f>W1310/R1310</f>
        <v>9.4007773431481034</v>
      </c>
      <c r="AC1310" s="11">
        <f t="shared" si="238"/>
        <v>0.36974682258718061</v>
      </c>
      <c r="AD1310" s="11">
        <f t="shared" si="241"/>
        <v>0.35795861952327251</v>
      </c>
    </row>
    <row r="1311" spans="1:30" ht="12" customHeight="1" x14ac:dyDescent="0.2">
      <c r="A1311" s="15">
        <v>108604</v>
      </c>
      <c r="B1311" s="16" t="s">
        <v>305</v>
      </c>
      <c r="C1311" s="16" t="s">
        <v>35</v>
      </c>
      <c r="D1311" s="15">
        <v>2</v>
      </c>
      <c r="E1311" s="17">
        <v>2014</v>
      </c>
      <c r="F1311" s="15" t="s">
        <v>32</v>
      </c>
      <c r="G1311" s="18">
        <v>37413</v>
      </c>
      <c r="H1311" s="19">
        <v>15.066666666666666</v>
      </c>
      <c r="I1311" s="16" t="s">
        <v>37</v>
      </c>
      <c r="J1311" s="20">
        <v>0.50139999999999996</v>
      </c>
      <c r="K1311" s="20">
        <f t="shared" si="234"/>
        <v>2.0057678979384037</v>
      </c>
      <c r="L1311" s="20">
        <v>1.6287</v>
      </c>
      <c r="M1311" s="20">
        <v>0.13439999999999999</v>
      </c>
      <c r="N1311" s="21">
        <v>3243854.93</v>
      </c>
      <c r="O1311" s="21">
        <v>1626591.57</v>
      </c>
      <c r="P1311" s="21">
        <v>992987.5</v>
      </c>
      <c r="Q1311" s="21">
        <v>633604.06999999995</v>
      </c>
      <c r="R1311" s="21">
        <v>0</v>
      </c>
      <c r="S1311" s="21">
        <f t="shared" si="235"/>
        <v>1617263.36</v>
      </c>
      <c r="T1311" s="21">
        <v>0</v>
      </c>
      <c r="U1311" s="21">
        <v>339697.61</v>
      </c>
      <c r="V1311" s="21">
        <v>786891.15</v>
      </c>
      <c r="W1311" s="22">
        <f>+V1311-R1311</f>
        <v>786891.15</v>
      </c>
      <c r="X1311" s="22">
        <f t="shared" si="236"/>
        <v>1.0057678979384037</v>
      </c>
      <c r="Y1311" s="22">
        <f t="shared" si="237"/>
        <v>0.61399245451278872</v>
      </c>
      <c r="Z1311" s="22">
        <f t="shared" si="239"/>
        <v>0.61047131825477241</v>
      </c>
      <c r="AA1311" s="22">
        <f t="shared" si="240"/>
        <v>0.20884013926126518</v>
      </c>
      <c r="AB1311" s="22">
        <v>0</v>
      </c>
      <c r="AC1311" s="22">
        <f t="shared" si="238"/>
        <v>0</v>
      </c>
      <c r="AD1311" s="22">
        <f t="shared" si="241"/>
        <v>0</v>
      </c>
    </row>
    <row r="1312" spans="1:30" x14ac:dyDescent="0.2">
      <c r="A1312" s="27">
        <v>108604</v>
      </c>
      <c r="B1312" s="37" t="s">
        <v>305</v>
      </c>
      <c r="C1312" s="27" t="s">
        <v>35</v>
      </c>
      <c r="D1312" s="29">
        <v>2</v>
      </c>
      <c r="E1312" s="30">
        <v>2015</v>
      </c>
      <c r="F1312" s="27" t="s">
        <v>32</v>
      </c>
      <c r="G1312" s="31">
        <v>37413</v>
      </c>
      <c r="H1312" s="32">
        <v>15.066666666666666</v>
      </c>
      <c r="I1312" s="37" t="s">
        <v>37</v>
      </c>
      <c r="J1312" s="33">
        <v>0.29360000000000003</v>
      </c>
      <c r="K1312" s="33">
        <f t="shared" si="234"/>
        <v>1.4156572900325715</v>
      </c>
      <c r="L1312" s="34">
        <v>1.0475000000000001</v>
      </c>
      <c r="M1312" s="34">
        <v>0.1671</v>
      </c>
      <c r="N1312" s="35">
        <v>6293163.54</v>
      </c>
      <c r="O1312" s="35">
        <v>1847763.1</v>
      </c>
      <c r="P1312" s="35">
        <v>1197121.02</v>
      </c>
      <c r="Q1312" s="35">
        <v>650642.07999999996</v>
      </c>
      <c r="R1312" s="35">
        <v>0</v>
      </c>
      <c r="S1312" s="35">
        <f t="shared" si="235"/>
        <v>4445400.4399999995</v>
      </c>
      <c r="T1312" s="35">
        <v>557398.07999999996</v>
      </c>
      <c r="U1312" s="35">
        <v>480114.15</v>
      </c>
      <c r="V1312" s="35">
        <v>1279284.94</v>
      </c>
      <c r="W1312" s="36">
        <f>+V1312-R1312</f>
        <v>1279284.94</v>
      </c>
      <c r="X1312" s="36">
        <f t="shared" si="236"/>
        <v>0.41565729003257135</v>
      </c>
      <c r="Y1312" s="36">
        <f t="shared" si="237"/>
        <v>0.26929430456438253</v>
      </c>
      <c r="Z1312" s="36">
        <f t="shared" si="239"/>
        <v>0.64787581265152439</v>
      </c>
      <c r="AA1312" s="36">
        <f t="shared" si="240"/>
        <v>0.25983533819892818</v>
      </c>
      <c r="AB1312" s="36">
        <v>0</v>
      </c>
      <c r="AC1312" s="36">
        <f t="shared" si="238"/>
        <v>0.12538759725321844</v>
      </c>
      <c r="AD1312" s="36">
        <f t="shared" si="241"/>
        <v>0.30166100838359633</v>
      </c>
    </row>
    <row r="1313" spans="1:30" x14ac:dyDescent="0.2">
      <c r="A1313" s="3">
        <v>108454</v>
      </c>
      <c r="B1313" s="4" t="s">
        <v>304</v>
      </c>
      <c r="C1313" s="3" t="s">
        <v>35</v>
      </c>
      <c r="D1313" s="3">
        <v>2</v>
      </c>
      <c r="E1313" s="5">
        <v>2013</v>
      </c>
      <c r="F1313" s="3" t="s">
        <v>32</v>
      </c>
      <c r="G1313" s="6">
        <v>37405</v>
      </c>
      <c r="H1313" s="7">
        <v>15.08611111111111</v>
      </c>
      <c r="I1313" s="4" t="s">
        <v>33</v>
      </c>
      <c r="J1313" s="8">
        <v>0.53269999999999995</v>
      </c>
      <c r="K1313" s="8">
        <f t="shared" si="234"/>
        <v>2.140160395118643</v>
      </c>
      <c r="L1313" s="8">
        <v>3.0438000000000001</v>
      </c>
      <c r="M1313" s="8">
        <v>2.6700000000000002E-2</v>
      </c>
      <c r="N1313" s="9">
        <v>281068.71999999997</v>
      </c>
      <c r="O1313" s="9">
        <v>149738.04</v>
      </c>
      <c r="P1313" s="9">
        <v>107966.54</v>
      </c>
      <c r="Q1313" s="9">
        <v>41771.5</v>
      </c>
      <c r="R1313" s="9">
        <v>0</v>
      </c>
      <c r="S1313" s="9">
        <f t="shared" si="235"/>
        <v>131330.67999999996</v>
      </c>
      <c r="T1313" s="9">
        <v>22367.5</v>
      </c>
      <c r="U1313" s="9">
        <v>26865.74</v>
      </c>
      <c r="V1313" s="9">
        <v>34474.06</v>
      </c>
      <c r="W1313" s="9">
        <v>29302.95</v>
      </c>
      <c r="X1313" s="11">
        <f t="shared" si="236"/>
        <v>1.140160395118643</v>
      </c>
      <c r="Y1313" s="11">
        <f t="shared" si="237"/>
        <v>0.82209686266758097</v>
      </c>
      <c r="Z1313" s="11">
        <f t="shared" si="239"/>
        <v>0.72103615086720774</v>
      </c>
      <c r="AA1313" s="11">
        <f t="shared" si="240"/>
        <v>0.17941826939901176</v>
      </c>
      <c r="AB1313" s="11">
        <v>0</v>
      </c>
      <c r="AC1313" s="11">
        <f t="shared" si="238"/>
        <v>0.17031435457427013</v>
      </c>
      <c r="AD1313" s="11">
        <f t="shared" si="241"/>
        <v>0.14937753960182729</v>
      </c>
    </row>
    <row r="1314" spans="1:30" ht="22.5" x14ac:dyDescent="0.2">
      <c r="A1314" s="15">
        <v>108454</v>
      </c>
      <c r="B1314" s="16" t="s">
        <v>304</v>
      </c>
      <c r="C1314" s="16" t="s">
        <v>35</v>
      </c>
      <c r="D1314" s="15">
        <v>2</v>
      </c>
      <c r="E1314" s="17">
        <v>2014</v>
      </c>
      <c r="F1314" s="15" t="s">
        <v>32</v>
      </c>
      <c r="G1314" s="18">
        <v>37405</v>
      </c>
      <c r="H1314" s="19">
        <v>15.08611111111111</v>
      </c>
      <c r="I1314" s="16" t="s">
        <v>33</v>
      </c>
      <c r="J1314" s="20">
        <v>0.46379999999999999</v>
      </c>
      <c r="K1314" s="20">
        <f t="shared" si="234"/>
        <v>1.8650082094740068</v>
      </c>
      <c r="L1314" s="20">
        <v>3.2218</v>
      </c>
      <c r="M1314" s="20">
        <v>6.9800000000000001E-2</v>
      </c>
      <c r="N1314" s="21">
        <v>280836.89</v>
      </c>
      <c r="O1314" s="21">
        <v>130254.77</v>
      </c>
      <c r="P1314" s="21">
        <v>97630.83</v>
      </c>
      <c r="Q1314" s="21">
        <v>32623.94</v>
      </c>
      <c r="R1314" s="21">
        <v>0</v>
      </c>
      <c r="S1314" s="21">
        <f t="shared" si="235"/>
        <v>150582.12</v>
      </c>
      <c r="T1314" s="21">
        <v>0</v>
      </c>
      <c r="U1314" s="21">
        <v>30244.51</v>
      </c>
      <c r="V1314" s="21">
        <v>74285.75</v>
      </c>
      <c r="W1314" s="22">
        <f>+V1314-R1314</f>
        <v>74285.75</v>
      </c>
      <c r="X1314" s="22">
        <f t="shared" si="236"/>
        <v>0.8650082094740067</v>
      </c>
      <c r="Y1314" s="22">
        <f t="shared" si="237"/>
        <v>0.64835605980311606</v>
      </c>
      <c r="Z1314" s="22">
        <f t="shared" si="239"/>
        <v>0.74953746415582323</v>
      </c>
      <c r="AA1314" s="22">
        <f t="shared" si="240"/>
        <v>0.23219502825117266</v>
      </c>
      <c r="AB1314" s="22">
        <v>0</v>
      </c>
      <c r="AC1314" s="22">
        <f t="shared" si="238"/>
        <v>0</v>
      </c>
      <c r="AD1314" s="22">
        <f t="shared" si="241"/>
        <v>0</v>
      </c>
    </row>
    <row r="1315" spans="1:30" ht="12" customHeight="1" x14ac:dyDescent="0.2">
      <c r="A1315" s="27">
        <v>108454</v>
      </c>
      <c r="B1315" s="28" t="s">
        <v>304</v>
      </c>
      <c r="C1315" s="27" t="s">
        <v>35</v>
      </c>
      <c r="D1315" s="29">
        <v>2</v>
      </c>
      <c r="E1315" s="30">
        <v>2015</v>
      </c>
      <c r="F1315" s="27" t="s">
        <v>32</v>
      </c>
      <c r="G1315" s="31">
        <v>37405</v>
      </c>
      <c r="H1315" s="32">
        <v>15.08611111111111</v>
      </c>
      <c r="I1315" s="28" t="s">
        <v>33</v>
      </c>
      <c r="J1315" s="33">
        <v>0.49440000000000001</v>
      </c>
      <c r="K1315" s="33">
        <f t="shared" si="234"/>
        <v>1.9777258019338844</v>
      </c>
      <c r="L1315" s="34">
        <v>2.5651999999999999</v>
      </c>
      <c r="M1315" s="34">
        <v>1.37E-2</v>
      </c>
      <c r="N1315" s="35">
        <v>314841.31</v>
      </c>
      <c r="O1315" s="35">
        <v>155647.70000000001</v>
      </c>
      <c r="P1315" s="35">
        <v>128257.92</v>
      </c>
      <c r="Q1315" s="35">
        <v>27389.78</v>
      </c>
      <c r="R1315" s="35">
        <v>0</v>
      </c>
      <c r="S1315" s="35">
        <f t="shared" si="235"/>
        <v>159193.60999999999</v>
      </c>
      <c r="T1315" s="35">
        <v>0</v>
      </c>
      <c r="U1315" s="35">
        <v>0</v>
      </c>
      <c r="V1315" s="35">
        <v>12988.66</v>
      </c>
      <c r="W1315" s="36">
        <f>+V1315-R1315</f>
        <v>12988.66</v>
      </c>
      <c r="X1315" s="36">
        <f t="shared" si="236"/>
        <v>0.97772580193388436</v>
      </c>
      <c r="Y1315" s="36">
        <f t="shared" si="237"/>
        <v>0.80567253924325233</v>
      </c>
      <c r="Z1315" s="36">
        <f t="shared" si="239"/>
        <v>0.82402708167226368</v>
      </c>
      <c r="AA1315" s="36">
        <f t="shared" si="240"/>
        <v>0</v>
      </c>
      <c r="AB1315" s="36">
        <v>0</v>
      </c>
      <c r="AC1315" s="36">
        <f t="shared" si="238"/>
        <v>0</v>
      </c>
      <c r="AD1315" s="36">
        <f t="shared" si="241"/>
        <v>0</v>
      </c>
    </row>
    <row r="1316" spans="1:30" x14ac:dyDescent="0.2">
      <c r="A1316" s="3">
        <v>107576</v>
      </c>
      <c r="B1316" s="4" t="s">
        <v>302</v>
      </c>
      <c r="C1316" s="3" t="s">
        <v>51</v>
      </c>
      <c r="D1316" s="3">
        <v>2</v>
      </c>
      <c r="E1316" s="5">
        <v>2013</v>
      </c>
      <c r="F1316" s="3" t="s">
        <v>32</v>
      </c>
      <c r="G1316" s="6">
        <v>37357</v>
      </c>
      <c r="H1316" s="7">
        <v>15.219444444444445</v>
      </c>
      <c r="I1316" s="4" t="s">
        <v>41</v>
      </c>
      <c r="J1316" s="8">
        <v>0.8962</v>
      </c>
      <c r="K1316" s="8">
        <f t="shared" si="234"/>
        <v>9.6337085149924366</v>
      </c>
      <c r="L1316" s="8">
        <v>2.4992999999999999</v>
      </c>
      <c r="M1316" s="8">
        <v>-7.4999999999999997E-3</v>
      </c>
      <c r="N1316" s="9">
        <v>433093</v>
      </c>
      <c r="O1316" s="9">
        <v>388137</v>
      </c>
      <c r="P1316" s="9">
        <v>345525</v>
      </c>
      <c r="Q1316" s="9">
        <v>42612</v>
      </c>
      <c r="R1316" s="9">
        <v>15961</v>
      </c>
      <c r="S1316" s="9">
        <f t="shared" si="235"/>
        <v>44956</v>
      </c>
      <c r="T1316" s="9">
        <v>19902</v>
      </c>
      <c r="U1316" s="9">
        <v>154966</v>
      </c>
      <c r="V1316" s="9">
        <v>-400</v>
      </c>
      <c r="W1316" s="9">
        <v>-400</v>
      </c>
      <c r="X1316" s="11">
        <f t="shared" si="236"/>
        <v>8.6337085149924366</v>
      </c>
      <c r="Y1316" s="11">
        <f t="shared" si="237"/>
        <v>7.6858483850876409</v>
      </c>
      <c r="Z1316" s="11">
        <f t="shared" si="239"/>
        <v>0.89021402236839053</v>
      </c>
      <c r="AA1316" s="11">
        <f t="shared" si="240"/>
        <v>0.39925593282784172</v>
      </c>
      <c r="AB1316" s="11">
        <f>W1316/R1316</f>
        <v>-2.5061086398095359E-2</v>
      </c>
      <c r="AC1316" s="11">
        <f t="shared" si="238"/>
        <v>0.44269952842779609</v>
      </c>
      <c r="AD1316" s="11">
        <f t="shared" si="241"/>
        <v>5.1275709350049083E-2</v>
      </c>
    </row>
    <row r="1317" spans="1:30" ht="45" x14ac:dyDescent="0.2">
      <c r="A1317" s="15">
        <v>107576</v>
      </c>
      <c r="B1317" s="16" t="s">
        <v>302</v>
      </c>
      <c r="C1317" s="16" t="s">
        <v>51</v>
      </c>
      <c r="D1317" s="15">
        <v>2</v>
      </c>
      <c r="E1317" s="17">
        <v>2014</v>
      </c>
      <c r="F1317" s="15" t="s">
        <v>32</v>
      </c>
      <c r="G1317" s="18">
        <v>37357</v>
      </c>
      <c r="H1317" s="19">
        <v>15.219444444444445</v>
      </c>
      <c r="I1317" s="16" t="s">
        <v>41</v>
      </c>
      <c r="J1317" s="20">
        <v>1.0033000000000001</v>
      </c>
      <c r="K1317" s="20">
        <f t="shared" si="234"/>
        <v>-298.69494914187601</v>
      </c>
      <c r="L1317" s="20">
        <v>1.8115000000000001</v>
      </c>
      <c r="M1317" s="20">
        <v>-3.5900000000000001E-2</v>
      </c>
      <c r="N1317" s="21">
        <v>427268.19</v>
      </c>
      <c r="O1317" s="21">
        <v>428698.64</v>
      </c>
      <c r="P1317" s="21">
        <v>386052.45</v>
      </c>
      <c r="Q1317" s="21">
        <v>42646.19</v>
      </c>
      <c r="R1317" s="21">
        <v>0</v>
      </c>
      <c r="S1317" s="21">
        <f t="shared" si="235"/>
        <v>-1430.4500000000116</v>
      </c>
      <c r="T1317" s="21">
        <v>0</v>
      </c>
      <c r="U1317" s="21">
        <v>90299.96</v>
      </c>
      <c r="V1317" s="21">
        <v>-46382.82</v>
      </c>
      <c r="W1317" s="22">
        <f>+V1317-R1317</f>
        <v>-46382.82</v>
      </c>
      <c r="X1317" s="22">
        <f t="shared" si="236"/>
        <v>-299.69494914187601</v>
      </c>
      <c r="Y1317" s="22">
        <f t="shared" si="237"/>
        <v>-269.88182040616368</v>
      </c>
      <c r="Z1317" s="22">
        <f t="shared" si="239"/>
        <v>0.90052175113035116</v>
      </c>
      <c r="AA1317" s="22">
        <f t="shared" si="240"/>
        <v>0.21063738387413594</v>
      </c>
      <c r="AB1317" s="22">
        <v>0</v>
      </c>
      <c r="AC1317" s="22">
        <f t="shared" si="238"/>
        <v>0</v>
      </c>
      <c r="AD1317" s="22">
        <f t="shared" si="241"/>
        <v>0</v>
      </c>
    </row>
    <row r="1318" spans="1:30" x14ac:dyDescent="0.2">
      <c r="A1318" s="27">
        <v>107576</v>
      </c>
      <c r="B1318" s="28" t="s">
        <v>302</v>
      </c>
      <c r="C1318" s="27" t="s">
        <v>51</v>
      </c>
      <c r="D1318" s="29">
        <v>2</v>
      </c>
      <c r="E1318" s="30">
        <v>2015</v>
      </c>
      <c r="F1318" s="27" t="s">
        <v>32</v>
      </c>
      <c r="G1318" s="31">
        <v>37357</v>
      </c>
      <c r="H1318" s="32">
        <v>15.219444444444445</v>
      </c>
      <c r="I1318" s="28" t="s">
        <v>41</v>
      </c>
      <c r="J1318" s="33">
        <v>1.2418</v>
      </c>
      <c r="K1318" s="33">
        <f t="shared" si="234"/>
        <v>-4.1360288965097585</v>
      </c>
      <c r="L1318" s="34">
        <v>2.6124000000000001</v>
      </c>
      <c r="M1318" s="34">
        <v>0</v>
      </c>
      <c r="N1318" s="35">
        <v>285967.23</v>
      </c>
      <c r="O1318" s="35">
        <v>355107.76</v>
      </c>
      <c r="P1318" s="35">
        <v>317279.52</v>
      </c>
      <c r="Q1318" s="35">
        <v>37828.239999999998</v>
      </c>
      <c r="R1318" s="35">
        <v>0</v>
      </c>
      <c r="S1318" s="35">
        <f t="shared" si="235"/>
        <v>-69140.530000000028</v>
      </c>
      <c r="T1318" s="35">
        <v>0</v>
      </c>
      <c r="U1318" s="35">
        <v>113907.16</v>
      </c>
      <c r="V1318" s="35">
        <v>-60975.89</v>
      </c>
      <c r="W1318" s="36">
        <f>+V1318-R1318</f>
        <v>-60975.89</v>
      </c>
      <c r="X1318" s="36">
        <f t="shared" si="236"/>
        <v>-5.1360288965097585</v>
      </c>
      <c r="Y1318" s="36">
        <f t="shared" si="237"/>
        <v>-4.5889078374146086</v>
      </c>
      <c r="Z1318" s="36">
        <f t="shared" si="239"/>
        <v>0.89347391338336291</v>
      </c>
      <c r="AA1318" s="36">
        <f t="shared" si="240"/>
        <v>0.32076787057539941</v>
      </c>
      <c r="AB1318" s="36">
        <v>0</v>
      </c>
      <c r="AC1318" s="36">
        <f t="shared" si="238"/>
        <v>0</v>
      </c>
      <c r="AD1318" s="36">
        <f t="shared" si="241"/>
        <v>0</v>
      </c>
    </row>
    <row r="1319" spans="1:30" x14ac:dyDescent="0.2">
      <c r="A1319" s="3">
        <v>32426</v>
      </c>
      <c r="B1319" s="4" t="s">
        <v>108</v>
      </c>
      <c r="C1319" s="3" t="s">
        <v>31</v>
      </c>
      <c r="D1319" s="3">
        <v>1</v>
      </c>
      <c r="E1319" s="5">
        <v>2013</v>
      </c>
      <c r="F1319" s="3" t="s">
        <v>36</v>
      </c>
      <c r="G1319" s="6">
        <v>37309</v>
      </c>
      <c r="H1319" s="7">
        <v>15.355555555555556</v>
      </c>
      <c r="I1319" s="4" t="s">
        <v>33</v>
      </c>
      <c r="J1319" s="8">
        <v>0.96209999999999996</v>
      </c>
      <c r="K1319" s="8">
        <f t="shared" si="234"/>
        <v>26.386077244584705</v>
      </c>
      <c r="L1319" s="8">
        <v>1.9447000000000001</v>
      </c>
      <c r="M1319" s="8">
        <v>-3.0700000000000002E-2</v>
      </c>
      <c r="N1319" s="9">
        <v>76072.38</v>
      </c>
      <c r="O1319" s="9">
        <v>73189.33</v>
      </c>
      <c r="P1319" s="9">
        <v>73189.33</v>
      </c>
      <c r="Q1319" s="9">
        <v>0</v>
      </c>
      <c r="R1319" s="9">
        <v>0</v>
      </c>
      <c r="S1319" s="9">
        <f t="shared" si="235"/>
        <v>2883.0500000000029</v>
      </c>
      <c r="T1319" s="9">
        <v>0</v>
      </c>
      <c r="U1319" s="9">
        <v>1458.81</v>
      </c>
      <c r="V1319" s="9">
        <v>-3344.46</v>
      </c>
      <c r="W1319" s="9">
        <v>-3344.46</v>
      </c>
      <c r="X1319" s="11">
        <f t="shared" si="236"/>
        <v>25.386077244584705</v>
      </c>
      <c r="Y1319" s="11">
        <f t="shared" si="237"/>
        <v>25.386077244584705</v>
      </c>
      <c r="Z1319" s="11">
        <f t="shared" si="239"/>
        <v>1</v>
      </c>
      <c r="AA1319" s="11">
        <f t="shared" si="240"/>
        <v>1.9932003749726906E-2</v>
      </c>
      <c r="AB1319" s="11">
        <v>0</v>
      </c>
      <c r="AC1319" s="11">
        <f t="shared" si="238"/>
        <v>0</v>
      </c>
      <c r="AD1319" s="11">
        <f t="shared" si="241"/>
        <v>0</v>
      </c>
    </row>
    <row r="1320" spans="1:30" ht="33.75" x14ac:dyDescent="0.2">
      <c r="A1320" s="15">
        <v>32426</v>
      </c>
      <c r="B1320" s="16" t="s">
        <v>108</v>
      </c>
      <c r="C1320" s="16" t="s">
        <v>31</v>
      </c>
      <c r="D1320" s="15">
        <v>1</v>
      </c>
      <c r="E1320" s="17">
        <v>2014</v>
      </c>
      <c r="F1320" s="15" t="s">
        <v>36</v>
      </c>
      <c r="G1320" s="18">
        <v>37309</v>
      </c>
      <c r="H1320" s="19">
        <v>15.355555555555556</v>
      </c>
      <c r="I1320" s="16" t="s">
        <v>33</v>
      </c>
      <c r="J1320" s="20">
        <v>0.97250000000000003</v>
      </c>
      <c r="K1320" s="20">
        <f t="shared" si="234"/>
        <v>36.419047801440136</v>
      </c>
      <c r="L1320" s="20">
        <v>1.3225</v>
      </c>
      <c r="M1320" s="20">
        <v>8.2000000000000007E-3</v>
      </c>
      <c r="N1320" s="21">
        <v>95082.85</v>
      </c>
      <c r="O1320" s="21">
        <v>92472.05</v>
      </c>
      <c r="P1320" s="21">
        <v>92472.05</v>
      </c>
      <c r="Q1320" s="21">
        <v>0</v>
      </c>
      <c r="R1320" s="21">
        <v>0</v>
      </c>
      <c r="S1320" s="21">
        <f t="shared" si="235"/>
        <v>2610.8000000000029</v>
      </c>
      <c r="T1320" s="21">
        <v>0</v>
      </c>
      <c r="U1320" s="21">
        <v>26804.69</v>
      </c>
      <c r="V1320" s="21">
        <v>-272.24</v>
      </c>
      <c r="W1320" s="22">
        <f>+V1320-R1320</f>
        <v>-272.24</v>
      </c>
      <c r="X1320" s="22">
        <f t="shared" si="236"/>
        <v>35.419047801440136</v>
      </c>
      <c r="Y1320" s="22">
        <f t="shared" si="237"/>
        <v>35.419047801440136</v>
      </c>
      <c r="Z1320" s="22">
        <f t="shared" si="239"/>
        <v>1</v>
      </c>
      <c r="AA1320" s="22">
        <f t="shared" si="240"/>
        <v>0.28986801957997038</v>
      </c>
      <c r="AB1320" s="22">
        <v>0</v>
      </c>
      <c r="AC1320" s="22">
        <f t="shared" si="238"/>
        <v>0</v>
      </c>
      <c r="AD1320" s="22">
        <f t="shared" si="241"/>
        <v>0</v>
      </c>
    </row>
    <row r="1321" spans="1:30" ht="12" customHeight="1" x14ac:dyDescent="0.2">
      <c r="A1321" s="27">
        <v>32426</v>
      </c>
      <c r="B1321" s="28" t="s">
        <v>108</v>
      </c>
      <c r="C1321" s="27" t="s">
        <v>31</v>
      </c>
      <c r="D1321" s="29">
        <v>1</v>
      </c>
      <c r="E1321" s="30">
        <v>2015</v>
      </c>
      <c r="F1321" s="27" t="s">
        <v>36</v>
      </c>
      <c r="G1321" s="31">
        <v>37309</v>
      </c>
      <c r="H1321" s="32">
        <v>15.355555555555556</v>
      </c>
      <c r="I1321" s="28" t="s">
        <v>33</v>
      </c>
      <c r="J1321" s="33">
        <v>1.5501</v>
      </c>
      <c r="K1321" s="33">
        <f t="shared" si="234"/>
        <v>-1.8178009230195682</v>
      </c>
      <c r="L1321" s="34">
        <v>1.2341</v>
      </c>
      <c r="M1321" s="34">
        <v>0</v>
      </c>
      <c r="N1321" s="35">
        <v>80064.259999999995</v>
      </c>
      <c r="O1321" s="35">
        <v>124108.83</v>
      </c>
      <c r="P1321" s="35">
        <v>124108.83</v>
      </c>
      <c r="Q1321" s="35">
        <v>0</v>
      </c>
      <c r="R1321" s="35">
        <v>0</v>
      </c>
      <c r="S1321" s="35">
        <f t="shared" si="235"/>
        <v>-44044.570000000007</v>
      </c>
      <c r="T1321" s="35">
        <v>0</v>
      </c>
      <c r="U1321" s="35">
        <v>25604.33</v>
      </c>
      <c r="V1321" s="35">
        <v>-45600.78</v>
      </c>
      <c r="W1321" s="36">
        <f>+V1321-R1321</f>
        <v>-45600.78</v>
      </c>
      <c r="X1321" s="36">
        <f t="shared" si="236"/>
        <v>-2.817800923019568</v>
      </c>
      <c r="Y1321" s="36">
        <f t="shared" si="237"/>
        <v>-2.817800923019568</v>
      </c>
      <c r="Z1321" s="36">
        <f t="shared" si="239"/>
        <v>1</v>
      </c>
      <c r="AA1321" s="36">
        <f t="shared" si="240"/>
        <v>0.20630546593662999</v>
      </c>
      <c r="AB1321" s="36">
        <v>0</v>
      </c>
      <c r="AC1321" s="36">
        <f t="shared" si="238"/>
        <v>0</v>
      </c>
      <c r="AD1321" s="36">
        <f t="shared" si="241"/>
        <v>0</v>
      </c>
    </row>
    <row r="1322" spans="1:30" x14ac:dyDescent="0.2">
      <c r="A1322" s="3">
        <v>107045</v>
      </c>
      <c r="B1322" s="4" t="s">
        <v>300</v>
      </c>
      <c r="C1322" s="3" t="s">
        <v>31</v>
      </c>
      <c r="D1322" s="3">
        <v>1</v>
      </c>
      <c r="E1322" s="5">
        <v>2013</v>
      </c>
      <c r="F1322" s="3" t="s">
        <v>32</v>
      </c>
      <c r="G1322" s="6">
        <v>37308</v>
      </c>
      <c r="H1322" s="7">
        <v>15.358333333333333</v>
      </c>
      <c r="I1322" s="4" t="s">
        <v>33</v>
      </c>
      <c r="J1322" s="8">
        <v>0.97460000000000002</v>
      </c>
      <c r="K1322" s="8">
        <f t="shared" si="234"/>
        <v>39.307480134482738</v>
      </c>
      <c r="L1322" s="8">
        <v>0.33479999999999999</v>
      </c>
      <c r="M1322" s="8">
        <v>1.9599999999999999E-2</v>
      </c>
      <c r="N1322" s="9">
        <v>354134.06</v>
      </c>
      <c r="O1322" s="9">
        <v>345124.73</v>
      </c>
      <c r="P1322" s="9">
        <v>8626.27</v>
      </c>
      <c r="Q1322" s="9">
        <v>336498.46</v>
      </c>
      <c r="R1322" s="9">
        <v>0</v>
      </c>
      <c r="S1322" s="9">
        <f t="shared" si="235"/>
        <v>9009.3300000000163</v>
      </c>
      <c r="T1322" s="9">
        <v>46506.42</v>
      </c>
      <c r="U1322" s="9">
        <v>2800.35</v>
      </c>
      <c r="V1322" s="9">
        <v>3507.83</v>
      </c>
      <c r="W1322" s="9">
        <v>2981.66</v>
      </c>
      <c r="X1322" s="11">
        <f t="shared" si="236"/>
        <v>38.307480134482738</v>
      </c>
      <c r="Y1322" s="11">
        <f t="shared" si="237"/>
        <v>0.9574818549215075</v>
      </c>
      <c r="Z1322" s="11">
        <f t="shared" si="239"/>
        <v>2.4994644689761876E-2</v>
      </c>
      <c r="AA1322" s="11">
        <f t="shared" si="240"/>
        <v>8.1140230084352401E-3</v>
      </c>
      <c r="AB1322" s="11">
        <v>0</v>
      </c>
      <c r="AC1322" s="11">
        <f t="shared" si="238"/>
        <v>5.1620286969175195</v>
      </c>
      <c r="AD1322" s="11">
        <f t="shared" si="241"/>
        <v>0.13475249948040524</v>
      </c>
    </row>
    <row r="1323" spans="1:30" ht="33.75" x14ac:dyDescent="0.2">
      <c r="A1323" s="15">
        <v>107045</v>
      </c>
      <c r="B1323" s="16" t="s">
        <v>300</v>
      </c>
      <c r="C1323" s="16" t="s">
        <v>31</v>
      </c>
      <c r="D1323" s="15">
        <v>1</v>
      </c>
      <c r="E1323" s="17">
        <v>2014</v>
      </c>
      <c r="F1323" s="15" t="s">
        <v>32</v>
      </c>
      <c r="G1323" s="18">
        <v>37308</v>
      </c>
      <c r="H1323" s="19">
        <v>15.358333333333333</v>
      </c>
      <c r="I1323" s="16" t="s">
        <v>33</v>
      </c>
      <c r="J1323" s="20">
        <v>0.97219999999999995</v>
      </c>
      <c r="K1323" s="20">
        <f t="shared" si="234"/>
        <v>35.949503623406592</v>
      </c>
      <c r="L1323" s="20">
        <v>0.32140000000000002</v>
      </c>
      <c r="M1323" s="20">
        <v>5.4000000000000003E-3</v>
      </c>
      <c r="N1323" s="21">
        <v>340355.88</v>
      </c>
      <c r="O1323" s="21">
        <v>330888.27</v>
      </c>
      <c r="P1323" s="21">
        <v>2199.9</v>
      </c>
      <c r="Q1323" s="21">
        <v>328688.37</v>
      </c>
      <c r="R1323" s="21">
        <v>0</v>
      </c>
      <c r="S1323" s="21">
        <f t="shared" si="235"/>
        <v>9467.609999999986</v>
      </c>
      <c r="T1323" s="21">
        <v>0</v>
      </c>
      <c r="U1323" s="21">
        <v>1031.52</v>
      </c>
      <c r="V1323" s="21">
        <v>458.28</v>
      </c>
      <c r="W1323" s="22">
        <f>+V1323-R1323</f>
        <v>458.28</v>
      </c>
      <c r="X1323" s="22">
        <f t="shared" si="236"/>
        <v>34.949503623406592</v>
      </c>
      <c r="Y1323" s="22">
        <f t="shared" si="237"/>
        <v>0.23236064856917463</v>
      </c>
      <c r="Z1323" s="22">
        <f t="shared" si="239"/>
        <v>6.6484677743336145E-3</v>
      </c>
      <c r="AA1323" s="22">
        <f t="shared" si="240"/>
        <v>3.1174269187602206E-3</v>
      </c>
      <c r="AB1323" s="22">
        <v>0</v>
      </c>
      <c r="AC1323" s="22">
        <f t="shared" si="238"/>
        <v>0</v>
      </c>
      <c r="AD1323" s="22">
        <f t="shared" si="241"/>
        <v>0</v>
      </c>
    </row>
    <row r="1324" spans="1:30" x14ac:dyDescent="0.2">
      <c r="A1324" s="27">
        <v>107045</v>
      </c>
      <c r="B1324" s="28" t="s">
        <v>300</v>
      </c>
      <c r="C1324" s="27" t="s">
        <v>31</v>
      </c>
      <c r="D1324" s="29">
        <v>1</v>
      </c>
      <c r="E1324" s="30">
        <v>2015</v>
      </c>
      <c r="F1324" s="27" t="s">
        <v>32</v>
      </c>
      <c r="G1324" s="31">
        <v>37308</v>
      </c>
      <c r="H1324" s="32">
        <v>15.358333333333333</v>
      </c>
      <c r="I1324" s="28" t="s">
        <v>33</v>
      </c>
      <c r="J1324" s="33">
        <v>0.97670000000000001</v>
      </c>
      <c r="K1324" s="33">
        <f t="shared" si="234"/>
        <v>42.88950002186597</v>
      </c>
      <c r="L1324" s="34">
        <v>0.21629999999999999</v>
      </c>
      <c r="M1324" s="34">
        <v>7.1999999999999998E-3</v>
      </c>
      <c r="N1324" s="35">
        <v>343259.68</v>
      </c>
      <c r="O1324" s="35">
        <v>335256.33</v>
      </c>
      <c r="P1324" s="35">
        <v>17670.05</v>
      </c>
      <c r="Q1324" s="35">
        <v>317586.28000000003</v>
      </c>
      <c r="R1324" s="35">
        <v>0</v>
      </c>
      <c r="S1324" s="35">
        <f t="shared" si="235"/>
        <v>8003.3499999999767</v>
      </c>
      <c r="T1324" s="35">
        <v>22594.240000000002</v>
      </c>
      <c r="U1324" s="35">
        <v>2720.24</v>
      </c>
      <c r="V1324" s="35">
        <v>0</v>
      </c>
      <c r="W1324" s="36">
        <f>+V1324-R1324</f>
        <v>0</v>
      </c>
      <c r="X1324" s="36">
        <f t="shared" si="236"/>
        <v>41.88950002186597</v>
      </c>
      <c r="Y1324" s="36">
        <f t="shared" si="237"/>
        <v>2.2078317204670608</v>
      </c>
      <c r="Z1324" s="36">
        <f t="shared" si="239"/>
        <v>5.2706089099048475E-2</v>
      </c>
      <c r="AA1324" s="36">
        <f t="shared" si="240"/>
        <v>8.1139109289897655E-3</v>
      </c>
      <c r="AB1324" s="36">
        <v>0</v>
      </c>
      <c r="AC1324" s="36">
        <f t="shared" si="238"/>
        <v>2.8230978277846237</v>
      </c>
      <c r="AD1324" s="36">
        <f t="shared" si="241"/>
        <v>6.7393925119922427E-2</v>
      </c>
    </row>
    <row r="1325" spans="1:30" x14ac:dyDescent="0.2">
      <c r="A1325" s="3">
        <v>107246</v>
      </c>
      <c r="B1325" s="4" t="s">
        <v>301</v>
      </c>
      <c r="C1325" s="3" t="s">
        <v>51</v>
      </c>
      <c r="D1325" s="3">
        <v>2</v>
      </c>
      <c r="E1325" s="5">
        <v>2013</v>
      </c>
      <c r="F1325" s="3" t="s">
        <v>32</v>
      </c>
      <c r="G1325" s="6">
        <v>37307</v>
      </c>
      <c r="H1325" s="7">
        <v>15.361111111111111</v>
      </c>
      <c r="I1325" s="4" t="s">
        <v>66</v>
      </c>
      <c r="J1325" s="8">
        <v>0.98699999999999999</v>
      </c>
      <c r="K1325" s="8">
        <f t="shared" si="234"/>
        <v>77.091576250277427</v>
      </c>
      <c r="L1325" s="8">
        <v>0.90969999999999995</v>
      </c>
      <c r="M1325" s="8">
        <v>-3.5700000000000003E-2</v>
      </c>
      <c r="N1325" s="9">
        <v>24370.959999999999</v>
      </c>
      <c r="O1325" s="9">
        <v>24054.83</v>
      </c>
      <c r="P1325" s="9">
        <v>24054.83</v>
      </c>
      <c r="Q1325" s="9">
        <v>0</v>
      </c>
      <c r="R1325" s="9">
        <v>2216.5100000000002</v>
      </c>
      <c r="S1325" s="9">
        <f t="shared" si="235"/>
        <v>316.12999999999738</v>
      </c>
      <c r="T1325" s="9">
        <v>0</v>
      </c>
      <c r="U1325" s="9">
        <v>1099.6400000000001</v>
      </c>
      <c r="V1325" s="9">
        <v>-791.53</v>
      </c>
      <c r="W1325" s="9">
        <v>-791.53</v>
      </c>
      <c r="X1325" s="11">
        <f t="shared" si="236"/>
        <v>76.091576250277427</v>
      </c>
      <c r="Y1325" s="11">
        <f t="shared" si="237"/>
        <v>76.091576250277427</v>
      </c>
      <c r="Z1325" s="11">
        <f t="shared" si="239"/>
        <v>1</v>
      </c>
      <c r="AA1325" s="11">
        <f t="shared" si="240"/>
        <v>4.5713896128137262E-2</v>
      </c>
      <c r="AB1325" s="11">
        <f>W1325/R1325</f>
        <v>-0.35710644210944226</v>
      </c>
      <c r="AC1325" s="11">
        <f t="shared" si="238"/>
        <v>0</v>
      </c>
      <c r="AD1325" s="11">
        <f t="shared" si="241"/>
        <v>0</v>
      </c>
    </row>
    <row r="1326" spans="1:30" ht="45" x14ac:dyDescent="0.2">
      <c r="A1326" s="15">
        <v>107246</v>
      </c>
      <c r="B1326" s="16" t="s">
        <v>301</v>
      </c>
      <c r="C1326" s="16" t="s">
        <v>51</v>
      </c>
      <c r="D1326" s="15">
        <v>2</v>
      </c>
      <c r="E1326" s="17">
        <v>2014</v>
      </c>
      <c r="F1326" s="15" t="s">
        <v>32</v>
      </c>
      <c r="G1326" s="18">
        <v>37307</v>
      </c>
      <c r="H1326" s="19">
        <v>15.361111111111111</v>
      </c>
      <c r="I1326" s="16" t="s">
        <v>66</v>
      </c>
      <c r="J1326" s="20">
        <v>0.98599999999999999</v>
      </c>
      <c r="K1326" s="20">
        <f t="shared" si="234"/>
        <v>71.433366020307872</v>
      </c>
      <c r="L1326" s="20">
        <v>0</v>
      </c>
      <c r="M1326" s="20">
        <v>0</v>
      </c>
      <c r="N1326" s="21">
        <v>22582.23</v>
      </c>
      <c r="O1326" s="21">
        <v>22266.1</v>
      </c>
      <c r="P1326" s="21">
        <v>22266.1</v>
      </c>
      <c r="Q1326" s="21">
        <v>0</v>
      </c>
      <c r="R1326" s="21">
        <v>0</v>
      </c>
      <c r="S1326" s="21">
        <f t="shared" si="235"/>
        <v>316.13000000000102</v>
      </c>
      <c r="T1326" s="21">
        <v>0</v>
      </c>
      <c r="U1326" s="21">
        <v>0</v>
      </c>
      <c r="V1326" s="21">
        <v>0</v>
      </c>
      <c r="W1326" s="22">
        <f>+V1326-R1326</f>
        <v>0</v>
      </c>
      <c r="X1326" s="22">
        <f t="shared" si="236"/>
        <v>70.433366020307872</v>
      </c>
      <c r="Y1326" s="22">
        <f t="shared" si="237"/>
        <v>70.433366020307872</v>
      </c>
      <c r="Z1326" s="22">
        <f t="shared" si="239"/>
        <v>1</v>
      </c>
      <c r="AA1326" s="22">
        <f t="shared" si="240"/>
        <v>0</v>
      </c>
      <c r="AB1326" s="22">
        <v>0</v>
      </c>
      <c r="AC1326" s="22">
        <f t="shared" si="238"/>
        <v>0</v>
      </c>
      <c r="AD1326" s="22">
        <f t="shared" si="241"/>
        <v>0</v>
      </c>
    </row>
    <row r="1327" spans="1:30" x14ac:dyDescent="0.2">
      <c r="A1327" s="27">
        <v>107246</v>
      </c>
      <c r="B1327" s="28" t="s">
        <v>301</v>
      </c>
      <c r="C1327" s="27" t="s">
        <v>51</v>
      </c>
      <c r="D1327" s="29">
        <v>2</v>
      </c>
      <c r="E1327" s="30">
        <v>2015</v>
      </c>
      <c r="F1327" s="27" t="s">
        <v>32</v>
      </c>
      <c r="G1327" s="31">
        <v>37307</v>
      </c>
      <c r="H1327" s="32">
        <v>15.361111111111111</v>
      </c>
      <c r="I1327" s="28" t="s">
        <v>66</v>
      </c>
      <c r="J1327" s="33">
        <v>0.92059999999999997</v>
      </c>
      <c r="K1327" s="33">
        <f t="shared" si="234"/>
        <v>12.595811506121324</v>
      </c>
      <c r="L1327" s="34">
        <v>0</v>
      </c>
      <c r="M1327" s="34">
        <v>0</v>
      </c>
      <c r="N1327" s="35">
        <v>21616.05</v>
      </c>
      <c r="O1327" s="35">
        <v>19899.919999999998</v>
      </c>
      <c r="P1327" s="35">
        <v>19899.919999999998</v>
      </c>
      <c r="Q1327" s="35">
        <v>0</v>
      </c>
      <c r="R1327" s="35">
        <v>0</v>
      </c>
      <c r="S1327" s="35">
        <f t="shared" si="235"/>
        <v>1716.130000000001</v>
      </c>
      <c r="T1327" s="35">
        <v>0</v>
      </c>
      <c r="U1327" s="35">
        <v>1099.6400000000001</v>
      </c>
      <c r="V1327" s="35">
        <v>0</v>
      </c>
      <c r="W1327" s="36">
        <f>+V1327-R1327</f>
        <v>0</v>
      </c>
      <c r="X1327" s="36">
        <f t="shared" si="236"/>
        <v>11.595811506121324</v>
      </c>
      <c r="Y1327" s="36">
        <f t="shared" si="237"/>
        <v>11.595811506121324</v>
      </c>
      <c r="Z1327" s="36">
        <f t="shared" si="239"/>
        <v>1</v>
      </c>
      <c r="AA1327" s="36">
        <f t="shared" si="240"/>
        <v>5.525851360206474E-2</v>
      </c>
      <c r="AB1327" s="36">
        <v>0</v>
      </c>
      <c r="AC1327" s="36">
        <f t="shared" si="238"/>
        <v>0</v>
      </c>
      <c r="AD1327" s="36">
        <f t="shared" si="241"/>
        <v>0</v>
      </c>
    </row>
    <row r="1328" spans="1:30" x14ac:dyDescent="0.2">
      <c r="A1328" s="3">
        <v>106936</v>
      </c>
      <c r="B1328" s="4" t="s">
        <v>299</v>
      </c>
      <c r="C1328" s="3" t="s">
        <v>31</v>
      </c>
      <c r="D1328" s="3">
        <v>1</v>
      </c>
      <c r="E1328" s="5">
        <v>2013</v>
      </c>
      <c r="F1328" s="3" t="s">
        <v>32</v>
      </c>
      <c r="G1328" s="6">
        <v>37280</v>
      </c>
      <c r="H1328" s="7">
        <v>15.433333333333334</v>
      </c>
      <c r="I1328" s="4" t="s">
        <v>41</v>
      </c>
      <c r="J1328" s="8">
        <v>0.65669999999999995</v>
      </c>
      <c r="K1328" s="8">
        <f t="shared" si="234"/>
        <v>2.9128645746538551</v>
      </c>
      <c r="L1328" s="8">
        <v>0.92459999999999998</v>
      </c>
      <c r="M1328" s="8">
        <v>8.6199999999999999E-2</v>
      </c>
      <c r="N1328" s="9">
        <v>2070954.2</v>
      </c>
      <c r="O1328" s="9">
        <v>1359985.96</v>
      </c>
      <c r="P1328" s="9">
        <v>408685.31</v>
      </c>
      <c r="Q1328" s="9">
        <v>951300.65</v>
      </c>
      <c r="R1328" s="9">
        <v>33113.78</v>
      </c>
      <c r="S1328" s="9">
        <f t="shared" si="235"/>
        <v>710968.24</v>
      </c>
      <c r="T1328" s="9">
        <v>156992.04999999999</v>
      </c>
      <c r="U1328" s="9">
        <v>94250.59</v>
      </c>
      <c r="V1328" s="9">
        <v>234014.38</v>
      </c>
      <c r="W1328" s="9">
        <v>214497.29</v>
      </c>
      <c r="X1328" s="11">
        <f t="shared" si="236"/>
        <v>1.9128645746538551</v>
      </c>
      <c r="Y1328" s="11">
        <f t="shared" si="237"/>
        <v>0.57482920756066402</v>
      </c>
      <c r="Z1328" s="11">
        <f t="shared" si="239"/>
        <v>0.30050700670468689</v>
      </c>
      <c r="AA1328" s="11">
        <f t="shared" si="240"/>
        <v>6.9302619859399131E-2</v>
      </c>
      <c r="AB1328" s="11">
        <f>W1328/R1328</f>
        <v>6.4775839544745422</v>
      </c>
      <c r="AC1328" s="11">
        <f t="shared" si="238"/>
        <v>0.22081443469261017</v>
      </c>
      <c r="AD1328" s="11">
        <f t="shared" si="241"/>
        <v>0.11543652259468913</v>
      </c>
    </row>
    <row r="1329" spans="1:30" x14ac:dyDescent="0.2">
      <c r="A1329" s="3">
        <v>107872</v>
      </c>
      <c r="B1329" s="4" t="s">
        <v>303</v>
      </c>
      <c r="C1329" s="3" t="s">
        <v>35</v>
      </c>
      <c r="D1329" s="3">
        <v>2</v>
      </c>
      <c r="E1329" s="5">
        <v>2013</v>
      </c>
      <c r="F1329" s="3" t="s">
        <v>32</v>
      </c>
      <c r="G1329" s="6">
        <v>37280</v>
      </c>
      <c r="H1329" s="7">
        <v>15.433333333333334</v>
      </c>
      <c r="I1329" s="4" t="s">
        <v>66</v>
      </c>
      <c r="J1329" s="8">
        <v>0.43759999999999999</v>
      </c>
      <c r="K1329" s="8">
        <f t="shared" si="234"/>
        <v>1.7781997995253545</v>
      </c>
      <c r="L1329" s="8">
        <v>2.3874</v>
      </c>
      <c r="M1329" s="8">
        <v>0.17100000000000001</v>
      </c>
      <c r="N1329" s="9">
        <v>6900.82</v>
      </c>
      <c r="O1329" s="9">
        <v>3020.03</v>
      </c>
      <c r="P1329" s="9">
        <v>3020.03</v>
      </c>
      <c r="Q1329" s="9">
        <v>0</v>
      </c>
      <c r="R1329" s="9">
        <v>0</v>
      </c>
      <c r="S1329" s="9">
        <f t="shared" si="235"/>
        <v>3880.7899999999995</v>
      </c>
      <c r="T1329" s="9">
        <v>0</v>
      </c>
      <c r="U1329" s="9">
        <v>3020.03</v>
      </c>
      <c r="V1329" s="9">
        <v>4248.9399999999996</v>
      </c>
      <c r="W1329" s="9">
        <v>3611.6</v>
      </c>
      <c r="X1329" s="11">
        <f t="shared" si="236"/>
        <v>0.77819979952535456</v>
      </c>
      <c r="Y1329" s="11">
        <f t="shared" si="237"/>
        <v>0.77819979952535456</v>
      </c>
      <c r="Z1329" s="11">
        <f t="shared" si="239"/>
        <v>1</v>
      </c>
      <c r="AA1329" s="11">
        <f t="shared" si="240"/>
        <v>1</v>
      </c>
      <c r="AB1329" s="11">
        <v>0</v>
      </c>
      <c r="AC1329" s="11">
        <f t="shared" si="238"/>
        <v>0</v>
      </c>
      <c r="AD1329" s="11">
        <f t="shared" si="241"/>
        <v>0</v>
      </c>
    </row>
    <row r="1330" spans="1:30" ht="33.75" x14ac:dyDescent="0.2">
      <c r="A1330" s="15">
        <v>106936</v>
      </c>
      <c r="B1330" s="16" t="s">
        <v>299</v>
      </c>
      <c r="C1330" s="16" t="s">
        <v>31</v>
      </c>
      <c r="D1330" s="15">
        <v>1</v>
      </c>
      <c r="E1330" s="17">
        <v>2014</v>
      </c>
      <c r="F1330" s="15" t="s">
        <v>32</v>
      </c>
      <c r="G1330" s="18">
        <v>37280</v>
      </c>
      <c r="H1330" s="19">
        <v>15.433333333333334</v>
      </c>
      <c r="I1330" s="16" t="s">
        <v>41</v>
      </c>
      <c r="J1330" s="20">
        <v>0.53320000000000001</v>
      </c>
      <c r="K1330" s="20">
        <f t="shared" si="234"/>
        <v>2.142150902938873</v>
      </c>
      <c r="L1330" s="20">
        <v>0.96460000000000001</v>
      </c>
      <c r="M1330" s="20">
        <v>0.1326</v>
      </c>
      <c r="N1330" s="21">
        <v>1984105.28</v>
      </c>
      <c r="O1330" s="21">
        <v>1057884.22</v>
      </c>
      <c r="P1330" s="21">
        <v>503972.68</v>
      </c>
      <c r="Q1330" s="21">
        <v>553911.54</v>
      </c>
      <c r="R1330" s="21">
        <v>0</v>
      </c>
      <c r="S1330" s="21">
        <f t="shared" si="235"/>
        <v>926221.06</v>
      </c>
      <c r="T1330" s="21">
        <v>0</v>
      </c>
      <c r="U1330" s="21">
        <v>116335.67999999999</v>
      </c>
      <c r="V1330" s="21">
        <v>296137.45</v>
      </c>
      <c r="W1330" s="22">
        <f>+V1330-R1330</f>
        <v>296137.45</v>
      </c>
      <c r="X1330" s="22">
        <f t="shared" si="236"/>
        <v>1.1421509029388728</v>
      </c>
      <c r="Y1330" s="22">
        <f t="shared" si="237"/>
        <v>0.54411705991656023</v>
      </c>
      <c r="Z1330" s="22">
        <f t="shared" si="239"/>
        <v>0.47639682157278046</v>
      </c>
      <c r="AA1330" s="22">
        <f t="shared" si="240"/>
        <v>0.10997014399174987</v>
      </c>
      <c r="AB1330" s="22">
        <v>0</v>
      </c>
      <c r="AC1330" s="22">
        <f t="shared" si="238"/>
        <v>0</v>
      </c>
      <c r="AD1330" s="22">
        <f t="shared" si="241"/>
        <v>0</v>
      </c>
    </row>
    <row r="1331" spans="1:30" ht="22.5" x14ac:dyDescent="0.2">
      <c r="A1331" s="15">
        <v>107872</v>
      </c>
      <c r="B1331" s="16" t="s">
        <v>303</v>
      </c>
      <c r="C1331" s="16" t="s">
        <v>35</v>
      </c>
      <c r="D1331" s="15">
        <v>2</v>
      </c>
      <c r="E1331" s="17">
        <v>2014</v>
      </c>
      <c r="F1331" s="15" t="s">
        <v>32</v>
      </c>
      <c r="G1331" s="18">
        <v>37280</v>
      </c>
      <c r="H1331" s="19">
        <v>15.433333333333334</v>
      </c>
      <c r="I1331" s="16" t="s">
        <v>66</v>
      </c>
      <c r="J1331" s="20">
        <v>0.2601</v>
      </c>
      <c r="K1331" s="20">
        <f t="shared" si="234"/>
        <v>1.351502021669839</v>
      </c>
      <c r="L1331" s="20">
        <v>3.1977000000000002</v>
      </c>
      <c r="M1331" s="20">
        <v>0.1356</v>
      </c>
      <c r="N1331" s="21">
        <v>9663.2800000000007</v>
      </c>
      <c r="O1331" s="21">
        <v>2513.25</v>
      </c>
      <c r="P1331" s="21">
        <v>2513.25</v>
      </c>
      <c r="Q1331" s="21">
        <v>0</v>
      </c>
      <c r="R1331" s="21">
        <v>0</v>
      </c>
      <c r="S1331" s="21">
        <f t="shared" si="235"/>
        <v>7150.0300000000007</v>
      </c>
      <c r="T1331" s="21">
        <v>0</v>
      </c>
      <c r="U1331" s="21">
        <v>851.51</v>
      </c>
      <c r="V1331" s="21">
        <v>4930.9799999999996</v>
      </c>
      <c r="W1331" s="22">
        <f>+V1331-R1331</f>
        <v>4930.9799999999996</v>
      </c>
      <c r="X1331" s="22">
        <f t="shared" si="236"/>
        <v>0.35150202166983913</v>
      </c>
      <c r="Y1331" s="22">
        <f t="shared" si="237"/>
        <v>0.35150202166983913</v>
      </c>
      <c r="Z1331" s="22">
        <f t="shared" si="239"/>
        <v>1</v>
      </c>
      <c r="AA1331" s="22">
        <f t="shared" si="240"/>
        <v>0.33880831592559435</v>
      </c>
      <c r="AB1331" s="22">
        <v>0</v>
      </c>
      <c r="AC1331" s="22">
        <f t="shared" si="238"/>
        <v>0</v>
      </c>
      <c r="AD1331" s="22">
        <f t="shared" si="241"/>
        <v>0</v>
      </c>
    </row>
    <row r="1332" spans="1:30" x14ac:dyDescent="0.2">
      <c r="A1332" s="27">
        <v>106936</v>
      </c>
      <c r="B1332" s="28" t="s">
        <v>299</v>
      </c>
      <c r="C1332" s="27" t="s">
        <v>31</v>
      </c>
      <c r="D1332" s="29">
        <v>1</v>
      </c>
      <c r="E1332" s="30">
        <v>2015</v>
      </c>
      <c r="F1332" s="27" t="s">
        <v>32</v>
      </c>
      <c r="G1332" s="31">
        <v>37280</v>
      </c>
      <c r="H1332" s="32">
        <v>15.433333333333334</v>
      </c>
      <c r="I1332" s="28" t="s">
        <v>41</v>
      </c>
      <c r="J1332" s="33">
        <v>0.72689999999999999</v>
      </c>
      <c r="K1332" s="33">
        <f t="shared" si="234"/>
        <v>3.6615649315591776</v>
      </c>
      <c r="L1332" s="34">
        <v>0.4894</v>
      </c>
      <c r="M1332" s="34">
        <v>2.46E-2</v>
      </c>
      <c r="N1332" s="35">
        <v>3327976.96</v>
      </c>
      <c r="O1332" s="35">
        <v>2419082.2599999998</v>
      </c>
      <c r="P1332" s="35">
        <v>544677.76</v>
      </c>
      <c r="Q1332" s="35">
        <v>1874404.5</v>
      </c>
      <c r="R1332" s="35">
        <v>0</v>
      </c>
      <c r="S1332" s="35">
        <f t="shared" si="235"/>
        <v>908894.70000000019</v>
      </c>
      <c r="T1332" s="35">
        <v>1384776.89</v>
      </c>
      <c r="U1332" s="35">
        <v>221366.06</v>
      </c>
      <c r="V1332" s="35">
        <v>-17326.36</v>
      </c>
      <c r="W1332" s="36">
        <f>+V1332-R1332</f>
        <v>-17326.36</v>
      </c>
      <c r="X1332" s="36">
        <f t="shared" si="236"/>
        <v>2.6615649315591776</v>
      </c>
      <c r="Y1332" s="36">
        <f t="shared" si="237"/>
        <v>0.59927487749681008</v>
      </c>
      <c r="Z1332" s="36">
        <f t="shared" si="239"/>
        <v>0.22515884184938798</v>
      </c>
      <c r="AA1332" s="36">
        <f t="shared" si="240"/>
        <v>9.1508281326489499E-2</v>
      </c>
      <c r="AB1332" s="36">
        <v>0</v>
      </c>
      <c r="AC1332" s="36">
        <f t="shared" si="238"/>
        <v>1.5235834140082449</v>
      </c>
      <c r="AD1332" s="36">
        <f t="shared" si="241"/>
        <v>0.57243894219620295</v>
      </c>
    </row>
    <row r="1333" spans="1:30" x14ac:dyDescent="0.2">
      <c r="A1333" s="27">
        <v>107872</v>
      </c>
      <c r="B1333" s="28" t="s">
        <v>303</v>
      </c>
      <c r="C1333" s="27" t="s">
        <v>35</v>
      </c>
      <c r="D1333" s="29">
        <v>2</v>
      </c>
      <c r="E1333" s="30">
        <v>2015</v>
      </c>
      <c r="F1333" s="27" t="s">
        <v>32</v>
      </c>
      <c r="G1333" s="31">
        <v>37280</v>
      </c>
      <c r="H1333" s="32">
        <v>15.433333333333334</v>
      </c>
      <c r="I1333" s="28" t="s">
        <v>66</v>
      </c>
      <c r="J1333" s="33">
        <v>0.16320000000000001</v>
      </c>
      <c r="K1333" s="33">
        <f t="shared" si="234"/>
        <v>1.1950782012912549</v>
      </c>
      <c r="L1333" s="34">
        <v>3.7905000000000002</v>
      </c>
      <c r="M1333" s="34">
        <v>3.6900000000000002E-2</v>
      </c>
      <c r="N1333" s="35">
        <v>9827.14</v>
      </c>
      <c r="O1333" s="35">
        <v>1604.13</v>
      </c>
      <c r="P1333" s="35">
        <v>1604.13</v>
      </c>
      <c r="Q1333" s="35">
        <v>0</v>
      </c>
      <c r="R1333" s="35">
        <v>0</v>
      </c>
      <c r="S1333" s="35">
        <f t="shared" si="235"/>
        <v>8223.0099999999984</v>
      </c>
      <c r="T1333" s="35">
        <v>0</v>
      </c>
      <c r="U1333" s="35">
        <v>0</v>
      </c>
      <c r="V1333" s="35">
        <v>1618.36</v>
      </c>
      <c r="W1333" s="36">
        <f>+V1333-R1333</f>
        <v>1618.36</v>
      </c>
      <c r="X1333" s="36">
        <f t="shared" si="236"/>
        <v>0.19507820129125472</v>
      </c>
      <c r="Y1333" s="36">
        <f t="shared" si="237"/>
        <v>0.19507820129125472</v>
      </c>
      <c r="Z1333" s="36">
        <f t="shared" si="239"/>
        <v>1</v>
      </c>
      <c r="AA1333" s="36">
        <f t="shared" si="240"/>
        <v>0</v>
      </c>
      <c r="AB1333" s="36">
        <v>0</v>
      </c>
      <c r="AC1333" s="36">
        <f t="shared" si="238"/>
        <v>0</v>
      </c>
      <c r="AD1333" s="36">
        <f t="shared" si="241"/>
        <v>0</v>
      </c>
    </row>
    <row r="1334" spans="1:30" x14ac:dyDescent="0.2">
      <c r="A1334" s="3">
        <v>106342</v>
      </c>
      <c r="B1334" s="4" t="s">
        <v>297</v>
      </c>
      <c r="C1334" s="3" t="s">
        <v>31</v>
      </c>
      <c r="D1334" s="3">
        <v>1</v>
      </c>
      <c r="E1334" s="5">
        <v>2013</v>
      </c>
      <c r="F1334" s="3" t="s">
        <v>32</v>
      </c>
      <c r="G1334" s="6">
        <v>37223</v>
      </c>
      <c r="H1334" s="7">
        <v>15.588888888888889</v>
      </c>
      <c r="I1334" s="4" t="s">
        <v>33</v>
      </c>
      <c r="J1334" s="8">
        <v>0.31459999999999999</v>
      </c>
      <c r="K1334" s="8">
        <f t="shared" si="234"/>
        <v>1.4589805144996315</v>
      </c>
      <c r="L1334" s="8">
        <v>0.79549999999999998</v>
      </c>
      <c r="M1334" s="8">
        <v>0.12970000000000001</v>
      </c>
      <c r="N1334" s="9">
        <v>304746.51</v>
      </c>
      <c r="O1334" s="9">
        <v>95870.17</v>
      </c>
      <c r="P1334" s="9">
        <v>67622.53</v>
      </c>
      <c r="Q1334" s="9">
        <v>28247.64</v>
      </c>
      <c r="R1334" s="9">
        <v>0</v>
      </c>
      <c r="S1334" s="9">
        <f t="shared" si="235"/>
        <v>208876.34000000003</v>
      </c>
      <c r="T1334" s="9">
        <v>0</v>
      </c>
      <c r="U1334" s="9">
        <v>0</v>
      </c>
      <c r="V1334" s="9">
        <v>36988.18</v>
      </c>
      <c r="W1334" s="9">
        <v>31439.95</v>
      </c>
      <c r="X1334" s="11">
        <f t="shared" si="236"/>
        <v>0.45898051449963162</v>
      </c>
      <c r="Y1334" s="11">
        <f t="shared" si="237"/>
        <v>0.32374432642778012</v>
      </c>
      <c r="Z1334" s="11">
        <f t="shared" si="239"/>
        <v>0.70535527369983797</v>
      </c>
      <c r="AA1334" s="11">
        <f t="shared" si="240"/>
        <v>0</v>
      </c>
      <c r="AB1334" s="11">
        <v>0</v>
      </c>
      <c r="AC1334" s="11">
        <f t="shared" si="238"/>
        <v>0</v>
      </c>
      <c r="AD1334" s="11">
        <f t="shared" si="241"/>
        <v>0</v>
      </c>
    </row>
    <row r="1335" spans="1:30" ht="12" customHeight="1" x14ac:dyDescent="0.2">
      <c r="A1335" s="15">
        <v>106342</v>
      </c>
      <c r="B1335" s="16" t="s">
        <v>297</v>
      </c>
      <c r="C1335" s="16" t="s">
        <v>31</v>
      </c>
      <c r="D1335" s="15">
        <v>1</v>
      </c>
      <c r="E1335" s="17">
        <v>2014</v>
      </c>
      <c r="F1335" s="15" t="s">
        <v>32</v>
      </c>
      <c r="G1335" s="18">
        <v>37223</v>
      </c>
      <c r="H1335" s="19">
        <v>15.588888888888889</v>
      </c>
      <c r="I1335" s="16" t="s">
        <v>33</v>
      </c>
      <c r="J1335" s="20">
        <v>0.44776701703245247</v>
      </c>
      <c r="K1335" s="20">
        <f t="shared" si="234"/>
        <v>1.8108299048460963</v>
      </c>
      <c r="L1335" s="46">
        <v>0.5961848323190686</v>
      </c>
      <c r="M1335" s="46">
        <v>0.1299800613227515</v>
      </c>
      <c r="N1335" s="21">
        <v>406775.83</v>
      </c>
      <c r="O1335" s="21">
        <v>182140.79999999999</v>
      </c>
      <c r="P1335" s="21">
        <v>182140.79999999999</v>
      </c>
      <c r="Q1335" s="21">
        <v>0</v>
      </c>
      <c r="R1335" s="21">
        <v>0</v>
      </c>
      <c r="S1335" s="21">
        <f t="shared" si="235"/>
        <v>224635.03000000003</v>
      </c>
      <c r="T1335" s="21">
        <v>0</v>
      </c>
      <c r="U1335" s="21">
        <v>84536.49</v>
      </c>
      <c r="V1335" s="21">
        <v>0</v>
      </c>
      <c r="W1335" s="22">
        <f>+V1335-R1335</f>
        <v>0</v>
      </c>
      <c r="X1335" s="22">
        <f t="shared" si="236"/>
        <v>0.81082990484609618</v>
      </c>
      <c r="Y1335" s="22">
        <f t="shared" si="237"/>
        <v>0.81082990484609618</v>
      </c>
      <c r="Z1335" s="22">
        <f t="shared" si="239"/>
        <v>1</v>
      </c>
      <c r="AA1335" s="22">
        <f t="shared" si="240"/>
        <v>0.4641271477889633</v>
      </c>
      <c r="AB1335" s="22">
        <v>0</v>
      </c>
      <c r="AC1335" s="22">
        <f t="shared" si="238"/>
        <v>0</v>
      </c>
      <c r="AD1335" s="22">
        <f t="shared" si="241"/>
        <v>0</v>
      </c>
    </row>
    <row r="1336" spans="1:30" x14ac:dyDescent="0.2">
      <c r="A1336" s="27">
        <v>106342</v>
      </c>
      <c r="B1336" s="28" t="s">
        <v>297</v>
      </c>
      <c r="C1336" s="27" t="s">
        <v>31</v>
      </c>
      <c r="D1336" s="29">
        <v>1</v>
      </c>
      <c r="E1336" s="30">
        <v>2015</v>
      </c>
      <c r="F1336" s="27" t="s">
        <v>32</v>
      </c>
      <c r="G1336" s="31">
        <v>37223</v>
      </c>
      <c r="H1336" s="32">
        <v>15.588888888888889</v>
      </c>
      <c r="I1336" s="28" t="s">
        <v>33</v>
      </c>
      <c r="J1336" s="33">
        <v>0.58460000000000001</v>
      </c>
      <c r="K1336" s="33">
        <f t="shared" si="234"/>
        <v>2.4075013430018291</v>
      </c>
      <c r="L1336" s="34">
        <v>0.46410000000000001</v>
      </c>
      <c r="M1336" s="34">
        <v>0</v>
      </c>
      <c r="N1336" s="35">
        <v>344542.91</v>
      </c>
      <c r="O1336" s="35">
        <v>201430.67</v>
      </c>
      <c r="P1336" s="35">
        <v>201430.67</v>
      </c>
      <c r="Q1336" s="35">
        <v>0</v>
      </c>
      <c r="R1336" s="35">
        <v>0</v>
      </c>
      <c r="S1336" s="35">
        <f t="shared" si="235"/>
        <v>143112.23999999996</v>
      </c>
      <c r="T1336" s="35">
        <v>0</v>
      </c>
      <c r="U1336" s="35">
        <v>42509.18</v>
      </c>
      <c r="V1336" s="35">
        <v>-36863.089999999997</v>
      </c>
      <c r="W1336" s="36">
        <f>+V1336-R1336</f>
        <v>-36863.089999999997</v>
      </c>
      <c r="X1336" s="36">
        <f t="shared" si="236"/>
        <v>1.4075013430018291</v>
      </c>
      <c r="Y1336" s="36">
        <f t="shared" si="237"/>
        <v>1.4075013430018291</v>
      </c>
      <c r="Z1336" s="36">
        <f t="shared" si="239"/>
        <v>1</v>
      </c>
      <c r="AA1336" s="36">
        <f t="shared" si="240"/>
        <v>0.21103628360070489</v>
      </c>
      <c r="AB1336" s="36">
        <v>0</v>
      </c>
      <c r="AC1336" s="36">
        <f t="shared" si="238"/>
        <v>0</v>
      </c>
      <c r="AD1336" s="36">
        <f t="shared" si="241"/>
        <v>0</v>
      </c>
    </row>
    <row r="1337" spans="1:30" x14ac:dyDescent="0.2">
      <c r="A1337" s="3">
        <v>106392</v>
      </c>
      <c r="B1337" s="4" t="s">
        <v>298</v>
      </c>
      <c r="C1337" s="3" t="s">
        <v>31</v>
      </c>
      <c r="D1337" s="3">
        <v>1</v>
      </c>
      <c r="E1337" s="5">
        <v>2013</v>
      </c>
      <c r="F1337" s="3" t="s">
        <v>32</v>
      </c>
      <c r="G1337" s="6">
        <v>37201</v>
      </c>
      <c r="H1337" s="7">
        <v>15.65</v>
      </c>
      <c r="I1337" s="4" t="s">
        <v>41</v>
      </c>
      <c r="J1337" s="8">
        <v>0.3049</v>
      </c>
      <c r="K1337" s="8">
        <f t="shared" si="234"/>
        <v>1.4386231904955702</v>
      </c>
      <c r="L1337" s="8">
        <v>0.91679999999999995</v>
      </c>
      <c r="M1337" s="8">
        <v>4.02E-2</v>
      </c>
      <c r="N1337" s="9">
        <v>869493.34</v>
      </c>
      <c r="O1337" s="9">
        <v>265100.65000000002</v>
      </c>
      <c r="P1337" s="9">
        <v>56439.75</v>
      </c>
      <c r="Q1337" s="9">
        <v>208660.9</v>
      </c>
      <c r="R1337" s="9">
        <v>0</v>
      </c>
      <c r="S1337" s="9">
        <f t="shared" si="235"/>
        <v>604392.68999999994</v>
      </c>
      <c r="T1337" s="9">
        <v>0</v>
      </c>
      <c r="U1337" s="9">
        <v>10331.879999999999</v>
      </c>
      <c r="V1337" s="9">
        <v>57725.67</v>
      </c>
      <c r="W1337" s="9">
        <v>49219.13</v>
      </c>
      <c r="X1337" s="11">
        <f t="shared" si="236"/>
        <v>0.43862319049557008</v>
      </c>
      <c r="Y1337" s="11">
        <f t="shared" si="237"/>
        <v>9.3382582108992751E-2</v>
      </c>
      <c r="Z1337" s="11">
        <f t="shared" si="239"/>
        <v>0.21289932710462986</v>
      </c>
      <c r="AA1337" s="11">
        <f t="shared" si="240"/>
        <v>3.8973423867500884E-2</v>
      </c>
      <c r="AB1337" s="11">
        <v>0</v>
      </c>
      <c r="AC1337" s="11">
        <f t="shared" si="238"/>
        <v>0</v>
      </c>
      <c r="AD1337" s="11">
        <f t="shared" si="241"/>
        <v>0</v>
      </c>
    </row>
    <row r="1338" spans="1:30" ht="33.75" x14ac:dyDescent="0.2">
      <c r="A1338" s="15">
        <v>106392</v>
      </c>
      <c r="B1338" s="16" t="s">
        <v>298</v>
      </c>
      <c r="C1338" s="16" t="s">
        <v>31</v>
      </c>
      <c r="D1338" s="15">
        <v>1</v>
      </c>
      <c r="E1338" s="17">
        <v>2014</v>
      </c>
      <c r="F1338" s="15" t="s">
        <v>32</v>
      </c>
      <c r="G1338" s="18">
        <v>37201</v>
      </c>
      <c r="H1338" s="19">
        <v>15.65</v>
      </c>
      <c r="I1338" s="16" t="s">
        <v>33</v>
      </c>
      <c r="J1338" s="20">
        <v>0.34089999999999998</v>
      </c>
      <c r="K1338" s="20">
        <f t="shared" si="234"/>
        <v>1.5171231748882978</v>
      </c>
      <c r="L1338" s="20">
        <v>0.99590000000000001</v>
      </c>
      <c r="M1338" s="20">
        <v>9.9900000000000003E-2</v>
      </c>
      <c r="N1338" s="21">
        <v>811248.59</v>
      </c>
      <c r="O1338" s="21">
        <v>276520.36</v>
      </c>
      <c r="P1338" s="21">
        <v>90921.87</v>
      </c>
      <c r="Q1338" s="21">
        <v>80840.289999999994</v>
      </c>
      <c r="R1338" s="21">
        <v>0</v>
      </c>
      <c r="S1338" s="21">
        <f t="shared" si="235"/>
        <v>534728.23</v>
      </c>
      <c r="T1338" s="21">
        <v>0</v>
      </c>
      <c r="U1338" s="21">
        <v>23576.19</v>
      </c>
      <c r="V1338" s="21">
        <v>65832.679999999993</v>
      </c>
      <c r="W1338" s="22">
        <f>+V1338-R1338</f>
        <v>65832.679999999993</v>
      </c>
      <c r="X1338" s="22">
        <f t="shared" si="236"/>
        <v>0.51712317488829795</v>
      </c>
      <c r="Y1338" s="22">
        <f t="shared" si="237"/>
        <v>0.17003379455017739</v>
      </c>
      <c r="Z1338" s="22">
        <f t="shared" si="239"/>
        <v>0.3288071446167653</v>
      </c>
      <c r="AA1338" s="22">
        <f t="shared" si="240"/>
        <v>8.5260231832476996E-2</v>
      </c>
      <c r="AB1338" s="22">
        <v>0</v>
      </c>
      <c r="AC1338" s="22">
        <f t="shared" si="238"/>
        <v>0</v>
      </c>
      <c r="AD1338" s="22">
        <f t="shared" si="241"/>
        <v>0</v>
      </c>
    </row>
    <row r="1339" spans="1:30" x14ac:dyDescent="0.2">
      <c r="A1339" s="27">
        <v>106392</v>
      </c>
      <c r="B1339" s="28" t="s">
        <v>298</v>
      </c>
      <c r="C1339" s="27" t="s">
        <v>31</v>
      </c>
      <c r="D1339" s="29">
        <v>1</v>
      </c>
      <c r="E1339" s="30">
        <v>2015</v>
      </c>
      <c r="F1339" s="27" t="s">
        <v>32</v>
      </c>
      <c r="G1339" s="31">
        <v>37201</v>
      </c>
      <c r="H1339" s="32">
        <v>15.65</v>
      </c>
      <c r="I1339" s="28" t="s">
        <v>33</v>
      </c>
      <c r="J1339" s="33">
        <v>0.29630000000000001</v>
      </c>
      <c r="K1339" s="33">
        <f t="shared" si="234"/>
        <v>1.4210857949456299</v>
      </c>
      <c r="L1339" s="34">
        <v>0.9254</v>
      </c>
      <c r="M1339" s="34">
        <v>9.0200000000000002E-2</v>
      </c>
      <c r="N1339" s="35">
        <v>757020.56</v>
      </c>
      <c r="O1339" s="35">
        <v>224314.82</v>
      </c>
      <c r="P1339" s="35">
        <v>85422.79</v>
      </c>
      <c r="Q1339" s="35">
        <v>138892.03</v>
      </c>
      <c r="R1339" s="35">
        <v>0</v>
      </c>
      <c r="S1339" s="35">
        <f t="shared" si="235"/>
        <v>532705.74</v>
      </c>
      <c r="T1339" s="35">
        <v>11951.52</v>
      </c>
      <c r="U1339" s="35">
        <v>1091.93</v>
      </c>
      <c r="V1339" s="35">
        <v>48215.12</v>
      </c>
      <c r="W1339" s="36">
        <f>+V1339-R1339</f>
        <v>48215.12</v>
      </c>
      <c r="X1339" s="36">
        <f t="shared" si="236"/>
        <v>0.42108579494562987</v>
      </c>
      <c r="Y1339" s="36">
        <f t="shared" si="237"/>
        <v>0.16035642867298558</v>
      </c>
      <c r="Z1339" s="36">
        <f t="shared" si="239"/>
        <v>0.38081652384804532</v>
      </c>
      <c r="AA1339" s="36">
        <f t="shared" si="240"/>
        <v>4.8678460032199394E-3</v>
      </c>
      <c r="AB1339" s="36">
        <v>0</v>
      </c>
      <c r="AC1339" s="36">
        <f t="shared" si="238"/>
        <v>2.2435500694999083E-2</v>
      </c>
      <c r="AD1339" s="36">
        <f t="shared" si="241"/>
        <v>5.3280117648936434E-2</v>
      </c>
    </row>
    <row r="1340" spans="1:30" x14ac:dyDescent="0.2">
      <c r="A1340" s="3">
        <v>91764</v>
      </c>
      <c r="B1340" s="4" t="s">
        <v>256</v>
      </c>
      <c r="C1340" s="3" t="s">
        <v>51</v>
      </c>
      <c r="D1340" s="3">
        <v>2</v>
      </c>
      <c r="E1340" s="5">
        <v>2013</v>
      </c>
      <c r="F1340" s="3" t="s">
        <v>257</v>
      </c>
      <c r="G1340" s="6">
        <v>37193</v>
      </c>
      <c r="H1340" s="7">
        <v>15.669444444444444</v>
      </c>
      <c r="I1340" s="4" t="s">
        <v>41</v>
      </c>
      <c r="J1340" s="8">
        <v>0.92569999999999997</v>
      </c>
      <c r="K1340" s="8">
        <f t="shared" si="234"/>
        <v>13.458243353485175</v>
      </c>
      <c r="L1340" s="8">
        <v>0.4486</v>
      </c>
      <c r="M1340" s="8">
        <v>-0.223</v>
      </c>
      <c r="N1340" s="9">
        <v>662032.12</v>
      </c>
      <c r="O1340" s="9">
        <v>612840.55000000005</v>
      </c>
      <c r="P1340" s="9">
        <v>612840.55000000005</v>
      </c>
      <c r="Q1340" s="9">
        <v>0</v>
      </c>
      <c r="R1340" s="9">
        <v>0</v>
      </c>
      <c r="S1340" s="9">
        <f t="shared" si="235"/>
        <v>49191.569999999949</v>
      </c>
      <c r="T1340" s="9">
        <v>0</v>
      </c>
      <c r="U1340" s="9">
        <v>1707.8</v>
      </c>
      <c r="V1340" s="9">
        <v>-53571.91</v>
      </c>
      <c r="W1340" s="9">
        <v>-53571.91</v>
      </c>
      <c r="X1340" s="11">
        <f t="shared" si="236"/>
        <v>12.458243353485175</v>
      </c>
      <c r="Y1340" s="11">
        <f t="shared" si="237"/>
        <v>12.458243353485175</v>
      </c>
      <c r="Z1340" s="11">
        <f t="shared" si="239"/>
        <v>1</v>
      </c>
      <c r="AA1340" s="11">
        <f t="shared" si="240"/>
        <v>2.7866954952638166E-3</v>
      </c>
      <c r="AB1340" s="11">
        <v>0</v>
      </c>
      <c r="AC1340" s="11">
        <f t="shared" si="238"/>
        <v>0</v>
      </c>
      <c r="AD1340" s="11">
        <f t="shared" si="241"/>
        <v>0</v>
      </c>
    </row>
    <row r="1341" spans="1:30" ht="45" x14ac:dyDescent="0.2">
      <c r="A1341" s="15">
        <v>91764</v>
      </c>
      <c r="B1341" s="16" t="s">
        <v>256</v>
      </c>
      <c r="C1341" s="16" t="s">
        <v>51</v>
      </c>
      <c r="D1341" s="15">
        <v>2</v>
      </c>
      <c r="E1341" s="17">
        <v>2014</v>
      </c>
      <c r="F1341" s="15" t="s">
        <v>257</v>
      </c>
      <c r="G1341" s="18">
        <v>37193</v>
      </c>
      <c r="H1341" s="19">
        <v>15.669444444444444</v>
      </c>
      <c r="I1341" s="16" t="s">
        <v>41</v>
      </c>
      <c r="J1341" s="20">
        <v>0.78680000000000005</v>
      </c>
      <c r="K1341" s="20">
        <f t="shared" si="234"/>
        <v>4.6913983329259787</v>
      </c>
      <c r="L1341" s="20">
        <v>0</v>
      </c>
      <c r="M1341" s="20">
        <v>0</v>
      </c>
      <c r="N1341" s="21">
        <v>168719.62</v>
      </c>
      <c r="O1341" s="21">
        <v>132756.01</v>
      </c>
      <c r="P1341" s="21">
        <v>132756.01</v>
      </c>
      <c r="Q1341" s="21">
        <v>0</v>
      </c>
      <c r="R1341" s="21">
        <v>0</v>
      </c>
      <c r="S1341" s="21">
        <f t="shared" si="235"/>
        <v>35963.609999999986</v>
      </c>
      <c r="T1341" s="21">
        <v>0</v>
      </c>
      <c r="U1341" s="21">
        <v>3241.7</v>
      </c>
      <c r="V1341" s="21">
        <v>-10441.74</v>
      </c>
      <c r="W1341" s="22">
        <f>+V1341-R1341</f>
        <v>-10441.74</v>
      </c>
      <c r="X1341" s="22">
        <f t="shared" si="236"/>
        <v>3.6913983329259787</v>
      </c>
      <c r="Y1341" s="22">
        <f t="shared" si="237"/>
        <v>3.6913983329259787</v>
      </c>
      <c r="Z1341" s="22">
        <f t="shared" si="239"/>
        <v>1</v>
      </c>
      <c r="AA1341" s="22">
        <f t="shared" si="240"/>
        <v>2.4418480187827274E-2</v>
      </c>
      <c r="AB1341" s="22">
        <v>0</v>
      </c>
      <c r="AC1341" s="22">
        <f t="shared" si="238"/>
        <v>0</v>
      </c>
      <c r="AD1341" s="22">
        <f t="shared" si="241"/>
        <v>0</v>
      </c>
    </row>
    <row r="1342" spans="1:30" ht="12" customHeight="1" x14ac:dyDescent="0.2">
      <c r="A1342" s="27">
        <v>91764</v>
      </c>
      <c r="B1342" s="28" t="s">
        <v>256</v>
      </c>
      <c r="C1342" s="27" t="s">
        <v>51</v>
      </c>
      <c r="D1342" s="29">
        <v>2</v>
      </c>
      <c r="E1342" s="30">
        <v>2015</v>
      </c>
      <c r="F1342" s="27" t="s">
        <v>257</v>
      </c>
      <c r="G1342" s="31">
        <v>37193</v>
      </c>
      <c r="H1342" s="32">
        <v>15.669444444444444</v>
      </c>
      <c r="I1342" s="28" t="s">
        <v>41</v>
      </c>
      <c r="J1342" s="33">
        <v>0.28670000000000001</v>
      </c>
      <c r="K1342" s="33">
        <f t="shared" si="234"/>
        <v>1.4019795454783881</v>
      </c>
      <c r="L1342" s="34">
        <v>0</v>
      </c>
      <c r="M1342" s="34">
        <v>0</v>
      </c>
      <c r="N1342" s="35">
        <v>45437.4</v>
      </c>
      <c r="O1342" s="35">
        <v>13027.94</v>
      </c>
      <c r="P1342" s="35">
        <v>13027.94</v>
      </c>
      <c r="Q1342" s="35">
        <v>0</v>
      </c>
      <c r="R1342" s="35">
        <v>0</v>
      </c>
      <c r="S1342" s="35">
        <f t="shared" si="235"/>
        <v>32409.46</v>
      </c>
      <c r="T1342" s="35">
        <v>0</v>
      </c>
      <c r="U1342" s="35">
        <v>5.5</v>
      </c>
      <c r="V1342" s="35">
        <v>-3554.15</v>
      </c>
      <c r="W1342" s="36">
        <f>+V1342-R1342</f>
        <v>-3554.15</v>
      </c>
      <c r="X1342" s="36">
        <f t="shared" si="236"/>
        <v>0.4019795454783881</v>
      </c>
      <c r="Y1342" s="36">
        <f t="shared" si="237"/>
        <v>0.4019795454783881</v>
      </c>
      <c r="Z1342" s="36">
        <f t="shared" si="239"/>
        <v>1</v>
      </c>
      <c r="AA1342" s="36">
        <f t="shared" si="240"/>
        <v>4.2216958321883582E-4</v>
      </c>
      <c r="AB1342" s="36">
        <v>0</v>
      </c>
      <c r="AC1342" s="36">
        <f t="shared" si="238"/>
        <v>0</v>
      </c>
      <c r="AD1342" s="36">
        <f t="shared" si="241"/>
        <v>0</v>
      </c>
    </row>
    <row r="1343" spans="1:30" x14ac:dyDescent="0.2">
      <c r="A1343" s="3">
        <v>92097</v>
      </c>
      <c r="B1343" s="4" t="s">
        <v>258</v>
      </c>
      <c r="C1343" s="3" t="s">
        <v>137</v>
      </c>
      <c r="D1343" s="3">
        <v>2</v>
      </c>
      <c r="E1343" s="5">
        <v>2013</v>
      </c>
      <c r="F1343" s="3" t="s">
        <v>32</v>
      </c>
      <c r="G1343" s="6">
        <v>37189</v>
      </c>
      <c r="H1343" s="7">
        <v>15.680555555555555</v>
      </c>
      <c r="I1343" s="4" t="s">
        <v>41</v>
      </c>
      <c r="J1343" s="8">
        <v>0.22140000000000001</v>
      </c>
      <c r="K1343" s="8">
        <f t="shared" si="234"/>
        <v>1.2843893022860993</v>
      </c>
      <c r="L1343" s="8">
        <v>0.14280000000000001</v>
      </c>
      <c r="M1343" s="8">
        <v>6.0299999999999999E-2</v>
      </c>
      <c r="N1343" s="9">
        <v>1746532.34</v>
      </c>
      <c r="O1343" s="9">
        <v>386716.95</v>
      </c>
      <c r="P1343" s="9">
        <v>48481.37</v>
      </c>
      <c r="Q1343" s="9">
        <v>338235.58</v>
      </c>
      <c r="R1343" s="9">
        <v>10148.02</v>
      </c>
      <c r="S1343" s="9">
        <f t="shared" si="235"/>
        <v>1359815.3900000001</v>
      </c>
      <c r="T1343" s="9">
        <v>0</v>
      </c>
      <c r="U1343" s="9">
        <v>27006.73</v>
      </c>
      <c r="V1343" s="9">
        <v>24091.96</v>
      </c>
      <c r="W1343" s="9">
        <v>20478.169999999998</v>
      </c>
      <c r="X1343" s="11">
        <f t="shared" si="236"/>
        <v>0.28438930228609927</v>
      </c>
      <c r="Y1343" s="11">
        <f t="shared" si="237"/>
        <v>3.5652905796278715E-2</v>
      </c>
      <c r="Z1343" s="11">
        <f t="shared" si="239"/>
        <v>0.12536655039299416</v>
      </c>
      <c r="AA1343" s="11">
        <f t="shared" si="240"/>
        <v>6.9835909700880702E-2</v>
      </c>
      <c r="AB1343" s="11">
        <f>W1343/R1343</f>
        <v>2.0179473434226574</v>
      </c>
      <c r="AC1343" s="11">
        <f t="shared" si="238"/>
        <v>0</v>
      </c>
      <c r="AD1343" s="11">
        <f t="shared" si="241"/>
        <v>0</v>
      </c>
    </row>
    <row r="1344" spans="1:30" ht="22.5" x14ac:dyDescent="0.2">
      <c r="A1344" s="15">
        <v>92097</v>
      </c>
      <c r="B1344" s="16" t="s">
        <v>258</v>
      </c>
      <c r="C1344" s="16" t="s">
        <v>137</v>
      </c>
      <c r="D1344" s="15">
        <v>2</v>
      </c>
      <c r="E1344" s="17">
        <v>2014</v>
      </c>
      <c r="F1344" s="15" t="s">
        <v>32</v>
      </c>
      <c r="G1344" s="18">
        <v>37189</v>
      </c>
      <c r="H1344" s="19">
        <v>15.680555555555555</v>
      </c>
      <c r="I1344" s="16" t="s">
        <v>33</v>
      </c>
      <c r="J1344" s="20">
        <v>8.4505909485334985E-2</v>
      </c>
      <c r="K1344" s="20">
        <f t="shared" si="234"/>
        <v>1.0923063407627549</v>
      </c>
      <c r="L1344" s="46">
        <v>0.12161756355802848</v>
      </c>
      <c r="M1344" s="46">
        <v>9.3840412847684948E-2</v>
      </c>
      <c r="N1344" s="21">
        <v>1506343.53</v>
      </c>
      <c r="O1344" s="21">
        <v>127294.93</v>
      </c>
      <c r="P1344" s="21">
        <v>41256.559999999998</v>
      </c>
      <c r="Q1344" s="21">
        <v>86038.37</v>
      </c>
      <c r="R1344" s="21">
        <v>0</v>
      </c>
      <c r="S1344" s="21">
        <f t="shared" si="235"/>
        <v>1379048.6</v>
      </c>
      <c r="T1344" s="21">
        <v>0</v>
      </c>
      <c r="U1344" s="21">
        <v>7837.19</v>
      </c>
      <c r="V1344" s="21">
        <v>37049.230000000003</v>
      </c>
      <c r="W1344" s="22">
        <f>+V1344-R1344</f>
        <v>37049.230000000003</v>
      </c>
      <c r="X1344" s="22">
        <f t="shared" si="236"/>
        <v>9.2306340762754832E-2</v>
      </c>
      <c r="Y1344" s="22">
        <f t="shared" si="237"/>
        <v>2.9916683139375941E-2</v>
      </c>
      <c r="Z1344" s="22">
        <f t="shared" si="239"/>
        <v>0.32410214609489946</v>
      </c>
      <c r="AA1344" s="22">
        <f t="shared" si="240"/>
        <v>6.1567181033840075E-2</v>
      </c>
      <c r="AB1344" s="22">
        <v>0</v>
      </c>
      <c r="AC1344" s="22">
        <f t="shared" si="238"/>
        <v>0</v>
      </c>
      <c r="AD1344" s="22">
        <f t="shared" si="241"/>
        <v>0</v>
      </c>
    </row>
    <row r="1345" spans="1:30" x14ac:dyDescent="0.2">
      <c r="A1345" s="27">
        <v>92097</v>
      </c>
      <c r="B1345" s="28" t="s">
        <v>258</v>
      </c>
      <c r="C1345" s="27" t="s">
        <v>137</v>
      </c>
      <c r="D1345" s="29">
        <v>2</v>
      </c>
      <c r="E1345" s="30">
        <v>2015</v>
      </c>
      <c r="F1345" s="27" t="s">
        <v>32</v>
      </c>
      <c r="G1345" s="31">
        <v>37189</v>
      </c>
      <c r="H1345" s="32">
        <v>15.680555555555555</v>
      </c>
      <c r="I1345" s="28" t="s">
        <v>33</v>
      </c>
      <c r="J1345" s="33">
        <v>0.12964776032142283</v>
      </c>
      <c r="K1345" s="33">
        <f t="shared" si="234"/>
        <v>1.14896010420942</v>
      </c>
      <c r="L1345" s="34">
        <v>5.1895055915146503E-2</v>
      </c>
      <c r="M1345" s="34">
        <v>0</v>
      </c>
      <c r="N1345" s="35">
        <v>1505182.5</v>
      </c>
      <c r="O1345" s="35">
        <v>195143.54</v>
      </c>
      <c r="P1345" s="35">
        <v>81177.53</v>
      </c>
      <c r="Q1345" s="35">
        <v>113966.01</v>
      </c>
      <c r="R1345" s="35">
        <v>0</v>
      </c>
      <c r="S1345" s="35">
        <f t="shared" si="235"/>
        <v>1310038.96</v>
      </c>
      <c r="T1345" s="35">
        <v>0</v>
      </c>
      <c r="U1345" s="35">
        <v>16934.669999999998</v>
      </c>
      <c r="V1345" s="35">
        <v>-77345.100000000006</v>
      </c>
      <c r="W1345" s="36">
        <f>+V1345-R1345</f>
        <v>-77345.100000000006</v>
      </c>
      <c r="X1345" s="36">
        <f t="shared" si="236"/>
        <v>0.14896010420941985</v>
      </c>
      <c r="Y1345" s="36">
        <f t="shared" si="237"/>
        <v>6.1965737263264292E-2</v>
      </c>
      <c r="Z1345" s="36">
        <f t="shared" si="239"/>
        <v>0.41598881520751335</v>
      </c>
      <c r="AA1345" s="36">
        <f t="shared" si="240"/>
        <v>8.678058212944173E-2</v>
      </c>
      <c r="AB1345" s="36">
        <v>0</v>
      </c>
      <c r="AC1345" s="36">
        <f t="shared" si="238"/>
        <v>0</v>
      </c>
      <c r="AD1345" s="36">
        <f t="shared" si="241"/>
        <v>0</v>
      </c>
    </row>
    <row r="1346" spans="1:30" ht="14.25" customHeight="1" x14ac:dyDescent="0.2">
      <c r="A1346" s="3">
        <v>91653</v>
      </c>
      <c r="B1346" s="4" t="s">
        <v>255</v>
      </c>
      <c r="C1346" s="3" t="s">
        <v>44</v>
      </c>
      <c r="D1346" s="3">
        <v>1</v>
      </c>
      <c r="E1346" s="5">
        <v>2013</v>
      </c>
      <c r="F1346" s="3" t="s">
        <v>36</v>
      </c>
      <c r="G1346" s="6">
        <v>37141</v>
      </c>
      <c r="H1346" s="7">
        <v>15.813888888888888</v>
      </c>
      <c r="I1346" s="4" t="s">
        <v>33</v>
      </c>
      <c r="J1346" s="8">
        <v>0.4481</v>
      </c>
      <c r="K1346" s="8">
        <f t="shared" ref="K1346:K1409" si="242">+N1346/S1346</f>
        <v>1.8118675653536498</v>
      </c>
      <c r="L1346" s="8">
        <v>0.7923</v>
      </c>
      <c r="M1346" s="8">
        <v>3.1800000000000002E-2</v>
      </c>
      <c r="N1346" s="9">
        <v>202454.15</v>
      </c>
      <c r="O1346" s="9">
        <v>90716.32</v>
      </c>
      <c r="P1346" s="9">
        <v>90716.32</v>
      </c>
      <c r="Q1346" s="9">
        <v>0</v>
      </c>
      <c r="R1346" s="9">
        <v>2693.34</v>
      </c>
      <c r="S1346" s="9">
        <f t="shared" ref="S1346:S1409" si="243">+N1346-O1346</f>
        <v>111737.82999999999</v>
      </c>
      <c r="T1346" s="9">
        <v>0</v>
      </c>
      <c r="U1346" s="9">
        <v>78509.95</v>
      </c>
      <c r="V1346" s="9">
        <v>5093.78</v>
      </c>
      <c r="W1346" s="9">
        <v>5093.78</v>
      </c>
      <c r="X1346" s="11">
        <f t="shared" ref="X1346:X1409" si="244">+O1346/S1346</f>
        <v>0.8118675653536499</v>
      </c>
      <c r="Y1346" s="11">
        <f t="shared" ref="Y1346:Y1409" si="245">+P1346/S1346</f>
        <v>0.8118675653536499</v>
      </c>
      <c r="Z1346" s="11">
        <f t="shared" si="239"/>
        <v>1</v>
      </c>
      <c r="AA1346" s="11">
        <f t="shared" si="240"/>
        <v>0.86544460798233425</v>
      </c>
      <c r="AB1346" s="11">
        <f>W1346/R1346</f>
        <v>1.8912502691825017</v>
      </c>
      <c r="AC1346" s="11">
        <f t="shared" ref="AC1346:AC1409" si="246">+T1346/S1346</f>
        <v>0</v>
      </c>
      <c r="AD1346" s="11">
        <f t="shared" si="241"/>
        <v>0</v>
      </c>
    </row>
    <row r="1347" spans="1:30" ht="12" customHeight="1" x14ac:dyDescent="0.2">
      <c r="A1347" s="15">
        <v>91653</v>
      </c>
      <c r="B1347" s="16" t="s">
        <v>255</v>
      </c>
      <c r="C1347" s="16" t="s">
        <v>664</v>
      </c>
      <c r="D1347" s="15">
        <v>1</v>
      </c>
      <c r="E1347" s="17">
        <v>2014</v>
      </c>
      <c r="F1347" s="15" t="s">
        <v>36</v>
      </c>
      <c r="G1347" s="18">
        <v>37141</v>
      </c>
      <c r="H1347" s="19">
        <v>15.813888888888888</v>
      </c>
      <c r="I1347" s="16" t="s">
        <v>33</v>
      </c>
      <c r="J1347" s="20">
        <v>0.65</v>
      </c>
      <c r="K1347" s="20">
        <f t="shared" si="242"/>
        <v>2.8572578006851157</v>
      </c>
      <c r="L1347" s="20">
        <v>1.0002</v>
      </c>
      <c r="M1347" s="20">
        <v>7.7399999999999997E-2</v>
      </c>
      <c r="N1347" s="21">
        <v>181924.49</v>
      </c>
      <c r="O1347" s="21">
        <v>118253.48</v>
      </c>
      <c r="P1347" s="21">
        <v>10950.75</v>
      </c>
      <c r="Q1347" s="21">
        <v>107302.73</v>
      </c>
      <c r="R1347" s="21">
        <v>2170.91</v>
      </c>
      <c r="S1347" s="21">
        <f t="shared" si="243"/>
        <v>63671.009999999995</v>
      </c>
      <c r="T1347" s="21">
        <v>0</v>
      </c>
      <c r="U1347" s="21">
        <v>5365.34</v>
      </c>
      <c r="V1347" s="21">
        <v>16573.93</v>
      </c>
      <c r="W1347" s="22">
        <f>+V1347-R1347</f>
        <v>14403.02</v>
      </c>
      <c r="X1347" s="22">
        <f t="shared" si="244"/>
        <v>1.8572578006851157</v>
      </c>
      <c r="Y1347" s="22">
        <f t="shared" si="245"/>
        <v>0.17198957578967258</v>
      </c>
      <c r="Z1347" s="22">
        <f t="shared" si="239"/>
        <v>9.2604040067150672E-2</v>
      </c>
      <c r="AA1347" s="22">
        <f t="shared" si="240"/>
        <v>4.5371518876230962E-2</v>
      </c>
      <c r="AB1347" s="22">
        <f>V1347/R1347</f>
        <v>7.6345541731347693</v>
      </c>
      <c r="AC1347" s="22">
        <f t="shared" si="246"/>
        <v>0</v>
      </c>
      <c r="AD1347" s="22">
        <f t="shared" si="241"/>
        <v>0</v>
      </c>
    </row>
    <row r="1348" spans="1:30" x14ac:dyDescent="0.2">
      <c r="A1348" s="27">
        <v>91653</v>
      </c>
      <c r="B1348" s="28" t="s">
        <v>255</v>
      </c>
      <c r="C1348" s="27" t="s">
        <v>44</v>
      </c>
      <c r="D1348" s="29">
        <v>1</v>
      </c>
      <c r="E1348" s="30">
        <v>2015</v>
      </c>
      <c r="F1348" s="27" t="s">
        <v>36</v>
      </c>
      <c r="G1348" s="31">
        <v>37141</v>
      </c>
      <c r="H1348" s="32">
        <v>15.813888888888888</v>
      </c>
      <c r="I1348" s="28" t="s">
        <v>33</v>
      </c>
      <c r="J1348" s="33">
        <v>0.64400000000000002</v>
      </c>
      <c r="K1348" s="33">
        <f t="shared" si="242"/>
        <v>2.8090492161116227</v>
      </c>
      <c r="L1348" s="34">
        <v>1.1269</v>
      </c>
      <c r="M1348" s="34">
        <v>8.5800000000000001E-2</v>
      </c>
      <c r="N1348" s="35">
        <v>178518.28</v>
      </c>
      <c r="O1348" s="35">
        <v>114967.14</v>
      </c>
      <c r="P1348" s="35">
        <v>34401.47</v>
      </c>
      <c r="Q1348" s="35">
        <v>80565.67</v>
      </c>
      <c r="R1348" s="35">
        <v>2442.6</v>
      </c>
      <c r="S1348" s="35">
        <f t="shared" si="243"/>
        <v>63551.14</v>
      </c>
      <c r="T1348" s="35">
        <v>0</v>
      </c>
      <c r="U1348" s="35">
        <v>13002</v>
      </c>
      <c r="V1348" s="35">
        <v>17255.88</v>
      </c>
      <c r="W1348" s="36">
        <f>+V1348-R1348</f>
        <v>14813.28</v>
      </c>
      <c r="X1348" s="36">
        <f t="shared" si="244"/>
        <v>1.8090492161116229</v>
      </c>
      <c r="Y1348" s="36">
        <f t="shared" si="245"/>
        <v>0.54131947908408884</v>
      </c>
      <c r="Z1348" s="36">
        <f t="shared" ref="Z1348:Z1411" si="247">+P1348/O1348</f>
        <v>0.29922871874519974</v>
      </c>
      <c r="AA1348" s="36">
        <f t="shared" ref="AA1348:AA1411" si="248">+U1348/O1348</f>
        <v>0.11309318471347551</v>
      </c>
      <c r="AB1348" s="36">
        <f>V1348/R1348</f>
        <v>7.0645541635961688</v>
      </c>
      <c r="AC1348" s="36">
        <f t="shared" si="246"/>
        <v>0</v>
      </c>
      <c r="AD1348" s="36">
        <f t="shared" ref="AD1348:AD1411" si="249">+T1348/O1348</f>
        <v>0</v>
      </c>
    </row>
    <row r="1349" spans="1:30" x14ac:dyDescent="0.2">
      <c r="A1349" s="3">
        <v>91523</v>
      </c>
      <c r="B1349" s="4" t="s">
        <v>254</v>
      </c>
      <c r="C1349" s="3" t="s">
        <v>120</v>
      </c>
      <c r="D1349" s="3">
        <v>2</v>
      </c>
      <c r="E1349" s="5">
        <v>2013</v>
      </c>
      <c r="F1349" s="3" t="s">
        <v>36</v>
      </c>
      <c r="G1349" s="6">
        <v>37123</v>
      </c>
      <c r="H1349" s="7">
        <v>15.861111111111111</v>
      </c>
      <c r="I1349" s="4" t="s">
        <v>41</v>
      </c>
      <c r="J1349" s="8">
        <v>0.91500000000000004</v>
      </c>
      <c r="K1349" s="8">
        <f t="shared" si="242"/>
        <v>11.770296483578775</v>
      </c>
      <c r="L1349" s="8">
        <v>4.0237999999999996</v>
      </c>
      <c r="M1349" s="8">
        <v>1.55E-2</v>
      </c>
      <c r="N1349" s="9">
        <v>458789.09</v>
      </c>
      <c r="O1349" s="9">
        <v>419810.54</v>
      </c>
      <c r="P1349" s="9">
        <v>102447.31</v>
      </c>
      <c r="Q1349" s="9">
        <v>317363.23</v>
      </c>
      <c r="R1349" s="9">
        <v>0</v>
      </c>
      <c r="S1349" s="9">
        <f t="shared" si="243"/>
        <v>38978.550000000047</v>
      </c>
      <c r="T1349" s="9">
        <v>0</v>
      </c>
      <c r="U1349" s="9">
        <v>33303.53</v>
      </c>
      <c r="V1349" s="9">
        <v>28627.47</v>
      </c>
      <c r="W1349" s="9">
        <v>28627.47</v>
      </c>
      <c r="X1349" s="11">
        <f t="shared" si="244"/>
        <v>10.770296483578775</v>
      </c>
      <c r="Y1349" s="11">
        <f t="shared" si="245"/>
        <v>2.6282996673811589</v>
      </c>
      <c r="Z1349" s="11">
        <f t="shared" si="247"/>
        <v>0.24403224845188498</v>
      </c>
      <c r="AA1349" s="11">
        <f t="shared" si="248"/>
        <v>7.9329904389727812E-2</v>
      </c>
      <c r="AB1349" s="11">
        <v>0</v>
      </c>
      <c r="AC1349" s="11">
        <f t="shared" si="246"/>
        <v>0</v>
      </c>
      <c r="AD1349" s="11">
        <f t="shared" si="249"/>
        <v>0</v>
      </c>
    </row>
    <row r="1350" spans="1:30" ht="45" x14ac:dyDescent="0.2">
      <c r="A1350" s="15">
        <v>91523</v>
      </c>
      <c r="B1350" s="16" t="s">
        <v>254</v>
      </c>
      <c r="C1350" s="16" t="s">
        <v>120</v>
      </c>
      <c r="D1350" s="15">
        <v>2</v>
      </c>
      <c r="E1350" s="17">
        <v>2014</v>
      </c>
      <c r="F1350" s="15" t="s">
        <v>36</v>
      </c>
      <c r="G1350" s="18">
        <v>37123</v>
      </c>
      <c r="H1350" s="19">
        <v>15.861111111111111</v>
      </c>
      <c r="I1350" s="16" t="s">
        <v>41</v>
      </c>
      <c r="J1350" s="20">
        <v>0.81920000000000004</v>
      </c>
      <c r="K1350" s="20">
        <f t="shared" si="242"/>
        <v>5.5304883004174279</v>
      </c>
      <c r="L1350" s="20">
        <v>0.33129999999999998</v>
      </c>
      <c r="M1350" s="20">
        <v>0.61860000000000004</v>
      </c>
      <c r="N1350" s="21">
        <v>422603.47</v>
      </c>
      <c r="O1350" s="21">
        <v>346190.06</v>
      </c>
      <c r="P1350" s="21">
        <v>39365.129999999997</v>
      </c>
      <c r="Q1350" s="21">
        <v>306824.93</v>
      </c>
      <c r="R1350" s="21">
        <v>0</v>
      </c>
      <c r="S1350" s="21">
        <f t="shared" si="243"/>
        <v>76413.409999999974</v>
      </c>
      <c r="T1350" s="21">
        <v>0</v>
      </c>
      <c r="U1350" s="21">
        <v>0</v>
      </c>
      <c r="V1350" s="21">
        <v>48782.93</v>
      </c>
      <c r="W1350" s="22">
        <f>+V1350-R1350</f>
        <v>48782.93</v>
      </c>
      <c r="X1350" s="22">
        <f t="shared" si="244"/>
        <v>4.5304883004174279</v>
      </c>
      <c r="Y1350" s="22">
        <f t="shared" si="245"/>
        <v>0.51515996995815272</v>
      </c>
      <c r="Z1350" s="22">
        <f t="shared" si="247"/>
        <v>0.11370959062198377</v>
      </c>
      <c r="AA1350" s="22">
        <f t="shared" si="248"/>
        <v>0</v>
      </c>
      <c r="AB1350" s="22">
        <v>0</v>
      </c>
      <c r="AC1350" s="22">
        <f t="shared" si="246"/>
        <v>0</v>
      </c>
      <c r="AD1350" s="22">
        <f t="shared" si="249"/>
        <v>0</v>
      </c>
    </row>
    <row r="1351" spans="1:30" x14ac:dyDescent="0.2">
      <c r="A1351" s="27">
        <v>91523</v>
      </c>
      <c r="B1351" s="28" t="s">
        <v>254</v>
      </c>
      <c r="C1351" s="27" t="s">
        <v>120</v>
      </c>
      <c r="D1351" s="29">
        <v>2</v>
      </c>
      <c r="E1351" s="30">
        <v>2015</v>
      </c>
      <c r="F1351" s="27" t="s">
        <v>36</v>
      </c>
      <c r="G1351" s="31">
        <v>37123</v>
      </c>
      <c r="H1351" s="32">
        <v>15.861111111111111</v>
      </c>
      <c r="I1351" s="28" t="s">
        <v>41</v>
      </c>
      <c r="J1351" s="33">
        <v>0.81510000000000005</v>
      </c>
      <c r="K1351" s="33">
        <f t="shared" si="242"/>
        <v>5.40976169373765</v>
      </c>
      <c r="L1351" s="34">
        <v>5.3499999999999999E-2</v>
      </c>
      <c r="M1351" s="34">
        <v>0</v>
      </c>
      <c r="N1351" s="35">
        <v>402236.88</v>
      </c>
      <c r="O1351" s="35">
        <v>327882.98</v>
      </c>
      <c r="P1351" s="35">
        <v>704</v>
      </c>
      <c r="Q1351" s="35">
        <v>327178.98</v>
      </c>
      <c r="R1351" s="35">
        <v>0</v>
      </c>
      <c r="S1351" s="35">
        <f t="shared" si="243"/>
        <v>74353.900000000023</v>
      </c>
      <c r="T1351" s="35">
        <v>0</v>
      </c>
      <c r="U1351" s="35">
        <f>+P1351</f>
        <v>704</v>
      </c>
      <c r="V1351" s="40">
        <v>2059.5100000000002</v>
      </c>
      <c r="W1351" s="36">
        <f>+V1351-R1351</f>
        <v>2059.5100000000002</v>
      </c>
      <c r="X1351" s="36">
        <f t="shared" si="244"/>
        <v>4.40976169373765</v>
      </c>
      <c r="Y1351" s="36">
        <f t="shared" si="245"/>
        <v>9.4682323321305245E-3</v>
      </c>
      <c r="Z1351" s="36">
        <f t="shared" si="247"/>
        <v>2.1471074832856529E-3</v>
      </c>
      <c r="AA1351" s="36">
        <f t="shared" si="248"/>
        <v>2.1471074832856529E-3</v>
      </c>
      <c r="AB1351" s="36">
        <v>0</v>
      </c>
      <c r="AC1351" s="36">
        <f t="shared" si="246"/>
        <v>0</v>
      </c>
      <c r="AD1351" s="36">
        <f t="shared" si="249"/>
        <v>0</v>
      </c>
    </row>
    <row r="1352" spans="1:30" x14ac:dyDescent="0.2">
      <c r="A1352" s="3">
        <v>91385</v>
      </c>
      <c r="B1352" s="4" t="s">
        <v>253</v>
      </c>
      <c r="C1352" s="3" t="s">
        <v>35</v>
      </c>
      <c r="D1352" s="3">
        <v>2</v>
      </c>
      <c r="E1352" s="5">
        <v>2013</v>
      </c>
      <c r="F1352" s="3" t="s">
        <v>32</v>
      </c>
      <c r="G1352" s="6">
        <v>37106</v>
      </c>
      <c r="H1352" s="7">
        <v>15.908333333333333</v>
      </c>
      <c r="I1352" s="4" t="s">
        <v>41</v>
      </c>
      <c r="J1352" s="8">
        <v>0.62539999999999996</v>
      </c>
      <c r="K1352" s="8">
        <f t="shared" si="242"/>
        <v>2.6691793059169084</v>
      </c>
      <c r="L1352" s="8">
        <v>6.0643000000000002</v>
      </c>
      <c r="M1352" s="8">
        <v>3.9300000000000002E-2</v>
      </c>
      <c r="N1352" s="9">
        <v>250642.85</v>
      </c>
      <c r="O1352" s="9">
        <v>156740.26</v>
      </c>
      <c r="P1352" s="9">
        <v>92614.33</v>
      </c>
      <c r="Q1352" s="9">
        <v>64125.93</v>
      </c>
      <c r="R1352" s="9">
        <v>0</v>
      </c>
      <c r="S1352" s="9">
        <f t="shared" si="243"/>
        <v>93902.59</v>
      </c>
      <c r="T1352" s="9">
        <v>0</v>
      </c>
      <c r="U1352" s="9">
        <v>21586.09</v>
      </c>
      <c r="V1352" s="9">
        <v>90092.89</v>
      </c>
      <c r="W1352" s="9">
        <v>76578.960000000006</v>
      </c>
      <c r="X1352" s="11">
        <f t="shared" si="244"/>
        <v>1.6691793059169082</v>
      </c>
      <c r="Y1352" s="11">
        <f t="shared" si="245"/>
        <v>0.98628088958994642</v>
      </c>
      <c r="Z1352" s="11">
        <f t="shared" si="247"/>
        <v>0.59087773619872774</v>
      </c>
      <c r="AA1352" s="11">
        <f t="shared" si="248"/>
        <v>0.13771886048932164</v>
      </c>
      <c r="AB1352" s="11">
        <v>0</v>
      </c>
      <c r="AC1352" s="11">
        <f t="shared" si="246"/>
        <v>0</v>
      </c>
      <c r="AD1352" s="11">
        <f t="shared" si="249"/>
        <v>0</v>
      </c>
    </row>
    <row r="1353" spans="1:30" ht="12" customHeight="1" x14ac:dyDescent="0.2">
      <c r="A1353" s="15">
        <v>91385</v>
      </c>
      <c r="B1353" s="16" t="s">
        <v>253</v>
      </c>
      <c r="C1353" s="16" t="s">
        <v>35</v>
      </c>
      <c r="D1353" s="15">
        <v>2</v>
      </c>
      <c r="E1353" s="17">
        <v>2014</v>
      </c>
      <c r="F1353" s="15" t="s">
        <v>32</v>
      </c>
      <c r="G1353" s="18">
        <v>37106</v>
      </c>
      <c r="H1353" s="19">
        <v>15.908333333333333</v>
      </c>
      <c r="I1353" s="16" t="s">
        <v>41</v>
      </c>
      <c r="J1353" s="20">
        <v>0.66649999999999998</v>
      </c>
      <c r="K1353" s="20">
        <f t="shared" si="242"/>
        <v>2.9985075140524589</v>
      </c>
      <c r="L1353" s="20">
        <v>4.8097000000000003</v>
      </c>
      <c r="M1353" s="20">
        <v>5.3900000000000003E-2</v>
      </c>
      <c r="N1353" s="21">
        <v>318015.56</v>
      </c>
      <c r="O1353" s="21">
        <v>211957.61</v>
      </c>
      <c r="P1353" s="21">
        <v>140620.09</v>
      </c>
      <c r="Q1353" s="21">
        <v>71337.52</v>
      </c>
      <c r="R1353" s="21">
        <v>0</v>
      </c>
      <c r="S1353" s="21">
        <f t="shared" si="243"/>
        <v>106057.95000000001</v>
      </c>
      <c r="T1353" s="21">
        <v>0</v>
      </c>
      <c r="U1353" s="21">
        <v>10935.98</v>
      </c>
      <c r="V1353" s="21">
        <v>96975.41</v>
      </c>
      <c r="W1353" s="22">
        <f>+V1353-R1353</f>
        <v>96975.41</v>
      </c>
      <c r="X1353" s="22">
        <f t="shared" si="244"/>
        <v>1.9985075140524586</v>
      </c>
      <c r="Y1353" s="22">
        <f t="shared" si="245"/>
        <v>1.3258797666747282</v>
      </c>
      <c r="Z1353" s="22">
        <f t="shared" si="247"/>
        <v>0.66343496702005655</v>
      </c>
      <c r="AA1353" s="22">
        <f t="shared" si="248"/>
        <v>5.1595127912604788E-2</v>
      </c>
      <c r="AB1353" s="22">
        <v>0</v>
      </c>
      <c r="AC1353" s="22">
        <f t="shared" si="246"/>
        <v>0</v>
      </c>
      <c r="AD1353" s="22">
        <f t="shared" si="249"/>
        <v>0</v>
      </c>
    </row>
    <row r="1354" spans="1:30" x14ac:dyDescent="0.2">
      <c r="A1354" s="27">
        <v>91385</v>
      </c>
      <c r="B1354" s="28" t="s">
        <v>253</v>
      </c>
      <c r="C1354" s="27" t="s">
        <v>35</v>
      </c>
      <c r="D1354" s="29">
        <v>2</v>
      </c>
      <c r="E1354" s="30">
        <v>2015</v>
      </c>
      <c r="F1354" s="27" t="s">
        <v>32</v>
      </c>
      <c r="G1354" s="31">
        <v>37106</v>
      </c>
      <c r="H1354" s="32">
        <v>15.908333333333333</v>
      </c>
      <c r="I1354" s="28" t="s">
        <v>41</v>
      </c>
      <c r="J1354" s="33">
        <v>0.55410000000000004</v>
      </c>
      <c r="K1354" s="33">
        <f t="shared" si="242"/>
        <v>2.242665267303761</v>
      </c>
      <c r="L1354" s="34">
        <v>5.2350000000000003</v>
      </c>
      <c r="M1354" s="34">
        <v>6.4899999999999999E-2</v>
      </c>
      <c r="N1354" s="35">
        <v>266165.3</v>
      </c>
      <c r="O1354" s="35">
        <v>147482.72</v>
      </c>
      <c r="P1354" s="35">
        <v>83827.13</v>
      </c>
      <c r="Q1354" s="35">
        <v>63655.59</v>
      </c>
      <c r="R1354" s="35">
        <v>0</v>
      </c>
      <c r="S1354" s="35">
        <f t="shared" si="243"/>
        <v>118682.57999999999</v>
      </c>
      <c r="T1354" s="35">
        <v>0</v>
      </c>
      <c r="U1354" s="35">
        <v>9875.9500000000007</v>
      </c>
      <c r="V1354" s="35">
        <v>112389.4</v>
      </c>
      <c r="W1354" s="36">
        <f>+V1354-R1354</f>
        <v>112389.4</v>
      </c>
      <c r="X1354" s="36">
        <f t="shared" si="244"/>
        <v>1.2426652673037613</v>
      </c>
      <c r="Y1354" s="36">
        <f t="shared" si="245"/>
        <v>0.70631368141811557</v>
      </c>
      <c r="Z1354" s="36">
        <f t="shared" si="247"/>
        <v>0.56838611330195166</v>
      </c>
      <c r="AA1354" s="36">
        <f t="shared" si="248"/>
        <v>6.6963438157365149E-2</v>
      </c>
      <c r="AB1354" s="36">
        <v>0</v>
      </c>
      <c r="AC1354" s="36">
        <f t="shared" si="246"/>
        <v>0</v>
      </c>
      <c r="AD1354" s="36">
        <f t="shared" si="249"/>
        <v>0</v>
      </c>
    </row>
    <row r="1355" spans="1:30" x14ac:dyDescent="0.2">
      <c r="A1355" s="3">
        <v>104773</v>
      </c>
      <c r="B1355" s="4" t="s">
        <v>295</v>
      </c>
      <c r="C1355" s="3" t="s">
        <v>53</v>
      </c>
      <c r="D1355" s="3">
        <v>2</v>
      </c>
      <c r="E1355" s="5">
        <v>2013</v>
      </c>
      <c r="F1355" s="3" t="s">
        <v>32</v>
      </c>
      <c r="G1355" s="6">
        <v>37095</v>
      </c>
      <c r="H1355" s="7">
        <v>15.936111111111112</v>
      </c>
      <c r="I1355" s="4" t="s">
        <v>41</v>
      </c>
      <c r="J1355" s="8">
        <v>0.66539999999999999</v>
      </c>
      <c r="K1355" s="8">
        <f t="shared" si="242"/>
        <v>2.9883417464240392</v>
      </c>
      <c r="L1355" s="8">
        <v>2.7555999999999998</v>
      </c>
      <c r="M1355" s="8">
        <v>9.8400000000000001E-2</v>
      </c>
      <c r="N1355" s="9">
        <v>338222.79</v>
      </c>
      <c r="O1355" s="9">
        <v>225042.03</v>
      </c>
      <c r="P1355" s="9">
        <v>166219.07999999999</v>
      </c>
      <c r="Q1355" s="9">
        <v>58822.95</v>
      </c>
      <c r="R1355" s="9">
        <v>0</v>
      </c>
      <c r="S1355" s="9">
        <f t="shared" si="243"/>
        <v>113180.75999999998</v>
      </c>
      <c r="T1355" s="9">
        <v>0</v>
      </c>
      <c r="U1355" s="9">
        <v>66347.350000000006</v>
      </c>
      <c r="V1355" s="9">
        <v>138369.20000000001</v>
      </c>
      <c r="W1355" s="9">
        <v>117613.82</v>
      </c>
      <c r="X1355" s="11">
        <f t="shared" si="244"/>
        <v>1.9883417464240392</v>
      </c>
      <c r="Y1355" s="11">
        <f t="shared" si="245"/>
        <v>1.4686160439283145</v>
      </c>
      <c r="Z1355" s="11">
        <f t="shared" si="247"/>
        <v>0.73861349366604978</v>
      </c>
      <c r="AA1355" s="11">
        <f t="shared" si="248"/>
        <v>0.29482203835434656</v>
      </c>
      <c r="AB1355" s="11">
        <v>0</v>
      </c>
      <c r="AC1355" s="11">
        <f t="shared" si="246"/>
        <v>0</v>
      </c>
      <c r="AD1355" s="11">
        <f t="shared" si="249"/>
        <v>0</v>
      </c>
    </row>
    <row r="1356" spans="1:30" ht="45" x14ac:dyDescent="0.2">
      <c r="A1356" s="15">
        <v>104773</v>
      </c>
      <c r="B1356" s="16" t="s">
        <v>295</v>
      </c>
      <c r="C1356" s="16" t="s">
        <v>53</v>
      </c>
      <c r="D1356" s="15">
        <v>2</v>
      </c>
      <c r="E1356" s="17">
        <v>2014</v>
      </c>
      <c r="F1356" s="15" t="s">
        <v>32</v>
      </c>
      <c r="G1356" s="18">
        <v>37095</v>
      </c>
      <c r="H1356" s="19">
        <v>15.936111111111112</v>
      </c>
      <c r="I1356" s="16" t="s">
        <v>41</v>
      </c>
      <c r="J1356" s="20">
        <v>0.81289999999999996</v>
      </c>
      <c r="K1356" s="20">
        <f t="shared" si="242"/>
        <v>5.3438986585818293</v>
      </c>
      <c r="L1356" s="20">
        <v>2.8698999999999999</v>
      </c>
      <c r="M1356" s="20">
        <v>8.7300000000000003E-2</v>
      </c>
      <c r="N1356" s="21">
        <v>392074.47</v>
      </c>
      <c r="O1356" s="21">
        <v>318705.84999999998</v>
      </c>
      <c r="P1356" s="21">
        <v>169621.79</v>
      </c>
      <c r="Q1356" s="21">
        <v>149084.06</v>
      </c>
      <c r="R1356" s="21">
        <v>0</v>
      </c>
      <c r="S1356" s="21">
        <f t="shared" si="243"/>
        <v>73368.62</v>
      </c>
      <c r="T1356" s="21">
        <v>0</v>
      </c>
      <c r="U1356" s="21">
        <v>76152.55</v>
      </c>
      <c r="V1356" s="21">
        <v>0</v>
      </c>
      <c r="W1356" s="22">
        <f>+V1356-R1356</f>
        <v>0</v>
      </c>
      <c r="X1356" s="22">
        <f t="shared" si="244"/>
        <v>4.3438986585818293</v>
      </c>
      <c r="Y1356" s="22">
        <f t="shared" si="245"/>
        <v>2.3119119590909576</v>
      </c>
      <c r="Z1356" s="22">
        <f t="shared" si="247"/>
        <v>0.53222050991533421</v>
      </c>
      <c r="AA1356" s="22">
        <f t="shared" si="248"/>
        <v>0.23894305674025126</v>
      </c>
      <c r="AB1356" s="22">
        <v>0</v>
      </c>
      <c r="AC1356" s="22">
        <f t="shared" si="246"/>
        <v>0</v>
      </c>
      <c r="AD1356" s="22">
        <f t="shared" si="249"/>
        <v>0</v>
      </c>
    </row>
    <row r="1357" spans="1:30" x14ac:dyDescent="0.2">
      <c r="A1357" s="27">
        <v>104773</v>
      </c>
      <c r="B1357" s="28" t="s">
        <v>295</v>
      </c>
      <c r="C1357" s="27" t="s">
        <v>53</v>
      </c>
      <c r="D1357" s="29">
        <v>2</v>
      </c>
      <c r="E1357" s="30">
        <v>2015</v>
      </c>
      <c r="F1357" s="27" t="s">
        <v>32</v>
      </c>
      <c r="G1357" s="31">
        <v>37095</v>
      </c>
      <c r="H1357" s="32">
        <v>15.936111111111112</v>
      </c>
      <c r="I1357" s="28" t="s">
        <v>41</v>
      </c>
      <c r="J1357" s="33">
        <v>0.82279999999999998</v>
      </c>
      <c r="K1357" s="33">
        <f t="shared" si="242"/>
        <v>5.6439233619308897</v>
      </c>
      <c r="L1357" s="34">
        <v>2.8553999999999999</v>
      </c>
      <c r="M1357" s="34">
        <v>0</v>
      </c>
      <c r="N1357" s="35">
        <v>322250.81</v>
      </c>
      <c r="O1357" s="35">
        <v>265153.86</v>
      </c>
      <c r="P1357" s="35">
        <v>265153.86</v>
      </c>
      <c r="Q1357" s="35">
        <v>0</v>
      </c>
      <c r="R1357" s="35">
        <v>0</v>
      </c>
      <c r="S1357" s="35">
        <f t="shared" si="243"/>
        <v>57096.950000000012</v>
      </c>
      <c r="T1357" s="35">
        <v>0</v>
      </c>
      <c r="U1357" s="36">
        <v>167339.24</v>
      </c>
      <c r="V1357" s="36">
        <v>-47055.87</v>
      </c>
      <c r="W1357" s="36">
        <f>+V1357-R1357</f>
        <v>-47055.87</v>
      </c>
      <c r="X1357" s="36">
        <f t="shared" si="244"/>
        <v>4.6439233619308897</v>
      </c>
      <c r="Y1357" s="36">
        <f t="shared" si="245"/>
        <v>4.6439233619308897</v>
      </c>
      <c r="Z1357" s="36">
        <f t="shared" si="247"/>
        <v>1</v>
      </c>
      <c r="AA1357" s="36">
        <f t="shared" si="248"/>
        <v>0.63110240974806098</v>
      </c>
      <c r="AB1357" s="36">
        <v>0</v>
      </c>
      <c r="AC1357" s="36">
        <f t="shared" si="246"/>
        <v>0</v>
      </c>
      <c r="AD1357" s="36">
        <f t="shared" si="249"/>
        <v>0</v>
      </c>
    </row>
    <row r="1358" spans="1:30" x14ac:dyDescent="0.2">
      <c r="A1358" s="3">
        <v>110397</v>
      </c>
      <c r="B1358" s="4" t="s">
        <v>309</v>
      </c>
      <c r="C1358" s="3" t="s">
        <v>35</v>
      </c>
      <c r="D1358" s="3">
        <v>2</v>
      </c>
      <c r="E1358" s="5">
        <v>2013</v>
      </c>
      <c r="F1358" s="3" t="s">
        <v>32</v>
      </c>
      <c r="G1358" s="6">
        <v>37089</v>
      </c>
      <c r="H1358" s="7">
        <v>15.952777777777778</v>
      </c>
      <c r="I1358" s="4" t="s">
        <v>33</v>
      </c>
      <c r="J1358" s="8">
        <v>0.95850000000000002</v>
      </c>
      <c r="K1358" s="8">
        <f t="shared" si="242"/>
        <v>24.103131540172818</v>
      </c>
      <c r="L1358" s="8">
        <v>0.64080000000000004</v>
      </c>
      <c r="M1358" s="8">
        <v>2.5499999999999998E-2</v>
      </c>
      <c r="N1358" s="9">
        <v>522980.83</v>
      </c>
      <c r="O1358" s="9">
        <v>501283.2</v>
      </c>
      <c r="P1358" s="9">
        <v>91944.6</v>
      </c>
      <c r="Q1358" s="9">
        <v>409338.6</v>
      </c>
      <c r="R1358" s="9">
        <v>5055.79</v>
      </c>
      <c r="S1358" s="9">
        <f t="shared" si="243"/>
        <v>21697.630000000005</v>
      </c>
      <c r="T1358" s="9">
        <v>0</v>
      </c>
      <c r="U1358" s="9">
        <v>47698.79</v>
      </c>
      <c r="V1358" s="9">
        <v>14289.22</v>
      </c>
      <c r="W1358" s="9">
        <v>12145.84</v>
      </c>
      <c r="X1358" s="11">
        <f t="shared" si="244"/>
        <v>23.103131540172818</v>
      </c>
      <c r="Y1358" s="11">
        <f t="shared" si="245"/>
        <v>4.2375411508077141</v>
      </c>
      <c r="Z1358" s="11">
        <f t="shared" si="247"/>
        <v>0.18341847482620605</v>
      </c>
      <c r="AA1358" s="11">
        <f t="shared" si="248"/>
        <v>9.5153378369751865E-2</v>
      </c>
      <c r="AB1358" s="11">
        <f>W1358/R1358</f>
        <v>2.4023624398956445</v>
      </c>
      <c r="AC1358" s="11">
        <f t="shared" si="246"/>
        <v>0</v>
      </c>
      <c r="AD1358" s="11">
        <f t="shared" si="249"/>
        <v>0</v>
      </c>
    </row>
    <row r="1359" spans="1:30" ht="22.5" x14ac:dyDescent="0.2">
      <c r="A1359" s="15">
        <v>110397</v>
      </c>
      <c r="B1359" s="16" t="s">
        <v>309</v>
      </c>
      <c r="C1359" s="16" t="s">
        <v>35</v>
      </c>
      <c r="D1359" s="15">
        <v>2</v>
      </c>
      <c r="E1359" s="17">
        <v>2014</v>
      </c>
      <c r="F1359" s="15" t="s">
        <v>32</v>
      </c>
      <c r="G1359" s="18">
        <v>37089</v>
      </c>
      <c r="H1359" s="19">
        <v>15.952777777777778</v>
      </c>
      <c r="I1359" s="16" t="s">
        <v>33</v>
      </c>
      <c r="J1359" s="20">
        <v>0.93430000000000002</v>
      </c>
      <c r="K1359" s="20">
        <f t="shared" si="242"/>
        <v>15.214845145867502</v>
      </c>
      <c r="L1359" s="20">
        <v>0.66069999999999995</v>
      </c>
      <c r="M1359" s="20">
        <v>4.5900000000000003E-2</v>
      </c>
      <c r="N1359" s="21">
        <v>516043.12</v>
      </c>
      <c r="O1359" s="21">
        <v>482126.04</v>
      </c>
      <c r="P1359" s="21">
        <v>103970.6</v>
      </c>
      <c r="Q1359" s="21">
        <v>378155.44</v>
      </c>
      <c r="R1359" s="21">
        <v>0</v>
      </c>
      <c r="S1359" s="21">
        <f t="shared" si="243"/>
        <v>33917.080000000016</v>
      </c>
      <c r="T1359" s="21">
        <v>0</v>
      </c>
      <c r="U1359" s="21">
        <v>58317.48</v>
      </c>
      <c r="V1359" s="21">
        <v>18430.55</v>
      </c>
      <c r="W1359" s="22">
        <f>+V1359-R1359</f>
        <v>18430.55</v>
      </c>
      <c r="X1359" s="22">
        <f t="shared" si="244"/>
        <v>14.214845145867502</v>
      </c>
      <c r="Y1359" s="22">
        <f t="shared" si="245"/>
        <v>3.0654348782383378</v>
      </c>
      <c r="Z1359" s="22">
        <f t="shared" si="247"/>
        <v>0.21565024780656944</v>
      </c>
      <c r="AA1359" s="22">
        <f t="shared" si="248"/>
        <v>0.12095899238298767</v>
      </c>
      <c r="AB1359" s="22">
        <v>0</v>
      </c>
      <c r="AC1359" s="22">
        <f t="shared" si="246"/>
        <v>0</v>
      </c>
      <c r="AD1359" s="22">
        <f t="shared" si="249"/>
        <v>0</v>
      </c>
    </row>
    <row r="1360" spans="1:30" x14ac:dyDescent="0.2">
      <c r="A1360" s="27">
        <v>110397</v>
      </c>
      <c r="B1360" s="28" t="s">
        <v>309</v>
      </c>
      <c r="C1360" s="27" t="s">
        <v>35</v>
      </c>
      <c r="D1360" s="29">
        <v>2</v>
      </c>
      <c r="E1360" s="30">
        <v>2015</v>
      </c>
      <c r="F1360" s="27" t="s">
        <v>32</v>
      </c>
      <c r="G1360" s="31">
        <v>37089</v>
      </c>
      <c r="H1360" s="32">
        <v>15.952777777777778</v>
      </c>
      <c r="I1360" s="28" t="s">
        <v>33</v>
      </c>
      <c r="J1360" s="33">
        <v>0.89759999999999995</v>
      </c>
      <c r="K1360" s="33">
        <f t="shared" si="242"/>
        <v>9.7703401795908356</v>
      </c>
      <c r="L1360" s="34">
        <v>0.92320000000000002</v>
      </c>
      <c r="M1360" s="34">
        <v>4.36E-2</v>
      </c>
      <c r="N1360" s="35">
        <v>435400.75</v>
      </c>
      <c r="O1360" s="35">
        <v>390837.23</v>
      </c>
      <c r="P1360" s="35">
        <v>108159.88</v>
      </c>
      <c r="Q1360" s="35">
        <v>282677.34999999998</v>
      </c>
      <c r="R1360" s="35">
        <v>0</v>
      </c>
      <c r="S1360" s="35">
        <f t="shared" si="243"/>
        <v>44563.520000000019</v>
      </c>
      <c r="T1360" s="35">
        <v>0</v>
      </c>
      <c r="U1360" s="35">
        <v>0</v>
      </c>
      <c r="V1360" s="35">
        <v>17681.84</v>
      </c>
      <c r="W1360" s="36">
        <f>+V1360-R1360</f>
        <v>17681.84</v>
      </c>
      <c r="X1360" s="36">
        <f t="shared" si="244"/>
        <v>8.7703401795908356</v>
      </c>
      <c r="Y1360" s="36">
        <f t="shared" si="245"/>
        <v>2.4270946280724672</v>
      </c>
      <c r="Z1360" s="36">
        <f t="shared" si="247"/>
        <v>0.27673893809962785</v>
      </c>
      <c r="AA1360" s="36">
        <f t="shared" si="248"/>
        <v>0</v>
      </c>
      <c r="AB1360" s="36">
        <v>0</v>
      </c>
      <c r="AC1360" s="36">
        <f t="shared" si="246"/>
        <v>0</v>
      </c>
      <c r="AD1360" s="36">
        <f t="shared" si="249"/>
        <v>0</v>
      </c>
    </row>
    <row r="1361" spans="1:30" x14ac:dyDescent="0.2">
      <c r="A1361" s="3">
        <v>35500</v>
      </c>
      <c r="B1361" s="4" t="s">
        <v>124</v>
      </c>
      <c r="C1361" s="3" t="s">
        <v>31</v>
      </c>
      <c r="D1361" s="3">
        <v>1</v>
      </c>
      <c r="E1361" s="5">
        <v>2013</v>
      </c>
      <c r="F1361" s="3" t="s">
        <v>36</v>
      </c>
      <c r="G1361" s="6">
        <v>37056</v>
      </c>
      <c r="H1361" s="7">
        <v>16.044444444444444</v>
      </c>
      <c r="I1361" s="4" t="s">
        <v>41</v>
      </c>
      <c r="J1361" s="8">
        <v>0.46360000000000001</v>
      </c>
      <c r="K1361" s="8">
        <f t="shared" si="242"/>
        <v>1.8643956071870977</v>
      </c>
      <c r="L1361" s="8">
        <v>0.60880000000000001</v>
      </c>
      <c r="M1361" s="8">
        <v>7.8700000000000006E-2</v>
      </c>
      <c r="N1361" s="9">
        <v>1227146.27</v>
      </c>
      <c r="O1361" s="9">
        <v>568945.68999999994</v>
      </c>
      <c r="P1361" s="9">
        <v>557354.06000000006</v>
      </c>
      <c r="Q1361" s="9">
        <v>11591.63</v>
      </c>
      <c r="R1361" s="9">
        <v>0</v>
      </c>
      <c r="S1361" s="9">
        <f t="shared" si="243"/>
        <v>658200.58000000007</v>
      </c>
      <c r="T1361" s="9">
        <v>0</v>
      </c>
      <c r="U1361" s="9">
        <v>28580.89</v>
      </c>
      <c r="V1361" s="9">
        <v>87249.3</v>
      </c>
      <c r="W1361" s="9">
        <v>74161.899999999994</v>
      </c>
      <c r="X1361" s="11">
        <f t="shared" si="244"/>
        <v>0.86439560718709774</v>
      </c>
      <c r="Y1361" s="11">
        <f t="shared" si="245"/>
        <v>0.84678451665904031</v>
      </c>
      <c r="Z1361" s="11">
        <f t="shared" si="247"/>
        <v>0.97962612213478606</v>
      </c>
      <c r="AA1361" s="11">
        <f t="shared" si="248"/>
        <v>5.0234829971205167E-2</v>
      </c>
      <c r="AB1361" s="11">
        <v>0</v>
      </c>
      <c r="AC1361" s="11">
        <f t="shared" si="246"/>
        <v>0</v>
      </c>
      <c r="AD1361" s="11">
        <f t="shared" si="249"/>
        <v>0</v>
      </c>
    </row>
    <row r="1362" spans="1:30" ht="33.75" x14ac:dyDescent="0.2">
      <c r="A1362" s="15">
        <v>35500</v>
      </c>
      <c r="B1362" s="16" t="s">
        <v>124</v>
      </c>
      <c r="C1362" s="16" t="s">
        <v>31</v>
      </c>
      <c r="D1362" s="15">
        <v>1</v>
      </c>
      <c r="E1362" s="17">
        <v>2014</v>
      </c>
      <c r="F1362" s="15" t="s">
        <v>36</v>
      </c>
      <c r="G1362" s="18">
        <v>37056</v>
      </c>
      <c r="H1362" s="19">
        <v>16.044444444444444</v>
      </c>
      <c r="I1362" s="16" t="s">
        <v>33</v>
      </c>
      <c r="J1362" s="20">
        <v>0.54903767213710186</v>
      </c>
      <c r="K1362" s="20">
        <f t="shared" si="242"/>
        <v>2.2174801268633253</v>
      </c>
      <c r="L1362" s="46">
        <v>0.59361059504040448</v>
      </c>
      <c r="M1362" s="46">
        <v>1.9536193787696492E-2</v>
      </c>
      <c r="N1362" s="21">
        <v>966884.09</v>
      </c>
      <c r="O1362" s="21">
        <v>530855.79</v>
      </c>
      <c r="P1362" s="21">
        <v>530855.79</v>
      </c>
      <c r="Q1362" s="21">
        <v>0</v>
      </c>
      <c r="R1362" s="21">
        <v>0</v>
      </c>
      <c r="S1362" s="21">
        <f t="shared" si="243"/>
        <v>436028.29999999993</v>
      </c>
      <c r="T1362" s="21">
        <v>0</v>
      </c>
      <c r="U1362" s="21">
        <v>5653.46</v>
      </c>
      <c r="V1362" s="21">
        <v>16912.29</v>
      </c>
      <c r="W1362" s="22">
        <f>+V1362-R1362</f>
        <v>16912.29</v>
      </c>
      <c r="X1362" s="22">
        <f t="shared" si="244"/>
        <v>1.2174801268633255</v>
      </c>
      <c r="Y1362" s="22">
        <f t="shared" si="245"/>
        <v>1.2174801268633255</v>
      </c>
      <c r="Z1362" s="22">
        <f t="shared" si="247"/>
        <v>1</v>
      </c>
      <c r="AA1362" s="22">
        <f t="shared" si="248"/>
        <v>1.064970959438909E-2</v>
      </c>
      <c r="AB1362" s="22">
        <v>0</v>
      </c>
      <c r="AC1362" s="22">
        <f t="shared" si="246"/>
        <v>0</v>
      </c>
      <c r="AD1362" s="22">
        <f t="shared" si="249"/>
        <v>0</v>
      </c>
    </row>
    <row r="1363" spans="1:30" x14ac:dyDescent="0.2">
      <c r="A1363" s="27">
        <v>35500</v>
      </c>
      <c r="B1363" s="28" t="s">
        <v>124</v>
      </c>
      <c r="C1363" s="27" t="s">
        <v>31</v>
      </c>
      <c r="D1363" s="29">
        <v>1</v>
      </c>
      <c r="E1363" s="30">
        <v>2015</v>
      </c>
      <c r="F1363" s="27" t="s">
        <v>36</v>
      </c>
      <c r="G1363" s="31">
        <v>37056</v>
      </c>
      <c r="H1363" s="32">
        <v>16.044444444444444</v>
      </c>
      <c r="I1363" s="28" t="s">
        <v>33</v>
      </c>
      <c r="J1363" s="33">
        <v>0.44892665230951145</v>
      </c>
      <c r="K1363" s="33">
        <f t="shared" si="242"/>
        <v>1.8146404724360794</v>
      </c>
      <c r="L1363" s="34">
        <v>3.521512988066209E-2</v>
      </c>
      <c r="M1363" s="34">
        <v>5.5953104706873121E-3</v>
      </c>
      <c r="N1363" s="35">
        <v>771164.84</v>
      </c>
      <c r="O1363" s="35">
        <v>346196.45</v>
      </c>
      <c r="P1363" s="35">
        <v>45237.03</v>
      </c>
      <c r="Q1363" s="35">
        <v>300959.42</v>
      </c>
      <c r="R1363" s="35">
        <v>0</v>
      </c>
      <c r="S1363" s="35">
        <f t="shared" si="243"/>
        <v>424968.38999999996</v>
      </c>
      <c r="T1363" s="35">
        <v>300959.42</v>
      </c>
      <c r="U1363" s="35">
        <v>2055.06</v>
      </c>
      <c r="V1363" s="35">
        <v>178.76</v>
      </c>
      <c r="W1363" s="36">
        <f>+V1363-R1363</f>
        <v>178.76</v>
      </c>
      <c r="X1363" s="36">
        <f t="shared" si="244"/>
        <v>0.8146404724360794</v>
      </c>
      <c r="Y1363" s="36">
        <f t="shared" si="245"/>
        <v>0.10644798781387012</v>
      </c>
      <c r="Z1363" s="36">
        <f t="shared" si="247"/>
        <v>0.13066867092369086</v>
      </c>
      <c r="AA1363" s="36">
        <f t="shared" si="248"/>
        <v>5.93610939684679E-3</v>
      </c>
      <c r="AB1363" s="36">
        <v>0</v>
      </c>
      <c r="AC1363" s="36">
        <f t="shared" si="246"/>
        <v>0.70819248462220918</v>
      </c>
      <c r="AD1363" s="36">
        <f t="shared" si="249"/>
        <v>0.86933132907630906</v>
      </c>
    </row>
    <row r="1364" spans="1:30" x14ac:dyDescent="0.2">
      <c r="A1364" s="3">
        <v>104320</v>
      </c>
      <c r="B1364" s="4" t="s">
        <v>294</v>
      </c>
      <c r="C1364" s="3" t="s">
        <v>31</v>
      </c>
      <c r="D1364" s="3">
        <v>1</v>
      </c>
      <c r="E1364" s="5">
        <v>2013</v>
      </c>
      <c r="F1364" s="3" t="s">
        <v>32</v>
      </c>
      <c r="G1364" s="6">
        <v>37033</v>
      </c>
      <c r="H1364" s="7">
        <v>16.105555555555554</v>
      </c>
      <c r="I1364" s="4" t="s">
        <v>41</v>
      </c>
      <c r="J1364" s="8">
        <v>0.21709999999999999</v>
      </c>
      <c r="K1364" s="8">
        <f t="shared" si="242"/>
        <v>1.2772706661494471</v>
      </c>
      <c r="L1364" s="8">
        <v>0.55310000000000004</v>
      </c>
      <c r="M1364" s="8">
        <v>0.16120000000000001</v>
      </c>
      <c r="N1364" s="9">
        <v>991683.24</v>
      </c>
      <c r="O1364" s="9">
        <v>215275.18</v>
      </c>
      <c r="P1364" s="9">
        <v>92860.35</v>
      </c>
      <c r="Q1364" s="9">
        <v>122414.83</v>
      </c>
      <c r="R1364" s="9">
        <v>0</v>
      </c>
      <c r="S1364" s="9">
        <f t="shared" si="243"/>
        <v>776408.06</v>
      </c>
      <c r="T1364" s="9">
        <v>0</v>
      </c>
      <c r="U1364" s="9">
        <v>32315.86</v>
      </c>
      <c r="V1364" s="9">
        <v>133379.92000000001</v>
      </c>
      <c r="W1364" s="9">
        <v>113372.93</v>
      </c>
      <c r="X1364" s="11">
        <f t="shared" si="244"/>
        <v>0.27727066614944723</v>
      </c>
      <c r="Y1364" s="11">
        <f t="shared" si="245"/>
        <v>0.11960250644487128</v>
      </c>
      <c r="Z1364" s="11">
        <f t="shared" si="247"/>
        <v>0.43135650844653811</v>
      </c>
      <c r="AA1364" s="11">
        <f t="shared" si="248"/>
        <v>0.15011419337798254</v>
      </c>
      <c r="AB1364" s="11">
        <v>0</v>
      </c>
      <c r="AC1364" s="11">
        <f t="shared" si="246"/>
        <v>0</v>
      </c>
      <c r="AD1364" s="11">
        <f t="shared" si="249"/>
        <v>0</v>
      </c>
    </row>
    <row r="1365" spans="1:30" ht="12" customHeight="1" x14ac:dyDescent="0.2">
      <c r="A1365" s="15">
        <v>104320</v>
      </c>
      <c r="B1365" s="16" t="s">
        <v>294</v>
      </c>
      <c r="C1365" s="16" t="s">
        <v>31</v>
      </c>
      <c r="D1365" s="15">
        <v>1</v>
      </c>
      <c r="E1365" s="17">
        <v>2014</v>
      </c>
      <c r="F1365" s="15" t="s">
        <v>32</v>
      </c>
      <c r="G1365" s="18">
        <v>37033</v>
      </c>
      <c r="H1365" s="19">
        <v>16.105555555555554</v>
      </c>
      <c r="I1365" s="16" t="s">
        <v>33</v>
      </c>
      <c r="J1365" s="20">
        <v>0.14219999999999999</v>
      </c>
      <c r="K1365" s="20">
        <f t="shared" si="242"/>
        <v>1.1657176835323577</v>
      </c>
      <c r="L1365" s="20">
        <v>0.56179999999999997</v>
      </c>
      <c r="M1365" s="20">
        <v>0.128</v>
      </c>
      <c r="N1365" s="21">
        <v>978890.64</v>
      </c>
      <c r="O1365" s="21">
        <v>139158.47</v>
      </c>
      <c r="P1365" s="21">
        <v>56743.64</v>
      </c>
      <c r="Q1365" s="21">
        <v>82414.83</v>
      </c>
      <c r="R1365" s="21">
        <v>0</v>
      </c>
      <c r="S1365" s="21">
        <f t="shared" si="243"/>
        <v>839732.17</v>
      </c>
      <c r="T1365" s="21">
        <v>0</v>
      </c>
      <c r="U1365" s="21">
        <v>10106.209999999999</v>
      </c>
      <c r="V1365" s="21">
        <v>82796.19</v>
      </c>
      <c r="W1365" s="22">
        <f>+V1365-R1365</f>
        <v>82796.19</v>
      </c>
      <c r="X1365" s="22">
        <f t="shared" si="244"/>
        <v>0.16571768353235769</v>
      </c>
      <c r="Y1365" s="22">
        <f t="shared" si="245"/>
        <v>6.7573497868969337E-2</v>
      </c>
      <c r="Z1365" s="22">
        <f t="shared" si="247"/>
        <v>0.40776274703221443</v>
      </c>
      <c r="AA1365" s="22">
        <f t="shared" si="248"/>
        <v>7.2623750462332617E-2</v>
      </c>
      <c r="AB1365" s="22">
        <v>0</v>
      </c>
      <c r="AC1365" s="22">
        <f t="shared" si="246"/>
        <v>0</v>
      </c>
      <c r="AD1365" s="22">
        <f t="shared" si="249"/>
        <v>0</v>
      </c>
    </row>
    <row r="1366" spans="1:30" x14ac:dyDescent="0.2">
      <c r="A1366" s="27">
        <v>104320</v>
      </c>
      <c r="B1366" s="28" t="s">
        <v>294</v>
      </c>
      <c r="C1366" s="27" t="s">
        <v>31</v>
      </c>
      <c r="D1366" s="29">
        <v>1</v>
      </c>
      <c r="E1366" s="30">
        <v>2015</v>
      </c>
      <c r="F1366" s="27" t="s">
        <v>32</v>
      </c>
      <c r="G1366" s="31">
        <v>37033</v>
      </c>
      <c r="H1366" s="32">
        <v>16.105555555555554</v>
      </c>
      <c r="I1366" s="28" t="s">
        <v>33</v>
      </c>
      <c r="J1366" s="33">
        <v>4.7600000000000003E-2</v>
      </c>
      <c r="K1366" s="33">
        <f t="shared" si="242"/>
        <v>1.0499641886892062</v>
      </c>
      <c r="L1366" s="34">
        <v>0.62290000000000001</v>
      </c>
      <c r="M1366" s="34">
        <v>9.2999999999999999E-2</v>
      </c>
      <c r="N1366" s="35">
        <v>930214.87</v>
      </c>
      <c r="O1366" s="35">
        <v>44265.73</v>
      </c>
      <c r="P1366" s="35">
        <v>41265.730000000003</v>
      </c>
      <c r="Q1366" s="35">
        <v>3000</v>
      </c>
      <c r="R1366" s="35">
        <v>0</v>
      </c>
      <c r="S1366" s="35">
        <f t="shared" si="243"/>
        <v>885949.14</v>
      </c>
      <c r="T1366" s="35">
        <v>0</v>
      </c>
      <c r="U1366" s="35">
        <v>25869.68</v>
      </c>
      <c r="V1366" s="35">
        <v>63371.68</v>
      </c>
      <c r="W1366" s="36">
        <f>+V1366-R1366</f>
        <v>63371.68</v>
      </c>
      <c r="X1366" s="36">
        <f t="shared" si="244"/>
        <v>4.9964188689206247E-2</v>
      </c>
      <c r="Y1366" s="36">
        <f t="shared" si="245"/>
        <v>4.6577989792958095E-2</v>
      </c>
      <c r="Z1366" s="36">
        <f t="shared" si="247"/>
        <v>0.93222748162065783</v>
      </c>
      <c r="AA1366" s="36">
        <f t="shared" si="248"/>
        <v>0.58441778775590048</v>
      </c>
      <c r="AB1366" s="36">
        <v>0</v>
      </c>
      <c r="AC1366" s="36">
        <f t="shared" si="246"/>
        <v>0</v>
      </c>
      <c r="AD1366" s="36">
        <f t="shared" si="249"/>
        <v>0</v>
      </c>
    </row>
    <row r="1367" spans="1:30" x14ac:dyDescent="0.2">
      <c r="A1367" s="3">
        <v>90886</v>
      </c>
      <c r="B1367" s="4" t="s">
        <v>252</v>
      </c>
      <c r="C1367" s="3" t="s">
        <v>53</v>
      </c>
      <c r="D1367" s="3">
        <v>2</v>
      </c>
      <c r="E1367" s="5">
        <v>2013</v>
      </c>
      <c r="F1367" s="3" t="s">
        <v>36</v>
      </c>
      <c r="G1367" s="6">
        <v>37025</v>
      </c>
      <c r="H1367" s="7">
        <v>16.127777777777776</v>
      </c>
      <c r="I1367" s="4" t="s">
        <v>33</v>
      </c>
      <c r="J1367" s="8">
        <v>0.85319999999999996</v>
      </c>
      <c r="K1367" s="8">
        <f t="shared" si="242"/>
        <v>6.8136373525899039</v>
      </c>
      <c r="L1367" s="8">
        <v>1.1758999999999999</v>
      </c>
      <c r="M1367" s="8">
        <v>5.4999999999999997E-3</v>
      </c>
      <c r="N1367" s="9">
        <v>103659.34</v>
      </c>
      <c r="O1367" s="9">
        <v>88445.83</v>
      </c>
      <c r="P1367" s="9">
        <v>88445.83</v>
      </c>
      <c r="Q1367" s="9">
        <v>0</v>
      </c>
      <c r="R1367" s="9">
        <v>0</v>
      </c>
      <c r="S1367" s="9">
        <f t="shared" si="243"/>
        <v>15213.509999999995</v>
      </c>
      <c r="T1367" s="9">
        <v>0</v>
      </c>
      <c r="U1367" s="9">
        <v>37960.080000000002</v>
      </c>
      <c r="V1367" s="9">
        <v>1013.91</v>
      </c>
      <c r="W1367" s="9">
        <v>861.82</v>
      </c>
      <c r="X1367" s="11">
        <f t="shared" si="244"/>
        <v>5.8136373525899039</v>
      </c>
      <c r="Y1367" s="11">
        <f t="shared" si="245"/>
        <v>5.8136373525899039</v>
      </c>
      <c r="Z1367" s="11">
        <f t="shared" si="247"/>
        <v>1</v>
      </c>
      <c r="AA1367" s="11">
        <f t="shared" si="248"/>
        <v>0.42919016080238043</v>
      </c>
      <c r="AB1367" s="11">
        <v>0</v>
      </c>
      <c r="AC1367" s="11">
        <f t="shared" si="246"/>
        <v>0</v>
      </c>
      <c r="AD1367" s="11">
        <f t="shared" si="249"/>
        <v>0</v>
      </c>
    </row>
    <row r="1368" spans="1:30" ht="45" x14ac:dyDescent="0.2">
      <c r="A1368" s="15">
        <v>90886</v>
      </c>
      <c r="B1368" s="16" t="s">
        <v>252</v>
      </c>
      <c r="C1368" s="16" t="s">
        <v>53</v>
      </c>
      <c r="D1368" s="15">
        <v>2</v>
      </c>
      <c r="E1368" s="17">
        <v>2014</v>
      </c>
      <c r="F1368" s="15" t="s">
        <v>36</v>
      </c>
      <c r="G1368" s="18">
        <v>37025</v>
      </c>
      <c r="H1368" s="19">
        <v>16.127777777777776</v>
      </c>
      <c r="I1368" s="16" t="s">
        <v>33</v>
      </c>
      <c r="J1368" s="20">
        <v>0.7077</v>
      </c>
      <c r="K1368" s="20">
        <f t="shared" si="242"/>
        <v>3.4215571621524545</v>
      </c>
      <c r="L1368" s="20">
        <v>1.6680999999999999</v>
      </c>
      <c r="M1368" s="20">
        <v>3.5000000000000001E-3</v>
      </c>
      <c r="N1368" s="21">
        <v>52868.43</v>
      </c>
      <c r="O1368" s="21">
        <v>37416.86</v>
      </c>
      <c r="P1368" s="21">
        <v>37416.86</v>
      </c>
      <c r="Q1368" s="21">
        <v>0</v>
      </c>
      <c r="R1368" s="21">
        <v>0</v>
      </c>
      <c r="S1368" s="21">
        <f t="shared" si="243"/>
        <v>15451.57</v>
      </c>
      <c r="T1368" s="21">
        <v>0</v>
      </c>
      <c r="U1368" s="21">
        <v>36770.42</v>
      </c>
      <c r="V1368" s="21">
        <v>359.06</v>
      </c>
      <c r="W1368" s="22">
        <f>+V1368-R1368</f>
        <v>359.06</v>
      </c>
      <c r="X1368" s="22">
        <f t="shared" si="244"/>
        <v>2.4215571621524545</v>
      </c>
      <c r="Y1368" s="22">
        <f t="shared" si="245"/>
        <v>2.4215571621524545</v>
      </c>
      <c r="Z1368" s="22">
        <f t="shared" si="247"/>
        <v>1</v>
      </c>
      <c r="AA1368" s="22">
        <f t="shared" si="248"/>
        <v>0.98272329639633038</v>
      </c>
      <c r="AB1368" s="22">
        <v>0</v>
      </c>
      <c r="AC1368" s="22">
        <f t="shared" si="246"/>
        <v>0</v>
      </c>
      <c r="AD1368" s="22">
        <f t="shared" si="249"/>
        <v>0</v>
      </c>
    </row>
    <row r="1369" spans="1:30" x14ac:dyDescent="0.2">
      <c r="A1369" s="27">
        <v>90886</v>
      </c>
      <c r="B1369" s="28" t="s">
        <v>252</v>
      </c>
      <c r="C1369" s="27" t="s">
        <v>53</v>
      </c>
      <c r="D1369" s="29">
        <v>2</v>
      </c>
      <c r="E1369" s="30">
        <v>2015</v>
      </c>
      <c r="F1369" s="27" t="s">
        <v>36</v>
      </c>
      <c r="G1369" s="31">
        <v>37025</v>
      </c>
      <c r="H1369" s="32">
        <v>16.127777777777776</v>
      </c>
      <c r="I1369" s="28" t="s">
        <v>33</v>
      </c>
      <c r="J1369" s="33">
        <v>0.7772</v>
      </c>
      <c r="K1369" s="33">
        <f t="shared" si="242"/>
        <v>4.4885999101759477</v>
      </c>
      <c r="L1369" s="34">
        <v>1.2587999999999999</v>
      </c>
      <c r="M1369" s="34">
        <v>5.7999999999999996E-3</v>
      </c>
      <c r="N1369" s="35">
        <v>65861.81</v>
      </c>
      <c r="O1369" s="35">
        <v>51188.68</v>
      </c>
      <c r="P1369" s="35">
        <v>51188.68</v>
      </c>
      <c r="Q1369" s="35">
        <v>0</v>
      </c>
      <c r="R1369" s="35">
        <v>0</v>
      </c>
      <c r="S1369" s="35">
        <f t="shared" si="243"/>
        <v>14673.129999999997</v>
      </c>
      <c r="T1369" s="35">
        <v>0</v>
      </c>
      <c r="U1369" s="36">
        <v>51026.92</v>
      </c>
      <c r="V1369" s="35">
        <v>480</v>
      </c>
      <c r="W1369" s="36">
        <f>+V1369-R1369</f>
        <v>480</v>
      </c>
      <c r="X1369" s="36">
        <f t="shared" si="244"/>
        <v>3.4885999101759482</v>
      </c>
      <c r="Y1369" s="36">
        <f t="shared" si="245"/>
        <v>3.4885999101759482</v>
      </c>
      <c r="Z1369" s="36">
        <f t="shared" si="247"/>
        <v>1</v>
      </c>
      <c r="AA1369" s="36">
        <f t="shared" si="248"/>
        <v>0.99683992632746143</v>
      </c>
      <c r="AB1369" s="36">
        <v>0</v>
      </c>
      <c r="AC1369" s="36">
        <f t="shared" si="246"/>
        <v>0</v>
      </c>
      <c r="AD1369" s="36">
        <f t="shared" si="249"/>
        <v>0</v>
      </c>
    </row>
    <row r="1370" spans="1:30" ht="12" customHeight="1" x14ac:dyDescent="0.2">
      <c r="A1370" s="3">
        <v>90674</v>
      </c>
      <c r="B1370" s="4" t="s">
        <v>251</v>
      </c>
      <c r="C1370" s="3" t="s">
        <v>53</v>
      </c>
      <c r="D1370" s="3">
        <v>2</v>
      </c>
      <c r="E1370" s="5">
        <v>2013</v>
      </c>
      <c r="F1370" s="3" t="s">
        <v>32</v>
      </c>
      <c r="G1370" s="6">
        <v>36984</v>
      </c>
      <c r="H1370" s="7">
        <v>16.241666666666667</v>
      </c>
      <c r="I1370" s="4" t="s">
        <v>41</v>
      </c>
      <c r="J1370" s="8">
        <v>0.82279999999999998</v>
      </c>
      <c r="K1370" s="8">
        <f t="shared" si="242"/>
        <v>5.6448647046582439</v>
      </c>
      <c r="L1370" s="8">
        <v>0.43240000000000001</v>
      </c>
      <c r="M1370" s="8">
        <v>0.16719999999999999</v>
      </c>
      <c r="N1370" s="9">
        <v>2613858.44</v>
      </c>
      <c r="O1370" s="9">
        <v>2150807.7599999998</v>
      </c>
      <c r="P1370" s="9">
        <v>862914.79</v>
      </c>
      <c r="Q1370" s="9">
        <v>1287892.97</v>
      </c>
      <c r="R1370" s="9">
        <v>0</v>
      </c>
      <c r="S1370" s="9">
        <f t="shared" si="243"/>
        <v>463050.68000000017</v>
      </c>
      <c r="T1370" s="9">
        <v>12664.39</v>
      </c>
      <c r="U1370" s="9">
        <v>56397.95</v>
      </c>
      <c r="V1370" s="9">
        <v>294621.33</v>
      </c>
      <c r="W1370" s="9">
        <v>250428.13</v>
      </c>
      <c r="X1370" s="11">
        <f t="shared" si="244"/>
        <v>4.6448647046582439</v>
      </c>
      <c r="Y1370" s="11">
        <f t="shared" si="245"/>
        <v>1.863542863169966</v>
      </c>
      <c r="Z1370" s="11">
        <f t="shared" si="247"/>
        <v>0.40120498263405935</v>
      </c>
      <c r="AA1370" s="11">
        <f t="shared" si="248"/>
        <v>2.6221753077550734E-2</v>
      </c>
      <c r="AB1370" s="11">
        <v>0</v>
      </c>
      <c r="AC1370" s="11">
        <f t="shared" si="246"/>
        <v>2.7349900447182142E-2</v>
      </c>
      <c r="AD1370" s="11">
        <f t="shared" si="249"/>
        <v>5.8882017424002602E-3</v>
      </c>
    </row>
    <row r="1371" spans="1:30" ht="45" x14ac:dyDescent="0.2">
      <c r="A1371" s="15">
        <v>90674</v>
      </c>
      <c r="B1371" s="16" t="s">
        <v>251</v>
      </c>
      <c r="C1371" s="16" t="s">
        <v>53</v>
      </c>
      <c r="D1371" s="15">
        <v>2</v>
      </c>
      <c r="E1371" s="17">
        <v>2014</v>
      </c>
      <c r="F1371" s="15" t="s">
        <v>32</v>
      </c>
      <c r="G1371" s="18">
        <v>36984</v>
      </c>
      <c r="H1371" s="19">
        <v>16.241666666666667</v>
      </c>
      <c r="I1371" s="16" t="s">
        <v>41</v>
      </c>
      <c r="J1371" s="20">
        <v>0.98260000000000003</v>
      </c>
      <c r="K1371" s="20">
        <f t="shared" si="242"/>
        <v>57.347703155395465</v>
      </c>
      <c r="L1371" s="20">
        <v>0.46510000000000001</v>
      </c>
      <c r="M1371" s="20">
        <v>6.0600000000000001E-2</v>
      </c>
      <c r="N1371" s="21">
        <v>2580359.33</v>
      </c>
      <c r="O1371" s="21">
        <v>2535364.34</v>
      </c>
      <c r="P1371" s="21">
        <v>1946375.9</v>
      </c>
      <c r="Q1371" s="21">
        <v>588988.43999999994</v>
      </c>
      <c r="R1371" s="21">
        <v>74940.149999999994</v>
      </c>
      <c r="S1371" s="21">
        <f t="shared" si="243"/>
        <v>44994.990000000224</v>
      </c>
      <c r="T1371" s="21">
        <v>0</v>
      </c>
      <c r="U1371" s="21">
        <v>407873.09</v>
      </c>
      <c r="V1371" s="21">
        <v>55963.61</v>
      </c>
      <c r="W1371" s="22">
        <f>+V1371-R1371</f>
        <v>-18976.539999999994</v>
      </c>
      <c r="X1371" s="22">
        <f t="shared" si="244"/>
        <v>56.347703155395465</v>
      </c>
      <c r="Y1371" s="22">
        <f t="shared" si="245"/>
        <v>43.257613792113084</v>
      </c>
      <c r="Z1371" s="22">
        <f t="shared" si="247"/>
        <v>0.76769080849342541</v>
      </c>
      <c r="AA1371" s="22">
        <f t="shared" si="248"/>
        <v>0.16087356107564407</v>
      </c>
      <c r="AB1371" s="22">
        <f>V1371/R1371</f>
        <v>0.74677739502789897</v>
      </c>
      <c r="AC1371" s="22">
        <f t="shared" si="246"/>
        <v>0</v>
      </c>
      <c r="AD1371" s="22">
        <f t="shared" si="249"/>
        <v>0</v>
      </c>
    </row>
    <row r="1372" spans="1:30" ht="12" customHeight="1" x14ac:dyDescent="0.2">
      <c r="A1372" s="27">
        <v>90674</v>
      </c>
      <c r="B1372" s="28" t="s">
        <v>251</v>
      </c>
      <c r="C1372" s="27" t="s">
        <v>53</v>
      </c>
      <c r="D1372" s="29">
        <v>2</v>
      </c>
      <c r="E1372" s="30">
        <v>2015</v>
      </c>
      <c r="F1372" s="27" t="s">
        <v>32</v>
      </c>
      <c r="G1372" s="31">
        <v>36984</v>
      </c>
      <c r="H1372" s="32">
        <v>16.241666666666667</v>
      </c>
      <c r="I1372" s="28" t="s">
        <v>41</v>
      </c>
      <c r="J1372" s="33">
        <v>0.96140000000000003</v>
      </c>
      <c r="K1372" s="33">
        <f t="shared" si="242"/>
        <v>25.916111773586103</v>
      </c>
      <c r="L1372" s="34">
        <v>0.19109999999999999</v>
      </c>
      <c r="M1372" s="34">
        <v>0.17660000000000001</v>
      </c>
      <c r="N1372" s="35">
        <v>2639087.6800000002</v>
      </c>
      <c r="O1372" s="35">
        <v>2537255.75</v>
      </c>
      <c r="P1372" s="35">
        <v>2147457.17</v>
      </c>
      <c r="Q1372" s="35">
        <v>389798.58</v>
      </c>
      <c r="R1372" s="35">
        <v>0</v>
      </c>
      <c r="S1372" s="35">
        <f t="shared" si="243"/>
        <v>101831.93000000017</v>
      </c>
      <c r="T1372" s="35">
        <v>0</v>
      </c>
      <c r="U1372" s="36">
        <v>85684.24</v>
      </c>
      <c r="V1372" s="36">
        <v>56836.94</v>
      </c>
      <c r="W1372" s="36">
        <f>+V1372-R1372</f>
        <v>56836.94</v>
      </c>
      <c r="X1372" s="36">
        <f t="shared" si="244"/>
        <v>24.916111773586103</v>
      </c>
      <c r="Y1372" s="36">
        <f t="shared" si="245"/>
        <v>21.088249726780159</v>
      </c>
      <c r="Z1372" s="36">
        <f t="shared" si="247"/>
        <v>0.84637000822640762</v>
      </c>
      <c r="AA1372" s="36">
        <f t="shared" si="248"/>
        <v>3.3770438790019494E-2</v>
      </c>
      <c r="AB1372" s="36">
        <v>0</v>
      </c>
      <c r="AC1372" s="36">
        <f t="shared" si="246"/>
        <v>0</v>
      </c>
      <c r="AD1372" s="36">
        <f t="shared" si="249"/>
        <v>0</v>
      </c>
    </row>
    <row r="1373" spans="1:30" x14ac:dyDescent="0.2">
      <c r="A1373" s="3">
        <v>103732</v>
      </c>
      <c r="B1373" s="4" t="s">
        <v>293</v>
      </c>
      <c r="C1373" s="3" t="s">
        <v>49</v>
      </c>
      <c r="D1373" s="3">
        <v>1</v>
      </c>
      <c r="E1373" s="5">
        <v>2013</v>
      </c>
      <c r="F1373" s="3" t="s">
        <v>32</v>
      </c>
      <c r="G1373" s="6">
        <v>36979</v>
      </c>
      <c r="H1373" s="7">
        <v>16.252777777777776</v>
      </c>
      <c r="I1373" s="4" t="s">
        <v>41</v>
      </c>
      <c r="J1373" s="8">
        <v>0.74719999999999998</v>
      </c>
      <c r="K1373" s="8">
        <f t="shared" si="242"/>
        <v>3.9553981842850416</v>
      </c>
      <c r="L1373" s="8">
        <v>0.98709999999999998</v>
      </c>
      <c r="M1373" s="8">
        <v>0.1132</v>
      </c>
      <c r="N1373" s="9">
        <v>2207959.71</v>
      </c>
      <c r="O1373" s="9">
        <v>1649745.44</v>
      </c>
      <c r="P1373" s="9">
        <v>289685.03999999998</v>
      </c>
      <c r="Q1373" s="9">
        <v>1360060.4</v>
      </c>
      <c r="R1373" s="9">
        <v>0</v>
      </c>
      <c r="S1373" s="9">
        <f t="shared" si="243"/>
        <v>558214.27</v>
      </c>
      <c r="T1373" s="9">
        <v>0</v>
      </c>
      <c r="U1373" s="9">
        <v>73412.5</v>
      </c>
      <c r="V1373" s="9">
        <v>381990.95</v>
      </c>
      <c r="W1373" s="9">
        <v>324692.31</v>
      </c>
      <c r="X1373" s="11">
        <f t="shared" si="244"/>
        <v>2.9553981842850416</v>
      </c>
      <c r="Y1373" s="11">
        <f t="shared" si="245"/>
        <v>0.51894954244003821</v>
      </c>
      <c r="Z1373" s="11">
        <f t="shared" si="247"/>
        <v>0.17559378130482967</v>
      </c>
      <c r="AA1373" s="11">
        <f t="shared" si="248"/>
        <v>4.4499289538875768E-2</v>
      </c>
      <c r="AB1373" s="11">
        <v>0</v>
      </c>
      <c r="AC1373" s="11">
        <f t="shared" si="246"/>
        <v>0</v>
      </c>
      <c r="AD1373" s="11">
        <f t="shared" si="249"/>
        <v>0</v>
      </c>
    </row>
    <row r="1374" spans="1:30" x14ac:dyDescent="0.2">
      <c r="A1374" s="15">
        <v>103732</v>
      </c>
      <c r="B1374" s="16" t="s">
        <v>293</v>
      </c>
      <c r="C1374" s="16" t="s">
        <v>49</v>
      </c>
      <c r="D1374" s="15">
        <v>1</v>
      </c>
      <c r="E1374" s="17">
        <v>2014</v>
      </c>
      <c r="F1374" s="15" t="s">
        <v>32</v>
      </c>
      <c r="G1374" s="18">
        <v>36979</v>
      </c>
      <c r="H1374" s="19">
        <v>16.252777777777776</v>
      </c>
      <c r="I1374" s="16" t="s">
        <v>41</v>
      </c>
      <c r="J1374" s="20">
        <v>0.83509999999999995</v>
      </c>
      <c r="K1374" s="20">
        <f t="shared" si="242"/>
        <v>6.0634692715682093</v>
      </c>
      <c r="L1374" s="20">
        <v>0.78249999999999997</v>
      </c>
      <c r="M1374" s="20">
        <v>0.15820000000000001</v>
      </c>
      <c r="N1374" s="21">
        <v>2913430.59</v>
      </c>
      <c r="O1374" s="21">
        <v>2432941.54</v>
      </c>
      <c r="P1374" s="21">
        <v>224801.54</v>
      </c>
      <c r="Q1374" s="21">
        <v>2208140</v>
      </c>
      <c r="R1374" s="21">
        <v>68064.800000000003</v>
      </c>
      <c r="S1374" s="21">
        <f t="shared" si="243"/>
        <v>480489.04999999981</v>
      </c>
      <c r="T1374" s="21">
        <v>0</v>
      </c>
      <c r="U1374" s="21">
        <v>8015.85</v>
      </c>
      <c r="V1374" s="21">
        <v>383715.52</v>
      </c>
      <c r="W1374" s="22">
        <f>+V1374-R1374</f>
        <v>315650.72000000003</v>
      </c>
      <c r="X1374" s="22">
        <f t="shared" si="244"/>
        <v>5.0634692715682093</v>
      </c>
      <c r="Y1374" s="22">
        <f t="shared" si="245"/>
        <v>0.46785986069817842</v>
      </c>
      <c r="Z1374" s="22">
        <f t="shared" si="247"/>
        <v>9.2399071783697689E-2</v>
      </c>
      <c r="AA1374" s="22">
        <f t="shared" si="248"/>
        <v>3.2947154167954238E-3</v>
      </c>
      <c r="AB1374" s="22">
        <f>V1374/R1374</f>
        <v>5.6375030852951893</v>
      </c>
      <c r="AC1374" s="22">
        <f t="shared" si="246"/>
        <v>0</v>
      </c>
      <c r="AD1374" s="22">
        <f t="shared" si="249"/>
        <v>0</v>
      </c>
    </row>
    <row r="1375" spans="1:30" x14ac:dyDescent="0.2">
      <c r="A1375" s="27">
        <v>103732</v>
      </c>
      <c r="B1375" s="28" t="s">
        <v>293</v>
      </c>
      <c r="C1375" s="27" t="s">
        <v>49</v>
      </c>
      <c r="D1375" s="29">
        <v>1</v>
      </c>
      <c r="E1375" s="30">
        <v>2015</v>
      </c>
      <c r="F1375" s="27" t="s">
        <v>32</v>
      </c>
      <c r="G1375" s="31">
        <v>36979</v>
      </c>
      <c r="H1375" s="32">
        <v>16.252777777777776</v>
      </c>
      <c r="I1375" s="28" t="s">
        <v>41</v>
      </c>
      <c r="J1375" s="33">
        <v>0.8659</v>
      </c>
      <c r="K1375" s="33">
        <f t="shared" si="242"/>
        <v>7.4588997386112972</v>
      </c>
      <c r="L1375" s="34">
        <v>0.86980000000000002</v>
      </c>
      <c r="M1375" s="34">
        <v>0.1469</v>
      </c>
      <c r="N1375" s="35">
        <v>2896540.94</v>
      </c>
      <c r="O1375" s="35">
        <v>2508207.4</v>
      </c>
      <c r="P1375" s="35">
        <v>250009.24</v>
      </c>
      <c r="Q1375" s="35">
        <v>2258198.16</v>
      </c>
      <c r="R1375" s="35">
        <v>136129.60000000001</v>
      </c>
      <c r="S1375" s="35">
        <f t="shared" si="243"/>
        <v>388333.54000000004</v>
      </c>
      <c r="T1375" s="35">
        <v>0</v>
      </c>
      <c r="U1375" s="35">
        <v>21565.599999999999</v>
      </c>
      <c r="V1375" s="35">
        <v>389911.91</v>
      </c>
      <c r="W1375" s="36">
        <f>+V1375-R1375</f>
        <v>253782.30999999997</v>
      </c>
      <c r="X1375" s="36">
        <f t="shared" si="244"/>
        <v>6.4588997386112972</v>
      </c>
      <c r="Y1375" s="36">
        <f t="shared" si="245"/>
        <v>0.64380027540242846</v>
      </c>
      <c r="Z1375" s="36">
        <f t="shared" si="247"/>
        <v>9.967646216178136E-2</v>
      </c>
      <c r="AA1375" s="36">
        <f t="shared" si="248"/>
        <v>8.5980130670214906E-3</v>
      </c>
      <c r="AB1375" s="36">
        <f>V1375/R1375</f>
        <v>2.8642698575475132</v>
      </c>
      <c r="AC1375" s="36">
        <f t="shared" si="246"/>
        <v>0</v>
      </c>
      <c r="AD1375" s="36">
        <f t="shared" si="249"/>
        <v>0</v>
      </c>
    </row>
    <row r="1376" spans="1:30" x14ac:dyDescent="0.2">
      <c r="A1376" s="3">
        <v>32152</v>
      </c>
      <c r="B1376" s="4" t="s">
        <v>107</v>
      </c>
      <c r="C1376" s="3" t="s">
        <v>31</v>
      </c>
      <c r="D1376" s="3">
        <v>1</v>
      </c>
      <c r="E1376" s="5">
        <v>2013</v>
      </c>
      <c r="F1376" s="3" t="s">
        <v>32</v>
      </c>
      <c r="G1376" s="6">
        <v>36941</v>
      </c>
      <c r="H1376" s="7">
        <v>16.363888888888887</v>
      </c>
      <c r="I1376" s="4" t="s">
        <v>33</v>
      </c>
      <c r="J1376" s="8">
        <v>0.20039999999999999</v>
      </c>
      <c r="K1376" s="8">
        <f t="shared" si="242"/>
        <v>1.2506204349285095</v>
      </c>
      <c r="L1376" s="8">
        <v>2.7746</v>
      </c>
      <c r="M1376" s="8">
        <v>4.48E-2</v>
      </c>
      <c r="N1376" s="9">
        <v>83667.320000000007</v>
      </c>
      <c r="O1376" s="9">
        <v>16766.669999999998</v>
      </c>
      <c r="P1376" s="9">
        <v>16766.669999999998</v>
      </c>
      <c r="Q1376" s="9">
        <v>0</v>
      </c>
      <c r="R1376" s="9">
        <v>0</v>
      </c>
      <c r="S1376" s="9">
        <f t="shared" si="243"/>
        <v>66900.650000000009</v>
      </c>
      <c r="T1376" s="9">
        <v>0</v>
      </c>
      <c r="U1376" s="9">
        <v>10116.700000000001</v>
      </c>
      <c r="V1376" s="9">
        <v>10391.14</v>
      </c>
      <c r="W1376" s="9">
        <v>10391.14</v>
      </c>
      <c r="X1376" s="11">
        <f t="shared" si="244"/>
        <v>0.25062043492850961</v>
      </c>
      <c r="Y1376" s="11">
        <f t="shared" si="245"/>
        <v>0.25062043492850961</v>
      </c>
      <c r="Z1376" s="11">
        <f t="shared" si="247"/>
        <v>1</v>
      </c>
      <c r="AA1376" s="11">
        <f t="shared" si="248"/>
        <v>0.60338158978497236</v>
      </c>
      <c r="AB1376" s="11">
        <v>0</v>
      </c>
      <c r="AC1376" s="11">
        <f t="shared" si="246"/>
        <v>0</v>
      </c>
      <c r="AD1376" s="11">
        <f t="shared" si="249"/>
        <v>0</v>
      </c>
    </row>
    <row r="1377" spans="1:30" ht="33.75" x14ac:dyDescent="0.2">
      <c r="A1377" s="15">
        <v>32152</v>
      </c>
      <c r="B1377" s="16" t="s">
        <v>107</v>
      </c>
      <c r="C1377" s="16" t="s">
        <v>31</v>
      </c>
      <c r="D1377" s="15">
        <v>1</v>
      </c>
      <c r="E1377" s="17">
        <v>2014</v>
      </c>
      <c r="F1377" s="15" t="s">
        <v>32</v>
      </c>
      <c r="G1377" s="18">
        <v>36941</v>
      </c>
      <c r="H1377" s="19">
        <v>16.363888888888887</v>
      </c>
      <c r="I1377" s="16" t="s">
        <v>33</v>
      </c>
      <c r="J1377" s="20">
        <v>0.1242</v>
      </c>
      <c r="K1377" s="20">
        <f t="shared" si="242"/>
        <v>1.1418199638167448</v>
      </c>
      <c r="L1377" s="20">
        <v>2.3058999999999998</v>
      </c>
      <c r="M1377" s="20">
        <v>0.14280000000000001</v>
      </c>
      <c r="N1377" s="21">
        <v>122395.37</v>
      </c>
      <c r="O1377" s="21">
        <v>15202.14</v>
      </c>
      <c r="P1377" s="21">
        <v>15202.14</v>
      </c>
      <c r="Q1377" s="21">
        <v>0</v>
      </c>
      <c r="R1377" s="21">
        <v>0</v>
      </c>
      <c r="S1377" s="21">
        <f t="shared" si="243"/>
        <v>107193.23</v>
      </c>
      <c r="T1377" s="21">
        <v>0</v>
      </c>
      <c r="U1377" s="21">
        <v>6081.24</v>
      </c>
      <c r="V1377" s="21">
        <v>47403.03</v>
      </c>
      <c r="W1377" s="22">
        <f>+V1377-R1377</f>
        <v>47403.03</v>
      </c>
      <c r="X1377" s="22">
        <f t="shared" si="244"/>
        <v>0.14181996381674478</v>
      </c>
      <c r="Y1377" s="22">
        <f t="shared" si="245"/>
        <v>0.14181996381674478</v>
      </c>
      <c r="Z1377" s="22">
        <f t="shared" si="247"/>
        <v>1</v>
      </c>
      <c r="AA1377" s="22">
        <f t="shared" si="248"/>
        <v>0.40002525960160873</v>
      </c>
      <c r="AB1377" s="22">
        <v>0</v>
      </c>
      <c r="AC1377" s="22">
        <f t="shared" si="246"/>
        <v>0</v>
      </c>
      <c r="AD1377" s="22">
        <f t="shared" si="249"/>
        <v>0</v>
      </c>
    </row>
    <row r="1378" spans="1:30" x14ac:dyDescent="0.2">
      <c r="A1378" s="27">
        <v>32152</v>
      </c>
      <c r="B1378" s="28" t="s">
        <v>107</v>
      </c>
      <c r="C1378" s="27" t="s">
        <v>31</v>
      </c>
      <c r="D1378" s="29">
        <v>1</v>
      </c>
      <c r="E1378" s="30">
        <v>2015</v>
      </c>
      <c r="F1378" s="27" t="s">
        <v>32</v>
      </c>
      <c r="G1378" s="31">
        <v>36941</v>
      </c>
      <c r="H1378" s="32">
        <v>16.363888888888887</v>
      </c>
      <c r="I1378" s="28" t="s">
        <v>33</v>
      </c>
      <c r="J1378" s="33">
        <v>0.41649999999999998</v>
      </c>
      <c r="K1378" s="33">
        <f t="shared" si="242"/>
        <v>1.7138579929962208</v>
      </c>
      <c r="L1378" s="34">
        <v>1.1921999999999999</v>
      </c>
      <c r="M1378" s="34">
        <v>0.01</v>
      </c>
      <c r="N1378" s="35">
        <v>181428.99</v>
      </c>
      <c r="O1378" s="35">
        <v>75569</v>
      </c>
      <c r="P1378" s="35">
        <v>75569</v>
      </c>
      <c r="Q1378" s="35">
        <v>0</v>
      </c>
      <c r="R1378" s="35">
        <v>0</v>
      </c>
      <c r="S1378" s="35">
        <f t="shared" si="243"/>
        <v>105859.98999999999</v>
      </c>
      <c r="T1378" s="35">
        <v>0</v>
      </c>
      <c r="U1378" s="35">
        <v>5551.66</v>
      </c>
      <c r="V1378" s="35">
        <v>1690.59</v>
      </c>
      <c r="W1378" s="36">
        <f>+V1378-R1378</f>
        <v>1690.59</v>
      </c>
      <c r="X1378" s="36">
        <f t="shared" si="244"/>
        <v>0.71385799299622088</v>
      </c>
      <c r="Y1378" s="36">
        <f t="shared" si="245"/>
        <v>0.71385799299622088</v>
      </c>
      <c r="Z1378" s="36">
        <f t="shared" si="247"/>
        <v>1</v>
      </c>
      <c r="AA1378" s="36">
        <f t="shared" si="248"/>
        <v>7.3464780531699511E-2</v>
      </c>
      <c r="AB1378" s="36">
        <v>0</v>
      </c>
      <c r="AC1378" s="36">
        <f t="shared" si="246"/>
        <v>0</v>
      </c>
      <c r="AD1378" s="36">
        <f t="shared" si="249"/>
        <v>0</v>
      </c>
    </row>
    <row r="1379" spans="1:30" x14ac:dyDescent="0.2">
      <c r="A1379" s="3">
        <v>103216</v>
      </c>
      <c r="B1379" s="4" t="s">
        <v>292</v>
      </c>
      <c r="C1379" s="3" t="s">
        <v>53</v>
      </c>
      <c r="D1379" s="3">
        <v>2</v>
      </c>
      <c r="E1379" s="5">
        <v>2013</v>
      </c>
      <c r="F1379" s="3" t="s">
        <v>32</v>
      </c>
      <c r="G1379" s="6">
        <v>36915</v>
      </c>
      <c r="H1379" s="7">
        <v>16.433333333333334</v>
      </c>
      <c r="I1379" s="4" t="s">
        <v>41</v>
      </c>
      <c r="J1379" s="8">
        <v>0.85209999999999997</v>
      </c>
      <c r="K1379" s="8">
        <f t="shared" si="242"/>
        <v>6.760329803350265</v>
      </c>
      <c r="L1379" s="8">
        <v>4.6325000000000003</v>
      </c>
      <c r="M1379" s="8">
        <v>1.04E-2</v>
      </c>
      <c r="N1379" s="9">
        <v>642196.11</v>
      </c>
      <c r="O1379" s="9">
        <v>547201.31999999995</v>
      </c>
      <c r="P1379" s="9">
        <v>547201.31999999995</v>
      </c>
      <c r="Q1379" s="9">
        <v>0</v>
      </c>
      <c r="R1379" s="9">
        <v>5443.66</v>
      </c>
      <c r="S1379" s="9">
        <f t="shared" si="243"/>
        <v>94994.790000000037</v>
      </c>
      <c r="T1379" s="9">
        <v>0</v>
      </c>
      <c r="U1379" s="9">
        <v>213963.18</v>
      </c>
      <c r="V1379" s="9">
        <v>51235.78</v>
      </c>
      <c r="W1379" s="9">
        <v>43550.41</v>
      </c>
      <c r="X1379" s="11">
        <f t="shared" si="244"/>
        <v>5.760329803350265</v>
      </c>
      <c r="Y1379" s="11">
        <f t="shared" si="245"/>
        <v>5.760329803350265</v>
      </c>
      <c r="Z1379" s="11">
        <f t="shared" si="247"/>
        <v>1</v>
      </c>
      <c r="AA1379" s="11">
        <f t="shared" si="248"/>
        <v>0.39101364009867523</v>
      </c>
      <c r="AB1379" s="11">
        <f>W1379/R1379</f>
        <v>8.0002075809290076</v>
      </c>
      <c r="AC1379" s="11">
        <f t="shared" si="246"/>
        <v>0</v>
      </c>
      <c r="AD1379" s="11">
        <f t="shared" si="249"/>
        <v>0</v>
      </c>
    </row>
    <row r="1380" spans="1:30" ht="45" x14ac:dyDescent="0.2">
      <c r="A1380" s="15">
        <v>103216</v>
      </c>
      <c r="B1380" s="16" t="s">
        <v>292</v>
      </c>
      <c r="C1380" s="16" t="s">
        <v>53</v>
      </c>
      <c r="D1380" s="15">
        <v>2</v>
      </c>
      <c r="E1380" s="17">
        <v>2014</v>
      </c>
      <c r="F1380" s="15" t="s">
        <v>32</v>
      </c>
      <c r="G1380" s="18">
        <v>36915</v>
      </c>
      <c r="H1380" s="19">
        <v>16.433333333333334</v>
      </c>
      <c r="I1380" s="16" t="s">
        <v>41</v>
      </c>
      <c r="J1380" s="20">
        <v>0.85429999999999995</v>
      </c>
      <c r="K1380" s="20">
        <f t="shared" si="242"/>
        <v>6.8627799203085509</v>
      </c>
      <c r="L1380" s="20">
        <v>3.6924000000000001</v>
      </c>
      <c r="M1380" s="20">
        <v>2.1399999999999999E-2</v>
      </c>
      <c r="N1380" s="21">
        <v>799836.48</v>
      </c>
      <c r="O1380" s="21">
        <v>683289.47</v>
      </c>
      <c r="P1380" s="21">
        <v>683289.47</v>
      </c>
      <c r="Q1380" s="21">
        <v>0</v>
      </c>
      <c r="R1380" s="21">
        <v>0</v>
      </c>
      <c r="S1380" s="21">
        <f t="shared" si="243"/>
        <v>116547.01000000001</v>
      </c>
      <c r="T1380" s="21">
        <v>0</v>
      </c>
      <c r="U1380" s="21">
        <v>416730.11</v>
      </c>
      <c r="V1380" s="21">
        <v>47764.15</v>
      </c>
      <c r="W1380" s="22">
        <f>+V1380-R1380</f>
        <v>47764.15</v>
      </c>
      <c r="X1380" s="22">
        <f t="shared" si="244"/>
        <v>5.8627799203085509</v>
      </c>
      <c r="Y1380" s="22">
        <f t="shared" si="245"/>
        <v>5.8627799203085509</v>
      </c>
      <c r="Z1380" s="22">
        <f t="shared" si="247"/>
        <v>1</v>
      </c>
      <c r="AA1380" s="22">
        <f t="shared" si="248"/>
        <v>0.60988809032868607</v>
      </c>
      <c r="AB1380" s="22">
        <v>0</v>
      </c>
      <c r="AC1380" s="22">
        <f t="shared" si="246"/>
        <v>0</v>
      </c>
      <c r="AD1380" s="22">
        <f t="shared" si="249"/>
        <v>0</v>
      </c>
    </row>
    <row r="1381" spans="1:30" x14ac:dyDescent="0.2">
      <c r="A1381" s="27">
        <v>103216</v>
      </c>
      <c r="B1381" s="28" t="s">
        <v>292</v>
      </c>
      <c r="C1381" s="27" t="s">
        <v>53</v>
      </c>
      <c r="D1381" s="29">
        <v>2</v>
      </c>
      <c r="E1381" s="30">
        <v>2015</v>
      </c>
      <c r="F1381" s="27" t="s">
        <v>32</v>
      </c>
      <c r="G1381" s="31">
        <v>36915</v>
      </c>
      <c r="H1381" s="32">
        <v>16.433333333333334</v>
      </c>
      <c r="I1381" s="28" t="s">
        <v>41</v>
      </c>
      <c r="J1381" s="33">
        <v>0.81730000000000003</v>
      </c>
      <c r="K1381" s="33">
        <f t="shared" si="242"/>
        <v>5.4728060448511835</v>
      </c>
      <c r="L1381" s="34">
        <v>3.9973000000000001</v>
      </c>
      <c r="M1381" s="34">
        <v>2.3900000000000001E-2</v>
      </c>
      <c r="N1381" s="35">
        <v>733165.83</v>
      </c>
      <c r="O1381" s="35">
        <v>599200.57999999996</v>
      </c>
      <c r="P1381" s="35">
        <v>599200.57999999996</v>
      </c>
      <c r="Q1381" s="35">
        <v>0</v>
      </c>
      <c r="R1381" s="35">
        <v>0</v>
      </c>
      <c r="S1381" s="35">
        <f t="shared" si="243"/>
        <v>133965.25</v>
      </c>
      <c r="T1381" s="35">
        <v>0</v>
      </c>
      <c r="U1381" s="36">
        <v>296346.09999999998</v>
      </c>
      <c r="V1381" s="36">
        <v>43119.45</v>
      </c>
      <c r="W1381" s="36">
        <f>+V1381-R1381</f>
        <v>43119.45</v>
      </c>
      <c r="X1381" s="36">
        <f t="shared" si="244"/>
        <v>4.4728060448511835</v>
      </c>
      <c r="Y1381" s="36">
        <f t="shared" si="245"/>
        <v>4.4728060448511835</v>
      </c>
      <c r="Z1381" s="36">
        <f t="shared" si="247"/>
        <v>1</v>
      </c>
      <c r="AA1381" s="36">
        <f t="shared" si="248"/>
        <v>0.49456911406861453</v>
      </c>
      <c r="AB1381" s="36">
        <v>0</v>
      </c>
      <c r="AC1381" s="36">
        <f t="shared" si="246"/>
        <v>0</v>
      </c>
      <c r="AD1381" s="36">
        <f t="shared" si="249"/>
        <v>0</v>
      </c>
    </row>
    <row r="1382" spans="1:30" x14ac:dyDescent="0.2">
      <c r="A1382" s="3">
        <v>90064</v>
      </c>
      <c r="B1382" s="4" t="s">
        <v>249</v>
      </c>
      <c r="C1382" s="3" t="s">
        <v>44</v>
      </c>
      <c r="D1382" s="3">
        <v>1</v>
      </c>
      <c r="E1382" s="5">
        <v>2013</v>
      </c>
      <c r="F1382" s="3" t="s">
        <v>32</v>
      </c>
      <c r="G1382" s="6">
        <v>36846</v>
      </c>
      <c r="H1382" s="7">
        <v>16.622222222222224</v>
      </c>
      <c r="I1382" s="4" t="s">
        <v>33</v>
      </c>
      <c r="J1382" s="8">
        <v>0.55230000000000001</v>
      </c>
      <c r="K1382" s="8">
        <f t="shared" si="242"/>
        <v>2.2337795108079654</v>
      </c>
      <c r="L1382" s="8">
        <v>1.0001</v>
      </c>
      <c r="M1382" s="8">
        <v>-6.9199999999999998E-2</v>
      </c>
      <c r="N1382" s="9">
        <v>158236.54</v>
      </c>
      <c r="O1382" s="9">
        <v>87398.51</v>
      </c>
      <c r="P1382" s="9">
        <v>24761.38</v>
      </c>
      <c r="Q1382" s="9">
        <v>62637.13</v>
      </c>
      <c r="R1382" s="9">
        <v>0</v>
      </c>
      <c r="S1382" s="9">
        <f t="shared" si="243"/>
        <v>70838.030000000013</v>
      </c>
      <c r="T1382" s="9">
        <v>0</v>
      </c>
      <c r="U1382" s="9">
        <v>7590.46</v>
      </c>
      <c r="V1382" s="9">
        <v>-10949.35</v>
      </c>
      <c r="W1382" s="9">
        <v>-10949.35</v>
      </c>
      <c r="X1382" s="11">
        <f t="shared" si="244"/>
        <v>1.2337795108079654</v>
      </c>
      <c r="Y1382" s="11">
        <f t="shared" si="245"/>
        <v>0.34954924635820611</v>
      </c>
      <c r="Z1382" s="11">
        <f t="shared" si="247"/>
        <v>0.28331581396524957</v>
      </c>
      <c r="AA1382" s="11">
        <f t="shared" si="248"/>
        <v>8.6848849025000549E-2</v>
      </c>
      <c r="AB1382" s="11">
        <v>0</v>
      </c>
      <c r="AC1382" s="11">
        <f t="shared" si="246"/>
        <v>0</v>
      </c>
      <c r="AD1382" s="11">
        <f t="shared" si="249"/>
        <v>0</v>
      </c>
    </row>
    <row r="1383" spans="1:30" ht="45" x14ac:dyDescent="0.2">
      <c r="A1383" s="15">
        <v>90064</v>
      </c>
      <c r="B1383" s="16" t="s">
        <v>249</v>
      </c>
      <c r="C1383" s="16" t="s">
        <v>44</v>
      </c>
      <c r="D1383" s="15">
        <v>1</v>
      </c>
      <c r="E1383" s="17">
        <v>2014</v>
      </c>
      <c r="F1383" s="15" t="s">
        <v>32</v>
      </c>
      <c r="G1383" s="18">
        <v>36846</v>
      </c>
      <c r="H1383" s="19">
        <v>16.622222222222224</v>
      </c>
      <c r="I1383" s="16" t="s">
        <v>33</v>
      </c>
      <c r="J1383" s="20">
        <v>0.82189999999999996</v>
      </c>
      <c r="K1383" s="20">
        <f t="shared" si="242"/>
        <v>5.6138246367332121</v>
      </c>
      <c r="L1383" s="20">
        <v>0.99429999999999996</v>
      </c>
      <c r="M1383" s="20">
        <v>9.8100000000000007E-2</v>
      </c>
      <c r="N1383" s="21">
        <v>197317.01</v>
      </c>
      <c r="O1383" s="21">
        <v>162168.6</v>
      </c>
      <c r="P1383" s="21">
        <v>59526.02</v>
      </c>
      <c r="Q1383" s="21">
        <v>92082.58</v>
      </c>
      <c r="R1383" s="21">
        <v>0</v>
      </c>
      <c r="S1383" s="21">
        <f t="shared" si="243"/>
        <v>35148.410000000003</v>
      </c>
      <c r="T1383" s="21">
        <v>0</v>
      </c>
      <c r="U1383" s="21">
        <v>6119.1</v>
      </c>
      <c r="V1383" s="21">
        <v>19637.650000000001</v>
      </c>
      <c r="W1383" s="22">
        <f>+V1383-R1383</f>
        <v>19637.650000000001</v>
      </c>
      <c r="X1383" s="22">
        <f t="shared" si="244"/>
        <v>4.6138246367332121</v>
      </c>
      <c r="Y1383" s="22">
        <f t="shared" si="245"/>
        <v>1.6935622407955293</v>
      </c>
      <c r="Z1383" s="22">
        <f t="shared" si="247"/>
        <v>0.36706255095006057</v>
      </c>
      <c r="AA1383" s="22">
        <f t="shared" si="248"/>
        <v>3.7732952001805528E-2</v>
      </c>
      <c r="AB1383" s="22">
        <v>0</v>
      </c>
      <c r="AC1383" s="22">
        <f t="shared" si="246"/>
        <v>0</v>
      </c>
      <c r="AD1383" s="22">
        <f t="shared" si="249"/>
        <v>0</v>
      </c>
    </row>
    <row r="1384" spans="1:30" x14ac:dyDescent="0.2">
      <c r="A1384" s="27">
        <v>90064</v>
      </c>
      <c r="B1384" s="28" t="s">
        <v>249</v>
      </c>
      <c r="C1384" s="27" t="s">
        <v>44</v>
      </c>
      <c r="D1384" s="29">
        <v>1</v>
      </c>
      <c r="E1384" s="30">
        <v>2015</v>
      </c>
      <c r="F1384" s="27" t="s">
        <v>32</v>
      </c>
      <c r="G1384" s="31">
        <v>36846</v>
      </c>
      <c r="H1384" s="32">
        <v>16.622222222222224</v>
      </c>
      <c r="I1384" s="28" t="s">
        <v>33</v>
      </c>
      <c r="J1384" s="33">
        <v>0.79649999999999999</v>
      </c>
      <c r="K1384" s="33">
        <f t="shared" si="242"/>
        <v>4.914511399832219</v>
      </c>
      <c r="L1384" s="34">
        <v>1.1960999999999999</v>
      </c>
      <c r="M1384" s="34">
        <v>2.4299999999999999E-2</v>
      </c>
      <c r="N1384" s="35">
        <v>151436</v>
      </c>
      <c r="O1384" s="35">
        <v>120621.95</v>
      </c>
      <c r="P1384" s="35">
        <v>29015.51</v>
      </c>
      <c r="Q1384" s="35">
        <v>91606.44</v>
      </c>
      <c r="R1384" s="35">
        <v>0</v>
      </c>
      <c r="S1384" s="35">
        <f t="shared" si="243"/>
        <v>30814.050000000003</v>
      </c>
      <c r="T1384" s="35">
        <v>0</v>
      </c>
      <c r="U1384" s="35">
        <v>2196.34</v>
      </c>
      <c r="V1384" s="35">
        <v>-4334.3599999999997</v>
      </c>
      <c r="W1384" s="36">
        <f>+V1384-R1384</f>
        <v>-4334.3599999999997</v>
      </c>
      <c r="X1384" s="36">
        <f t="shared" si="244"/>
        <v>3.914511399832219</v>
      </c>
      <c r="Y1384" s="36">
        <f t="shared" si="245"/>
        <v>0.94163246960396296</v>
      </c>
      <c r="Z1384" s="36">
        <f t="shared" si="247"/>
        <v>0.2405491703624423</v>
      </c>
      <c r="AA1384" s="36">
        <f t="shared" si="248"/>
        <v>1.8208460400449506E-2</v>
      </c>
      <c r="AB1384" s="36">
        <v>0</v>
      </c>
      <c r="AC1384" s="36">
        <f t="shared" si="246"/>
        <v>0</v>
      </c>
      <c r="AD1384" s="36">
        <f t="shared" si="249"/>
        <v>0</v>
      </c>
    </row>
    <row r="1385" spans="1:30" x14ac:dyDescent="0.2">
      <c r="A1385" s="3">
        <v>90088</v>
      </c>
      <c r="B1385" s="4" t="s">
        <v>250</v>
      </c>
      <c r="C1385" s="3" t="s">
        <v>31</v>
      </c>
      <c r="D1385" s="3">
        <v>1</v>
      </c>
      <c r="E1385" s="5">
        <v>2013</v>
      </c>
      <c r="F1385" s="3" t="s">
        <v>32</v>
      </c>
      <c r="G1385" s="6">
        <v>36845</v>
      </c>
      <c r="H1385" s="7">
        <v>16.625</v>
      </c>
      <c r="I1385" s="4" t="s">
        <v>33</v>
      </c>
      <c r="J1385" s="8">
        <v>0.31640000000000001</v>
      </c>
      <c r="K1385" s="8">
        <f t="shared" si="242"/>
        <v>1.4629468990322008</v>
      </c>
      <c r="L1385" s="8">
        <v>0</v>
      </c>
      <c r="M1385" s="8">
        <v>0</v>
      </c>
      <c r="N1385" s="9">
        <v>537989.32999999996</v>
      </c>
      <c r="O1385" s="9">
        <v>170245.75</v>
      </c>
      <c r="P1385" s="9">
        <v>170245.75</v>
      </c>
      <c r="Q1385" s="9">
        <v>0</v>
      </c>
      <c r="R1385" s="9">
        <v>0</v>
      </c>
      <c r="S1385" s="9">
        <f t="shared" si="243"/>
        <v>367743.57999999996</v>
      </c>
      <c r="T1385" s="9">
        <v>0</v>
      </c>
      <c r="U1385" s="9">
        <v>0</v>
      </c>
      <c r="V1385" s="9">
        <v>-29154.080000000002</v>
      </c>
      <c r="W1385" s="9">
        <v>-29154.080000000002</v>
      </c>
      <c r="X1385" s="11">
        <f t="shared" si="244"/>
        <v>0.46294689903220071</v>
      </c>
      <c r="Y1385" s="11">
        <f t="shared" si="245"/>
        <v>0.46294689903220071</v>
      </c>
      <c r="Z1385" s="11">
        <f t="shared" si="247"/>
        <v>1</v>
      </c>
      <c r="AA1385" s="11">
        <f t="shared" si="248"/>
        <v>0</v>
      </c>
      <c r="AB1385" s="11">
        <v>0</v>
      </c>
      <c r="AC1385" s="11">
        <f t="shared" si="246"/>
        <v>0</v>
      </c>
      <c r="AD1385" s="11">
        <f t="shared" si="249"/>
        <v>0</v>
      </c>
    </row>
    <row r="1386" spans="1:30" ht="33.75" x14ac:dyDescent="0.2">
      <c r="A1386" s="15">
        <v>90088</v>
      </c>
      <c r="B1386" s="16" t="s">
        <v>250</v>
      </c>
      <c r="C1386" s="16" t="s">
        <v>31</v>
      </c>
      <c r="D1386" s="15">
        <v>1</v>
      </c>
      <c r="E1386" s="17">
        <v>2014</v>
      </c>
      <c r="F1386" s="15" t="s">
        <v>32</v>
      </c>
      <c r="G1386" s="18">
        <v>36845</v>
      </c>
      <c r="H1386" s="19">
        <v>16.625</v>
      </c>
      <c r="I1386" s="16" t="s">
        <v>33</v>
      </c>
      <c r="J1386" s="20">
        <v>0.37009999999999998</v>
      </c>
      <c r="K1386" s="20">
        <f t="shared" si="242"/>
        <v>1.5875816838780066</v>
      </c>
      <c r="L1386" s="20">
        <v>0</v>
      </c>
      <c r="M1386" s="20">
        <v>0</v>
      </c>
      <c r="N1386" s="21">
        <v>537989.32999999996</v>
      </c>
      <c r="O1386" s="21">
        <v>199115.85</v>
      </c>
      <c r="P1386" s="21">
        <v>199115.85</v>
      </c>
      <c r="Q1386" s="21">
        <v>0</v>
      </c>
      <c r="R1386" s="21">
        <v>0</v>
      </c>
      <c r="S1386" s="21">
        <f t="shared" si="243"/>
        <v>338873.48</v>
      </c>
      <c r="T1386" s="21">
        <v>0</v>
      </c>
      <c r="U1386" s="21">
        <v>0</v>
      </c>
      <c r="V1386" s="21">
        <v>-26040.959999999999</v>
      </c>
      <c r="W1386" s="22">
        <f>+V1386-R1386</f>
        <v>-26040.959999999999</v>
      </c>
      <c r="X1386" s="22">
        <f t="shared" si="244"/>
        <v>0.58758168387800669</v>
      </c>
      <c r="Y1386" s="22">
        <f t="shared" si="245"/>
        <v>0.58758168387800669</v>
      </c>
      <c r="Z1386" s="22">
        <f t="shared" si="247"/>
        <v>1</v>
      </c>
      <c r="AA1386" s="22">
        <f t="shared" si="248"/>
        <v>0</v>
      </c>
      <c r="AB1386" s="22">
        <v>0</v>
      </c>
      <c r="AC1386" s="22">
        <f t="shared" si="246"/>
        <v>0</v>
      </c>
      <c r="AD1386" s="22">
        <f t="shared" si="249"/>
        <v>0</v>
      </c>
    </row>
    <row r="1387" spans="1:30" x14ac:dyDescent="0.2">
      <c r="A1387" s="27">
        <v>90088</v>
      </c>
      <c r="B1387" s="28" t="s">
        <v>250</v>
      </c>
      <c r="C1387" s="27" t="s">
        <v>31</v>
      </c>
      <c r="D1387" s="29">
        <v>1</v>
      </c>
      <c r="E1387" s="30">
        <v>2015</v>
      </c>
      <c r="F1387" s="27" t="s">
        <v>32</v>
      </c>
      <c r="G1387" s="31">
        <v>36845</v>
      </c>
      <c r="H1387" s="32">
        <v>16.625</v>
      </c>
      <c r="I1387" s="28" t="s">
        <v>33</v>
      </c>
      <c r="J1387" s="33">
        <v>0.42559999999999998</v>
      </c>
      <c r="K1387" s="33">
        <f t="shared" si="242"/>
        <v>1.7410537914415025</v>
      </c>
      <c r="L1387" s="34">
        <v>0</v>
      </c>
      <c r="M1387" s="34">
        <v>0</v>
      </c>
      <c r="N1387" s="35">
        <v>537989.32999999996</v>
      </c>
      <c r="O1387" s="35">
        <v>228987.2</v>
      </c>
      <c r="P1387" s="35">
        <v>228987.2</v>
      </c>
      <c r="Q1387" s="35">
        <v>0</v>
      </c>
      <c r="R1387" s="35">
        <v>0</v>
      </c>
      <c r="S1387" s="35">
        <f t="shared" si="243"/>
        <v>309002.12999999995</v>
      </c>
      <c r="T1387" s="35">
        <v>0</v>
      </c>
      <c r="U1387" s="35">
        <v>0</v>
      </c>
      <c r="V1387" s="35">
        <v>-27088.07</v>
      </c>
      <c r="W1387" s="36">
        <f>+V1387-R1387</f>
        <v>-27088.07</v>
      </c>
      <c r="X1387" s="36">
        <f t="shared" si="244"/>
        <v>0.74105379144150252</v>
      </c>
      <c r="Y1387" s="36">
        <f t="shared" si="245"/>
        <v>0.74105379144150252</v>
      </c>
      <c r="Z1387" s="36">
        <f t="shared" si="247"/>
        <v>1</v>
      </c>
      <c r="AA1387" s="36">
        <f t="shared" si="248"/>
        <v>0</v>
      </c>
      <c r="AB1387" s="36">
        <v>0</v>
      </c>
      <c r="AC1387" s="36">
        <f t="shared" si="246"/>
        <v>0</v>
      </c>
      <c r="AD1387" s="36">
        <f t="shared" si="249"/>
        <v>0</v>
      </c>
    </row>
    <row r="1388" spans="1:30" x14ac:dyDescent="0.2">
      <c r="A1388" s="3">
        <v>32053</v>
      </c>
      <c r="B1388" s="12" t="s">
        <v>106</v>
      </c>
      <c r="C1388" s="3" t="s">
        <v>49</v>
      </c>
      <c r="D1388" s="3">
        <v>1</v>
      </c>
      <c r="E1388" s="5">
        <v>2013</v>
      </c>
      <c r="F1388" s="3" t="s">
        <v>32</v>
      </c>
      <c r="G1388" s="6">
        <v>36839</v>
      </c>
      <c r="H1388" s="7">
        <v>16.641666666666666</v>
      </c>
      <c r="I1388" s="12" t="s">
        <v>37</v>
      </c>
      <c r="J1388" s="8">
        <v>0.8306</v>
      </c>
      <c r="K1388" s="8">
        <f t="shared" si="242"/>
        <v>5.9029920915032426</v>
      </c>
      <c r="L1388" s="8">
        <v>2.2555999999999998</v>
      </c>
      <c r="M1388" s="8">
        <v>4.1799999999999997E-2</v>
      </c>
      <c r="N1388" s="9">
        <v>3202298.95</v>
      </c>
      <c r="O1388" s="9">
        <v>2659811.5299999998</v>
      </c>
      <c r="P1388" s="9">
        <v>1846055.12</v>
      </c>
      <c r="Q1388" s="9">
        <v>813756.41</v>
      </c>
      <c r="R1388" s="9">
        <v>165541</v>
      </c>
      <c r="S1388" s="9">
        <f t="shared" si="243"/>
        <v>542487.42000000039</v>
      </c>
      <c r="T1388" s="9">
        <v>97344.88</v>
      </c>
      <c r="U1388" s="9">
        <v>1215458.3799999999</v>
      </c>
      <c r="V1388" s="9">
        <v>526087.16</v>
      </c>
      <c r="W1388" s="9">
        <v>447174.09</v>
      </c>
      <c r="X1388" s="11">
        <f t="shared" si="244"/>
        <v>4.9029920915032426</v>
      </c>
      <c r="Y1388" s="11">
        <f t="shared" si="245"/>
        <v>3.4029454913442949</v>
      </c>
      <c r="Z1388" s="11">
        <f t="shared" si="247"/>
        <v>0.69405486034568786</v>
      </c>
      <c r="AA1388" s="11">
        <f t="shared" si="248"/>
        <v>0.45697161858682522</v>
      </c>
      <c r="AB1388" s="11">
        <f>W1388/R1388</f>
        <v>2.7012890462181578</v>
      </c>
      <c r="AC1388" s="11">
        <f t="shared" si="246"/>
        <v>0.17944172788375432</v>
      </c>
      <c r="AD1388" s="11">
        <f t="shared" si="249"/>
        <v>3.659841267023909E-2</v>
      </c>
    </row>
    <row r="1389" spans="1:30" x14ac:dyDescent="0.2">
      <c r="A1389" s="15">
        <v>32053</v>
      </c>
      <c r="B1389" s="16" t="s">
        <v>106</v>
      </c>
      <c r="C1389" s="16" t="s">
        <v>49</v>
      </c>
      <c r="D1389" s="15">
        <v>1</v>
      </c>
      <c r="E1389" s="17">
        <v>2014</v>
      </c>
      <c r="F1389" s="15" t="s">
        <v>32</v>
      </c>
      <c r="G1389" s="18">
        <v>36839</v>
      </c>
      <c r="H1389" s="19">
        <v>16.641666666666666</v>
      </c>
      <c r="I1389" s="16" t="s">
        <v>37</v>
      </c>
      <c r="J1389" s="20">
        <v>0.7651</v>
      </c>
      <c r="K1389" s="20">
        <f t="shared" si="242"/>
        <v>4.2568213004922502</v>
      </c>
      <c r="L1389" s="20">
        <v>2.3896999999999999</v>
      </c>
      <c r="M1389" s="20">
        <v>5.7099999999999998E-2</v>
      </c>
      <c r="N1389" s="21">
        <v>2908327.4</v>
      </c>
      <c r="O1389" s="21">
        <v>2225111.64</v>
      </c>
      <c r="P1389" s="21">
        <v>1111570.3400000001</v>
      </c>
      <c r="Q1389" s="21">
        <v>1113541.3</v>
      </c>
      <c r="R1389" s="21">
        <v>147942.15</v>
      </c>
      <c r="S1389" s="21">
        <f t="shared" si="243"/>
        <v>683215.75999999978</v>
      </c>
      <c r="T1389" s="21">
        <v>0</v>
      </c>
      <c r="U1389" s="21">
        <v>256555.2</v>
      </c>
      <c r="V1389" s="21">
        <v>249574.63</v>
      </c>
      <c r="W1389" s="22">
        <f>+V1389-R1389</f>
        <v>101632.48000000001</v>
      </c>
      <c r="X1389" s="22">
        <f t="shared" si="244"/>
        <v>3.2568213004922497</v>
      </c>
      <c r="Y1389" s="22">
        <f t="shared" si="245"/>
        <v>1.6269682362128186</v>
      </c>
      <c r="Z1389" s="22">
        <f t="shared" si="247"/>
        <v>0.4995571098625865</v>
      </c>
      <c r="AA1389" s="22">
        <f t="shared" si="248"/>
        <v>0.1152999226591615</v>
      </c>
      <c r="AB1389" s="22">
        <f>V1389/R1389</f>
        <v>1.6869744694125373</v>
      </c>
      <c r="AC1389" s="22">
        <f t="shared" si="246"/>
        <v>0</v>
      </c>
      <c r="AD1389" s="22">
        <f t="shared" si="249"/>
        <v>0</v>
      </c>
    </row>
    <row r="1390" spans="1:30" ht="12" customHeight="1" x14ac:dyDescent="0.2">
      <c r="A1390" s="27">
        <v>32053</v>
      </c>
      <c r="B1390" s="37" t="s">
        <v>106</v>
      </c>
      <c r="C1390" s="27" t="s">
        <v>49</v>
      </c>
      <c r="D1390" s="29">
        <v>1</v>
      </c>
      <c r="E1390" s="30">
        <v>2015</v>
      </c>
      <c r="F1390" s="27" t="s">
        <v>32</v>
      </c>
      <c r="G1390" s="31">
        <v>36839</v>
      </c>
      <c r="H1390" s="32">
        <v>16.641666666666666</v>
      </c>
      <c r="I1390" s="37" t="s">
        <v>37</v>
      </c>
      <c r="J1390" s="33">
        <v>0.59560000000000002</v>
      </c>
      <c r="K1390" s="33">
        <f t="shared" si="242"/>
        <v>2.4726175843380793</v>
      </c>
      <c r="L1390" s="34">
        <v>1.8551</v>
      </c>
      <c r="M1390" s="34">
        <v>5.3400000000000003E-2</v>
      </c>
      <c r="N1390" s="35">
        <v>3813201.63</v>
      </c>
      <c r="O1390" s="35">
        <v>2271029.62</v>
      </c>
      <c r="P1390" s="35">
        <v>1397980.08</v>
      </c>
      <c r="Q1390" s="35">
        <v>873049.54</v>
      </c>
      <c r="R1390" s="35">
        <v>106422.85</v>
      </c>
      <c r="S1390" s="35">
        <f t="shared" si="243"/>
        <v>1542172.0099999998</v>
      </c>
      <c r="T1390" s="35">
        <v>479247.58</v>
      </c>
      <c r="U1390" s="35">
        <v>390338.46</v>
      </c>
      <c r="V1390" s="35">
        <v>209497.36</v>
      </c>
      <c r="W1390" s="36">
        <f>+V1390-R1390</f>
        <v>103074.50999999998</v>
      </c>
      <c r="X1390" s="36">
        <f t="shared" si="244"/>
        <v>1.4726175843380793</v>
      </c>
      <c r="Y1390" s="36">
        <f t="shared" si="245"/>
        <v>0.90650074760467236</v>
      </c>
      <c r="Z1390" s="36">
        <f t="shared" si="247"/>
        <v>0.61557104658106576</v>
      </c>
      <c r="AA1390" s="36">
        <f t="shared" si="248"/>
        <v>0.17187730911233118</v>
      </c>
      <c r="AB1390" s="36">
        <f>V1390/R1390</f>
        <v>1.9685373958694019</v>
      </c>
      <c r="AC1390" s="36">
        <f t="shared" si="246"/>
        <v>0.31076143056182176</v>
      </c>
      <c r="AD1390" s="36">
        <f t="shared" si="249"/>
        <v>0.21102656512247514</v>
      </c>
    </row>
    <row r="1391" spans="1:30" x14ac:dyDescent="0.2">
      <c r="A1391" s="3">
        <v>102076</v>
      </c>
      <c r="B1391" s="4" t="s">
        <v>290</v>
      </c>
      <c r="C1391" s="3" t="s">
        <v>51</v>
      </c>
      <c r="D1391" s="3">
        <v>2</v>
      </c>
      <c r="E1391" s="5">
        <v>2013</v>
      </c>
      <c r="F1391" s="3" t="s">
        <v>32</v>
      </c>
      <c r="G1391" s="6">
        <v>36804</v>
      </c>
      <c r="H1391" s="7">
        <v>16.736111111111111</v>
      </c>
      <c r="I1391" s="4" t="s">
        <v>66</v>
      </c>
      <c r="J1391" s="8">
        <v>0.94820000000000004</v>
      </c>
      <c r="K1391" s="8">
        <f t="shared" si="242"/>
        <v>19.319012499999999</v>
      </c>
      <c r="L1391" s="8">
        <v>0</v>
      </c>
      <c r="M1391" s="8">
        <v>0</v>
      </c>
      <c r="N1391" s="9">
        <v>15455.21</v>
      </c>
      <c r="O1391" s="9">
        <v>14655.21</v>
      </c>
      <c r="P1391" s="9">
        <v>0</v>
      </c>
      <c r="Q1391" s="9">
        <v>14655.21</v>
      </c>
      <c r="R1391" s="9">
        <v>0</v>
      </c>
      <c r="S1391" s="9">
        <f t="shared" si="243"/>
        <v>800</v>
      </c>
      <c r="T1391" s="9">
        <v>0</v>
      </c>
      <c r="U1391" s="9">
        <v>0</v>
      </c>
      <c r="V1391" s="9">
        <v>0</v>
      </c>
      <c r="W1391" s="9">
        <v>0</v>
      </c>
      <c r="X1391" s="11">
        <f t="shared" si="244"/>
        <v>18.319012499999999</v>
      </c>
      <c r="Y1391" s="11">
        <f t="shared" si="245"/>
        <v>0</v>
      </c>
      <c r="Z1391" s="11">
        <f t="shared" si="247"/>
        <v>0</v>
      </c>
      <c r="AA1391" s="11">
        <f t="shared" si="248"/>
        <v>0</v>
      </c>
      <c r="AB1391" s="11">
        <v>0</v>
      </c>
      <c r="AC1391" s="11">
        <f t="shared" si="246"/>
        <v>0</v>
      </c>
      <c r="AD1391" s="11">
        <f t="shared" si="249"/>
        <v>0</v>
      </c>
    </row>
    <row r="1392" spans="1:30" ht="45" x14ac:dyDescent="0.2">
      <c r="A1392" s="15">
        <v>102076</v>
      </c>
      <c r="B1392" s="16" t="s">
        <v>290</v>
      </c>
      <c r="C1392" s="16" t="s">
        <v>51</v>
      </c>
      <c r="D1392" s="15">
        <v>2</v>
      </c>
      <c r="E1392" s="17">
        <v>2014</v>
      </c>
      <c r="F1392" s="15" t="s">
        <v>32</v>
      </c>
      <c r="G1392" s="18">
        <v>36804</v>
      </c>
      <c r="H1392" s="19">
        <v>16.736111111111111</v>
      </c>
      <c r="I1392" s="16" t="s">
        <v>66</v>
      </c>
      <c r="J1392" s="20">
        <v>0.94820000000000004</v>
      </c>
      <c r="K1392" s="20">
        <f t="shared" si="242"/>
        <v>19.319012499999999</v>
      </c>
      <c r="L1392" s="20">
        <v>0</v>
      </c>
      <c r="M1392" s="20">
        <v>0</v>
      </c>
      <c r="N1392" s="21">
        <v>15455.21</v>
      </c>
      <c r="O1392" s="21">
        <v>14655.21</v>
      </c>
      <c r="P1392" s="21">
        <v>14655.21</v>
      </c>
      <c r="Q1392" s="21">
        <v>0</v>
      </c>
      <c r="R1392" s="21">
        <v>0</v>
      </c>
      <c r="S1392" s="21">
        <f t="shared" si="243"/>
        <v>800</v>
      </c>
      <c r="T1392" s="21">
        <v>0</v>
      </c>
      <c r="U1392" s="21">
        <v>0</v>
      </c>
      <c r="V1392" s="21">
        <v>0</v>
      </c>
      <c r="W1392" s="22">
        <f>+V1392-R1392</f>
        <v>0</v>
      </c>
      <c r="X1392" s="22">
        <f t="shared" si="244"/>
        <v>18.319012499999999</v>
      </c>
      <c r="Y1392" s="22">
        <f t="shared" si="245"/>
        <v>18.319012499999999</v>
      </c>
      <c r="Z1392" s="22">
        <f t="shared" si="247"/>
        <v>1</v>
      </c>
      <c r="AA1392" s="22">
        <f t="shared" si="248"/>
        <v>0</v>
      </c>
      <c r="AB1392" s="22">
        <v>0</v>
      </c>
      <c r="AC1392" s="22">
        <f t="shared" si="246"/>
        <v>0</v>
      </c>
      <c r="AD1392" s="22">
        <f t="shared" si="249"/>
        <v>0</v>
      </c>
    </row>
    <row r="1393" spans="1:30" x14ac:dyDescent="0.2">
      <c r="A1393" s="27">
        <v>102076</v>
      </c>
      <c r="B1393" s="28" t="s">
        <v>290</v>
      </c>
      <c r="C1393" s="27" t="s">
        <v>51</v>
      </c>
      <c r="D1393" s="29">
        <v>2</v>
      </c>
      <c r="E1393" s="30">
        <v>2015</v>
      </c>
      <c r="F1393" s="27" t="s">
        <v>32</v>
      </c>
      <c r="G1393" s="31">
        <v>36804</v>
      </c>
      <c r="H1393" s="32">
        <v>16.736111111111111</v>
      </c>
      <c r="I1393" s="28" t="s">
        <v>66</v>
      </c>
      <c r="J1393" s="33">
        <v>0.94820000000000004</v>
      </c>
      <c r="K1393" s="33">
        <f t="shared" si="242"/>
        <v>19.319012499999999</v>
      </c>
      <c r="L1393" s="34">
        <v>0</v>
      </c>
      <c r="M1393" s="34">
        <v>0</v>
      </c>
      <c r="N1393" s="35">
        <v>15455.21</v>
      </c>
      <c r="O1393" s="35">
        <v>14655.21</v>
      </c>
      <c r="P1393" s="35">
        <v>14655.21</v>
      </c>
      <c r="Q1393" s="35">
        <v>0</v>
      </c>
      <c r="R1393" s="35">
        <v>0</v>
      </c>
      <c r="S1393" s="35">
        <f t="shared" si="243"/>
        <v>800</v>
      </c>
      <c r="T1393" s="35">
        <v>0</v>
      </c>
      <c r="U1393" s="35">
        <v>0</v>
      </c>
      <c r="V1393" s="35">
        <v>0</v>
      </c>
      <c r="W1393" s="36">
        <f>+V1393-R1393</f>
        <v>0</v>
      </c>
      <c r="X1393" s="36">
        <f t="shared" si="244"/>
        <v>18.319012499999999</v>
      </c>
      <c r="Y1393" s="36">
        <f t="shared" si="245"/>
        <v>18.319012499999999</v>
      </c>
      <c r="Z1393" s="36">
        <f t="shared" si="247"/>
        <v>1</v>
      </c>
      <c r="AA1393" s="36">
        <f t="shared" si="248"/>
        <v>0</v>
      </c>
      <c r="AB1393" s="36">
        <v>0</v>
      </c>
      <c r="AC1393" s="36">
        <f t="shared" si="246"/>
        <v>0</v>
      </c>
      <c r="AD1393" s="36">
        <f t="shared" si="249"/>
        <v>0</v>
      </c>
    </row>
    <row r="1394" spans="1:30" x14ac:dyDescent="0.2">
      <c r="A1394" s="3">
        <v>101976</v>
      </c>
      <c r="B1394" s="4" t="s">
        <v>289</v>
      </c>
      <c r="C1394" s="3" t="s">
        <v>51</v>
      </c>
      <c r="D1394" s="3">
        <v>2</v>
      </c>
      <c r="E1394" s="5">
        <v>2013</v>
      </c>
      <c r="F1394" s="3" t="s">
        <v>32</v>
      </c>
      <c r="G1394" s="6">
        <v>36803</v>
      </c>
      <c r="H1394" s="7">
        <v>16.738888888888887</v>
      </c>
      <c r="I1394" s="4" t="s">
        <v>33</v>
      </c>
      <c r="J1394" s="8">
        <v>0.38090000000000002</v>
      </c>
      <c r="K1394" s="8">
        <f t="shared" si="242"/>
        <v>1.6151980725147801</v>
      </c>
      <c r="L1394" s="8">
        <v>8.4313000000000002</v>
      </c>
      <c r="M1394" s="8">
        <v>4.0899999999999999E-2</v>
      </c>
      <c r="N1394" s="9">
        <v>45264.44</v>
      </c>
      <c r="O1394" s="9">
        <v>17240.36</v>
      </c>
      <c r="P1394" s="9">
        <v>17032.080000000002</v>
      </c>
      <c r="Q1394" s="9">
        <v>208.28</v>
      </c>
      <c r="R1394" s="9">
        <v>0</v>
      </c>
      <c r="S1394" s="9">
        <f t="shared" si="243"/>
        <v>28024.080000000002</v>
      </c>
      <c r="T1394" s="9">
        <v>0</v>
      </c>
      <c r="U1394" s="9">
        <v>0</v>
      </c>
      <c r="V1394" s="9">
        <v>23521.8</v>
      </c>
      <c r="W1394" s="9">
        <v>19993.53</v>
      </c>
      <c r="X1394" s="11">
        <f t="shared" si="244"/>
        <v>0.61519807251478009</v>
      </c>
      <c r="Y1394" s="11">
        <f t="shared" si="245"/>
        <v>0.60776589276079718</v>
      </c>
      <c r="Z1394" s="11">
        <f t="shared" si="247"/>
        <v>0.98791904577398626</v>
      </c>
      <c r="AA1394" s="11">
        <f t="shared" si="248"/>
        <v>0</v>
      </c>
      <c r="AB1394" s="11">
        <v>0</v>
      </c>
      <c r="AC1394" s="11">
        <f t="shared" si="246"/>
        <v>0</v>
      </c>
      <c r="AD1394" s="11">
        <f t="shared" si="249"/>
        <v>0</v>
      </c>
    </row>
    <row r="1395" spans="1:30" ht="45" x14ac:dyDescent="0.2">
      <c r="A1395" s="15">
        <v>101976</v>
      </c>
      <c r="B1395" s="16" t="s">
        <v>289</v>
      </c>
      <c r="C1395" s="16" t="s">
        <v>51</v>
      </c>
      <c r="D1395" s="15">
        <v>2</v>
      </c>
      <c r="E1395" s="17">
        <v>2014</v>
      </c>
      <c r="F1395" s="15" t="s">
        <v>32</v>
      </c>
      <c r="G1395" s="18">
        <v>36803</v>
      </c>
      <c r="H1395" s="19">
        <v>16.738888888888887</v>
      </c>
      <c r="I1395" s="16" t="s">
        <v>33</v>
      </c>
      <c r="J1395" s="20">
        <v>0.87519999999999998</v>
      </c>
      <c r="K1395" s="20">
        <f t="shared" si="242"/>
        <v>8.0159667415457125</v>
      </c>
      <c r="L1395" s="20">
        <v>2.4079999999999999</v>
      </c>
      <c r="M1395" s="20">
        <v>5.6899999999999999E-2</v>
      </c>
      <c r="N1395" s="21">
        <v>229412.88</v>
      </c>
      <c r="O1395" s="21">
        <v>200793.39</v>
      </c>
      <c r="P1395" s="21">
        <v>200381.18</v>
      </c>
      <c r="Q1395" s="21">
        <v>412.21</v>
      </c>
      <c r="R1395" s="21">
        <v>0</v>
      </c>
      <c r="S1395" s="21">
        <f t="shared" si="243"/>
        <v>28619.489999999991</v>
      </c>
      <c r="T1395" s="21">
        <v>0</v>
      </c>
      <c r="U1395" s="21">
        <v>177496.76</v>
      </c>
      <c r="V1395" s="21">
        <v>0</v>
      </c>
      <c r="W1395" s="22">
        <f>+V1395-R1395</f>
        <v>0</v>
      </c>
      <c r="X1395" s="22">
        <f t="shared" si="244"/>
        <v>7.0159667415457116</v>
      </c>
      <c r="Y1395" s="22">
        <f t="shared" si="245"/>
        <v>7.0015636197570279</v>
      </c>
      <c r="Z1395" s="22">
        <f t="shared" si="247"/>
        <v>0.99794709377634383</v>
      </c>
      <c r="AA1395" s="22">
        <f t="shared" si="248"/>
        <v>0.8839771070153255</v>
      </c>
      <c r="AB1395" s="22">
        <v>0</v>
      </c>
      <c r="AC1395" s="22">
        <f t="shared" si="246"/>
        <v>0</v>
      </c>
      <c r="AD1395" s="22">
        <f t="shared" si="249"/>
        <v>0</v>
      </c>
    </row>
    <row r="1396" spans="1:30" x14ac:dyDescent="0.2">
      <c r="A1396" s="27">
        <v>101976</v>
      </c>
      <c r="B1396" s="28" t="s">
        <v>289</v>
      </c>
      <c r="C1396" s="27" t="s">
        <v>51</v>
      </c>
      <c r="D1396" s="29">
        <v>2</v>
      </c>
      <c r="E1396" s="30">
        <v>2015</v>
      </c>
      <c r="F1396" s="27" t="s">
        <v>32</v>
      </c>
      <c r="G1396" s="31">
        <v>36803</v>
      </c>
      <c r="H1396" s="32">
        <v>16.738888888888887</v>
      </c>
      <c r="I1396" s="28" t="s">
        <v>33</v>
      </c>
      <c r="J1396" s="33">
        <v>0.3614</v>
      </c>
      <c r="K1396" s="33">
        <f t="shared" si="242"/>
        <v>1.5658195404337596</v>
      </c>
      <c r="L1396" s="34">
        <v>4.9231999999999996</v>
      </c>
      <c r="M1396" s="34">
        <v>5.2999999999999999E-2</v>
      </c>
      <c r="N1396" s="35">
        <v>15095.8</v>
      </c>
      <c r="O1396" s="35">
        <v>5454.97</v>
      </c>
      <c r="P1396" s="35">
        <v>3050.5</v>
      </c>
      <c r="Q1396" s="35">
        <v>2404.4699999999998</v>
      </c>
      <c r="R1396" s="35">
        <v>0</v>
      </c>
      <c r="S1396" s="35">
        <f t="shared" si="243"/>
        <v>9640.8299999999981</v>
      </c>
      <c r="T1396" s="35">
        <v>0</v>
      </c>
      <c r="U1396" s="35">
        <v>0</v>
      </c>
      <c r="V1396" s="35">
        <v>4633.32</v>
      </c>
      <c r="W1396" s="36">
        <f>+V1396-R1396</f>
        <v>4633.32</v>
      </c>
      <c r="X1396" s="36">
        <f t="shared" si="244"/>
        <v>0.56581954043375948</v>
      </c>
      <c r="Y1396" s="36">
        <f t="shared" si="245"/>
        <v>0.3164146655422822</v>
      </c>
      <c r="Z1396" s="36">
        <f t="shared" si="247"/>
        <v>0.55921480778079435</v>
      </c>
      <c r="AA1396" s="36">
        <f t="shared" si="248"/>
        <v>0</v>
      </c>
      <c r="AB1396" s="36">
        <v>0</v>
      </c>
      <c r="AC1396" s="36">
        <f t="shared" si="246"/>
        <v>0</v>
      </c>
      <c r="AD1396" s="36">
        <f t="shared" si="249"/>
        <v>0</v>
      </c>
    </row>
    <row r="1397" spans="1:30" x14ac:dyDescent="0.2">
      <c r="A1397" s="3">
        <v>102080</v>
      </c>
      <c r="B1397" s="4" t="s">
        <v>291</v>
      </c>
      <c r="C1397" s="3" t="s">
        <v>137</v>
      </c>
      <c r="D1397" s="3">
        <v>2</v>
      </c>
      <c r="E1397" s="5">
        <v>2013</v>
      </c>
      <c r="F1397" s="3" t="s">
        <v>32</v>
      </c>
      <c r="G1397" s="6">
        <v>36798</v>
      </c>
      <c r="H1397" s="7">
        <v>16.752777777777776</v>
      </c>
      <c r="I1397" s="4" t="s">
        <v>41</v>
      </c>
      <c r="J1397" s="8">
        <v>0.20880000000000001</v>
      </c>
      <c r="K1397" s="8">
        <f t="shared" si="242"/>
        <v>1.2639607718452746</v>
      </c>
      <c r="L1397" s="8">
        <v>3.6728000000000001</v>
      </c>
      <c r="M1397" s="8">
        <v>0.13250000000000001</v>
      </c>
      <c r="N1397" s="9">
        <v>310399.28999999998</v>
      </c>
      <c r="O1397" s="9">
        <v>64822.61</v>
      </c>
      <c r="P1397" s="9">
        <v>64822.61</v>
      </c>
      <c r="Q1397" s="9">
        <v>0</v>
      </c>
      <c r="R1397" s="9">
        <v>0</v>
      </c>
      <c r="S1397" s="9">
        <f t="shared" si="243"/>
        <v>245576.68</v>
      </c>
      <c r="T1397" s="9">
        <v>0</v>
      </c>
      <c r="U1397" s="9">
        <v>1055.58</v>
      </c>
      <c r="V1397" s="9">
        <v>189509.18</v>
      </c>
      <c r="W1397" s="9">
        <v>161082.79999999999</v>
      </c>
      <c r="X1397" s="11">
        <f t="shared" si="244"/>
        <v>0.26396077184527456</v>
      </c>
      <c r="Y1397" s="11">
        <f t="shared" si="245"/>
        <v>0.26396077184527456</v>
      </c>
      <c r="Z1397" s="11">
        <f t="shared" si="247"/>
        <v>1</v>
      </c>
      <c r="AA1397" s="11">
        <f t="shared" si="248"/>
        <v>1.6284132959163474E-2</v>
      </c>
      <c r="AB1397" s="11">
        <v>0</v>
      </c>
      <c r="AC1397" s="11">
        <f t="shared" si="246"/>
        <v>0</v>
      </c>
      <c r="AD1397" s="11">
        <f t="shared" si="249"/>
        <v>0</v>
      </c>
    </row>
    <row r="1398" spans="1:30" ht="22.5" x14ac:dyDescent="0.2">
      <c r="A1398" s="15">
        <v>102080</v>
      </c>
      <c r="B1398" s="16" t="s">
        <v>291</v>
      </c>
      <c r="C1398" s="16" t="s">
        <v>137</v>
      </c>
      <c r="D1398" s="15">
        <v>2</v>
      </c>
      <c r="E1398" s="17">
        <v>2014</v>
      </c>
      <c r="F1398" s="15" t="s">
        <v>32</v>
      </c>
      <c r="G1398" s="18">
        <v>36798</v>
      </c>
      <c r="H1398" s="19">
        <v>16.752777777777776</v>
      </c>
      <c r="I1398" s="16" t="s">
        <v>41</v>
      </c>
      <c r="J1398" s="20">
        <v>0.36180000000000001</v>
      </c>
      <c r="K1398" s="20">
        <f t="shared" si="242"/>
        <v>1.5668948372719935</v>
      </c>
      <c r="L1398" s="20">
        <v>4.5675999999999997</v>
      </c>
      <c r="M1398" s="20">
        <v>7.9500000000000001E-2</v>
      </c>
      <c r="N1398" s="21">
        <v>268910.68</v>
      </c>
      <c r="O1398" s="21">
        <v>97290.559999999998</v>
      </c>
      <c r="P1398" s="21">
        <v>97290.559999999998</v>
      </c>
      <c r="Q1398" s="21">
        <v>0</v>
      </c>
      <c r="R1398" s="21">
        <v>0</v>
      </c>
      <c r="S1398" s="21">
        <f t="shared" si="243"/>
        <v>171620.12</v>
      </c>
      <c r="T1398" s="21">
        <v>0</v>
      </c>
      <c r="U1398" s="21">
        <v>52318.17</v>
      </c>
      <c r="V1398" s="21">
        <v>130564.99</v>
      </c>
      <c r="W1398" s="22">
        <f>+V1398-R1398</f>
        <v>130564.99</v>
      </c>
      <c r="X1398" s="22">
        <f t="shared" si="244"/>
        <v>0.56689483727199352</v>
      </c>
      <c r="Y1398" s="22">
        <f t="shared" si="245"/>
        <v>0.56689483727199352</v>
      </c>
      <c r="Z1398" s="22">
        <f t="shared" si="247"/>
        <v>1</v>
      </c>
      <c r="AA1398" s="22">
        <f t="shared" si="248"/>
        <v>0.53775176132196179</v>
      </c>
      <c r="AB1398" s="22">
        <v>0</v>
      </c>
      <c r="AC1398" s="22">
        <f t="shared" si="246"/>
        <v>0</v>
      </c>
      <c r="AD1398" s="22">
        <f t="shared" si="249"/>
        <v>0</v>
      </c>
    </row>
    <row r="1399" spans="1:30" x14ac:dyDescent="0.2">
      <c r="A1399" s="27">
        <v>102080</v>
      </c>
      <c r="B1399" s="28" t="s">
        <v>291</v>
      </c>
      <c r="C1399" s="27" t="s">
        <v>137</v>
      </c>
      <c r="D1399" s="29">
        <v>2</v>
      </c>
      <c r="E1399" s="30">
        <v>2015</v>
      </c>
      <c r="F1399" s="27" t="s">
        <v>32</v>
      </c>
      <c r="G1399" s="31">
        <v>36798</v>
      </c>
      <c r="H1399" s="32">
        <v>16.752777777777776</v>
      </c>
      <c r="I1399" s="28" t="s">
        <v>41</v>
      </c>
      <c r="J1399" s="33">
        <v>0.36930000000000002</v>
      </c>
      <c r="K1399" s="33">
        <f t="shared" si="242"/>
        <v>1.585590108897964</v>
      </c>
      <c r="L1399" s="34">
        <v>4.1296999999999997</v>
      </c>
      <c r="M1399" s="34">
        <v>8.8300000000000003E-2</v>
      </c>
      <c r="N1399" s="35">
        <v>252260.6</v>
      </c>
      <c r="O1399" s="35">
        <v>93164.88</v>
      </c>
      <c r="P1399" s="35">
        <v>93164.88</v>
      </c>
      <c r="Q1399" s="35">
        <v>0</v>
      </c>
      <c r="R1399" s="35">
        <v>0</v>
      </c>
      <c r="S1399" s="35">
        <f t="shared" si="243"/>
        <v>159095.72</v>
      </c>
      <c r="T1399" s="35">
        <v>0</v>
      </c>
      <c r="U1399" s="35">
        <v>52599.42</v>
      </c>
      <c r="V1399" s="35">
        <v>121006.54</v>
      </c>
      <c r="W1399" s="36">
        <f>+V1399-R1399</f>
        <v>121006.54</v>
      </c>
      <c r="X1399" s="36">
        <f t="shared" si="244"/>
        <v>0.58559010889796415</v>
      </c>
      <c r="Y1399" s="36">
        <f t="shared" si="245"/>
        <v>0.58559010889796415</v>
      </c>
      <c r="Z1399" s="36">
        <f t="shared" si="247"/>
        <v>1</v>
      </c>
      <c r="AA1399" s="36">
        <f t="shared" si="248"/>
        <v>0.56458420812649568</v>
      </c>
      <c r="AB1399" s="36">
        <v>0</v>
      </c>
      <c r="AC1399" s="36">
        <f t="shared" si="246"/>
        <v>0</v>
      </c>
      <c r="AD1399" s="36">
        <f t="shared" si="249"/>
        <v>0</v>
      </c>
    </row>
    <row r="1400" spans="1:30" x14ac:dyDescent="0.2">
      <c r="A1400" s="3">
        <v>89692</v>
      </c>
      <c r="B1400" s="4" t="s">
        <v>248</v>
      </c>
      <c r="C1400" s="3" t="s">
        <v>35</v>
      </c>
      <c r="D1400" s="3">
        <v>2</v>
      </c>
      <c r="E1400" s="5">
        <v>2013</v>
      </c>
      <c r="F1400" s="3" t="s">
        <v>36</v>
      </c>
      <c r="G1400" s="6">
        <v>36767</v>
      </c>
      <c r="H1400" s="7">
        <v>16.836111111111112</v>
      </c>
      <c r="I1400" s="4" t="s">
        <v>41</v>
      </c>
      <c r="J1400" s="8">
        <v>0.75219999999999998</v>
      </c>
      <c r="K1400" s="8">
        <f t="shared" si="242"/>
        <v>4.035055116475645</v>
      </c>
      <c r="L1400" s="8">
        <v>2.1225000000000001</v>
      </c>
      <c r="M1400" s="8">
        <v>2.7900000000000001E-2</v>
      </c>
      <c r="N1400" s="9">
        <v>1164684.2</v>
      </c>
      <c r="O1400" s="9">
        <v>876042.74</v>
      </c>
      <c r="P1400" s="9">
        <v>383375.4</v>
      </c>
      <c r="Q1400" s="9">
        <v>492667.34</v>
      </c>
      <c r="R1400" s="9">
        <v>15349.57</v>
      </c>
      <c r="S1400" s="9">
        <f t="shared" si="243"/>
        <v>288641.45999999996</v>
      </c>
      <c r="T1400" s="9">
        <v>214666.68</v>
      </c>
      <c r="U1400" s="9">
        <v>127325.62</v>
      </c>
      <c r="V1400" s="9">
        <v>104280.53</v>
      </c>
      <c r="W1400" s="9">
        <v>88638.37</v>
      </c>
      <c r="X1400" s="11">
        <f t="shared" si="244"/>
        <v>3.0350551164756445</v>
      </c>
      <c r="Y1400" s="11">
        <f t="shared" si="245"/>
        <v>1.3282062805530435</v>
      </c>
      <c r="Z1400" s="11">
        <f t="shared" si="247"/>
        <v>0.43762179913733434</v>
      </c>
      <c r="AA1400" s="11">
        <f t="shared" si="248"/>
        <v>0.14534179005923842</v>
      </c>
      <c r="AB1400" s="11">
        <f>W1400/R1400</f>
        <v>5.774648410346348</v>
      </c>
      <c r="AC1400" s="11">
        <f t="shared" si="246"/>
        <v>0.7437139487861516</v>
      </c>
      <c r="AD1400" s="11">
        <f t="shared" si="249"/>
        <v>0.24504133211582804</v>
      </c>
    </row>
    <row r="1401" spans="1:30" ht="22.5" x14ac:dyDescent="0.2">
      <c r="A1401" s="15">
        <v>89692</v>
      </c>
      <c r="B1401" s="16" t="s">
        <v>248</v>
      </c>
      <c r="C1401" s="16" t="s">
        <v>35</v>
      </c>
      <c r="D1401" s="15">
        <v>2</v>
      </c>
      <c r="E1401" s="17">
        <v>2014</v>
      </c>
      <c r="F1401" s="15" t="s">
        <v>36</v>
      </c>
      <c r="G1401" s="18">
        <v>36767</v>
      </c>
      <c r="H1401" s="19">
        <v>16.836111111111112</v>
      </c>
      <c r="I1401" s="16" t="s">
        <v>41</v>
      </c>
      <c r="J1401" s="20">
        <v>0.74580000000000002</v>
      </c>
      <c r="K1401" s="20">
        <f t="shared" si="242"/>
        <v>3.9338748269420543</v>
      </c>
      <c r="L1401" s="20">
        <v>2.1324999999999998</v>
      </c>
      <c r="M1401" s="20">
        <v>3.1199999999999999E-2</v>
      </c>
      <c r="N1401" s="21">
        <v>1264158.1499999999</v>
      </c>
      <c r="O1401" s="21">
        <v>942806.25</v>
      </c>
      <c r="P1401" s="21">
        <v>508533.21</v>
      </c>
      <c r="Q1401" s="21">
        <v>434273.04</v>
      </c>
      <c r="R1401" s="21">
        <v>0</v>
      </c>
      <c r="S1401" s="21">
        <f t="shared" si="243"/>
        <v>321351.89999999991</v>
      </c>
      <c r="T1401" s="21">
        <v>0</v>
      </c>
      <c r="U1401" s="21">
        <v>152548.5</v>
      </c>
      <c r="V1401" s="21">
        <v>12896.58</v>
      </c>
      <c r="W1401" s="22">
        <f>+V1401-R1401</f>
        <v>12896.58</v>
      </c>
      <c r="X1401" s="22">
        <f t="shared" si="244"/>
        <v>2.9338748269420543</v>
      </c>
      <c r="Y1401" s="22">
        <f t="shared" si="245"/>
        <v>1.5824807944188293</v>
      </c>
      <c r="Z1401" s="22">
        <f t="shared" si="247"/>
        <v>0.53938251894278388</v>
      </c>
      <c r="AA1401" s="22">
        <f t="shared" si="248"/>
        <v>0.16180259729928603</v>
      </c>
      <c r="AB1401" s="22">
        <v>0</v>
      </c>
      <c r="AC1401" s="22">
        <f t="shared" si="246"/>
        <v>0</v>
      </c>
      <c r="AD1401" s="22">
        <f t="shared" si="249"/>
        <v>0</v>
      </c>
    </row>
    <row r="1402" spans="1:30" x14ac:dyDescent="0.2">
      <c r="A1402" s="27">
        <v>89692</v>
      </c>
      <c r="B1402" s="28" t="s">
        <v>248</v>
      </c>
      <c r="C1402" s="27" t="s">
        <v>35</v>
      </c>
      <c r="D1402" s="29">
        <v>2</v>
      </c>
      <c r="E1402" s="30">
        <v>2015</v>
      </c>
      <c r="F1402" s="27" t="s">
        <v>36</v>
      </c>
      <c r="G1402" s="31">
        <v>36767</v>
      </c>
      <c r="H1402" s="32">
        <v>16.836111111111112</v>
      </c>
      <c r="I1402" s="28" t="s">
        <v>41</v>
      </c>
      <c r="J1402" s="33">
        <v>0.75970000000000004</v>
      </c>
      <c r="K1402" s="33">
        <f t="shared" si="242"/>
        <v>4.1611339059178016</v>
      </c>
      <c r="L1402" s="34">
        <v>2.1448999999999998</v>
      </c>
      <c r="M1402" s="34">
        <v>0</v>
      </c>
      <c r="N1402" s="35">
        <v>1154805.33</v>
      </c>
      <c r="O1402" s="35">
        <v>877283.54</v>
      </c>
      <c r="P1402" s="35">
        <v>471516.42</v>
      </c>
      <c r="Q1402" s="35">
        <v>405767.12</v>
      </c>
      <c r="R1402" s="35">
        <v>0</v>
      </c>
      <c r="S1402" s="35">
        <f t="shared" si="243"/>
        <v>277521.79000000004</v>
      </c>
      <c r="T1402" s="35">
        <v>0</v>
      </c>
      <c r="U1402" s="35">
        <v>136998.76</v>
      </c>
      <c r="V1402" s="35">
        <v>-54401</v>
      </c>
      <c r="W1402" s="36">
        <f>+V1402-R1402</f>
        <v>-54401</v>
      </c>
      <c r="X1402" s="36">
        <f t="shared" si="244"/>
        <v>3.1611339059178016</v>
      </c>
      <c r="Y1402" s="36">
        <f t="shared" si="245"/>
        <v>1.699024858552548</v>
      </c>
      <c r="Z1402" s="36">
        <f t="shared" si="247"/>
        <v>0.53747323242836631</v>
      </c>
      <c r="AA1402" s="36">
        <f t="shared" si="248"/>
        <v>0.15616246487424124</v>
      </c>
      <c r="AB1402" s="36">
        <v>0</v>
      </c>
      <c r="AC1402" s="36">
        <f t="shared" si="246"/>
        <v>0</v>
      </c>
      <c r="AD1402" s="36">
        <f t="shared" si="249"/>
        <v>0</v>
      </c>
    </row>
    <row r="1403" spans="1:30" x14ac:dyDescent="0.2">
      <c r="A1403" s="3">
        <v>89523</v>
      </c>
      <c r="B1403" s="4" t="s">
        <v>247</v>
      </c>
      <c r="C1403" s="3" t="s">
        <v>44</v>
      </c>
      <c r="D1403" s="3">
        <v>1</v>
      </c>
      <c r="E1403" s="5">
        <v>2013</v>
      </c>
      <c r="F1403" s="3" t="s">
        <v>36</v>
      </c>
      <c r="G1403" s="6">
        <v>36747</v>
      </c>
      <c r="H1403" s="7">
        <v>16.891666666666666</v>
      </c>
      <c r="I1403" s="4" t="s">
        <v>33</v>
      </c>
      <c r="J1403" s="8">
        <v>0.45419999999999999</v>
      </c>
      <c r="K1403" s="8">
        <f t="shared" si="242"/>
        <v>1.8320531757754799</v>
      </c>
      <c r="L1403" s="8">
        <v>6.6395999999999997</v>
      </c>
      <c r="M1403" s="8">
        <v>3.5999999999999997E-2</v>
      </c>
      <c r="N1403" s="9">
        <v>18852.560000000001</v>
      </c>
      <c r="O1403" s="9">
        <v>8562.16</v>
      </c>
      <c r="P1403" s="9">
        <v>8562.16</v>
      </c>
      <c r="Q1403" s="9">
        <v>0</v>
      </c>
      <c r="R1403" s="9">
        <v>0</v>
      </c>
      <c r="S1403" s="9">
        <f t="shared" si="243"/>
        <v>10290.400000000001</v>
      </c>
      <c r="T1403" s="9">
        <v>0</v>
      </c>
      <c r="U1403" s="9">
        <v>0</v>
      </c>
      <c r="V1403" s="9">
        <v>7104.8</v>
      </c>
      <c r="W1403" s="9">
        <v>6039.08</v>
      </c>
      <c r="X1403" s="11">
        <f t="shared" si="244"/>
        <v>0.83205317577547988</v>
      </c>
      <c r="Y1403" s="11">
        <f t="shared" si="245"/>
        <v>0.83205317577547988</v>
      </c>
      <c r="Z1403" s="11">
        <f t="shared" si="247"/>
        <v>1</v>
      </c>
      <c r="AA1403" s="11">
        <f t="shared" si="248"/>
        <v>0</v>
      </c>
      <c r="AB1403" s="11">
        <v>0</v>
      </c>
      <c r="AC1403" s="11">
        <f t="shared" si="246"/>
        <v>0</v>
      </c>
      <c r="AD1403" s="11">
        <f t="shared" si="249"/>
        <v>0</v>
      </c>
    </row>
    <row r="1404" spans="1:30" ht="45" x14ac:dyDescent="0.2">
      <c r="A1404" s="15">
        <v>89523</v>
      </c>
      <c r="B1404" s="16" t="s">
        <v>247</v>
      </c>
      <c r="C1404" s="16" t="s">
        <v>44</v>
      </c>
      <c r="D1404" s="15">
        <v>1</v>
      </c>
      <c r="E1404" s="17">
        <v>2014</v>
      </c>
      <c r="F1404" s="15" t="s">
        <v>36</v>
      </c>
      <c r="G1404" s="18">
        <v>36747</v>
      </c>
      <c r="H1404" s="19">
        <v>16.891666666666666</v>
      </c>
      <c r="I1404" s="16" t="s">
        <v>33</v>
      </c>
      <c r="J1404" s="20">
        <v>0.47439999999999999</v>
      </c>
      <c r="K1404" s="20">
        <f t="shared" si="242"/>
        <v>1.9025711414395887</v>
      </c>
      <c r="L1404" s="20">
        <v>3.7917999999999998</v>
      </c>
      <c r="M1404" s="20">
        <v>0.1173</v>
      </c>
      <c r="N1404" s="21">
        <v>46837.23</v>
      </c>
      <c r="O1404" s="21">
        <v>22219.37</v>
      </c>
      <c r="P1404" s="21">
        <v>20775.62</v>
      </c>
      <c r="Q1404" s="21">
        <v>1443.75</v>
      </c>
      <c r="R1404" s="21">
        <v>0</v>
      </c>
      <c r="S1404" s="21">
        <f t="shared" si="243"/>
        <v>24617.860000000004</v>
      </c>
      <c r="T1404" s="21">
        <v>0</v>
      </c>
      <c r="U1404" s="21">
        <v>0</v>
      </c>
      <c r="V1404" s="21">
        <v>22245.98</v>
      </c>
      <c r="W1404" s="22">
        <f>+V1404-R1404</f>
        <v>22245.98</v>
      </c>
      <c r="X1404" s="22">
        <f t="shared" si="244"/>
        <v>0.90257114143958883</v>
      </c>
      <c r="Y1404" s="22">
        <f t="shared" si="245"/>
        <v>0.84392469532282643</v>
      </c>
      <c r="Z1404" s="22">
        <f t="shared" si="247"/>
        <v>0.93502291019052297</v>
      </c>
      <c r="AA1404" s="22">
        <f t="shared" si="248"/>
        <v>0</v>
      </c>
      <c r="AB1404" s="22">
        <v>0</v>
      </c>
      <c r="AC1404" s="22">
        <f t="shared" si="246"/>
        <v>0</v>
      </c>
      <c r="AD1404" s="22">
        <f t="shared" si="249"/>
        <v>0</v>
      </c>
    </row>
    <row r="1405" spans="1:30" x14ac:dyDescent="0.2">
      <c r="A1405" s="27">
        <v>89523</v>
      </c>
      <c r="B1405" s="28" t="s">
        <v>247</v>
      </c>
      <c r="C1405" s="27" t="s">
        <v>44</v>
      </c>
      <c r="D1405" s="29">
        <v>1</v>
      </c>
      <c r="E1405" s="30">
        <v>2015</v>
      </c>
      <c r="F1405" s="27" t="s">
        <v>36</v>
      </c>
      <c r="G1405" s="31">
        <v>36747</v>
      </c>
      <c r="H1405" s="32">
        <v>16.891666666666666</v>
      </c>
      <c r="I1405" s="28" t="s">
        <v>33</v>
      </c>
      <c r="J1405" s="33">
        <v>0.314</v>
      </c>
      <c r="K1405" s="33">
        <f t="shared" si="242"/>
        <v>1.4576871912355458</v>
      </c>
      <c r="L1405" s="34">
        <v>3.1882999999999999</v>
      </c>
      <c r="M1405" s="34">
        <v>3.6200000000000003E-2</v>
      </c>
      <c r="N1405" s="35">
        <v>38845.25</v>
      </c>
      <c r="O1405" s="35">
        <v>12196.7</v>
      </c>
      <c r="P1405" s="35">
        <v>10752.95</v>
      </c>
      <c r="Q1405" s="35">
        <v>1443.75</v>
      </c>
      <c r="R1405" s="35">
        <v>0</v>
      </c>
      <c r="S1405" s="35">
        <f t="shared" si="243"/>
        <v>26648.55</v>
      </c>
      <c r="T1405" s="35">
        <v>0</v>
      </c>
      <c r="U1405" s="35">
        <v>0</v>
      </c>
      <c r="V1405" s="35">
        <v>3853.78</v>
      </c>
      <c r="W1405" s="36">
        <f>+V1405-R1405</f>
        <v>3853.78</v>
      </c>
      <c r="X1405" s="36">
        <f t="shared" si="244"/>
        <v>0.45768719123554569</v>
      </c>
      <c r="Y1405" s="36">
        <f t="shared" si="245"/>
        <v>0.40350975944282153</v>
      </c>
      <c r="Z1405" s="36">
        <f t="shared" si="247"/>
        <v>0.88162781736043361</v>
      </c>
      <c r="AA1405" s="36">
        <f t="shared" si="248"/>
        <v>0</v>
      </c>
      <c r="AB1405" s="36">
        <v>0</v>
      </c>
      <c r="AC1405" s="36">
        <f t="shared" si="246"/>
        <v>0</v>
      </c>
      <c r="AD1405" s="36">
        <f t="shared" si="249"/>
        <v>0</v>
      </c>
    </row>
    <row r="1406" spans="1:30" x14ac:dyDescent="0.2">
      <c r="A1406" s="3">
        <v>101814</v>
      </c>
      <c r="B1406" s="4" t="s">
        <v>288</v>
      </c>
      <c r="C1406" s="3" t="s">
        <v>51</v>
      </c>
      <c r="D1406" s="3">
        <v>2</v>
      </c>
      <c r="E1406" s="5">
        <v>2013</v>
      </c>
      <c r="F1406" s="3" t="s">
        <v>32</v>
      </c>
      <c r="G1406" s="6">
        <v>36719</v>
      </c>
      <c r="H1406" s="7">
        <v>16.966666666666665</v>
      </c>
      <c r="I1406" s="4" t="s">
        <v>33</v>
      </c>
      <c r="J1406" s="8">
        <v>0.78080000000000005</v>
      </c>
      <c r="K1406" s="8">
        <f t="shared" si="242"/>
        <v>4.5615432016288731</v>
      </c>
      <c r="L1406" s="8">
        <v>3.9855</v>
      </c>
      <c r="M1406" s="8">
        <v>-2.3300000000000001E-2</v>
      </c>
      <c r="N1406" s="9">
        <v>114369.52</v>
      </c>
      <c r="O1406" s="9">
        <v>89296.97</v>
      </c>
      <c r="P1406" s="9">
        <v>83569.259999999995</v>
      </c>
      <c r="Q1406" s="9">
        <v>5727.71</v>
      </c>
      <c r="R1406" s="9">
        <v>2068.64</v>
      </c>
      <c r="S1406" s="9">
        <f t="shared" si="243"/>
        <v>25072.550000000003</v>
      </c>
      <c r="T1406" s="9">
        <v>0</v>
      </c>
      <c r="U1406" s="9">
        <v>12732.69</v>
      </c>
      <c r="V1406" s="9">
        <v>-10159.120000000001</v>
      </c>
      <c r="W1406" s="9">
        <v>-10159.120000000001</v>
      </c>
      <c r="X1406" s="11">
        <f t="shared" si="244"/>
        <v>3.5615432016288726</v>
      </c>
      <c r="Y1406" s="11">
        <f t="shared" si="245"/>
        <v>3.3330977503285459</v>
      </c>
      <c r="Z1406" s="11">
        <f t="shared" si="247"/>
        <v>0.93585773403061712</v>
      </c>
      <c r="AA1406" s="11">
        <f t="shared" si="248"/>
        <v>0.14258815276710957</v>
      </c>
      <c r="AB1406" s="11">
        <f>W1406/R1406</f>
        <v>-4.9110139995359274</v>
      </c>
      <c r="AC1406" s="11">
        <f t="shared" si="246"/>
        <v>0</v>
      </c>
      <c r="AD1406" s="11">
        <f t="shared" si="249"/>
        <v>0</v>
      </c>
    </row>
    <row r="1407" spans="1:30" ht="45" x14ac:dyDescent="0.2">
      <c r="A1407" s="15">
        <v>101814</v>
      </c>
      <c r="B1407" s="16" t="s">
        <v>288</v>
      </c>
      <c r="C1407" s="16" t="s">
        <v>51</v>
      </c>
      <c r="D1407" s="15">
        <v>2</v>
      </c>
      <c r="E1407" s="17">
        <v>2014</v>
      </c>
      <c r="F1407" s="15" t="s">
        <v>32</v>
      </c>
      <c r="G1407" s="18">
        <v>36719</v>
      </c>
      <c r="H1407" s="19">
        <v>16.966666666666665</v>
      </c>
      <c r="I1407" s="16" t="s">
        <v>33</v>
      </c>
      <c r="J1407" s="20">
        <v>0.75109999999999999</v>
      </c>
      <c r="K1407" s="20">
        <f t="shared" si="242"/>
        <v>4.0180785382819</v>
      </c>
      <c r="L1407" s="20">
        <v>5.0816999999999997</v>
      </c>
      <c r="M1407" s="20">
        <v>1.9599999999999999E-2</v>
      </c>
      <c r="N1407" s="21">
        <v>64143.32</v>
      </c>
      <c r="O1407" s="21">
        <v>48179.64</v>
      </c>
      <c r="P1407" s="21">
        <v>39364.910000000003</v>
      </c>
      <c r="Q1407" s="21">
        <v>8814.73</v>
      </c>
      <c r="R1407" s="21">
        <v>0</v>
      </c>
      <c r="S1407" s="21">
        <f t="shared" si="243"/>
        <v>15963.68</v>
      </c>
      <c r="T1407" s="21">
        <v>0</v>
      </c>
      <c r="U1407" s="21">
        <v>11282.34</v>
      </c>
      <c r="V1407" s="21">
        <v>-8083.72</v>
      </c>
      <c r="W1407" s="22">
        <f>+V1407-R1407</f>
        <v>-8083.72</v>
      </c>
      <c r="X1407" s="22">
        <f t="shared" si="244"/>
        <v>3.0180785382819</v>
      </c>
      <c r="Y1407" s="22">
        <f t="shared" si="245"/>
        <v>2.4659044781654358</v>
      </c>
      <c r="Z1407" s="22">
        <f t="shared" si="247"/>
        <v>0.81704450261562778</v>
      </c>
      <c r="AA1407" s="22">
        <f t="shared" si="248"/>
        <v>0.23417235994291366</v>
      </c>
      <c r="AB1407" s="22">
        <v>0</v>
      </c>
      <c r="AC1407" s="22">
        <f t="shared" si="246"/>
        <v>0</v>
      </c>
      <c r="AD1407" s="22">
        <f t="shared" si="249"/>
        <v>0</v>
      </c>
    </row>
    <row r="1408" spans="1:30" x14ac:dyDescent="0.2">
      <c r="A1408" s="27">
        <v>101814</v>
      </c>
      <c r="B1408" s="28" t="s">
        <v>288</v>
      </c>
      <c r="C1408" s="27" t="s">
        <v>51</v>
      </c>
      <c r="D1408" s="29">
        <v>2</v>
      </c>
      <c r="E1408" s="30">
        <v>2015</v>
      </c>
      <c r="F1408" s="27" t="s">
        <v>32</v>
      </c>
      <c r="G1408" s="31">
        <v>36719</v>
      </c>
      <c r="H1408" s="32">
        <v>16.966666666666665</v>
      </c>
      <c r="I1408" s="28" t="s">
        <v>33</v>
      </c>
      <c r="J1408" s="33">
        <v>0.6179</v>
      </c>
      <c r="K1408" s="33">
        <f t="shared" si="242"/>
        <v>2.61695727163415</v>
      </c>
      <c r="L1408" s="34">
        <v>3.8184999999999998</v>
      </c>
      <c r="M1408" s="34">
        <v>9.6100000000000005E-2</v>
      </c>
      <c r="N1408" s="35">
        <v>91386.32</v>
      </c>
      <c r="O1408" s="35">
        <v>56465.49</v>
      </c>
      <c r="P1408" s="35">
        <v>39651.980000000003</v>
      </c>
      <c r="Q1408" s="35">
        <v>16813.509999999998</v>
      </c>
      <c r="R1408" s="35">
        <v>12078.21</v>
      </c>
      <c r="S1408" s="35">
        <f t="shared" si="243"/>
        <v>34920.830000000009</v>
      </c>
      <c r="T1408" s="35">
        <v>0</v>
      </c>
      <c r="U1408" s="35">
        <v>14035.3</v>
      </c>
      <c r="V1408" s="35">
        <v>31427.21</v>
      </c>
      <c r="W1408" s="36">
        <f>+V1408-R1408</f>
        <v>19349</v>
      </c>
      <c r="X1408" s="36">
        <f t="shared" si="244"/>
        <v>1.6169572716341503</v>
      </c>
      <c r="Y1408" s="36">
        <f t="shared" si="245"/>
        <v>1.135482174965486</v>
      </c>
      <c r="Z1408" s="36">
        <f t="shared" si="247"/>
        <v>0.70223387771893953</v>
      </c>
      <c r="AA1408" s="36">
        <f t="shared" si="248"/>
        <v>0.24856421152105471</v>
      </c>
      <c r="AB1408" s="36">
        <f>V1408/R1408</f>
        <v>2.6019757894588684</v>
      </c>
      <c r="AC1408" s="36">
        <f t="shared" si="246"/>
        <v>0</v>
      </c>
      <c r="AD1408" s="36">
        <f t="shared" si="249"/>
        <v>0</v>
      </c>
    </row>
    <row r="1409" spans="1:30" x14ac:dyDescent="0.2">
      <c r="A1409" s="3">
        <v>89468</v>
      </c>
      <c r="B1409" s="4" t="s">
        <v>246</v>
      </c>
      <c r="C1409" s="3" t="s">
        <v>35</v>
      </c>
      <c r="D1409" s="3">
        <v>2</v>
      </c>
      <c r="E1409" s="5">
        <v>2013</v>
      </c>
      <c r="F1409" s="3" t="s">
        <v>36</v>
      </c>
      <c r="G1409" s="6">
        <v>36713</v>
      </c>
      <c r="H1409" s="7">
        <v>16.983333333333334</v>
      </c>
      <c r="I1409" s="4" t="s">
        <v>66</v>
      </c>
      <c r="J1409" s="8">
        <v>0.30420000000000003</v>
      </c>
      <c r="K1409" s="8">
        <f t="shared" si="242"/>
        <v>1.4371152058853045</v>
      </c>
      <c r="L1409" s="8">
        <v>2.9096000000000002</v>
      </c>
      <c r="M1409" s="8">
        <v>5.3600000000000002E-2</v>
      </c>
      <c r="N1409" s="9">
        <v>26348.76</v>
      </c>
      <c r="O1409" s="9">
        <v>8014.28</v>
      </c>
      <c r="P1409" s="9">
        <v>8014.28</v>
      </c>
      <c r="Q1409" s="9">
        <v>0</v>
      </c>
      <c r="R1409" s="9">
        <v>0</v>
      </c>
      <c r="S1409" s="9">
        <f t="shared" si="243"/>
        <v>18334.48</v>
      </c>
      <c r="T1409" s="9">
        <v>0</v>
      </c>
      <c r="U1409" s="9">
        <v>3403.83</v>
      </c>
      <c r="V1409" s="9">
        <v>4109.66</v>
      </c>
      <c r="W1409" s="9">
        <v>4109.66</v>
      </c>
      <c r="X1409" s="11">
        <f t="shared" si="244"/>
        <v>0.43711520588530461</v>
      </c>
      <c r="Y1409" s="11">
        <f t="shared" si="245"/>
        <v>0.43711520588530461</v>
      </c>
      <c r="Z1409" s="11">
        <f t="shared" si="247"/>
        <v>1</v>
      </c>
      <c r="AA1409" s="11">
        <f t="shared" si="248"/>
        <v>0.4247206236867192</v>
      </c>
      <c r="AB1409" s="11">
        <v>0</v>
      </c>
      <c r="AC1409" s="11">
        <f t="shared" si="246"/>
        <v>0</v>
      </c>
      <c r="AD1409" s="11">
        <f t="shared" si="249"/>
        <v>0</v>
      </c>
    </row>
    <row r="1410" spans="1:30" ht="22.5" x14ac:dyDescent="0.2">
      <c r="A1410" s="15">
        <v>89468</v>
      </c>
      <c r="B1410" s="16" t="s">
        <v>246</v>
      </c>
      <c r="C1410" s="16" t="s">
        <v>35</v>
      </c>
      <c r="D1410" s="15">
        <v>2</v>
      </c>
      <c r="E1410" s="17">
        <v>2014</v>
      </c>
      <c r="F1410" s="15" t="s">
        <v>36</v>
      </c>
      <c r="G1410" s="18">
        <v>36713</v>
      </c>
      <c r="H1410" s="19">
        <v>16.983333333333334</v>
      </c>
      <c r="I1410" s="16" t="s">
        <v>66</v>
      </c>
      <c r="J1410" s="20">
        <v>0.19370000000000001</v>
      </c>
      <c r="K1410" s="20">
        <f t="shared" ref="K1410:K1473" si="250">+N1410/S1410</f>
        <v>1.240168682644083</v>
      </c>
      <c r="L1410" s="20">
        <v>3.6646999999999998</v>
      </c>
      <c r="M1410" s="20">
        <v>8.9099999999999999E-2</v>
      </c>
      <c r="N1410" s="21">
        <v>17865.560000000001</v>
      </c>
      <c r="O1410" s="21">
        <v>3459.81</v>
      </c>
      <c r="P1410" s="21">
        <v>3459.81</v>
      </c>
      <c r="Q1410" s="21">
        <v>0</v>
      </c>
      <c r="R1410" s="21">
        <v>0</v>
      </c>
      <c r="S1410" s="21">
        <f t="shared" ref="S1410:S1473" si="251">+N1410-O1410</f>
        <v>14405.750000000002</v>
      </c>
      <c r="T1410" s="21">
        <v>0</v>
      </c>
      <c r="U1410" s="21">
        <v>0</v>
      </c>
      <c r="V1410" s="21">
        <v>6300.2</v>
      </c>
      <c r="W1410" s="22">
        <f>+V1410-R1410</f>
        <v>6300.2</v>
      </c>
      <c r="X1410" s="22">
        <f t="shared" ref="X1410:X1473" si="252">+O1410/S1410</f>
        <v>0.24016868264408306</v>
      </c>
      <c r="Y1410" s="22">
        <f t="shared" ref="Y1410:Y1473" si="253">+P1410/S1410</f>
        <v>0.24016868264408306</v>
      </c>
      <c r="Z1410" s="22">
        <f t="shared" si="247"/>
        <v>1</v>
      </c>
      <c r="AA1410" s="22">
        <f t="shared" si="248"/>
        <v>0</v>
      </c>
      <c r="AB1410" s="22">
        <v>0</v>
      </c>
      <c r="AC1410" s="22">
        <f t="shared" ref="AC1410:AC1473" si="254">+T1410/S1410</f>
        <v>0</v>
      </c>
      <c r="AD1410" s="22">
        <f t="shared" si="249"/>
        <v>0</v>
      </c>
    </row>
    <row r="1411" spans="1:30" x14ac:dyDescent="0.2">
      <c r="A1411" s="27">
        <v>89468</v>
      </c>
      <c r="B1411" s="28" t="s">
        <v>246</v>
      </c>
      <c r="C1411" s="27" t="s">
        <v>35</v>
      </c>
      <c r="D1411" s="29">
        <v>2</v>
      </c>
      <c r="E1411" s="30">
        <v>2015</v>
      </c>
      <c r="F1411" s="27" t="s">
        <v>36</v>
      </c>
      <c r="G1411" s="31">
        <v>36713</v>
      </c>
      <c r="H1411" s="32">
        <v>16.983333333333334</v>
      </c>
      <c r="I1411" s="28" t="s">
        <v>66</v>
      </c>
      <c r="J1411" s="33">
        <v>0.15340000000000001</v>
      </c>
      <c r="K1411" s="33">
        <f t="shared" si="250"/>
        <v>1.1812249220955708</v>
      </c>
      <c r="L1411" s="34">
        <v>2.1638999999999999</v>
      </c>
      <c r="M1411" s="34">
        <v>4.6600000000000003E-2</v>
      </c>
      <c r="N1411" s="35">
        <v>18714.3</v>
      </c>
      <c r="O1411" s="35">
        <v>2871.17</v>
      </c>
      <c r="P1411" s="35">
        <v>2871.17</v>
      </c>
      <c r="Q1411" s="35">
        <v>0</v>
      </c>
      <c r="R1411" s="35">
        <v>0</v>
      </c>
      <c r="S1411" s="35">
        <f t="shared" si="251"/>
        <v>15843.13</v>
      </c>
      <c r="T1411" s="35">
        <v>0</v>
      </c>
      <c r="U1411" s="35">
        <v>0</v>
      </c>
      <c r="V1411" s="35">
        <v>2179.67</v>
      </c>
      <c r="W1411" s="36">
        <f>+V1411-R1411</f>
        <v>2179.67</v>
      </c>
      <c r="X1411" s="36">
        <f t="shared" si="252"/>
        <v>0.18122492209557078</v>
      </c>
      <c r="Y1411" s="36">
        <f t="shared" si="253"/>
        <v>0.18122492209557078</v>
      </c>
      <c r="Z1411" s="36">
        <f t="shared" si="247"/>
        <v>1</v>
      </c>
      <c r="AA1411" s="36">
        <f t="shared" si="248"/>
        <v>0</v>
      </c>
      <c r="AB1411" s="36">
        <v>0</v>
      </c>
      <c r="AC1411" s="36">
        <f t="shared" si="254"/>
        <v>0</v>
      </c>
      <c r="AD1411" s="36">
        <f t="shared" si="249"/>
        <v>0</v>
      </c>
    </row>
    <row r="1412" spans="1:30" x14ac:dyDescent="0.2">
      <c r="A1412" s="3">
        <v>89189</v>
      </c>
      <c r="B1412" s="4" t="s">
        <v>245</v>
      </c>
      <c r="C1412" s="3" t="s">
        <v>51</v>
      </c>
      <c r="D1412" s="3">
        <v>2</v>
      </c>
      <c r="E1412" s="5">
        <v>2013</v>
      </c>
      <c r="F1412" s="3" t="s">
        <v>36</v>
      </c>
      <c r="G1412" s="6">
        <v>36690</v>
      </c>
      <c r="H1412" s="7">
        <v>17.047222222222221</v>
      </c>
      <c r="I1412" s="4" t="s">
        <v>41</v>
      </c>
      <c r="J1412" s="8">
        <v>0.65010000000000001</v>
      </c>
      <c r="K1412" s="8">
        <f t="shared" si="250"/>
        <v>2.8579557876383137</v>
      </c>
      <c r="L1412" s="8">
        <v>4.4194000000000004</v>
      </c>
      <c r="M1412" s="8">
        <v>5.7500000000000002E-2</v>
      </c>
      <c r="N1412" s="9">
        <v>837290.42</v>
      </c>
      <c r="O1412" s="9">
        <v>544322.13</v>
      </c>
      <c r="P1412" s="9">
        <v>515696.43</v>
      </c>
      <c r="Q1412" s="9">
        <v>28625.7</v>
      </c>
      <c r="R1412" s="9">
        <v>0</v>
      </c>
      <c r="S1412" s="9">
        <f t="shared" si="251"/>
        <v>292968.29000000004</v>
      </c>
      <c r="T1412" s="9">
        <v>0</v>
      </c>
      <c r="U1412" s="9">
        <v>143256.79999999999</v>
      </c>
      <c r="V1412" s="9">
        <v>318564.17</v>
      </c>
      <c r="W1412" s="9">
        <v>270779.53999999998</v>
      </c>
      <c r="X1412" s="11">
        <f t="shared" si="252"/>
        <v>1.8579557876383137</v>
      </c>
      <c r="Y1412" s="11">
        <f t="shared" si="253"/>
        <v>1.7602465782218271</v>
      </c>
      <c r="Z1412" s="11">
        <f t="shared" ref="Z1412:Z1475" si="255">+P1412/O1412</f>
        <v>0.94741036892988351</v>
      </c>
      <c r="AA1412" s="11">
        <f t="shared" ref="AA1412:AA1475" si="256">+U1412/O1412</f>
        <v>0.2631838613653279</v>
      </c>
      <c r="AB1412" s="11">
        <v>0</v>
      </c>
      <c r="AC1412" s="11">
        <f t="shared" si="254"/>
        <v>0</v>
      </c>
      <c r="AD1412" s="11">
        <f t="shared" ref="AD1412:AD1475" si="257">+T1412/O1412</f>
        <v>0</v>
      </c>
    </row>
    <row r="1413" spans="1:30" ht="45" x14ac:dyDescent="0.2">
      <c r="A1413" s="15">
        <v>89189</v>
      </c>
      <c r="B1413" s="16" t="s">
        <v>245</v>
      </c>
      <c r="C1413" s="16" t="s">
        <v>51</v>
      </c>
      <c r="D1413" s="15">
        <v>2</v>
      </c>
      <c r="E1413" s="17">
        <v>2014</v>
      </c>
      <c r="F1413" s="15" t="s">
        <v>36</v>
      </c>
      <c r="G1413" s="18">
        <v>36690</v>
      </c>
      <c r="H1413" s="19">
        <v>17.047222222222221</v>
      </c>
      <c r="I1413" s="16" t="s">
        <v>41</v>
      </c>
      <c r="J1413" s="20">
        <v>0.69320000000000004</v>
      </c>
      <c r="K1413" s="20">
        <f t="shared" si="250"/>
        <v>3.2590563809372033</v>
      </c>
      <c r="L1413" s="20">
        <v>4.3208000000000002</v>
      </c>
      <c r="M1413" s="20">
        <v>5.3600000000000002E-2</v>
      </c>
      <c r="N1413" s="21">
        <v>819625.76</v>
      </c>
      <c r="O1413" s="21">
        <v>568134.02</v>
      </c>
      <c r="P1413" s="21">
        <v>535588.55000000005</v>
      </c>
      <c r="Q1413" s="21">
        <v>32545.47</v>
      </c>
      <c r="R1413" s="21">
        <v>0</v>
      </c>
      <c r="S1413" s="21">
        <f t="shared" si="251"/>
        <v>251491.74</v>
      </c>
      <c r="T1413" s="21">
        <v>0</v>
      </c>
      <c r="U1413" s="21">
        <v>166554.29</v>
      </c>
      <c r="V1413" s="21">
        <v>205651</v>
      </c>
      <c r="W1413" s="22">
        <f>+V1413-R1413</f>
        <v>205651</v>
      </c>
      <c r="X1413" s="22">
        <f t="shared" si="252"/>
        <v>2.2590563809372033</v>
      </c>
      <c r="Y1413" s="22">
        <f t="shared" si="253"/>
        <v>2.1296466834258654</v>
      </c>
      <c r="Z1413" s="22">
        <f t="shared" si="255"/>
        <v>0.94271515372376402</v>
      </c>
      <c r="AA1413" s="22">
        <f t="shared" si="256"/>
        <v>0.29316021244423984</v>
      </c>
      <c r="AB1413" s="22">
        <v>0</v>
      </c>
      <c r="AC1413" s="22">
        <f t="shared" si="254"/>
        <v>0</v>
      </c>
      <c r="AD1413" s="22">
        <f t="shared" si="257"/>
        <v>0</v>
      </c>
    </row>
    <row r="1414" spans="1:30" x14ac:dyDescent="0.2">
      <c r="A1414" s="27">
        <v>89189</v>
      </c>
      <c r="B1414" s="28" t="s">
        <v>245</v>
      </c>
      <c r="C1414" s="27" t="s">
        <v>51</v>
      </c>
      <c r="D1414" s="29">
        <v>2</v>
      </c>
      <c r="E1414" s="30">
        <v>2015</v>
      </c>
      <c r="F1414" s="27" t="s">
        <v>36</v>
      </c>
      <c r="G1414" s="31">
        <v>36690</v>
      </c>
      <c r="H1414" s="32">
        <v>17.047222222222221</v>
      </c>
      <c r="I1414" s="28" t="s">
        <v>41</v>
      </c>
      <c r="J1414" s="33">
        <v>0.61</v>
      </c>
      <c r="K1414" s="33">
        <f t="shared" si="250"/>
        <v>2.5640305883828307</v>
      </c>
      <c r="L1414" s="34">
        <v>5.3147000000000002</v>
      </c>
      <c r="M1414" s="34">
        <v>5.62E-2</v>
      </c>
      <c r="N1414" s="35">
        <v>821515.58</v>
      </c>
      <c r="O1414" s="35">
        <v>501115.51</v>
      </c>
      <c r="P1414" s="35">
        <v>433270</v>
      </c>
      <c r="Q1414" s="35">
        <v>67845.509999999995</v>
      </c>
      <c r="R1414" s="35">
        <v>0</v>
      </c>
      <c r="S1414" s="35">
        <f t="shared" si="251"/>
        <v>320400.06999999995</v>
      </c>
      <c r="T1414" s="35">
        <v>0</v>
      </c>
      <c r="U1414" s="36">
        <v>5955.66</v>
      </c>
      <c r="V1414" s="35">
        <v>206121.09</v>
      </c>
      <c r="W1414" s="36">
        <f>+V1414-R1414</f>
        <v>206121.09</v>
      </c>
      <c r="X1414" s="36">
        <f t="shared" si="252"/>
        <v>1.5640305883828305</v>
      </c>
      <c r="Y1414" s="36">
        <f t="shared" si="253"/>
        <v>1.3522781065559695</v>
      </c>
      <c r="Z1414" s="36">
        <f t="shared" si="255"/>
        <v>0.86461103548760643</v>
      </c>
      <c r="AA1414" s="36">
        <f t="shared" si="256"/>
        <v>1.1884804762877923E-2</v>
      </c>
      <c r="AB1414" s="36">
        <v>0</v>
      </c>
      <c r="AC1414" s="36">
        <f t="shared" si="254"/>
        <v>0</v>
      </c>
      <c r="AD1414" s="36">
        <f t="shared" si="257"/>
        <v>0</v>
      </c>
    </row>
    <row r="1415" spans="1:30" x14ac:dyDescent="0.2">
      <c r="A1415" s="3">
        <v>101379</v>
      </c>
      <c r="B1415" s="4" t="s">
        <v>287</v>
      </c>
      <c r="C1415" s="3" t="s">
        <v>35</v>
      </c>
      <c r="D1415" s="3">
        <v>2</v>
      </c>
      <c r="E1415" s="5">
        <v>2013</v>
      </c>
      <c r="F1415" s="3" t="s">
        <v>32</v>
      </c>
      <c r="G1415" s="6">
        <v>36677</v>
      </c>
      <c r="H1415" s="7">
        <v>17.083333333333332</v>
      </c>
      <c r="I1415" s="4" t="s">
        <v>66</v>
      </c>
      <c r="J1415" s="8">
        <v>0.94899999999999995</v>
      </c>
      <c r="K1415" s="8">
        <f t="shared" si="250"/>
        <v>19.594335495549867</v>
      </c>
      <c r="L1415" s="8">
        <v>1.0342</v>
      </c>
      <c r="M1415" s="8">
        <v>6.4000000000000003E-3</v>
      </c>
      <c r="N1415" s="9">
        <v>25978.17</v>
      </c>
      <c r="O1415" s="9">
        <v>24652.37</v>
      </c>
      <c r="P1415" s="9">
        <v>9531.1</v>
      </c>
      <c r="Q1415" s="9">
        <v>15121.27</v>
      </c>
      <c r="R1415" s="9">
        <v>0</v>
      </c>
      <c r="S1415" s="9">
        <f t="shared" si="251"/>
        <v>1325.7999999999993</v>
      </c>
      <c r="T1415" s="9">
        <v>0</v>
      </c>
      <c r="U1415" s="9">
        <v>7137.51</v>
      </c>
      <c r="V1415" s="9">
        <v>260.17</v>
      </c>
      <c r="W1415" s="9">
        <v>221.14</v>
      </c>
      <c r="X1415" s="11">
        <f t="shared" si="252"/>
        <v>18.594335495549867</v>
      </c>
      <c r="Y1415" s="11">
        <f t="shared" si="253"/>
        <v>7.188942525267767</v>
      </c>
      <c r="Z1415" s="11">
        <f t="shared" si="255"/>
        <v>0.38662002882481483</v>
      </c>
      <c r="AA1415" s="11">
        <f t="shared" si="256"/>
        <v>0.28952632140439238</v>
      </c>
      <c r="AB1415" s="11">
        <v>0</v>
      </c>
      <c r="AC1415" s="11">
        <f t="shared" si="254"/>
        <v>0</v>
      </c>
      <c r="AD1415" s="11">
        <f t="shared" si="257"/>
        <v>0</v>
      </c>
    </row>
    <row r="1416" spans="1:30" ht="22.5" x14ac:dyDescent="0.2">
      <c r="A1416" s="15">
        <v>101379</v>
      </c>
      <c r="B1416" s="16" t="s">
        <v>287</v>
      </c>
      <c r="C1416" s="16" t="s">
        <v>35</v>
      </c>
      <c r="D1416" s="15">
        <v>2</v>
      </c>
      <c r="E1416" s="17">
        <v>2014</v>
      </c>
      <c r="F1416" s="15" t="s">
        <v>32</v>
      </c>
      <c r="G1416" s="18">
        <v>36677</v>
      </c>
      <c r="H1416" s="19">
        <v>17.083333333333332</v>
      </c>
      <c r="I1416" s="16" t="s">
        <v>66</v>
      </c>
      <c r="J1416" s="20">
        <v>0.90349999999999997</v>
      </c>
      <c r="K1416" s="20">
        <f t="shared" si="250"/>
        <v>10.358481079432591</v>
      </c>
      <c r="L1416" s="20">
        <v>3.0735000000000001</v>
      </c>
      <c r="M1416" s="20">
        <v>2E-3</v>
      </c>
      <c r="N1416" s="21">
        <v>12567.22</v>
      </c>
      <c r="O1416" s="21">
        <v>11353.99</v>
      </c>
      <c r="P1416" s="21">
        <v>1155.98</v>
      </c>
      <c r="Q1416" s="21">
        <v>10198.01</v>
      </c>
      <c r="R1416" s="21">
        <v>0</v>
      </c>
      <c r="S1416" s="21">
        <f t="shared" si="251"/>
        <v>1213.2299999999996</v>
      </c>
      <c r="T1416" s="21">
        <v>0</v>
      </c>
      <c r="U1416" s="21">
        <v>0</v>
      </c>
      <c r="V1416" s="21">
        <v>59.92</v>
      </c>
      <c r="W1416" s="22">
        <f>+V1416-R1416</f>
        <v>59.92</v>
      </c>
      <c r="X1416" s="22">
        <f t="shared" si="252"/>
        <v>9.3584810794325914</v>
      </c>
      <c r="Y1416" s="22">
        <f t="shared" si="253"/>
        <v>0.95281191530047926</v>
      </c>
      <c r="Z1416" s="22">
        <f t="shared" si="255"/>
        <v>0.10181266673653931</v>
      </c>
      <c r="AA1416" s="22">
        <f t="shared" si="256"/>
        <v>0</v>
      </c>
      <c r="AB1416" s="22">
        <v>0</v>
      </c>
      <c r="AC1416" s="22">
        <f t="shared" si="254"/>
        <v>0</v>
      </c>
      <c r="AD1416" s="22">
        <f t="shared" si="257"/>
        <v>0</v>
      </c>
    </row>
    <row r="1417" spans="1:30" ht="12" customHeight="1" x14ac:dyDescent="0.2">
      <c r="A1417" s="27">
        <v>101379</v>
      </c>
      <c r="B1417" s="28" t="s">
        <v>287</v>
      </c>
      <c r="C1417" s="27" t="s">
        <v>35</v>
      </c>
      <c r="D1417" s="29">
        <v>2</v>
      </c>
      <c r="E1417" s="30">
        <v>2015</v>
      </c>
      <c r="F1417" s="27" t="s">
        <v>32</v>
      </c>
      <c r="G1417" s="31">
        <v>36677</v>
      </c>
      <c r="H1417" s="32">
        <v>17.083333333333332</v>
      </c>
      <c r="I1417" s="28" t="s">
        <v>66</v>
      </c>
      <c r="J1417" s="33">
        <v>0.87029999999999996</v>
      </c>
      <c r="K1417" s="33">
        <f t="shared" si="250"/>
        <v>7.7116291540058626</v>
      </c>
      <c r="L1417" s="34">
        <v>3.9521999999999999</v>
      </c>
      <c r="M1417" s="34">
        <v>7.0000000000000001E-3</v>
      </c>
      <c r="N1417" s="35">
        <v>11217.49</v>
      </c>
      <c r="O1417" s="35">
        <v>9762.8700000000008</v>
      </c>
      <c r="P1417" s="35">
        <v>9762.8700000000008</v>
      </c>
      <c r="Q1417" s="35">
        <v>0</v>
      </c>
      <c r="R1417" s="35">
        <v>0</v>
      </c>
      <c r="S1417" s="35">
        <f t="shared" si="251"/>
        <v>1454.619999999999</v>
      </c>
      <c r="T1417" s="35">
        <v>0</v>
      </c>
      <c r="U1417" s="35">
        <v>0</v>
      </c>
      <c r="V1417" s="35">
        <v>364.09</v>
      </c>
      <c r="W1417" s="36">
        <f>+V1417-R1417</f>
        <v>364.09</v>
      </c>
      <c r="X1417" s="36">
        <f t="shared" si="252"/>
        <v>6.7116291540058626</v>
      </c>
      <c r="Y1417" s="36">
        <f t="shared" si="253"/>
        <v>6.7116291540058626</v>
      </c>
      <c r="Z1417" s="36">
        <f t="shared" si="255"/>
        <v>1</v>
      </c>
      <c r="AA1417" s="36">
        <f t="shared" si="256"/>
        <v>0</v>
      </c>
      <c r="AB1417" s="36">
        <v>0</v>
      </c>
      <c r="AC1417" s="36">
        <f t="shared" si="254"/>
        <v>0</v>
      </c>
      <c r="AD1417" s="36">
        <f t="shared" si="257"/>
        <v>0</v>
      </c>
    </row>
    <row r="1418" spans="1:30" x14ac:dyDescent="0.2">
      <c r="A1418" s="3">
        <v>100333</v>
      </c>
      <c r="B1418" s="4" t="s">
        <v>286</v>
      </c>
      <c r="C1418" s="3" t="s">
        <v>31</v>
      </c>
      <c r="D1418" s="3">
        <v>1</v>
      </c>
      <c r="E1418" s="5">
        <v>2013</v>
      </c>
      <c r="F1418" s="3" t="s">
        <v>32</v>
      </c>
      <c r="G1418" s="6">
        <v>36616</v>
      </c>
      <c r="H1418" s="7">
        <v>17.25</v>
      </c>
      <c r="I1418" s="4" t="s">
        <v>66</v>
      </c>
      <c r="J1418" s="8">
        <v>0.51249999999999996</v>
      </c>
      <c r="K1418" s="8">
        <f t="shared" si="250"/>
        <v>2.0512402831510737</v>
      </c>
      <c r="L1418" s="8">
        <v>0</v>
      </c>
      <c r="M1418" s="8">
        <v>0</v>
      </c>
      <c r="N1418" s="9">
        <v>3425.12</v>
      </c>
      <c r="O1418" s="9">
        <v>1755.34</v>
      </c>
      <c r="P1418" s="9">
        <v>1755.34</v>
      </c>
      <c r="Q1418" s="9">
        <v>0</v>
      </c>
      <c r="R1418" s="9">
        <v>0</v>
      </c>
      <c r="S1418" s="9">
        <f t="shared" si="251"/>
        <v>1669.78</v>
      </c>
      <c r="T1418" s="9">
        <v>0</v>
      </c>
      <c r="U1418" s="9">
        <v>0</v>
      </c>
      <c r="V1418" s="9">
        <v>0</v>
      </c>
      <c r="W1418" s="9">
        <v>0</v>
      </c>
      <c r="X1418" s="11">
        <f t="shared" si="252"/>
        <v>1.0512402831510739</v>
      </c>
      <c r="Y1418" s="11">
        <f t="shared" si="253"/>
        <v>1.0512402831510739</v>
      </c>
      <c r="Z1418" s="11">
        <f t="shared" si="255"/>
        <v>1</v>
      </c>
      <c r="AA1418" s="11">
        <f t="shared" si="256"/>
        <v>0</v>
      </c>
      <c r="AB1418" s="11">
        <v>0</v>
      </c>
      <c r="AC1418" s="11">
        <f t="shared" si="254"/>
        <v>0</v>
      </c>
      <c r="AD1418" s="11">
        <f t="shared" si="257"/>
        <v>0</v>
      </c>
    </row>
    <row r="1419" spans="1:30" ht="33.75" x14ac:dyDescent="0.2">
      <c r="A1419" s="15">
        <v>100333</v>
      </c>
      <c r="B1419" s="16" t="s">
        <v>286</v>
      </c>
      <c r="C1419" s="16" t="s">
        <v>31</v>
      </c>
      <c r="D1419" s="15">
        <v>1</v>
      </c>
      <c r="E1419" s="17">
        <v>2014</v>
      </c>
      <c r="F1419" s="15" t="s">
        <v>32</v>
      </c>
      <c r="G1419" s="18">
        <v>36616</v>
      </c>
      <c r="H1419" s="19">
        <v>17.25</v>
      </c>
      <c r="I1419" s="16" t="s">
        <v>66</v>
      </c>
      <c r="J1419" s="20">
        <v>0.51249999999999996</v>
      </c>
      <c r="K1419" s="20">
        <f t="shared" si="250"/>
        <v>2.0512402831510737</v>
      </c>
      <c r="L1419" s="20">
        <v>0</v>
      </c>
      <c r="M1419" s="20">
        <v>0</v>
      </c>
      <c r="N1419" s="21">
        <v>3425.12</v>
      </c>
      <c r="O1419" s="21">
        <v>1755.34</v>
      </c>
      <c r="P1419" s="21">
        <v>0</v>
      </c>
      <c r="Q1419" s="21">
        <v>1755.34</v>
      </c>
      <c r="R1419" s="21">
        <v>0</v>
      </c>
      <c r="S1419" s="21">
        <f t="shared" si="251"/>
        <v>1669.78</v>
      </c>
      <c r="T1419" s="21">
        <v>0</v>
      </c>
      <c r="U1419" s="21">
        <v>0</v>
      </c>
      <c r="V1419" s="21">
        <v>0</v>
      </c>
      <c r="W1419" s="22">
        <f>+V1419-R1419</f>
        <v>0</v>
      </c>
      <c r="X1419" s="22">
        <f t="shared" si="252"/>
        <v>1.0512402831510739</v>
      </c>
      <c r="Y1419" s="22">
        <f t="shared" si="253"/>
        <v>0</v>
      </c>
      <c r="Z1419" s="22">
        <f t="shared" si="255"/>
        <v>0</v>
      </c>
      <c r="AA1419" s="22">
        <f t="shared" si="256"/>
        <v>0</v>
      </c>
      <c r="AB1419" s="22">
        <v>0</v>
      </c>
      <c r="AC1419" s="22">
        <f t="shared" si="254"/>
        <v>0</v>
      </c>
      <c r="AD1419" s="22">
        <f t="shared" si="257"/>
        <v>0</v>
      </c>
    </row>
    <row r="1420" spans="1:30" x14ac:dyDescent="0.2">
      <c r="A1420" s="27">
        <v>100333</v>
      </c>
      <c r="B1420" s="28" t="s">
        <v>286</v>
      </c>
      <c r="C1420" s="27" t="s">
        <v>31</v>
      </c>
      <c r="D1420" s="29">
        <v>1</v>
      </c>
      <c r="E1420" s="30">
        <v>2015</v>
      </c>
      <c r="F1420" s="27" t="s">
        <v>32</v>
      </c>
      <c r="G1420" s="31">
        <v>36616</v>
      </c>
      <c r="H1420" s="32">
        <v>17.25</v>
      </c>
      <c r="I1420" s="28" t="s">
        <v>66</v>
      </c>
      <c r="J1420" s="33">
        <v>0.47299999999999998</v>
      </c>
      <c r="K1420" s="33">
        <f t="shared" si="250"/>
        <v>1.8975912994526225</v>
      </c>
      <c r="L1420" s="34">
        <v>0</v>
      </c>
      <c r="M1420" s="34">
        <v>0</v>
      </c>
      <c r="N1420" s="35">
        <v>3168.56</v>
      </c>
      <c r="O1420" s="35">
        <v>1498.78</v>
      </c>
      <c r="P1420" s="35">
        <v>1498.78</v>
      </c>
      <c r="Q1420" s="35">
        <v>0</v>
      </c>
      <c r="R1420" s="35">
        <v>0</v>
      </c>
      <c r="S1420" s="35">
        <f t="shared" si="251"/>
        <v>1669.78</v>
      </c>
      <c r="T1420" s="35">
        <v>0</v>
      </c>
      <c r="U1420" s="35">
        <v>0</v>
      </c>
      <c r="V1420" s="35">
        <v>0</v>
      </c>
      <c r="W1420" s="36">
        <f>+V1420-R1420</f>
        <v>0</v>
      </c>
      <c r="X1420" s="36">
        <f t="shared" si="252"/>
        <v>0.8975912994526225</v>
      </c>
      <c r="Y1420" s="36">
        <f t="shared" si="253"/>
        <v>0.8975912994526225</v>
      </c>
      <c r="Z1420" s="36">
        <f t="shared" si="255"/>
        <v>1</v>
      </c>
      <c r="AA1420" s="36">
        <f t="shared" si="256"/>
        <v>0</v>
      </c>
      <c r="AB1420" s="36">
        <v>0</v>
      </c>
      <c r="AC1420" s="36">
        <f t="shared" si="254"/>
        <v>0</v>
      </c>
      <c r="AD1420" s="36">
        <f t="shared" si="257"/>
        <v>0</v>
      </c>
    </row>
    <row r="1421" spans="1:30" x14ac:dyDescent="0.2">
      <c r="A1421" s="3">
        <v>99671</v>
      </c>
      <c r="B1421" s="12" t="s">
        <v>284</v>
      </c>
      <c r="C1421" s="3" t="s">
        <v>285</v>
      </c>
      <c r="D1421" s="3">
        <v>2</v>
      </c>
      <c r="E1421" s="5">
        <v>2013</v>
      </c>
      <c r="F1421" s="3" t="s">
        <v>32</v>
      </c>
      <c r="G1421" s="6">
        <v>36515</v>
      </c>
      <c r="H1421" s="7">
        <v>17.524999999999999</v>
      </c>
      <c r="I1421" s="12" t="s">
        <v>37</v>
      </c>
      <c r="J1421" s="8">
        <v>0.30580000000000002</v>
      </c>
      <c r="K1421" s="8">
        <f t="shared" si="250"/>
        <v>1.4404178031319068</v>
      </c>
      <c r="L1421" s="8">
        <v>3.4177</v>
      </c>
      <c r="M1421" s="8">
        <v>5.5300000000000002E-2</v>
      </c>
      <c r="N1421" s="9">
        <v>6053721.0499999998</v>
      </c>
      <c r="O1421" s="9">
        <v>1850967.49</v>
      </c>
      <c r="P1421" s="9">
        <v>1768858.25</v>
      </c>
      <c r="Q1421" s="9">
        <v>82109.240000000005</v>
      </c>
      <c r="R1421" s="9">
        <v>0</v>
      </c>
      <c r="S1421" s="9">
        <f t="shared" si="251"/>
        <v>4202753.5599999996</v>
      </c>
      <c r="T1421" s="9">
        <v>0</v>
      </c>
      <c r="U1421" s="9">
        <v>941933.28</v>
      </c>
      <c r="V1421" s="9">
        <v>1561786.67</v>
      </c>
      <c r="W1421" s="9">
        <v>1327518.67</v>
      </c>
      <c r="X1421" s="11">
        <f t="shared" si="252"/>
        <v>0.44041780313190676</v>
      </c>
      <c r="Y1421" s="11">
        <f t="shared" si="253"/>
        <v>0.42088079273437107</v>
      </c>
      <c r="Z1421" s="11">
        <f t="shared" si="255"/>
        <v>0.95563982595934194</v>
      </c>
      <c r="AA1421" s="11">
        <f t="shared" si="256"/>
        <v>0.50888699293146422</v>
      </c>
      <c r="AB1421" s="11">
        <v>0</v>
      </c>
      <c r="AC1421" s="11">
        <f t="shared" si="254"/>
        <v>0</v>
      </c>
      <c r="AD1421" s="11">
        <f t="shared" si="257"/>
        <v>0</v>
      </c>
    </row>
    <row r="1422" spans="1:30" ht="33.75" x14ac:dyDescent="0.2">
      <c r="A1422" s="15">
        <v>99671</v>
      </c>
      <c r="B1422" s="16" t="s">
        <v>284</v>
      </c>
      <c r="C1422" s="16" t="s">
        <v>285</v>
      </c>
      <c r="D1422" s="15">
        <v>2</v>
      </c>
      <c r="E1422" s="17">
        <v>2014</v>
      </c>
      <c r="F1422" s="15" t="s">
        <v>32</v>
      </c>
      <c r="G1422" s="18">
        <v>36515</v>
      </c>
      <c r="H1422" s="19">
        <v>17.524999999999999</v>
      </c>
      <c r="I1422" s="16" t="s">
        <v>37</v>
      </c>
      <c r="J1422" s="20">
        <v>0.36299999999999999</v>
      </c>
      <c r="K1422" s="20">
        <f t="shared" si="250"/>
        <v>1.5697611170897425</v>
      </c>
      <c r="L1422" s="20">
        <v>2.6619999999999999</v>
      </c>
      <c r="M1422" s="20">
        <v>8.6300000000000002E-2</v>
      </c>
      <c r="N1422" s="21">
        <v>10123659.6</v>
      </c>
      <c r="O1422" s="21">
        <v>3674487.5</v>
      </c>
      <c r="P1422" s="21">
        <v>3674487.5</v>
      </c>
      <c r="Q1422" s="21">
        <v>0</v>
      </c>
      <c r="R1422" s="21">
        <v>0</v>
      </c>
      <c r="S1422" s="21">
        <f t="shared" si="251"/>
        <v>6449172.0999999996</v>
      </c>
      <c r="T1422" s="21">
        <v>0</v>
      </c>
      <c r="U1422" s="21">
        <v>0</v>
      </c>
      <c r="V1422" s="21">
        <v>0</v>
      </c>
      <c r="W1422" s="22">
        <f>+V1422-R1422</f>
        <v>0</v>
      </c>
      <c r="X1422" s="22">
        <f t="shared" si="252"/>
        <v>0.56976111708974242</v>
      </c>
      <c r="Y1422" s="22">
        <f t="shared" si="253"/>
        <v>0.56976111708974242</v>
      </c>
      <c r="Z1422" s="22">
        <f t="shared" si="255"/>
        <v>1</v>
      </c>
      <c r="AA1422" s="22">
        <f t="shared" si="256"/>
        <v>0</v>
      </c>
      <c r="AB1422" s="22">
        <v>0</v>
      </c>
      <c r="AC1422" s="22">
        <f t="shared" si="254"/>
        <v>0</v>
      </c>
      <c r="AD1422" s="22">
        <f t="shared" si="257"/>
        <v>0</v>
      </c>
    </row>
    <row r="1423" spans="1:30" x14ac:dyDescent="0.2">
      <c r="A1423" s="27">
        <v>99671</v>
      </c>
      <c r="B1423" s="37" t="s">
        <v>284</v>
      </c>
      <c r="C1423" s="27" t="s">
        <v>285</v>
      </c>
      <c r="D1423" s="29">
        <v>2</v>
      </c>
      <c r="E1423" s="30">
        <v>2015</v>
      </c>
      <c r="F1423" s="27" t="s">
        <v>32</v>
      </c>
      <c r="G1423" s="31">
        <v>36515</v>
      </c>
      <c r="H1423" s="32">
        <v>17.524999999999999</v>
      </c>
      <c r="I1423" s="37" t="s">
        <v>37</v>
      </c>
      <c r="J1423" s="33">
        <v>0.26369999999999999</v>
      </c>
      <c r="K1423" s="33">
        <f t="shared" si="250"/>
        <v>1.3581846315549675</v>
      </c>
      <c r="L1423" s="34">
        <v>2.4925000000000002</v>
      </c>
      <c r="M1423" s="34">
        <v>8.0500000000000002E-2</v>
      </c>
      <c r="N1423" s="35">
        <v>12377489.199999999</v>
      </c>
      <c r="O1423" s="35">
        <v>3264229.55</v>
      </c>
      <c r="P1423" s="35">
        <v>3264229.55</v>
      </c>
      <c r="Q1423" s="35">
        <v>0</v>
      </c>
      <c r="R1423" s="35">
        <v>0</v>
      </c>
      <c r="S1423" s="35">
        <f t="shared" si="251"/>
        <v>9113259.6499999985</v>
      </c>
      <c r="T1423" s="35">
        <v>0</v>
      </c>
      <c r="U1423" s="35">
        <v>1996018.9</v>
      </c>
      <c r="V1423" s="36">
        <v>2375874</v>
      </c>
      <c r="W1423" s="36">
        <f>+V1423-R1423</f>
        <v>2375874</v>
      </c>
      <c r="X1423" s="36">
        <f t="shared" si="252"/>
        <v>0.35818463155496733</v>
      </c>
      <c r="Y1423" s="36">
        <f t="shared" si="253"/>
        <v>0.35818463155496733</v>
      </c>
      <c r="Z1423" s="36">
        <f t="shared" si="255"/>
        <v>1</v>
      </c>
      <c r="AA1423" s="36">
        <f t="shared" si="256"/>
        <v>0.61148239406141025</v>
      </c>
      <c r="AB1423" s="36">
        <v>0</v>
      </c>
      <c r="AC1423" s="36">
        <f t="shared" si="254"/>
        <v>0</v>
      </c>
      <c r="AD1423" s="36">
        <f t="shared" si="257"/>
        <v>0</v>
      </c>
    </row>
    <row r="1424" spans="1:30" x14ac:dyDescent="0.2">
      <c r="A1424" s="3">
        <v>88357</v>
      </c>
      <c r="B1424" s="4" t="s">
        <v>243</v>
      </c>
      <c r="C1424" s="3" t="s">
        <v>49</v>
      </c>
      <c r="D1424" s="3">
        <v>1</v>
      </c>
      <c r="E1424" s="5">
        <v>2013</v>
      </c>
      <c r="F1424" s="3" t="s">
        <v>36</v>
      </c>
      <c r="G1424" s="6">
        <v>36482</v>
      </c>
      <c r="H1424" s="7">
        <v>17.616666666666667</v>
      </c>
      <c r="I1424" s="4" t="s">
        <v>41</v>
      </c>
      <c r="J1424" s="8">
        <v>0.39379999999999998</v>
      </c>
      <c r="K1424" s="8">
        <f t="shared" si="250"/>
        <v>1.6497249539250252</v>
      </c>
      <c r="L1424" s="8">
        <v>2.3530000000000002</v>
      </c>
      <c r="M1424" s="8">
        <v>3.2399999999999998E-2</v>
      </c>
      <c r="N1424" s="9">
        <v>537069.46</v>
      </c>
      <c r="O1424" s="9">
        <v>211518.55</v>
      </c>
      <c r="P1424" s="9">
        <v>196376.86</v>
      </c>
      <c r="Q1424" s="9">
        <v>15141.69</v>
      </c>
      <c r="R1424" s="9">
        <v>22057.16</v>
      </c>
      <c r="S1424" s="9">
        <f t="shared" si="251"/>
        <v>325550.90999999997</v>
      </c>
      <c r="T1424" s="9">
        <v>0</v>
      </c>
      <c r="U1424" s="9">
        <v>59106.76</v>
      </c>
      <c r="V1424" s="9">
        <v>63106.26</v>
      </c>
      <c r="W1424" s="9">
        <v>53640.32</v>
      </c>
      <c r="X1424" s="11">
        <f t="shared" si="252"/>
        <v>0.64972495392502516</v>
      </c>
      <c r="Y1424" s="11">
        <f t="shared" si="253"/>
        <v>0.60321397965067891</v>
      </c>
      <c r="Z1424" s="11">
        <f t="shared" si="255"/>
        <v>0.92841436365746643</v>
      </c>
      <c r="AA1424" s="11">
        <f t="shared" si="256"/>
        <v>0.27944007747783828</v>
      </c>
      <c r="AB1424" s="11">
        <f>W1424/R1424</f>
        <v>2.4318779026855677</v>
      </c>
      <c r="AC1424" s="11">
        <f t="shared" si="254"/>
        <v>0</v>
      </c>
      <c r="AD1424" s="11">
        <f t="shared" si="257"/>
        <v>0</v>
      </c>
    </row>
    <row r="1425" spans="1:30" x14ac:dyDescent="0.2">
      <c r="A1425" s="15">
        <v>88357</v>
      </c>
      <c r="B1425" s="16" t="s">
        <v>243</v>
      </c>
      <c r="C1425" s="16" t="s">
        <v>49</v>
      </c>
      <c r="D1425" s="15">
        <v>1</v>
      </c>
      <c r="E1425" s="17">
        <v>2014</v>
      </c>
      <c r="F1425" s="15" t="s">
        <v>36</v>
      </c>
      <c r="G1425" s="18">
        <v>36482</v>
      </c>
      <c r="H1425" s="19">
        <v>17.616666666666667</v>
      </c>
      <c r="I1425" s="16" t="s">
        <v>41</v>
      </c>
      <c r="J1425" s="20">
        <v>0.38290000000000002</v>
      </c>
      <c r="K1425" s="20">
        <f t="shared" si="250"/>
        <v>1.6204167833155487</v>
      </c>
      <c r="L1425" s="20">
        <v>2.0794000000000001</v>
      </c>
      <c r="M1425" s="20">
        <v>5.4899999999999997E-2</v>
      </c>
      <c r="N1425" s="21">
        <v>612668.81000000006</v>
      </c>
      <c r="O1425" s="21">
        <v>234575.46</v>
      </c>
      <c r="P1425" s="21">
        <v>220076.47</v>
      </c>
      <c r="Q1425" s="21">
        <v>14498.99</v>
      </c>
      <c r="R1425" s="21">
        <v>28982.1</v>
      </c>
      <c r="S1425" s="21">
        <f t="shared" si="251"/>
        <v>378093.35000000009</v>
      </c>
      <c r="T1425" s="21">
        <v>0</v>
      </c>
      <c r="U1425" s="21">
        <v>15619.05</v>
      </c>
      <c r="V1425" s="21">
        <v>79779.649999999994</v>
      </c>
      <c r="W1425" s="22">
        <f>+V1425-R1425</f>
        <v>50797.549999999996</v>
      </c>
      <c r="X1425" s="22">
        <f t="shared" si="252"/>
        <v>0.62041678331554873</v>
      </c>
      <c r="Y1425" s="22">
        <f t="shared" si="253"/>
        <v>0.58206913715885233</v>
      </c>
      <c r="Z1425" s="22">
        <f t="shared" si="255"/>
        <v>0.93819050807786974</v>
      </c>
      <c r="AA1425" s="22">
        <f t="shared" si="256"/>
        <v>6.6584330688299623E-2</v>
      </c>
      <c r="AB1425" s="22">
        <f>V1425/R1425</f>
        <v>2.7527215074131965</v>
      </c>
      <c r="AC1425" s="22">
        <f t="shared" si="254"/>
        <v>0</v>
      </c>
      <c r="AD1425" s="22">
        <f t="shared" si="257"/>
        <v>0</v>
      </c>
    </row>
    <row r="1426" spans="1:30" x14ac:dyDescent="0.2">
      <c r="A1426" s="27">
        <v>88357</v>
      </c>
      <c r="B1426" s="28" t="s">
        <v>243</v>
      </c>
      <c r="C1426" s="27" t="s">
        <v>49</v>
      </c>
      <c r="D1426" s="29">
        <v>1</v>
      </c>
      <c r="E1426" s="30">
        <v>2015</v>
      </c>
      <c r="F1426" s="27" t="s">
        <v>36</v>
      </c>
      <c r="G1426" s="31">
        <v>36482</v>
      </c>
      <c r="H1426" s="32">
        <v>17.616666666666667</v>
      </c>
      <c r="I1426" s="28" t="s">
        <v>41</v>
      </c>
      <c r="J1426" s="33">
        <v>0.31340000000000001</v>
      </c>
      <c r="K1426" s="33">
        <f t="shared" si="250"/>
        <v>1.4564464340559931</v>
      </c>
      <c r="L1426" s="34">
        <v>2.1537999999999999</v>
      </c>
      <c r="M1426" s="34">
        <v>5.3100000000000001E-2</v>
      </c>
      <c r="N1426" s="35">
        <v>611579.67000000004</v>
      </c>
      <c r="O1426" s="35">
        <v>191667.44</v>
      </c>
      <c r="P1426" s="35">
        <v>171165.53</v>
      </c>
      <c r="Q1426" s="35">
        <v>20501.91</v>
      </c>
      <c r="R1426" s="35">
        <v>31591.16</v>
      </c>
      <c r="S1426" s="35">
        <f t="shared" si="251"/>
        <v>419912.23000000004</v>
      </c>
      <c r="T1426" s="35">
        <v>0</v>
      </c>
      <c r="U1426" s="35">
        <v>35894</v>
      </c>
      <c r="V1426" s="35">
        <v>67308.38</v>
      </c>
      <c r="W1426" s="36">
        <f>+V1426-R1426</f>
        <v>35717.22</v>
      </c>
      <c r="X1426" s="36">
        <f t="shared" si="252"/>
        <v>0.45644643405599306</v>
      </c>
      <c r="Y1426" s="36">
        <f t="shared" si="253"/>
        <v>0.40762215951652558</v>
      </c>
      <c r="Z1426" s="36">
        <f t="shared" si="255"/>
        <v>0.89303394462825814</v>
      </c>
      <c r="AA1426" s="36">
        <f t="shared" si="256"/>
        <v>0.18727228787529066</v>
      </c>
      <c r="AB1426" s="36">
        <f>V1426/R1426</f>
        <v>2.1306080561777412</v>
      </c>
      <c r="AC1426" s="36">
        <f t="shared" si="254"/>
        <v>0</v>
      </c>
      <c r="AD1426" s="36">
        <f t="shared" si="257"/>
        <v>0</v>
      </c>
    </row>
    <row r="1427" spans="1:30" x14ac:dyDescent="0.2">
      <c r="A1427" s="3">
        <v>88362</v>
      </c>
      <c r="B1427" s="4" t="s">
        <v>244</v>
      </c>
      <c r="C1427" s="3" t="s">
        <v>44</v>
      </c>
      <c r="D1427" s="3">
        <v>1</v>
      </c>
      <c r="E1427" s="5">
        <v>2013</v>
      </c>
      <c r="F1427" s="3" t="s">
        <v>36</v>
      </c>
      <c r="G1427" s="6">
        <v>36480</v>
      </c>
      <c r="H1427" s="7">
        <v>17.622222222222224</v>
      </c>
      <c r="I1427" s="4" t="s">
        <v>33</v>
      </c>
      <c r="J1427" s="8">
        <v>0.79220000000000002</v>
      </c>
      <c r="K1427" s="8">
        <f t="shared" si="250"/>
        <v>4.813235316363957</v>
      </c>
      <c r="L1427" s="8">
        <v>0.95240000000000002</v>
      </c>
      <c r="M1427" s="8">
        <v>-2.58E-2</v>
      </c>
      <c r="N1427" s="9">
        <v>139998.34</v>
      </c>
      <c r="O1427" s="9">
        <v>110912.22</v>
      </c>
      <c r="P1427" s="9">
        <v>110912.22</v>
      </c>
      <c r="Q1427" s="9">
        <v>0</v>
      </c>
      <c r="R1427" s="9">
        <v>0</v>
      </c>
      <c r="S1427" s="9">
        <f t="shared" si="251"/>
        <v>29086.119999999995</v>
      </c>
      <c r="T1427" s="9">
        <v>0</v>
      </c>
      <c r="U1427" s="9">
        <v>7643.6</v>
      </c>
      <c r="V1427" s="9">
        <v>-3438.8</v>
      </c>
      <c r="W1427" s="9">
        <v>-3438.8</v>
      </c>
      <c r="X1427" s="11">
        <f t="shared" si="252"/>
        <v>3.813235316363957</v>
      </c>
      <c r="Y1427" s="11">
        <f t="shared" si="253"/>
        <v>3.813235316363957</v>
      </c>
      <c r="Z1427" s="11">
        <f t="shared" si="255"/>
        <v>1</v>
      </c>
      <c r="AA1427" s="11">
        <f t="shared" si="256"/>
        <v>6.8915760589770905E-2</v>
      </c>
      <c r="AB1427" s="11">
        <v>0</v>
      </c>
      <c r="AC1427" s="11">
        <f t="shared" si="254"/>
        <v>0</v>
      </c>
      <c r="AD1427" s="11">
        <f t="shared" si="257"/>
        <v>0</v>
      </c>
    </row>
    <row r="1428" spans="1:30" ht="45" x14ac:dyDescent="0.2">
      <c r="A1428" s="15">
        <v>88362</v>
      </c>
      <c r="B1428" s="16" t="s">
        <v>244</v>
      </c>
      <c r="C1428" s="16" t="s">
        <v>44</v>
      </c>
      <c r="D1428" s="15">
        <v>1</v>
      </c>
      <c r="E1428" s="17">
        <v>2014</v>
      </c>
      <c r="F1428" s="15" t="s">
        <v>36</v>
      </c>
      <c r="G1428" s="18">
        <v>36480</v>
      </c>
      <c r="H1428" s="19">
        <v>17.622222222222224</v>
      </c>
      <c r="I1428" s="16" t="s">
        <v>33</v>
      </c>
      <c r="J1428" s="20">
        <v>0.97989999999999999</v>
      </c>
      <c r="K1428" s="20">
        <f t="shared" si="250"/>
        <v>49.752295945578744</v>
      </c>
      <c r="L1428" s="20">
        <v>0.2079</v>
      </c>
      <c r="M1428" s="20">
        <v>-0.87080000000000002</v>
      </c>
      <c r="N1428" s="21">
        <v>144590.62</v>
      </c>
      <c r="O1428" s="21">
        <v>141684.41</v>
      </c>
      <c r="P1428" s="21">
        <v>14302.02</v>
      </c>
      <c r="Q1428" s="21">
        <v>127382.39</v>
      </c>
      <c r="R1428" s="21">
        <v>0</v>
      </c>
      <c r="S1428" s="21">
        <f t="shared" si="251"/>
        <v>2906.2099999999919</v>
      </c>
      <c r="T1428" s="21">
        <v>0</v>
      </c>
      <c r="U1428" s="21">
        <v>11575</v>
      </c>
      <c r="V1428" s="21">
        <v>-26179.91</v>
      </c>
      <c r="W1428" s="22">
        <f>+V1428-R1428</f>
        <v>-26179.91</v>
      </c>
      <c r="X1428" s="22">
        <f t="shared" si="252"/>
        <v>48.752295945578744</v>
      </c>
      <c r="Y1428" s="22">
        <f t="shared" si="253"/>
        <v>4.9211928938376923</v>
      </c>
      <c r="Z1428" s="22">
        <f t="shared" si="255"/>
        <v>0.10094279250624681</v>
      </c>
      <c r="AA1428" s="22">
        <f t="shared" si="256"/>
        <v>8.1695650213033322E-2</v>
      </c>
      <c r="AB1428" s="22">
        <v>0</v>
      </c>
      <c r="AC1428" s="22">
        <f t="shared" si="254"/>
        <v>0</v>
      </c>
      <c r="AD1428" s="22">
        <f t="shared" si="257"/>
        <v>0</v>
      </c>
    </row>
    <row r="1429" spans="1:30" x14ac:dyDescent="0.2">
      <c r="A1429" s="27">
        <v>88362</v>
      </c>
      <c r="B1429" s="28" t="s">
        <v>244</v>
      </c>
      <c r="C1429" s="27" t="s">
        <v>44</v>
      </c>
      <c r="D1429" s="29">
        <v>1</v>
      </c>
      <c r="E1429" s="30">
        <v>2015</v>
      </c>
      <c r="F1429" s="27" t="s">
        <v>36</v>
      </c>
      <c r="G1429" s="31">
        <v>36480</v>
      </c>
      <c r="H1429" s="32">
        <v>17.622222222222224</v>
      </c>
      <c r="I1429" s="28" t="s">
        <v>33</v>
      </c>
      <c r="J1429" s="33">
        <v>1.0458000000000001</v>
      </c>
      <c r="K1429" s="33">
        <f t="shared" si="250"/>
        <v>-21.856401005604436</v>
      </c>
      <c r="L1429" s="34">
        <v>0.33589999999999998</v>
      </c>
      <c r="M1429" s="34">
        <v>0</v>
      </c>
      <c r="N1429" s="35">
        <v>125886.75</v>
      </c>
      <c r="O1429" s="35">
        <v>131646.47</v>
      </c>
      <c r="P1429" s="35">
        <v>131646.47</v>
      </c>
      <c r="Q1429" s="35">
        <v>0</v>
      </c>
      <c r="R1429" s="35">
        <v>0</v>
      </c>
      <c r="S1429" s="35">
        <f t="shared" si="251"/>
        <v>-5759.7200000000012</v>
      </c>
      <c r="T1429" s="35">
        <v>0</v>
      </c>
      <c r="U1429" s="35">
        <v>119690.34</v>
      </c>
      <c r="V1429" s="35">
        <v>-8665.93</v>
      </c>
      <c r="W1429" s="36">
        <f>+V1429-R1429</f>
        <v>-8665.93</v>
      </c>
      <c r="X1429" s="36">
        <f t="shared" si="252"/>
        <v>-22.856401005604436</v>
      </c>
      <c r="Y1429" s="36">
        <f t="shared" si="253"/>
        <v>-22.856401005604436</v>
      </c>
      <c r="Z1429" s="36">
        <f t="shared" si="255"/>
        <v>1</v>
      </c>
      <c r="AA1429" s="36">
        <f t="shared" si="256"/>
        <v>0.9091800182716635</v>
      </c>
      <c r="AB1429" s="36">
        <v>0</v>
      </c>
      <c r="AC1429" s="36">
        <f t="shared" si="254"/>
        <v>0</v>
      </c>
      <c r="AD1429" s="36">
        <f t="shared" si="257"/>
        <v>0</v>
      </c>
    </row>
    <row r="1430" spans="1:30" x14ac:dyDescent="0.2">
      <c r="A1430" s="3">
        <v>88271</v>
      </c>
      <c r="B1430" s="4" t="s">
        <v>241</v>
      </c>
      <c r="C1430" s="3" t="s">
        <v>35</v>
      </c>
      <c r="D1430" s="3">
        <v>2</v>
      </c>
      <c r="E1430" s="5">
        <v>2013</v>
      </c>
      <c r="F1430" s="3" t="s">
        <v>36</v>
      </c>
      <c r="G1430" s="6">
        <v>36461</v>
      </c>
      <c r="H1430" s="7">
        <v>17.672222222222221</v>
      </c>
      <c r="I1430" s="4" t="s">
        <v>41</v>
      </c>
      <c r="J1430" s="8">
        <v>0.76080000000000003</v>
      </c>
      <c r="K1430" s="8">
        <f t="shared" si="250"/>
        <v>4.1799077163627327</v>
      </c>
      <c r="L1430" s="8">
        <v>1.9743999999999999</v>
      </c>
      <c r="M1430" s="8">
        <v>2.7799999999999998E-2</v>
      </c>
      <c r="N1430" s="9">
        <v>603363.19999999995</v>
      </c>
      <c r="O1430" s="9">
        <v>459014.75</v>
      </c>
      <c r="P1430" s="9">
        <v>188337.98</v>
      </c>
      <c r="Q1430" s="9">
        <v>270676.77</v>
      </c>
      <c r="R1430" s="9">
        <v>36423.78</v>
      </c>
      <c r="S1430" s="9">
        <f t="shared" si="251"/>
        <v>144348.44999999995</v>
      </c>
      <c r="T1430" s="9">
        <v>113738.61</v>
      </c>
      <c r="U1430" s="9">
        <v>13861.71</v>
      </c>
      <c r="V1430" s="9">
        <v>50414.13</v>
      </c>
      <c r="W1430" s="9">
        <v>50414.13</v>
      </c>
      <c r="X1430" s="11">
        <f t="shared" si="252"/>
        <v>3.1799077163627332</v>
      </c>
      <c r="Y1430" s="11">
        <f t="shared" si="253"/>
        <v>1.3047454267780505</v>
      </c>
      <c r="Z1430" s="11">
        <f t="shared" si="255"/>
        <v>0.41030921119637226</v>
      </c>
      <c r="AA1430" s="11">
        <f t="shared" si="256"/>
        <v>3.019883347975201E-2</v>
      </c>
      <c r="AB1430" s="11">
        <f>W1430/R1430</f>
        <v>1.3840993438901728</v>
      </c>
      <c r="AC1430" s="11">
        <f t="shared" si="254"/>
        <v>0.78794479608198109</v>
      </c>
      <c r="AD1430" s="11">
        <f t="shared" si="257"/>
        <v>0.2477885732430167</v>
      </c>
    </row>
    <row r="1431" spans="1:30" ht="22.5" x14ac:dyDescent="0.2">
      <c r="A1431" s="15">
        <v>88271</v>
      </c>
      <c r="B1431" s="16" t="s">
        <v>241</v>
      </c>
      <c r="C1431" s="16" t="s">
        <v>35</v>
      </c>
      <c r="D1431" s="15">
        <v>2</v>
      </c>
      <c r="E1431" s="17">
        <v>2014</v>
      </c>
      <c r="F1431" s="15" t="s">
        <v>36</v>
      </c>
      <c r="G1431" s="18">
        <v>36461</v>
      </c>
      <c r="H1431" s="19">
        <v>17.672222222222221</v>
      </c>
      <c r="I1431" s="16" t="s">
        <v>41</v>
      </c>
      <c r="J1431" s="20">
        <v>0.87503363322383187</v>
      </c>
      <c r="K1431" s="20">
        <f t="shared" si="250"/>
        <v>4.1566728122821894</v>
      </c>
      <c r="L1431" s="46">
        <v>1.8432050675593648</v>
      </c>
      <c r="M1431" s="46">
        <v>2.9087544939701258E-2</v>
      </c>
      <c r="N1431" s="21">
        <v>583611.91</v>
      </c>
      <c r="O1431" s="21">
        <v>443208.29</v>
      </c>
      <c r="P1431" s="21">
        <v>262748.07</v>
      </c>
      <c r="Q1431" s="21">
        <v>180460.22</v>
      </c>
      <c r="R1431" s="21">
        <v>0</v>
      </c>
      <c r="S1431" s="21">
        <f t="shared" si="251"/>
        <v>140403.62000000005</v>
      </c>
      <c r="T1431" s="21">
        <v>0</v>
      </c>
      <c r="U1431" s="21">
        <v>74544.479999999996</v>
      </c>
      <c r="V1431" s="21">
        <v>31289.95</v>
      </c>
      <c r="W1431" s="22">
        <f>+V1431-R1431</f>
        <v>31289.95</v>
      </c>
      <c r="X1431" s="22">
        <f t="shared" si="252"/>
        <v>3.156672812282189</v>
      </c>
      <c r="Y1431" s="22">
        <f t="shared" si="253"/>
        <v>1.8713767494028994</v>
      </c>
      <c r="Z1431" s="22">
        <f t="shared" si="255"/>
        <v>0.59283202938284396</v>
      </c>
      <c r="AA1431" s="22">
        <f t="shared" si="256"/>
        <v>0.16819288285424444</v>
      </c>
      <c r="AB1431" s="22">
        <v>0</v>
      </c>
      <c r="AC1431" s="22">
        <f t="shared" si="254"/>
        <v>0</v>
      </c>
      <c r="AD1431" s="22">
        <f t="shared" si="257"/>
        <v>0</v>
      </c>
    </row>
    <row r="1432" spans="1:30" x14ac:dyDescent="0.2">
      <c r="A1432" s="27">
        <v>88271</v>
      </c>
      <c r="B1432" s="28" t="s">
        <v>241</v>
      </c>
      <c r="C1432" s="27" t="s">
        <v>35</v>
      </c>
      <c r="D1432" s="29">
        <v>2</v>
      </c>
      <c r="E1432" s="30">
        <v>2015</v>
      </c>
      <c r="F1432" s="27" t="s">
        <v>36</v>
      </c>
      <c r="G1432" s="31">
        <v>36461</v>
      </c>
      <c r="H1432" s="32">
        <v>17.672222222222221</v>
      </c>
      <c r="I1432" s="28" t="s">
        <v>41</v>
      </c>
      <c r="J1432" s="33">
        <v>0.71230000000000004</v>
      </c>
      <c r="K1432" s="33">
        <f t="shared" si="250"/>
        <v>3.4761249630505882</v>
      </c>
      <c r="L1432" s="34">
        <v>2.0034999999999998</v>
      </c>
      <c r="M1432" s="34">
        <v>5.8999999999999999E-3</v>
      </c>
      <c r="N1432" s="35">
        <v>486383.02</v>
      </c>
      <c r="O1432" s="35">
        <v>346461.98</v>
      </c>
      <c r="P1432" s="35">
        <v>150199.22</v>
      </c>
      <c r="Q1432" s="35">
        <v>196262.76</v>
      </c>
      <c r="R1432" s="35">
        <v>1246.49</v>
      </c>
      <c r="S1432" s="35">
        <f t="shared" si="251"/>
        <v>139921.04000000004</v>
      </c>
      <c r="T1432" s="35">
        <v>0</v>
      </c>
      <c r="U1432" s="35">
        <v>62497.99</v>
      </c>
      <c r="V1432" s="35">
        <v>-482.58</v>
      </c>
      <c r="W1432" s="36">
        <f>+V1432-R1432</f>
        <v>-1729.07</v>
      </c>
      <c r="X1432" s="36">
        <f t="shared" si="252"/>
        <v>2.4761249630505882</v>
      </c>
      <c r="Y1432" s="36">
        <f t="shared" si="253"/>
        <v>1.0734570011772351</v>
      </c>
      <c r="Z1432" s="36">
        <f t="shared" si="255"/>
        <v>0.43352295106089278</v>
      </c>
      <c r="AA1432" s="36">
        <f t="shared" si="256"/>
        <v>0.18038917286104525</v>
      </c>
      <c r="AB1432" s="36">
        <f>V1432/R1432</f>
        <v>-0.38715112034593135</v>
      </c>
      <c r="AC1432" s="36">
        <f t="shared" si="254"/>
        <v>0</v>
      </c>
      <c r="AD1432" s="36">
        <f t="shared" si="257"/>
        <v>0</v>
      </c>
    </row>
    <row r="1433" spans="1:30" x14ac:dyDescent="0.2">
      <c r="A1433" s="3">
        <v>87907</v>
      </c>
      <c r="B1433" s="12" t="s">
        <v>240</v>
      </c>
      <c r="C1433" s="3" t="s">
        <v>137</v>
      </c>
      <c r="D1433" s="3">
        <v>2</v>
      </c>
      <c r="E1433" s="5">
        <v>2013</v>
      </c>
      <c r="F1433" s="3" t="s">
        <v>36</v>
      </c>
      <c r="G1433" s="6">
        <v>36392</v>
      </c>
      <c r="H1433" s="7">
        <v>17.861111111111111</v>
      </c>
      <c r="I1433" s="12" t="s">
        <v>37</v>
      </c>
      <c r="J1433" s="8">
        <v>0.45650000000000002</v>
      </c>
      <c r="K1433" s="8">
        <f t="shared" si="250"/>
        <v>1.8399151473106503</v>
      </c>
      <c r="L1433" s="8">
        <v>2.2490999999999999</v>
      </c>
      <c r="M1433" s="8">
        <v>4.4600000000000001E-2</v>
      </c>
      <c r="N1433" s="9">
        <v>2204367.4900000002</v>
      </c>
      <c r="O1433" s="9">
        <v>1006286.43</v>
      </c>
      <c r="P1433" s="9">
        <v>546867.36</v>
      </c>
      <c r="Q1433" s="9">
        <v>459419.07</v>
      </c>
      <c r="R1433" s="9">
        <v>16757.57</v>
      </c>
      <c r="S1433" s="9">
        <f t="shared" si="251"/>
        <v>1198081.06</v>
      </c>
      <c r="T1433" s="9">
        <v>257296.09</v>
      </c>
      <c r="U1433" s="9">
        <v>240524.73</v>
      </c>
      <c r="V1433" s="9">
        <v>378144.44</v>
      </c>
      <c r="W1433" s="9">
        <v>321035.46999999997</v>
      </c>
      <c r="X1433" s="11">
        <f t="shared" si="252"/>
        <v>0.8399151473106502</v>
      </c>
      <c r="Y1433" s="11">
        <f t="shared" si="253"/>
        <v>0.45645272115394259</v>
      </c>
      <c r="Z1433" s="11">
        <f t="shared" si="255"/>
        <v>0.54345099337173808</v>
      </c>
      <c r="AA1433" s="11">
        <f t="shared" si="256"/>
        <v>0.23902213408562015</v>
      </c>
      <c r="AB1433" s="11">
        <f>W1433/R1433</f>
        <v>19.157638607506936</v>
      </c>
      <c r="AC1433" s="11">
        <f t="shared" si="254"/>
        <v>0.21475682955876124</v>
      </c>
      <c r="AD1433" s="11">
        <f t="shared" si="257"/>
        <v>0.25568872075518295</v>
      </c>
    </row>
    <row r="1434" spans="1:30" ht="22.5" x14ac:dyDescent="0.2">
      <c r="A1434" s="15">
        <v>87907</v>
      </c>
      <c r="B1434" s="16" t="s">
        <v>240</v>
      </c>
      <c r="C1434" s="16" t="s">
        <v>137</v>
      </c>
      <c r="D1434" s="15">
        <v>2</v>
      </c>
      <c r="E1434" s="17">
        <v>2014</v>
      </c>
      <c r="F1434" s="15" t="s">
        <v>36</v>
      </c>
      <c r="G1434" s="18">
        <v>36392</v>
      </c>
      <c r="H1434" s="19">
        <v>17.861111111111111</v>
      </c>
      <c r="I1434" s="16" t="s">
        <v>37</v>
      </c>
      <c r="J1434" s="20">
        <v>0.58830000000000005</v>
      </c>
      <c r="K1434" s="20">
        <f t="shared" si="250"/>
        <v>2.4292204593278939</v>
      </c>
      <c r="L1434" s="20">
        <v>1.4517</v>
      </c>
      <c r="M1434" s="20">
        <v>6.0699999999999997E-2</v>
      </c>
      <c r="N1434" s="21">
        <v>3181726.98</v>
      </c>
      <c r="O1434" s="21">
        <v>1871954.14</v>
      </c>
      <c r="P1434" s="21">
        <v>852374.86</v>
      </c>
      <c r="Q1434" s="21">
        <v>1008593.95</v>
      </c>
      <c r="R1434" s="21">
        <v>0</v>
      </c>
      <c r="S1434" s="21">
        <f t="shared" si="251"/>
        <v>1309772.8400000001</v>
      </c>
      <c r="T1434" s="21">
        <v>0</v>
      </c>
      <c r="U1434" s="21">
        <v>447797.12</v>
      </c>
      <c r="V1434" s="21">
        <v>111693</v>
      </c>
      <c r="W1434" s="22">
        <f>+V1434-R1434</f>
        <v>111693</v>
      </c>
      <c r="X1434" s="22">
        <f t="shared" si="252"/>
        <v>1.4292204593278937</v>
      </c>
      <c r="Y1434" s="22">
        <f t="shared" si="253"/>
        <v>0.65078068041172688</v>
      </c>
      <c r="Z1434" s="22">
        <f t="shared" si="255"/>
        <v>0.4553396057020927</v>
      </c>
      <c r="AA1434" s="22">
        <f t="shared" si="256"/>
        <v>0.23921372347294792</v>
      </c>
      <c r="AB1434" s="22">
        <v>0</v>
      </c>
      <c r="AC1434" s="22">
        <f t="shared" si="254"/>
        <v>0</v>
      </c>
      <c r="AD1434" s="22">
        <f t="shared" si="257"/>
        <v>0</v>
      </c>
    </row>
    <row r="1435" spans="1:30" x14ac:dyDescent="0.2">
      <c r="A1435" s="27">
        <v>87907</v>
      </c>
      <c r="B1435" s="37" t="s">
        <v>240</v>
      </c>
      <c r="C1435" s="27" t="s">
        <v>137</v>
      </c>
      <c r="D1435" s="29">
        <v>2</v>
      </c>
      <c r="E1435" s="30">
        <v>2015</v>
      </c>
      <c r="F1435" s="27" t="s">
        <v>36</v>
      </c>
      <c r="G1435" s="31">
        <v>36392</v>
      </c>
      <c r="H1435" s="32">
        <v>17.861111111111111</v>
      </c>
      <c r="I1435" s="37" t="s">
        <v>37</v>
      </c>
      <c r="J1435" s="33">
        <v>0.61299999999999999</v>
      </c>
      <c r="K1435" s="33">
        <f t="shared" si="250"/>
        <v>2.5840782051960738</v>
      </c>
      <c r="L1435" s="34">
        <v>1.355</v>
      </c>
      <c r="M1435" s="34">
        <v>2.9000000000000001E-2</v>
      </c>
      <c r="N1435" s="35">
        <v>3595603.06</v>
      </c>
      <c r="O1435" s="35">
        <v>2204157.92</v>
      </c>
      <c r="P1435" s="35">
        <v>1112106.02</v>
      </c>
      <c r="Q1435" s="35">
        <v>1092051.8999999999</v>
      </c>
      <c r="R1435" s="35">
        <v>0</v>
      </c>
      <c r="S1435" s="35">
        <f t="shared" si="251"/>
        <v>1391445.1400000001</v>
      </c>
      <c r="T1435" s="35">
        <v>703864.95</v>
      </c>
      <c r="U1435" s="35">
        <v>462869.71</v>
      </c>
      <c r="V1435" s="35">
        <v>49180.31</v>
      </c>
      <c r="W1435" s="36">
        <f>+V1435-R1435</f>
        <v>49180.31</v>
      </c>
      <c r="X1435" s="36">
        <f t="shared" si="252"/>
        <v>1.5840782051960738</v>
      </c>
      <c r="Y1435" s="36">
        <f t="shared" si="253"/>
        <v>0.79924532274409321</v>
      </c>
      <c r="Z1435" s="36">
        <f t="shared" si="255"/>
        <v>0.50454915680451795</v>
      </c>
      <c r="AA1435" s="36">
        <f t="shared" si="256"/>
        <v>0.20999843332459592</v>
      </c>
      <c r="AB1435" s="36">
        <v>0</v>
      </c>
      <c r="AC1435" s="36">
        <f t="shared" si="254"/>
        <v>0.50585174346147765</v>
      </c>
      <c r="AD1435" s="36">
        <f t="shared" si="257"/>
        <v>0.31933508194367488</v>
      </c>
    </row>
    <row r="1436" spans="1:30" x14ac:dyDescent="0.2">
      <c r="A1436" s="3">
        <v>105995</v>
      </c>
      <c r="B1436" s="4" t="s">
        <v>296</v>
      </c>
      <c r="C1436" s="3" t="s">
        <v>101</v>
      </c>
      <c r="D1436" s="3">
        <v>2</v>
      </c>
      <c r="E1436" s="5">
        <v>2013</v>
      </c>
      <c r="F1436" s="3" t="s">
        <v>32</v>
      </c>
      <c r="G1436" s="6">
        <v>36382</v>
      </c>
      <c r="H1436" s="7">
        <v>17.888888888888889</v>
      </c>
      <c r="I1436" s="4" t="s">
        <v>33</v>
      </c>
      <c r="J1436" s="8">
        <v>0.72450000000000003</v>
      </c>
      <c r="K1436" s="8">
        <f t="shared" si="250"/>
        <v>3.6292462913735202</v>
      </c>
      <c r="L1436" s="8">
        <v>5.7736000000000001</v>
      </c>
      <c r="M1436" s="8">
        <v>4.2700000000000002E-2</v>
      </c>
      <c r="N1436" s="9">
        <v>40643.53</v>
      </c>
      <c r="O1436" s="9">
        <v>29444.639999999999</v>
      </c>
      <c r="P1436" s="9">
        <v>29444.639999999999</v>
      </c>
      <c r="Q1436" s="9">
        <v>0</v>
      </c>
      <c r="R1436" s="9">
        <v>0</v>
      </c>
      <c r="S1436" s="9">
        <f t="shared" si="251"/>
        <v>11198.89</v>
      </c>
      <c r="T1436" s="9">
        <v>0</v>
      </c>
      <c r="U1436" s="9">
        <v>10095.790000000001</v>
      </c>
      <c r="V1436" s="9">
        <v>15120.5</v>
      </c>
      <c r="W1436" s="9">
        <v>12852.42</v>
      </c>
      <c r="X1436" s="11">
        <f t="shared" si="252"/>
        <v>2.6292462913735202</v>
      </c>
      <c r="Y1436" s="11">
        <f t="shared" si="253"/>
        <v>2.6292462913735202</v>
      </c>
      <c r="Z1436" s="11">
        <f t="shared" si="255"/>
        <v>1</v>
      </c>
      <c r="AA1436" s="11">
        <f t="shared" si="256"/>
        <v>0.34287360959414009</v>
      </c>
      <c r="AB1436" s="11">
        <v>0</v>
      </c>
      <c r="AC1436" s="11">
        <f t="shared" si="254"/>
        <v>0</v>
      </c>
      <c r="AD1436" s="11">
        <f t="shared" si="257"/>
        <v>0</v>
      </c>
    </row>
    <row r="1437" spans="1:30" ht="56.25" x14ac:dyDescent="0.2">
      <c r="A1437" s="15">
        <v>105995</v>
      </c>
      <c r="B1437" s="16" t="s">
        <v>296</v>
      </c>
      <c r="C1437" s="16" t="s">
        <v>101</v>
      </c>
      <c r="D1437" s="15">
        <v>2</v>
      </c>
      <c r="E1437" s="17">
        <v>2014</v>
      </c>
      <c r="F1437" s="15" t="s">
        <v>32</v>
      </c>
      <c r="G1437" s="18">
        <v>36382</v>
      </c>
      <c r="H1437" s="19">
        <v>17.888888888888889</v>
      </c>
      <c r="I1437" s="16" t="s">
        <v>33</v>
      </c>
      <c r="J1437" s="20">
        <v>0.86892354483065226</v>
      </c>
      <c r="K1437" s="20">
        <f t="shared" si="250"/>
        <v>7.629135215077512</v>
      </c>
      <c r="L1437" s="46">
        <v>2.7741256424395702</v>
      </c>
      <c r="M1437" s="46">
        <v>9.2424368253327428E-3</v>
      </c>
      <c r="N1437" s="21">
        <v>106214.27</v>
      </c>
      <c r="O1437" s="21">
        <v>92292.08</v>
      </c>
      <c r="P1437" s="21">
        <v>92292.08</v>
      </c>
      <c r="Q1437" s="21">
        <v>0</v>
      </c>
      <c r="R1437" s="21">
        <v>0</v>
      </c>
      <c r="S1437" s="21">
        <f t="shared" si="251"/>
        <v>13922.190000000002</v>
      </c>
      <c r="T1437" s="21">
        <v>0</v>
      </c>
      <c r="U1437" s="21">
        <v>76654.600000000006</v>
      </c>
      <c r="V1437" s="21">
        <v>4107.54</v>
      </c>
      <c r="W1437" s="22">
        <f>+V1437-R1437</f>
        <v>4107.54</v>
      </c>
      <c r="X1437" s="22">
        <f t="shared" si="252"/>
        <v>6.629135215077512</v>
      </c>
      <c r="Y1437" s="22">
        <f t="shared" si="253"/>
        <v>6.629135215077512</v>
      </c>
      <c r="Z1437" s="22">
        <f t="shared" si="255"/>
        <v>1</v>
      </c>
      <c r="AA1437" s="22">
        <f t="shared" si="256"/>
        <v>0.83056530961269925</v>
      </c>
      <c r="AB1437" s="22">
        <v>0</v>
      </c>
      <c r="AC1437" s="22">
        <f t="shared" si="254"/>
        <v>0</v>
      </c>
      <c r="AD1437" s="22">
        <f t="shared" si="257"/>
        <v>0</v>
      </c>
    </row>
    <row r="1438" spans="1:30" x14ac:dyDescent="0.2">
      <c r="A1438" s="27">
        <v>105995</v>
      </c>
      <c r="B1438" s="28" t="s">
        <v>296</v>
      </c>
      <c r="C1438" s="27" t="s">
        <v>101</v>
      </c>
      <c r="D1438" s="29">
        <v>2</v>
      </c>
      <c r="E1438" s="30">
        <v>2015</v>
      </c>
      <c r="F1438" s="27" t="s">
        <v>32</v>
      </c>
      <c r="G1438" s="31">
        <v>36382</v>
      </c>
      <c r="H1438" s="32">
        <v>17.888888888888889</v>
      </c>
      <c r="I1438" s="28" t="s">
        <v>33</v>
      </c>
      <c r="J1438" s="33">
        <v>0.82799999999999996</v>
      </c>
      <c r="K1438" s="33">
        <f t="shared" si="250"/>
        <v>5.8148230685451665</v>
      </c>
      <c r="L1438" s="34">
        <v>2.3837999999999999</v>
      </c>
      <c r="M1438" s="34">
        <v>2.2200000000000001E-2</v>
      </c>
      <c r="N1438" s="35">
        <v>106459.06</v>
      </c>
      <c r="O1438" s="35">
        <v>88150.84</v>
      </c>
      <c r="P1438" s="35">
        <v>88150.84</v>
      </c>
      <c r="Q1438" s="35">
        <v>0</v>
      </c>
      <c r="R1438" s="35">
        <v>0</v>
      </c>
      <c r="S1438" s="35">
        <f t="shared" si="251"/>
        <v>18308.22</v>
      </c>
      <c r="T1438" s="35">
        <v>0</v>
      </c>
      <c r="U1438" s="35">
        <v>52018.559999999998</v>
      </c>
      <c r="V1438" s="35">
        <v>6615.43</v>
      </c>
      <c r="W1438" s="36">
        <f>+V1438-R1438</f>
        <v>6615.43</v>
      </c>
      <c r="X1438" s="36">
        <f t="shared" si="252"/>
        <v>4.8148230685451665</v>
      </c>
      <c r="Y1438" s="36">
        <f t="shared" si="253"/>
        <v>4.8148230685451665</v>
      </c>
      <c r="Z1438" s="36">
        <f t="shared" si="255"/>
        <v>1</v>
      </c>
      <c r="AA1438" s="36">
        <f t="shared" si="256"/>
        <v>0.59010850038411433</v>
      </c>
      <c r="AB1438" s="36">
        <v>0</v>
      </c>
      <c r="AC1438" s="36">
        <f t="shared" si="254"/>
        <v>0</v>
      </c>
      <c r="AD1438" s="36">
        <f t="shared" si="257"/>
        <v>0</v>
      </c>
    </row>
    <row r="1439" spans="1:30" x14ac:dyDescent="0.2">
      <c r="A1439" s="3">
        <v>88305</v>
      </c>
      <c r="B1439" s="4" t="s">
        <v>242</v>
      </c>
      <c r="C1439" s="3" t="s">
        <v>35</v>
      </c>
      <c r="D1439" s="3">
        <v>2</v>
      </c>
      <c r="E1439" s="5">
        <v>2013</v>
      </c>
      <c r="F1439" s="3" t="s">
        <v>36</v>
      </c>
      <c r="G1439" s="6">
        <v>36319</v>
      </c>
      <c r="H1439" s="7">
        <v>18.06111111111111</v>
      </c>
      <c r="I1439" s="4" t="s">
        <v>41</v>
      </c>
      <c r="J1439" s="8">
        <v>0.59619999999999995</v>
      </c>
      <c r="K1439" s="8">
        <f t="shared" si="250"/>
        <v>2.4766758162646849</v>
      </c>
      <c r="L1439" s="8">
        <v>1.0933999999999999</v>
      </c>
      <c r="M1439" s="8">
        <v>3.3999999999999998E-3</v>
      </c>
      <c r="N1439" s="9">
        <v>995261.39</v>
      </c>
      <c r="O1439" s="9">
        <v>593407.67000000004</v>
      </c>
      <c r="P1439" s="9">
        <v>471628.02</v>
      </c>
      <c r="Q1439" s="9">
        <v>121779.65</v>
      </c>
      <c r="R1439" s="9">
        <v>0</v>
      </c>
      <c r="S1439" s="9">
        <f t="shared" si="251"/>
        <v>401853.72</v>
      </c>
      <c r="T1439" s="9">
        <v>91817.3</v>
      </c>
      <c r="U1439" s="9">
        <v>96396.46</v>
      </c>
      <c r="V1439" s="9">
        <v>5767.5</v>
      </c>
      <c r="W1439" s="9">
        <v>4902.38</v>
      </c>
      <c r="X1439" s="11">
        <f t="shared" si="252"/>
        <v>1.4766758162646847</v>
      </c>
      <c r="Y1439" s="11">
        <f t="shared" si="253"/>
        <v>1.1736310914329724</v>
      </c>
      <c r="Z1439" s="11">
        <f t="shared" si="255"/>
        <v>0.79477911028686232</v>
      </c>
      <c r="AA1439" s="11">
        <f t="shared" si="256"/>
        <v>0.16244559157787766</v>
      </c>
      <c r="AB1439" s="11">
        <v>0</v>
      </c>
      <c r="AC1439" s="11">
        <f t="shared" si="254"/>
        <v>0.22848438481544978</v>
      </c>
      <c r="AD1439" s="11">
        <f t="shared" si="257"/>
        <v>0.15472887298541321</v>
      </c>
    </row>
    <row r="1440" spans="1:30" ht="22.5" x14ac:dyDescent="0.2">
      <c r="A1440" s="15">
        <v>88305</v>
      </c>
      <c r="B1440" s="16" t="s">
        <v>242</v>
      </c>
      <c r="C1440" s="16" t="s">
        <v>35</v>
      </c>
      <c r="D1440" s="15">
        <v>2</v>
      </c>
      <c r="E1440" s="17">
        <v>2014</v>
      </c>
      <c r="F1440" s="15" t="s">
        <v>36</v>
      </c>
      <c r="G1440" s="18">
        <v>36319</v>
      </c>
      <c r="H1440" s="19">
        <v>18.06111111111111</v>
      </c>
      <c r="I1440" s="16" t="s">
        <v>41</v>
      </c>
      <c r="J1440" s="20">
        <v>0.56002683969198186</v>
      </c>
      <c r="K1440" s="20">
        <f t="shared" si="250"/>
        <v>2.2728659159570466</v>
      </c>
      <c r="L1440" s="46">
        <v>1.0526866982894636</v>
      </c>
      <c r="M1440" s="46">
        <v>2.4149516365540812E-2</v>
      </c>
      <c r="N1440" s="21">
        <v>969370.29</v>
      </c>
      <c r="O1440" s="21">
        <v>542873.38</v>
      </c>
      <c r="P1440" s="21">
        <v>517905.09</v>
      </c>
      <c r="Q1440" s="21">
        <v>24968.29</v>
      </c>
      <c r="R1440" s="21">
        <v>35725.71</v>
      </c>
      <c r="S1440" s="21">
        <f t="shared" si="251"/>
        <v>426496.91000000003</v>
      </c>
      <c r="T1440" s="21">
        <v>0</v>
      </c>
      <c r="U1440" s="21">
        <v>355638.76</v>
      </c>
      <c r="V1440" s="21">
        <v>42399.31</v>
      </c>
      <c r="W1440" s="22">
        <f>+V1440-R1440</f>
        <v>6673.5999999999985</v>
      </c>
      <c r="X1440" s="22">
        <f t="shared" si="252"/>
        <v>1.2728659159570463</v>
      </c>
      <c r="Y1440" s="22">
        <f t="shared" si="253"/>
        <v>1.2143231940414292</v>
      </c>
      <c r="Z1440" s="22">
        <f t="shared" si="255"/>
        <v>0.95400715724908081</v>
      </c>
      <c r="AA1440" s="22">
        <f t="shared" si="256"/>
        <v>0.65510443706044308</v>
      </c>
      <c r="AB1440" s="22">
        <f>V1440/R1440</f>
        <v>1.1868010460813794</v>
      </c>
      <c r="AC1440" s="22">
        <f t="shared" si="254"/>
        <v>0</v>
      </c>
      <c r="AD1440" s="22">
        <f t="shared" si="257"/>
        <v>0</v>
      </c>
    </row>
    <row r="1441" spans="1:30" ht="12" customHeight="1" x14ac:dyDescent="0.2">
      <c r="A1441" s="27">
        <v>88305</v>
      </c>
      <c r="B1441" s="28" t="s">
        <v>242</v>
      </c>
      <c r="C1441" s="27" t="s">
        <v>35</v>
      </c>
      <c r="D1441" s="29">
        <v>2</v>
      </c>
      <c r="E1441" s="30">
        <v>2015</v>
      </c>
      <c r="F1441" s="27" t="s">
        <v>36</v>
      </c>
      <c r="G1441" s="31">
        <v>36319</v>
      </c>
      <c r="H1441" s="32">
        <v>18.06111111111111</v>
      </c>
      <c r="I1441" s="28" t="s">
        <v>41</v>
      </c>
      <c r="J1441" s="33">
        <v>0.51160000000000005</v>
      </c>
      <c r="K1441" s="33">
        <f t="shared" si="250"/>
        <v>2.0475267888746771</v>
      </c>
      <c r="L1441" s="34">
        <v>1.0812999999999999</v>
      </c>
      <c r="M1441" s="34">
        <v>3.0800000000000001E-2</v>
      </c>
      <c r="N1441" s="35">
        <v>940975.15</v>
      </c>
      <c r="O1441" s="35">
        <v>481408.44</v>
      </c>
      <c r="P1441" s="35">
        <v>481406.36</v>
      </c>
      <c r="Q1441" s="35">
        <v>2.08</v>
      </c>
      <c r="R1441" s="35">
        <v>31335.4</v>
      </c>
      <c r="S1441" s="35">
        <f t="shared" si="251"/>
        <v>459566.71</v>
      </c>
      <c r="T1441" s="35">
        <v>0</v>
      </c>
      <c r="U1441" s="35">
        <v>35111.06</v>
      </c>
      <c r="V1441" s="35">
        <v>51288.7</v>
      </c>
      <c r="W1441" s="36">
        <f>+V1441-R1441</f>
        <v>19953.299999999996</v>
      </c>
      <c r="X1441" s="36">
        <f t="shared" si="252"/>
        <v>1.0475267888746771</v>
      </c>
      <c r="Y1441" s="36">
        <f t="shared" si="253"/>
        <v>1.0475222628723477</v>
      </c>
      <c r="Z1441" s="36">
        <f t="shared" si="255"/>
        <v>0.99999567934454991</v>
      </c>
      <c r="AA1441" s="36">
        <f t="shared" si="256"/>
        <v>7.2934034974542608E-2</v>
      </c>
      <c r="AB1441" s="36">
        <f>V1441/R1441</f>
        <v>1.636765447385385</v>
      </c>
      <c r="AC1441" s="36">
        <f t="shared" si="254"/>
        <v>0</v>
      </c>
      <c r="AD1441" s="36">
        <f t="shared" si="257"/>
        <v>0</v>
      </c>
    </row>
    <row r="1442" spans="1:30" x14ac:dyDescent="0.2">
      <c r="A1442" s="3">
        <v>6663</v>
      </c>
      <c r="B1442" s="4" t="s">
        <v>59</v>
      </c>
      <c r="C1442" s="3" t="s">
        <v>31</v>
      </c>
      <c r="D1442" s="3">
        <v>1</v>
      </c>
      <c r="E1442" s="5">
        <v>2013</v>
      </c>
      <c r="F1442" s="3" t="s">
        <v>32</v>
      </c>
      <c r="G1442" s="6">
        <v>36290</v>
      </c>
      <c r="H1442" s="7">
        <v>18.138888888888889</v>
      </c>
      <c r="I1442" s="4" t="s">
        <v>41</v>
      </c>
      <c r="J1442" s="8">
        <v>0.49930000000000002</v>
      </c>
      <c r="K1442" s="8">
        <f t="shared" si="250"/>
        <v>1.997318751812216</v>
      </c>
      <c r="L1442" s="8">
        <v>1.6746000000000001</v>
      </c>
      <c r="M1442" s="8">
        <v>5.5500000000000001E-2</v>
      </c>
      <c r="N1442" s="9">
        <v>600667.25</v>
      </c>
      <c r="O1442" s="9">
        <v>299930.45</v>
      </c>
      <c r="P1442" s="9">
        <v>156792.26</v>
      </c>
      <c r="Q1442" s="9">
        <v>143138.19</v>
      </c>
      <c r="R1442" s="9">
        <v>0</v>
      </c>
      <c r="S1442" s="9">
        <f t="shared" si="251"/>
        <v>300736.8</v>
      </c>
      <c r="T1442" s="9">
        <v>0</v>
      </c>
      <c r="U1442" s="9">
        <v>129209.78</v>
      </c>
      <c r="V1442" s="9">
        <v>65618.720000000001</v>
      </c>
      <c r="W1442" s="9">
        <v>55775.91</v>
      </c>
      <c r="X1442" s="11">
        <f t="shared" si="252"/>
        <v>0.99731875181221596</v>
      </c>
      <c r="Y1442" s="11">
        <f t="shared" si="253"/>
        <v>0.52136040551073237</v>
      </c>
      <c r="Z1442" s="11">
        <f t="shared" si="255"/>
        <v>0.52276206033765493</v>
      </c>
      <c r="AA1442" s="11">
        <f t="shared" si="256"/>
        <v>0.43079914026735194</v>
      </c>
      <c r="AB1442" s="11">
        <v>0</v>
      </c>
      <c r="AC1442" s="11">
        <f t="shared" si="254"/>
        <v>0</v>
      </c>
      <c r="AD1442" s="11">
        <f t="shared" si="257"/>
        <v>0</v>
      </c>
    </row>
    <row r="1443" spans="1:30" ht="33.75" x14ac:dyDescent="0.2">
      <c r="A1443" s="15">
        <v>6663</v>
      </c>
      <c r="B1443" s="16" t="s">
        <v>59</v>
      </c>
      <c r="C1443" s="16" t="s">
        <v>31</v>
      </c>
      <c r="D1443" s="15">
        <v>1</v>
      </c>
      <c r="E1443" s="17">
        <v>2014</v>
      </c>
      <c r="F1443" s="15" t="s">
        <v>32</v>
      </c>
      <c r="G1443" s="18">
        <v>36290</v>
      </c>
      <c r="H1443" s="19">
        <v>18.138888888888889</v>
      </c>
      <c r="I1443" s="16" t="s">
        <v>41</v>
      </c>
      <c r="J1443" s="20">
        <v>0.49380000000000002</v>
      </c>
      <c r="K1443" s="20">
        <f t="shared" si="250"/>
        <v>1.9756956048432355</v>
      </c>
      <c r="L1443" s="20">
        <v>1.9117999999999999</v>
      </c>
      <c r="M1443" s="20">
        <v>5.1700000000000003E-2</v>
      </c>
      <c r="N1443" s="21">
        <v>629311.9</v>
      </c>
      <c r="O1443" s="21">
        <v>310785.15000000002</v>
      </c>
      <c r="P1443" s="21">
        <v>167646.96</v>
      </c>
      <c r="Q1443" s="21">
        <v>143138.19</v>
      </c>
      <c r="R1443" s="21">
        <v>0</v>
      </c>
      <c r="S1443" s="21">
        <f t="shared" si="251"/>
        <v>318526.75</v>
      </c>
      <c r="T1443" s="21">
        <v>0</v>
      </c>
      <c r="U1443" s="21">
        <v>87492.66</v>
      </c>
      <c r="V1443" s="21">
        <v>48510.44</v>
      </c>
      <c r="W1443" s="22">
        <f>+V1443-R1443</f>
        <v>48510.44</v>
      </c>
      <c r="X1443" s="22">
        <f t="shared" si="252"/>
        <v>0.97569560484323536</v>
      </c>
      <c r="Y1443" s="22">
        <f t="shared" si="253"/>
        <v>0.52631987737293651</v>
      </c>
      <c r="Z1443" s="22">
        <f t="shared" si="255"/>
        <v>0.53943040714783186</v>
      </c>
      <c r="AA1443" s="22">
        <f t="shared" si="256"/>
        <v>0.28152136612704948</v>
      </c>
      <c r="AB1443" s="22">
        <v>0</v>
      </c>
      <c r="AC1443" s="22">
        <f t="shared" si="254"/>
        <v>0</v>
      </c>
      <c r="AD1443" s="22">
        <f t="shared" si="257"/>
        <v>0</v>
      </c>
    </row>
    <row r="1444" spans="1:30" x14ac:dyDescent="0.2">
      <c r="A1444" s="27">
        <v>6663</v>
      </c>
      <c r="B1444" s="28" t="s">
        <v>59</v>
      </c>
      <c r="C1444" s="27" t="s">
        <v>31</v>
      </c>
      <c r="D1444" s="29">
        <v>1</v>
      </c>
      <c r="E1444" s="30">
        <v>2015</v>
      </c>
      <c r="F1444" s="27" t="s">
        <v>32</v>
      </c>
      <c r="G1444" s="31">
        <v>36290</v>
      </c>
      <c r="H1444" s="32">
        <v>18.138888888888889</v>
      </c>
      <c r="I1444" s="28" t="s">
        <v>41</v>
      </c>
      <c r="J1444" s="33">
        <v>0.49790000000000001</v>
      </c>
      <c r="K1444" s="33">
        <f t="shared" si="250"/>
        <v>1.9916507352077886</v>
      </c>
      <c r="L1444" s="34">
        <v>1.7881</v>
      </c>
      <c r="M1444" s="34">
        <v>5.2900000000000003E-2</v>
      </c>
      <c r="N1444" s="35">
        <v>794743.39</v>
      </c>
      <c r="O1444" s="35">
        <v>395705.86</v>
      </c>
      <c r="P1444" s="35">
        <v>227269.12</v>
      </c>
      <c r="Q1444" s="35">
        <v>168436.74</v>
      </c>
      <c r="R1444" s="35">
        <v>0</v>
      </c>
      <c r="S1444" s="35">
        <f t="shared" si="251"/>
        <v>399037.53</v>
      </c>
      <c r="T1444" s="35">
        <v>168436.74</v>
      </c>
      <c r="U1444" s="35">
        <v>134842.31</v>
      </c>
      <c r="V1444" s="35">
        <v>86665.35</v>
      </c>
      <c r="W1444" s="36">
        <f>+V1444-R1444</f>
        <v>86665.35</v>
      </c>
      <c r="X1444" s="36">
        <f t="shared" si="252"/>
        <v>0.99165073520778846</v>
      </c>
      <c r="Y1444" s="36">
        <f t="shared" si="253"/>
        <v>0.56954322065896901</v>
      </c>
      <c r="Z1444" s="36">
        <f t="shared" si="255"/>
        <v>0.57433852508527417</v>
      </c>
      <c r="AA1444" s="36">
        <f t="shared" si="256"/>
        <v>0.34076399576190253</v>
      </c>
      <c r="AB1444" s="36">
        <v>0</v>
      </c>
      <c r="AC1444" s="36">
        <f t="shared" si="254"/>
        <v>0.42210751454881945</v>
      </c>
      <c r="AD1444" s="36">
        <f t="shared" si="257"/>
        <v>0.42566147491472578</v>
      </c>
    </row>
    <row r="1445" spans="1:30" x14ac:dyDescent="0.2">
      <c r="A1445" s="3">
        <v>87548</v>
      </c>
      <c r="B1445" s="4" t="s">
        <v>239</v>
      </c>
      <c r="C1445" s="3" t="s">
        <v>31</v>
      </c>
      <c r="D1445" s="3">
        <v>1</v>
      </c>
      <c r="E1445" s="5">
        <v>2013</v>
      </c>
      <c r="F1445" s="3" t="s">
        <v>32</v>
      </c>
      <c r="G1445" s="6">
        <v>36276</v>
      </c>
      <c r="H1445" s="7">
        <v>18.177777777777777</v>
      </c>
      <c r="I1445" s="4" t="s">
        <v>33</v>
      </c>
      <c r="J1445" s="8">
        <v>0.65690000000000004</v>
      </c>
      <c r="K1445" s="8">
        <f t="shared" si="250"/>
        <v>2.9146704190315669</v>
      </c>
      <c r="L1445" s="8">
        <v>0.90200000000000002</v>
      </c>
      <c r="M1445" s="8">
        <v>1.46E-2</v>
      </c>
      <c r="N1445" s="9">
        <v>161130.18</v>
      </c>
      <c r="O1445" s="9">
        <v>105847.71</v>
      </c>
      <c r="P1445" s="9">
        <v>17242.400000000001</v>
      </c>
      <c r="Q1445" s="9">
        <v>88605.31</v>
      </c>
      <c r="R1445" s="9">
        <v>0</v>
      </c>
      <c r="S1445" s="9">
        <f t="shared" si="251"/>
        <v>55282.469999999987</v>
      </c>
      <c r="T1445" s="9">
        <v>0</v>
      </c>
      <c r="U1445" s="9">
        <v>7571.83</v>
      </c>
      <c r="V1445" s="9">
        <v>3461.87</v>
      </c>
      <c r="W1445" s="9">
        <v>2974.5</v>
      </c>
      <c r="X1445" s="11">
        <f t="shared" si="252"/>
        <v>1.9146704190315671</v>
      </c>
      <c r="Y1445" s="11">
        <f t="shared" si="253"/>
        <v>0.3118963389298634</v>
      </c>
      <c r="Z1445" s="11">
        <f t="shared" si="255"/>
        <v>0.162898186460529</v>
      </c>
      <c r="AA1445" s="11">
        <f t="shared" si="256"/>
        <v>7.1535132881004229E-2</v>
      </c>
      <c r="AB1445" s="11">
        <v>0</v>
      </c>
      <c r="AC1445" s="11">
        <f t="shared" si="254"/>
        <v>0</v>
      </c>
      <c r="AD1445" s="11">
        <f t="shared" si="257"/>
        <v>0</v>
      </c>
    </row>
    <row r="1446" spans="1:30" ht="33.75" x14ac:dyDescent="0.2">
      <c r="A1446" s="15">
        <v>87548</v>
      </c>
      <c r="B1446" s="16" t="s">
        <v>239</v>
      </c>
      <c r="C1446" s="16" t="s">
        <v>31</v>
      </c>
      <c r="D1446" s="15">
        <v>1</v>
      </c>
      <c r="E1446" s="17">
        <v>2014</v>
      </c>
      <c r="F1446" s="15" t="s">
        <v>32</v>
      </c>
      <c r="G1446" s="18">
        <v>36276</v>
      </c>
      <c r="H1446" s="19">
        <v>18.177777777777777</v>
      </c>
      <c r="I1446" s="16" t="s">
        <v>33</v>
      </c>
      <c r="J1446" s="20">
        <v>0.6724</v>
      </c>
      <c r="K1446" s="20">
        <f t="shared" si="250"/>
        <v>3.0529215224378925</v>
      </c>
      <c r="L1446" s="20">
        <v>0.8377</v>
      </c>
      <c r="M1446" s="20">
        <v>-2.46E-2</v>
      </c>
      <c r="N1446" s="21">
        <v>153030.5</v>
      </c>
      <c r="O1446" s="21">
        <v>102904.58</v>
      </c>
      <c r="P1446" s="21">
        <v>13178.65</v>
      </c>
      <c r="Q1446" s="21">
        <v>86293.13</v>
      </c>
      <c r="R1446" s="21">
        <v>0</v>
      </c>
      <c r="S1446" s="21">
        <f t="shared" si="251"/>
        <v>50125.919999999998</v>
      </c>
      <c r="T1446" s="21">
        <v>0</v>
      </c>
      <c r="U1446" s="21">
        <v>4004.22</v>
      </c>
      <c r="V1446" s="21">
        <v>-3242.62</v>
      </c>
      <c r="W1446" s="22">
        <f>+V1446-R1446</f>
        <v>-3242.62</v>
      </c>
      <c r="X1446" s="22">
        <f t="shared" si="252"/>
        <v>2.0529215224378925</v>
      </c>
      <c r="Y1446" s="22">
        <f t="shared" si="253"/>
        <v>0.26291088522664524</v>
      </c>
      <c r="Z1446" s="22">
        <f t="shared" si="255"/>
        <v>0.12806670023822067</v>
      </c>
      <c r="AA1446" s="22">
        <f t="shared" si="256"/>
        <v>3.8911970681965759E-2</v>
      </c>
      <c r="AB1446" s="22">
        <v>0</v>
      </c>
      <c r="AC1446" s="22">
        <f t="shared" si="254"/>
        <v>0</v>
      </c>
      <c r="AD1446" s="22">
        <f t="shared" si="257"/>
        <v>0</v>
      </c>
    </row>
    <row r="1447" spans="1:30" ht="12" customHeight="1" x14ac:dyDescent="0.2">
      <c r="A1447" s="27">
        <v>87548</v>
      </c>
      <c r="B1447" s="28" t="s">
        <v>239</v>
      </c>
      <c r="C1447" s="27" t="s">
        <v>31</v>
      </c>
      <c r="D1447" s="29">
        <v>1</v>
      </c>
      <c r="E1447" s="30">
        <v>2015</v>
      </c>
      <c r="F1447" s="27" t="s">
        <v>32</v>
      </c>
      <c r="G1447" s="31">
        <v>36276</v>
      </c>
      <c r="H1447" s="32">
        <v>18.177777777777777</v>
      </c>
      <c r="I1447" s="28" t="s">
        <v>33</v>
      </c>
      <c r="J1447" s="33">
        <v>0.77929999999999999</v>
      </c>
      <c r="K1447" s="33">
        <f t="shared" si="250"/>
        <v>4.5304770538920618</v>
      </c>
      <c r="L1447" s="34">
        <v>0.59409999999999996</v>
      </c>
      <c r="M1447" s="34">
        <v>0</v>
      </c>
      <c r="N1447" s="35">
        <v>134976.82</v>
      </c>
      <c r="O1447" s="35">
        <v>105183.75</v>
      </c>
      <c r="P1447" s="35">
        <v>15457.83</v>
      </c>
      <c r="Q1447" s="35">
        <v>89725.92</v>
      </c>
      <c r="R1447" s="35">
        <v>0</v>
      </c>
      <c r="S1447" s="35">
        <f t="shared" si="251"/>
        <v>29793.070000000007</v>
      </c>
      <c r="T1447" s="35">
        <v>0</v>
      </c>
      <c r="U1447" s="35">
        <v>7531.04</v>
      </c>
      <c r="V1447" s="35">
        <v>-25578.65</v>
      </c>
      <c r="W1447" s="36">
        <f>+V1447-R1447</f>
        <v>-25578.65</v>
      </c>
      <c r="X1447" s="36">
        <f t="shared" si="252"/>
        <v>3.5304770538920618</v>
      </c>
      <c r="Y1447" s="36">
        <f t="shared" si="253"/>
        <v>0.51883978388262764</v>
      </c>
      <c r="Z1447" s="36">
        <f t="shared" si="255"/>
        <v>0.1469602481371885</v>
      </c>
      <c r="AA1447" s="36">
        <f t="shared" si="256"/>
        <v>7.1598892414465168E-2</v>
      </c>
      <c r="AB1447" s="36">
        <v>0</v>
      </c>
      <c r="AC1447" s="36">
        <f t="shared" si="254"/>
        <v>0</v>
      </c>
      <c r="AD1447" s="36">
        <f t="shared" si="257"/>
        <v>0</v>
      </c>
    </row>
    <row r="1448" spans="1:30" x14ac:dyDescent="0.2">
      <c r="A1448" s="3">
        <v>87458</v>
      </c>
      <c r="B1448" s="4" t="s">
        <v>237</v>
      </c>
      <c r="C1448" s="3" t="s">
        <v>51</v>
      </c>
      <c r="D1448" s="3">
        <v>2</v>
      </c>
      <c r="E1448" s="5">
        <v>2013</v>
      </c>
      <c r="F1448" s="3" t="s">
        <v>36</v>
      </c>
      <c r="G1448" s="6">
        <v>36269</v>
      </c>
      <c r="H1448" s="7">
        <v>18.197222222222223</v>
      </c>
      <c r="I1448" s="4" t="s">
        <v>41</v>
      </c>
      <c r="J1448" s="8">
        <v>0.31730000000000003</v>
      </c>
      <c r="K1448" s="8">
        <f t="shared" si="250"/>
        <v>1.464857540643</v>
      </c>
      <c r="L1448" s="8">
        <v>2.6865000000000001</v>
      </c>
      <c r="M1448" s="8">
        <v>3.3000000000000002E-2</v>
      </c>
      <c r="N1448" s="9">
        <v>455539.23</v>
      </c>
      <c r="O1448" s="9">
        <v>144560.71</v>
      </c>
      <c r="P1448" s="9">
        <v>122959.48</v>
      </c>
      <c r="Q1448" s="9">
        <v>21601.23</v>
      </c>
      <c r="R1448" s="9">
        <v>7428.96</v>
      </c>
      <c r="S1448" s="9">
        <f t="shared" si="251"/>
        <v>310978.52</v>
      </c>
      <c r="T1448" s="9">
        <v>21601.23</v>
      </c>
      <c r="U1448" s="9">
        <v>63913.2</v>
      </c>
      <c r="V1448" s="9">
        <v>40440.11</v>
      </c>
      <c r="W1448" s="9">
        <v>40440.11</v>
      </c>
      <c r="X1448" s="11">
        <f t="shared" si="252"/>
        <v>0.464857540643</v>
      </c>
      <c r="Y1448" s="11">
        <f t="shared" si="253"/>
        <v>0.39539541187603566</v>
      </c>
      <c r="Z1448" s="11">
        <f t="shared" si="255"/>
        <v>0.85057329892748867</v>
      </c>
      <c r="AA1448" s="11">
        <f t="shared" si="256"/>
        <v>0.44212013070494743</v>
      </c>
      <c r="AB1448" s="11">
        <f>W1448/R1448</f>
        <v>5.4435762206284597</v>
      </c>
      <c r="AC1448" s="11">
        <f t="shared" si="254"/>
        <v>6.9462128766964351E-2</v>
      </c>
      <c r="AD1448" s="11">
        <f t="shared" si="257"/>
        <v>0.14942670107251135</v>
      </c>
    </row>
    <row r="1449" spans="1:30" ht="45" x14ac:dyDescent="0.2">
      <c r="A1449" s="15">
        <v>87458</v>
      </c>
      <c r="B1449" s="16" t="s">
        <v>237</v>
      </c>
      <c r="C1449" s="16" t="s">
        <v>51</v>
      </c>
      <c r="D1449" s="15">
        <v>2</v>
      </c>
      <c r="E1449" s="17">
        <v>2014</v>
      </c>
      <c r="F1449" s="15" t="s">
        <v>36</v>
      </c>
      <c r="G1449" s="18">
        <v>36269</v>
      </c>
      <c r="H1449" s="19">
        <v>18.197222222222223</v>
      </c>
      <c r="I1449" s="16" t="s">
        <v>41</v>
      </c>
      <c r="J1449" s="20">
        <v>0.45529999999999998</v>
      </c>
      <c r="K1449" s="20">
        <f t="shared" si="250"/>
        <v>1.8358818448036103</v>
      </c>
      <c r="L1449" s="20">
        <v>2.4081999999999999</v>
      </c>
      <c r="M1449" s="20">
        <v>2.3099999999999999E-2</v>
      </c>
      <c r="N1449" s="21">
        <v>566193.68999999994</v>
      </c>
      <c r="O1449" s="21">
        <v>257789.48</v>
      </c>
      <c r="P1449" s="21">
        <v>172050.53</v>
      </c>
      <c r="Q1449" s="21">
        <v>85738.95</v>
      </c>
      <c r="R1449" s="21">
        <v>0</v>
      </c>
      <c r="S1449" s="21">
        <f t="shared" si="251"/>
        <v>308404.20999999996</v>
      </c>
      <c r="T1449" s="21">
        <v>0</v>
      </c>
      <c r="U1449" s="21">
        <v>70661.929999999993</v>
      </c>
      <c r="V1449" s="21">
        <v>28490.25</v>
      </c>
      <c r="W1449" s="22">
        <f>+V1449-R1449</f>
        <v>28490.25</v>
      </c>
      <c r="X1449" s="22">
        <f t="shared" si="252"/>
        <v>0.83588184480361027</v>
      </c>
      <c r="Y1449" s="22">
        <f t="shared" si="253"/>
        <v>0.55787348039120488</v>
      </c>
      <c r="Z1449" s="22">
        <f t="shared" si="255"/>
        <v>0.66740710288100191</v>
      </c>
      <c r="AA1449" s="22">
        <f t="shared" si="256"/>
        <v>0.27410711251677139</v>
      </c>
      <c r="AB1449" s="22">
        <v>0</v>
      </c>
      <c r="AC1449" s="22">
        <f t="shared" si="254"/>
        <v>0</v>
      </c>
      <c r="AD1449" s="22">
        <f t="shared" si="257"/>
        <v>0</v>
      </c>
    </row>
    <row r="1450" spans="1:30" x14ac:dyDescent="0.2">
      <c r="A1450" s="27">
        <v>87458</v>
      </c>
      <c r="B1450" s="28" t="s">
        <v>237</v>
      </c>
      <c r="C1450" s="27" t="s">
        <v>51</v>
      </c>
      <c r="D1450" s="29">
        <v>2</v>
      </c>
      <c r="E1450" s="30">
        <v>2015</v>
      </c>
      <c r="F1450" s="27" t="s">
        <v>36</v>
      </c>
      <c r="G1450" s="31">
        <v>36269</v>
      </c>
      <c r="H1450" s="32">
        <v>18.197222222222223</v>
      </c>
      <c r="I1450" s="28" t="s">
        <v>41</v>
      </c>
      <c r="J1450" s="33">
        <v>0.46460000000000001</v>
      </c>
      <c r="K1450" s="33">
        <f t="shared" si="250"/>
        <v>1.8678989480044541</v>
      </c>
      <c r="L1450" s="34">
        <v>2.6547000000000001</v>
      </c>
      <c r="M1450" s="34">
        <v>1.2200000000000001E-2</v>
      </c>
      <c r="N1450" s="35">
        <v>580434.30000000005</v>
      </c>
      <c r="O1450" s="35">
        <v>269692.49</v>
      </c>
      <c r="P1450" s="35">
        <v>215800.77</v>
      </c>
      <c r="Q1450" s="35">
        <v>53891.72</v>
      </c>
      <c r="R1450" s="35">
        <v>0</v>
      </c>
      <c r="S1450" s="35">
        <f t="shared" si="251"/>
        <v>310741.81000000006</v>
      </c>
      <c r="T1450" s="35">
        <v>53891.72</v>
      </c>
      <c r="U1450" s="35">
        <v>118234.97</v>
      </c>
      <c r="V1450" s="35">
        <v>15436.95</v>
      </c>
      <c r="W1450" s="36">
        <f>+V1450-R1450</f>
        <v>15436.95</v>
      </c>
      <c r="X1450" s="36">
        <f t="shared" si="252"/>
        <v>0.86789894800445411</v>
      </c>
      <c r="Y1450" s="36">
        <f t="shared" si="253"/>
        <v>0.69446969495350486</v>
      </c>
      <c r="Z1450" s="36">
        <f t="shared" si="255"/>
        <v>0.80017344939786794</v>
      </c>
      <c r="AA1450" s="36">
        <f t="shared" si="256"/>
        <v>0.43840660894932598</v>
      </c>
      <c r="AB1450" s="36">
        <v>0</v>
      </c>
      <c r="AC1450" s="36">
        <f t="shared" si="254"/>
        <v>0.17342925305094925</v>
      </c>
      <c r="AD1450" s="36">
        <f t="shared" si="257"/>
        <v>0.19982655060213209</v>
      </c>
    </row>
    <row r="1451" spans="1:30" x14ac:dyDescent="0.2">
      <c r="A1451" s="3">
        <v>84256</v>
      </c>
      <c r="B1451" s="4" t="s">
        <v>230</v>
      </c>
      <c r="C1451" s="3" t="s">
        <v>31</v>
      </c>
      <c r="D1451" s="3">
        <v>1</v>
      </c>
      <c r="E1451" s="5">
        <v>2013</v>
      </c>
      <c r="F1451" s="3" t="s">
        <v>32</v>
      </c>
      <c r="G1451" s="6">
        <v>36228</v>
      </c>
      <c r="H1451" s="7">
        <v>18.308333333333334</v>
      </c>
      <c r="I1451" s="4" t="s">
        <v>41</v>
      </c>
      <c r="J1451" s="8">
        <v>0.48670000000000002</v>
      </c>
      <c r="K1451" s="8">
        <f t="shared" si="250"/>
        <v>1.9482658197626939</v>
      </c>
      <c r="L1451" s="8">
        <v>0.3674</v>
      </c>
      <c r="M1451" s="8">
        <v>3.09E-2</v>
      </c>
      <c r="N1451" s="9">
        <v>1394199.38</v>
      </c>
      <c r="O1451" s="9">
        <v>678588.93</v>
      </c>
      <c r="P1451" s="9">
        <v>280916.46000000002</v>
      </c>
      <c r="Q1451" s="9">
        <v>397672.47</v>
      </c>
      <c r="R1451" s="9">
        <v>24633.19</v>
      </c>
      <c r="S1451" s="9">
        <f t="shared" si="251"/>
        <v>715610.44999999984</v>
      </c>
      <c r="T1451" s="9">
        <v>110318.86</v>
      </c>
      <c r="U1451" s="9">
        <v>25617.93</v>
      </c>
      <c r="V1451" s="9">
        <v>29219.02</v>
      </c>
      <c r="W1451" s="9">
        <v>25252.68</v>
      </c>
      <c r="X1451" s="11">
        <f t="shared" si="252"/>
        <v>0.94826581976269375</v>
      </c>
      <c r="Y1451" s="11">
        <f t="shared" si="253"/>
        <v>0.39255499972086783</v>
      </c>
      <c r="Z1451" s="11">
        <f t="shared" si="255"/>
        <v>0.41397147460097822</v>
      </c>
      <c r="AA1451" s="11">
        <f t="shared" si="256"/>
        <v>3.7751765269734061E-2</v>
      </c>
      <c r="AB1451" s="11">
        <f>W1451/R1451</f>
        <v>1.0251485901744761</v>
      </c>
      <c r="AC1451" s="11">
        <f t="shared" si="254"/>
        <v>0.15416049332426604</v>
      </c>
      <c r="AD1451" s="11">
        <f t="shared" si="257"/>
        <v>0.16257096914327793</v>
      </c>
    </row>
    <row r="1452" spans="1:30" ht="33.75" x14ac:dyDescent="0.2">
      <c r="A1452" s="15">
        <v>84256</v>
      </c>
      <c r="B1452" s="16" t="s">
        <v>230</v>
      </c>
      <c r="C1452" s="16" t="s">
        <v>31</v>
      </c>
      <c r="D1452" s="15">
        <v>1</v>
      </c>
      <c r="E1452" s="17">
        <v>2014</v>
      </c>
      <c r="F1452" s="15" t="s">
        <v>32</v>
      </c>
      <c r="G1452" s="18">
        <v>36228</v>
      </c>
      <c r="H1452" s="19">
        <v>18.308333333333334</v>
      </c>
      <c r="I1452" s="16" t="s">
        <v>33</v>
      </c>
      <c r="J1452" s="20">
        <v>0.26103165417508928</v>
      </c>
      <c r="K1452" s="20">
        <f t="shared" si="250"/>
        <v>1.3889857388569666</v>
      </c>
      <c r="L1452" s="46">
        <v>0.41280227046020401</v>
      </c>
      <c r="M1452" s="46">
        <v>9.1284727898556947E-2</v>
      </c>
      <c r="N1452" s="21">
        <v>1424035.53</v>
      </c>
      <c r="O1452" s="21">
        <v>398801.44</v>
      </c>
      <c r="P1452" s="21">
        <v>348139.32</v>
      </c>
      <c r="Q1452" s="21">
        <v>50662.12</v>
      </c>
      <c r="R1452" s="21">
        <v>16782.3</v>
      </c>
      <c r="S1452" s="21">
        <f t="shared" si="251"/>
        <v>1025234.0900000001</v>
      </c>
      <c r="T1452" s="21">
        <v>0</v>
      </c>
      <c r="U1452" s="21">
        <v>16056.11</v>
      </c>
      <c r="V1452" s="21">
        <v>53661.279999999999</v>
      </c>
      <c r="W1452" s="22">
        <f>+V1452-R1452</f>
        <v>36878.979999999996</v>
      </c>
      <c r="X1452" s="22">
        <f t="shared" si="252"/>
        <v>0.3889857388569668</v>
      </c>
      <c r="Y1452" s="22">
        <f t="shared" si="253"/>
        <v>0.3395705657817133</v>
      </c>
      <c r="Z1452" s="22">
        <f t="shared" si="255"/>
        <v>0.87296404947785544</v>
      </c>
      <c r="AA1452" s="22">
        <f t="shared" si="256"/>
        <v>4.0260912799111259E-2</v>
      </c>
      <c r="AB1452" s="22">
        <f>V1452/R1452</f>
        <v>3.19749259636641</v>
      </c>
      <c r="AC1452" s="22">
        <f t="shared" si="254"/>
        <v>0</v>
      </c>
      <c r="AD1452" s="22">
        <f t="shared" si="257"/>
        <v>0</v>
      </c>
    </row>
    <row r="1453" spans="1:30" x14ac:dyDescent="0.2">
      <c r="A1453" s="27">
        <v>84256</v>
      </c>
      <c r="B1453" s="28" t="s">
        <v>230</v>
      </c>
      <c r="C1453" s="27" t="s">
        <v>31</v>
      </c>
      <c r="D1453" s="29">
        <v>1</v>
      </c>
      <c r="E1453" s="30">
        <v>2015</v>
      </c>
      <c r="F1453" s="27" t="s">
        <v>32</v>
      </c>
      <c r="G1453" s="31">
        <v>36228</v>
      </c>
      <c r="H1453" s="32">
        <v>18.308333333333334</v>
      </c>
      <c r="I1453" s="28" t="s">
        <v>33</v>
      </c>
      <c r="J1453" s="33">
        <v>0.24510000000000001</v>
      </c>
      <c r="K1453" s="33">
        <f t="shared" si="250"/>
        <v>1.3246016987410032</v>
      </c>
      <c r="L1453" s="34">
        <v>0.39550000000000002</v>
      </c>
      <c r="M1453" s="34">
        <v>0</v>
      </c>
      <c r="N1453" s="35">
        <v>1269414.54</v>
      </c>
      <c r="O1453" s="35">
        <v>311077.75</v>
      </c>
      <c r="P1453" s="35">
        <v>90197.52</v>
      </c>
      <c r="Q1453" s="35">
        <v>220880.23</v>
      </c>
      <c r="R1453" s="35">
        <v>8607</v>
      </c>
      <c r="S1453" s="35">
        <f t="shared" si="251"/>
        <v>958336.79</v>
      </c>
      <c r="T1453" s="35">
        <v>0</v>
      </c>
      <c r="U1453" s="35">
        <v>20152.259999999998</v>
      </c>
      <c r="V1453" s="35">
        <v>-41744.910000000003</v>
      </c>
      <c r="W1453" s="36">
        <f>+V1453-R1453</f>
        <v>-50351.91</v>
      </c>
      <c r="X1453" s="36">
        <f t="shared" si="252"/>
        <v>0.32460169874100314</v>
      </c>
      <c r="Y1453" s="36">
        <f t="shared" si="253"/>
        <v>9.4118811821885709E-2</v>
      </c>
      <c r="Z1453" s="36">
        <f t="shared" si="255"/>
        <v>0.28995169214127336</v>
      </c>
      <c r="AA1453" s="36">
        <f t="shared" si="256"/>
        <v>6.4782068148557706E-2</v>
      </c>
      <c r="AB1453" s="36">
        <f>V1453/R1453</f>
        <v>-4.8501115371209487</v>
      </c>
      <c r="AC1453" s="36">
        <f t="shared" si="254"/>
        <v>0</v>
      </c>
      <c r="AD1453" s="36">
        <f t="shared" si="257"/>
        <v>0</v>
      </c>
    </row>
    <row r="1454" spans="1:30" ht="12" customHeight="1" x14ac:dyDescent="0.2">
      <c r="A1454" s="3">
        <v>87271</v>
      </c>
      <c r="B1454" s="12" t="s">
        <v>236</v>
      </c>
      <c r="C1454" s="3" t="s">
        <v>35</v>
      </c>
      <c r="D1454" s="3">
        <v>2</v>
      </c>
      <c r="E1454" s="5">
        <v>2013</v>
      </c>
      <c r="F1454" s="3" t="s">
        <v>36</v>
      </c>
      <c r="G1454" s="6">
        <v>36223</v>
      </c>
      <c r="H1454" s="7">
        <v>18.322222222222223</v>
      </c>
      <c r="I1454" s="12" t="s">
        <v>37</v>
      </c>
      <c r="J1454" s="8">
        <v>0.51980000000000004</v>
      </c>
      <c r="K1454" s="8">
        <f t="shared" si="250"/>
        <v>2.0825649222454592</v>
      </c>
      <c r="L1454" s="8">
        <v>1.5329999999999999</v>
      </c>
      <c r="M1454" s="8">
        <v>0.1055</v>
      </c>
      <c r="N1454" s="9">
        <v>7913422.4699999997</v>
      </c>
      <c r="O1454" s="9">
        <v>4113578.16</v>
      </c>
      <c r="P1454" s="9">
        <v>4113578.16</v>
      </c>
      <c r="Q1454" s="9">
        <v>0</v>
      </c>
      <c r="R1454" s="9">
        <v>0</v>
      </c>
      <c r="S1454" s="9">
        <f t="shared" si="251"/>
        <v>3799844.3099999996</v>
      </c>
      <c r="T1454" s="9">
        <v>0</v>
      </c>
      <c r="U1454" s="9">
        <v>1572194.73</v>
      </c>
      <c r="V1454" s="9">
        <v>1875891.82</v>
      </c>
      <c r="W1454" s="9">
        <v>1594508.13</v>
      </c>
      <c r="X1454" s="11">
        <f t="shared" si="252"/>
        <v>1.0825649222454592</v>
      </c>
      <c r="Y1454" s="11">
        <f t="shared" si="253"/>
        <v>1.0825649222454592</v>
      </c>
      <c r="Z1454" s="11">
        <f t="shared" si="255"/>
        <v>1</v>
      </c>
      <c r="AA1454" s="11">
        <f t="shared" si="256"/>
        <v>0.38219639176614062</v>
      </c>
      <c r="AB1454" s="11">
        <v>0</v>
      </c>
      <c r="AC1454" s="11">
        <f t="shared" si="254"/>
        <v>0</v>
      </c>
      <c r="AD1454" s="11">
        <f t="shared" si="257"/>
        <v>0</v>
      </c>
    </row>
    <row r="1455" spans="1:30" ht="22.5" x14ac:dyDescent="0.2">
      <c r="A1455" s="15">
        <v>87271</v>
      </c>
      <c r="B1455" s="16" t="s">
        <v>236</v>
      </c>
      <c r="C1455" s="16" t="s">
        <v>35</v>
      </c>
      <c r="D1455" s="15">
        <v>2</v>
      </c>
      <c r="E1455" s="17">
        <v>2014</v>
      </c>
      <c r="F1455" s="15" t="s">
        <v>36</v>
      </c>
      <c r="G1455" s="18">
        <v>36223</v>
      </c>
      <c r="H1455" s="19">
        <v>18.322222222222223</v>
      </c>
      <c r="I1455" s="16" t="s">
        <v>37</v>
      </c>
      <c r="J1455" s="20">
        <v>0.51034021310746747</v>
      </c>
      <c r="K1455" s="20">
        <f t="shared" si="250"/>
        <v>2.0422342752427691</v>
      </c>
      <c r="L1455" s="46">
        <v>1.6290071103295811</v>
      </c>
      <c r="M1455" s="46">
        <v>0.10330242207634802</v>
      </c>
      <c r="N1455" s="21">
        <v>7841121.7599999998</v>
      </c>
      <c r="O1455" s="21">
        <v>4001639.75</v>
      </c>
      <c r="P1455" s="21">
        <v>3525093.08</v>
      </c>
      <c r="Q1455" s="21">
        <v>476546.67</v>
      </c>
      <c r="R1455" s="21">
        <v>0</v>
      </c>
      <c r="S1455" s="21">
        <f t="shared" si="251"/>
        <v>3839482.01</v>
      </c>
      <c r="T1455" s="21">
        <v>0</v>
      </c>
      <c r="U1455" s="21">
        <v>1417699.29</v>
      </c>
      <c r="V1455" s="21">
        <v>2008674.87</v>
      </c>
      <c r="W1455" s="22">
        <f>+V1455-R1455</f>
        <v>2008674.87</v>
      </c>
      <c r="X1455" s="22">
        <f t="shared" si="252"/>
        <v>1.0422342752427691</v>
      </c>
      <c r="Y1455" s="22">
        <f t="shared" si="253"/>
        <v>0.91811683732827287</v>
      </c>
      <c r="Z1455" s="22">
        <f t="shared" si="255"/>
        <v>0.88091215107506871</v>
      </c>
      <c r="AA1455" s="22">
        <f t="shared" si="256"/>
        <v>0.35427959001057008</v>
      </c>
      <c r="AB1455" s="22">
        <v>0</v>
      </c>
      <c r="AC1455" s="22">
        <f t="shared" si="254"/>
        <v>0</v>
      </c>
      <c r="AD1455" s="22">
        <f t="shared" si="257"/>
        <v>0</v>
      </c>
    </row>
    <row r="1456" spans="1:30" ht="12" customHeight="1" x14ac:dyDescent="0.2">
      <c r="A1456" s="27">
        <v>87271</v>
      </c>
      <c r="B1456" s="37" t="s">
        <v>236</v>
      </c>
      <c r="C1456" s="27" t="s">
        <v>35</v>
      </c>
      <c r="D1456" s="29">
        <v>2</v>
      </c>
      <c r="E1456" s="30">
        <v>2015</v>
      </c>
      <c r="F1456" s="27" t="s">
        <v>36</v>
      </c>
      <c r="G1456" s="31">
        <v>36223</v>
      </c>
      <c r="H1456" s="32">
        <v>18.322222222222223</v>
      </c>
      <c r="I1456" s="37" t="s">
        <v>37</v>
      </c>
      <c r="J1456" s="33">
        <v>0.42220000000000002</v>
      </c>
      <c r="K1456" s="33">
        <f t="shared" si="250"/>
        <v>1.7308255469420368</v>
      </c>
      <c r="L1456" s="34">
        <v>1.6902999999999999</v>
      </c>
      <c r="M1456" s="34">
        <v>0.1129</v>
      </c>
      <c r="N1456" s="35">
        <v>7348931.3499999996</v>
      </c>
      <c r="O1456" s="35">
        <v>3103020.28</v>
      </c>
      <c r="P1456" s="35">
        <v>2588895.5699999998</v>
      </c>
      <c r="Q1456" s="35">
        <v>514124.71</v>
      </c>
      <c r="R1456" s="35">
        <v>0</v>
      </c>
      <c r="S1456" s="35">
        <f t="shared" si="251"/>
        <v>4245911.07</v>
      </c>
      <c r="T1456" s="35">
        <v>0</v>
      </c>
      <c r="U1456" s="36">
        <v>891289.59999999998</v>
      </c>
      <c r="V1456" s="35">
        <v>1337825</v>
      </c>
      <c r="W1456" s="36">
        <f>+V1456-R1456</f>
        <v>1337825</v>
      </c>
      <c r="X1456" s="36">
        <f t="shared" si="252"/>
        <v>0.73082554694203705</v>
      </c>
      <c r="Y1456" s="36">
        <f t="shared" si="253"/>
        <v>0.60973852897960001</v>
      </c>
      <c r="Z1456" s="36">
        <f t="shared" si="255"/>
        <v>0.83431474382758464</v>
      </c>
      <c r="AA1456" s="36">
        <f t="shared" si="256"/>
        <v>0.28723292778479681</v>
      </c>
      <c r="AB1456" s="36">
        <v>0</v>
      </c>
      <c r="AC1456" s="36">
        <f t="shared" si="254"/>
        <v>0</v>
      </c>
      <c r="AD1456" s="36">
        <f t="shared" si="257"/>
        <v>0</v>
      </c>
    </row>
    <row r="1457" spans="1:30" ht="12" customHeight="1" x14ac:dyDescent="0.2">
      <c r="A1457" s="3">
        <v>6644</v>
      </c>
      <c r="B1457" s="4" t="s">
        <v>58</v>
      </c>
      <c r="C1457" s="3" t="s">
        <v>53</v>
      </c>
      <c r="D1457" s="3">
        <v>2</v>
      </c>
      <c r="E1457" s="5">
        <v>2013</v>
      </c>
      <c r="F1457" s="3" t="s">
        <v>36</v>
      </c>
      <c r="G1457" s="6">
        <v>36222</v>
      </c>
      <c r="H1457" s="7">
        <v>18.324999999999999</v>
      </c>
      <c r="I1457" s="4" t="s">
        <v>41</v>
      </c>
      <c r="J1457" s="8">
        <v>0.73580000000000001</v>
      </c>
      <c r="K1457" s="8">
        <f t="shared" si="250"/>
        <v>3.7849844086720612</v>
      </c>
      <c r="L1457" s="8">
        <v>4.6746999999999996</v>
      </c>
      <c r="M1457" s="8">
        <v>5.1900000000000002E-2</v>
      </c>
      <c r="N1457" s="9">
        <v>522764.03</v>
      </c>
      <c r="O1457" s="9">
        <v>384648.79</v>
      </c>
      <c r="P1457" s="9">
        <v>339482.32</v>
      </c>
      <c r="Q1457" s="9">
        <v>45166.47</v>
      </c>
      <c r="R1457" s="9">
        <v>14692.66</v>
      </c>
      <c r="S1457" s="9">
        <f t="shared" si="251"/>
        <v>138115.24000000005</v>
      </c>
      <c r="T1457" s="9">
        <v>3443.36</v>
      </c>
      <c r="U1457" s="9">
        <v>164969.47</v>
      </c>
      <c r="V1457" s="9">
        <v>187423.6</v>
      </c>
      <c r="W1457" s="9">
        <v>159310.06</v>
      </c>
      <c r="X1457" s="11">
        <f t="shared" si="252"/>
        <v>2.7849844086720612</v>
      </c>
      <c r="Y1457" s="11">
        <f t="shared" si="253"/>
        <v>2.4579642333460079</v>
      </c>
      <c r="Z1457" s="11">
        <f t="shared" si="255"/>
        <v>0.88257737662453073</v>
      </c>
      <c r="AA1457" s="11">
        <f t="shared" si="256"/>
        <v>0.4288833717636289</v>
      </c>
      <c r="AB1457" s="11">
        <f>W1457/R1457</f>
        <v>10.842833088086159</v>
      </c>
      <c r="AC1457" s="11">
        <f t="shared" si="254"/>
        <v>2.4931064812253875E-2</v>
      </c>
      <c r="AD1457" s="11">
        <f t="shared" si="257"/>
        <v>8.9519584865976054E-3</v>
      </c>
    </row>
    <row r="1458" spans="1:30" ht="45" x14ac:dyDescent="0.2">
      <c r="A1458" s="15">
        <v>6644</v>
      </c>
      <c r="B1458" s="16" t="s">
        <v>58</v>
      </c>
      <c r="C1458" s="16" t="s">
        <v>53</v>
      </c>
      <c r="D1458" s="15">
        <v>2</v>
      </c>
      <c r="E1458" s="17">
        <v>2014</v>
      </c>
      <c r="F1458" s="15" t="s">
        <v>36</v>
      </c>
      <c r="G1458" s="18">
        <v>36222</v>
      </c>
      <c r="H1458" s="19">
        <v>18.324999999999999</v>
      </c>
      <c r="I1458" s="16" t="s">
        <v>41</v>
      </c>
      <c r="J1458" s="20">
        <v>0.85740000000000005</v>
      </c>
      <c r="K1458" s="20">
        <f t="shared" si="250"/>
        <v>7.0108597386976559</v>
      </c>
      <c r="L1458" s="20">
        <v>4.2179000000000002</v>
      </c>
      <c r="M1458" s="20">
        <v>5.3999999999999999E-2</v>
      </c>
      <c r="N1458" s="21">
        <v>597680.49</v>
      </c>
      <c r="O1458" s="21">
        <v>512429.82</v>
      </c>
      <c r="P1458" s="21">
        <v>409875.89</v>
      </c>
      <c r="Q1458" s="21">
        <v>102553.93</v>
      </c>
      <c r="R1458" s="21">
        <v>0</v>
      </c>
      <c r="S1458" s="21">
        <f t="shared" si="251"/>
        <v>85250.669999999984</v>
      </c>
      <c r="T1458" s="21">
        <v>0</v>
      </c>
      <c r="U1458" s="21">
        <v>108942.99</v>
      </c>
      <c r="V1458" s="21">
        <v>127868.83</v>
      </c>
      <c r="W1458" s="22">
        <f>+V1458-R1458</f>
        <v>127868.83</v>
      </c>
      <c r="X1458" s="22">
        <f t="shared" si="252"/>
        <v>6.0108597386976559</v>
      </c>
      <c r="Y1458" s="22">
        <f t="shared" si="253"/>
        <v>4.8078905420919282</v>
      </c>
      <c r="Z1458" s="22">
        <f t="shared" si="255"/>
        <v>0.79986736525208468</v>
      </c>
      <c r="AA1458" s="22">
        <f t="shared" si="256"/>
        <v>0.21260080063256273</v>
      </c>
      <c r="AB1458" s="22">
        <v>0</v>
      </c>
      <c r="AC1458" s="22">
        <f t="shared" si="254"/>
        <v>0</v>
      </c>
      <c r="AD1458" s="22">
        <f t="shared" si="257"/>
        <v>0</v>
      </c>
    </row>
    <row r="1459" spans="1:30" x14ac:dyDescent="0.2">
      <c r="A1459" s="27">
        <v>6644</v>
      </c>
      <c r="B1459" s="28" t="s">
        <v>58</v>
      </c>
      <c r="C1459" s="27" t="s">
        <v>53</v>
      </c>
      <c r="D1459" s="29">
        <v>2</v>
      </c>
      <c r="E1459" s="30">
        <v>2015</v>
      </c>
      <c r="F1459" s="27" t="s">
        <v>36</v>
      </c>
      <c r="G1459" s="31">
        <v>36222</v>
      </c>
      <c r="H1459" s="32">
        <v>18.324999999999999</v>
      </c>
      <c r="I1459" s="28" t="s">
        <v>41</v>
      </c>
      <c r="J1459" s="33">
        <v>1.3142</v>
      </c>
      <c r="K1459" s="33">
        <f t="shared" si="250"/>
        <v>-3.1831912604913963</v>
      </c>
      <c r="L1459" s="34">
        <v>2.9026000000000001</v>
      </c>
      <c r="M1459" s="34">
        <v>0</v>
      </c>
      <c r="N1459" s="35">
        <v>615041.69999999995</v>
      </c>
      <c r="O1459" s="35">
        <v>808257.14</v>
      </c>
      <c r="P1459" s="35">
        <v>676391.59</v>
      </c>
      <c r="Q1459" s="35">
        <v>131865.54999999999</v>
      </c>
      <c r="R1459" s="35">
        <v>0</v>
      </c>
      <c r="S1459" s="35">
        <f t="shared" si="251"/>
        <v>-193215.44000000006</v>
      </c>
      <c r="T1459" s="35">
        <v>0</v>
      </c>
      <c r="U1459" s="35">
        <v>45209</v>
      </c>
      <c r="V1459" s="36">
        <v>-115303.93</v>
      </c>
      <c r="W1459" s="36">
        <f>+V1459-R1459</f>
        <v>-115303.93</v>
      </c>
      <c r="X1459" s="36">
        <f t="shared" si="252"/>
        <v>-4.1831912604913963</v>
      </c>
      <c r="Y1459" s="36">
        <f t="shared" si="253"/>
        <v>-3.5007118996287239</v>
      </c>
      <c r="Z1459" s="36">
        <f t="shared" si="255"/>
        <v>0.83685198252625392</v>
      </c>
      <c r="AA1459" s="36">
        <f t="shared" si="256"/>
        <v>5.5933932114722799E-2</v>
      </c>
      <c r="AB1459" s="36">
        <v>0</v>
      </c>
      <c r="AC1459" s="36">
        <f t="shared" si="254"/>
        <v>0</v>
      </c>
      <c r="AD1459" s="36">
        <f t="shared" si="257"/>
        <v>0</v>
      </c>
    </row>
    <row r="1460" spans="1:30" x14ac:dyDescent="0.2">
      <c r="A1460" s="3">
        <v>83926</v>
      </c>
      <c r="B1460" s="4" t="s">
        <v>229</v>
      </c>
      <c r="C1460" s="3" t="s">
        <v>35</v>
      </c>
      <c r="D1460" s="3">
        <v>2</v>
      </c>
      <c r="E1460" s="5">
        <v>2013</v>
      </c>
      <c r="F1460" s="3" t="s">
        <v>32</v>
      </c>
      <c r="G1460" s="6">
        <v>36159</v>
      </c>
      <c r="H1460" s="7">
        <v>18.5</v>
      </c>
      <c r="I1460" s="4" t="s">
        <v>41</v>
      </c>
      <c r="J1460" s="8">
        <v>0.61439999999999995</v>
      </c>
      <c r="K1460" s="8">
        <f t="shared" si="250"/>
        <v>2.5935631479959049</v>
      </c>
      <c r="L1460" s="8">
        <v>5.3285999999999998</v>
      </c>
      <c r="M1460" s="8">
        <v>7.17E-2</v>
      </c>
      <c r="N1460" s="9">
        <v>229697.39</v>
      </c>
      <c r="O1460" s="9">
        <v>141132.98000000001</v>
      </c>
      <c r="P1460" s="9">
        <v>124065.29</v>
      </c>
      <c r="Q1460" s="9">
        <v>17067.689999999999</v>
      </c>
      <c r="R1460" s="9">
        <v>0</v>
      </c>
      <c r="S1460" s="9">
        <f t="shared" si="251"/>
        <v>88564.41</v>
      </c>
      <c r="T1460" s="9">
        <v>0</v>
      </c>
      <c r="U1460" s="9">
        <v>12788.8</v>
      </c>
      <c r="V1460" s="9">
        <v>135367.85999999999</v>
      </c>
      <c r="W1460" s="9">
        <v>115062.68</v>
      </c>
      <c r="X1460" s="11">
        <f t="shared" si="252"/>
        <v>1.5935631479959049</v>
      </c>
      <c r="Y1460" s="11">
        <f t="shared" si="253"/>
        <v>1.4008481510801007</v>
      </c>
      <c r="Z1460" s="11">
        <f t="shared" si="255"/>
        <v>0.87906660796080394</v>
      </c>
      <c r="AA1460" s="11">
        <f t="shared" si="256"/>
        <v>9.0615248115642408E-2</v>
      </c>
      <c r="AB1460" s="11">
        <v>0</v>
      </c>
      <c r="AC1460" s="11">
        <f t="shared" si="254"/>
        <v>0</v>
      </c>
      <c r="AD1460" s="11">
        <f t="shared" si="257"/>
        <v>0</v>
      </c>
    </row>
    <row r="1461" spans="1:30" ht="22.5" x14ac:dyDescent="0.2">
      <c r="A1461" s="15">
        <v>83926</v>
      </c>
      <c r="B1461" s="16" t="s">
        <v>229</v>
      </c>
      <c r="C1461" s="16" t="s">
        <v>35</v>
      </c>
      <c r="D1461" s="15">
        <v>2</v>
      </c>
      <c r="E1461" s="17">
        <v>2014</v>
      </c>
      <c r="F1461" s="15" t="s">
        <v>32</v>
      </c>
      <c r="G1461" s="18">
        <v>36159</v>
      </c>
      <c r="H1461" s="19">
        <v>18.5</v>
      </c>
      <c r="I1461" s="16" t="s">
        <v>41</v>
      </c>
      <c r="J1461" s="20">
        <v>0.5484</v>
      </c>
      <c r="K1461" s="20">
        <f t="shared" si="250"/>
        <v>2.2144016477893858</v>
      </c>
      <c r="L1461" s="20">
        <v>5.2839999999999998</v>
      </c>
      <c r="M1461" s="20">
        <v>0.11409999999999999</v>
      </c>
      <c r="N1461" s="21">
        <v>253506.14</v>
      </c>
      <c r="O1461" s="21">
        <v>139025.49</v>
      </c>
      <c r="P1461" s="21">
        <v>109486.71</v>
      </c>
      <c r="Q1461" s="21">
        <v>29538.78</v>
      </c>
      <c r="R1461" s="21">
        <v>0</v>
      </c>
      <c r="S1461" s="21">
        <f t="shared" si="251"/>
        <v>114480.65000000002</v>
      </c>
      <c r="T1461" s="21">
        <v>0</v>
      </c>
      <c r="U1461" s="21">
        <v>15879.95</v>
      </c>
      <c r="V1461" s="21">
        <v>168827.66</v>
      </c>
      <c r="W1461" s="22">
        <f>+V1461-R1461</f>
        <v>168827.66</v>
      </c>
      <c r="X1461" s="22">
        <f t="shared" si="252"/>
        <v>1.214401647789386</v>
      </c>
      <c r="Y1461" s="22">
        <f t="shared" si="253"/>
        <v>0.95637743146985965</v>
      </c>
      <c r="Z1461" s="22">
        <f t="shared" si="255"/>
        <v>0.78752975443567952</v>
      </c>
      <c r="AA1461" s="22">
        <f t="shared" si="256"/>
        <v>0.11422329818797979</v>
      </c>
      <c r="AB1461" s="22">
        <v>0</v>
      </c>
      <c r="AC1461" s="22">
        <f t="shared" si="254"/>
        <v>0</v>
      </c>
      <c r="AD1461" s="22">
        <f t="shared" si="257"/>
        <v>0</v>
      </c>
    </row>
    <row r="1462" spans="1:30" x14ac:dyDescent="0.2">
      <c r="A1462" s="27">
        <v>83926</v>
      </c>
      <c r="B1462" s="28" t="s">
        <v>229</v>
      </c>
      <c r="C1462" s="27" t="s">
        <v>35</v>
      </c>
      <c r="D1462" s="29">
        <v>2</v>
      </c>
      <c r="E1462" s="30">
        <v>2015</v>
      </c>
      <c r="F1462" s="27" t="s">
        <v>32</v>
      </c>
      <c r="G1462" s="31">
        <v>36159</v>
      </c>
      <c r="H1462" s="32">
        <v>18.5</v>
      </c>
      <c r="I1462" s="28" t="s">
        <v>41</v>
      </c>
      <c r="J1462" s="33">
        <v>0.63939999999999997</v>
      </c>
      <c r="K1462" s="33">
        <f t="shared" si="250"/>
        <v>2.7727894545554941</v>
      </c>
      <c r="L1462" s="34">
        <v>4.4433999999999996</v>
      </c>
      <c r="M1462" s="34">
        <v>0.1222</v>
      </c>
      <c r="N1462" s="35">
        <v>319357.19</v>
      </c>
      <c r="O1462" s="35">
        <v>204181.77</v>
      </c>
      <c r="P1462" s="35">
        <v>139667.59</v>
      </c>
      <c r="Q1462" s="35">
        <v>64514.18</v>
      </c>
      <c r="R1462" s="35">
        <v>19228.28</v>
      </c>
      <c r="S1462" s="35">
        <f t="shared" si="251"/>
        <v>115175.42000000001</v>
      </c>
      <c r="T1462" s="35">
        <v>0</v>
      </c>
      <c r="U1462" s="35">
        <v>23982.43</v>
      </c>
      <c r="V1462" s="35">
        <v>181045.56</v>
      </c>
      <c r="W1462" s="36">
        <f>+V1462-R1462</f>
        <v>161817.28</v>
      </c>
      <c r="X1462" s="36">
        <f t="shared" si="252"/>
        <v>1.7727894545554943</v>
      </c>
      <c r="Y1462" s="36">
        <f t="shared" si="253"/>
        <v>1.2126510152947563</v>
      </c>
      <c r="Z1462" s="36">
        <f t="shared" si="255"/>
        <v>0.68403555322299348</v>
      </c>
      <c r="AA1462" s="36">
        <f t="shared" si="256"/>
        <v>0.11745627437748239</v>
      </c>
      <c r="AB1462" s="36">
        <f>V1462/R1462</f>
        <v>9.4155878736943723</v>
      </c>
      <c r="AC1462" s="36">
        <f t="shared" si="254"/>
        <v>0</v>
      </c>
      <c r="AD1462" s="36">
        <f t="shared" si="257"/>
        <v>0</v>
      </c>
    </row>
    <row r="1463" spans="1:30" x14ac:dyDescent="0.2">
      <c r="A1463" s="3">
        <v>83202</v>
      </c>
      <c r="B1463" s="4" t="s">
        <v>228</v>
      </c>
      <c r="C1463" s="3" t="s">
        <v>35</v>
      </c>
      <c r="D1463" s="3">
        <v>2</v>
      </c>
      <c r="E1463" s="5">
        <v>2013</v>
      </c>
      <c r="F1463" s="3" t="s">
        <v>32</v>
      </c>
      <c r="G1463" s="6">
        <v>36088</v>
      </c>
      <c r="H1463" s="7">
        <v>18.694444444444443</v>
      </c>
      <c r="I1463" s="4" t="s">
        <v>33</v>
      </c>
      <c r="J1463" s="8">
        <v>0.94920000000000004</v>
      </c>
      <c r="K1463" s="8">
        <f t="shared" si="250"/>
        <v>19.701105079855353</v>
      </c>
      <c r="L1463" s="8">
        <v>0.32790000000000002</v>
      </c>
      <c r="M1463" s="8">
        <v>-0.13300000000000001</v>
      </c>
      <c r="N1463" s="9">
        <v>114436.43</v>
      </c>
      <c r="O1463" s="9">
        <v>108627.8</v>
      </c>
      <c r="P1463" s="9">
        <v>108627.8</v>
      </c>
      <c r="Q1463" s="9">
        <v>0</v>
      </c>
      <c r="R1463" s="9">
        <v>435.81</v>
      </c>
      <c r="S1463" s="9">
        <f t="shared" si="251"/>
        <v>5808.6299999999901</v>
      </c>
      <c r="T1463" s="9">
        <v>0</v>
      </c>
      <c r="U1463" s="9">
        <v>0</v>
      </c>
      <c r="V1463" s="9">
        <v>-4991.37</v>
      </c>
      <c r="W1463" s="9">
        <v>-4991.37</v>
      </c>
      <c r="X1463" s="11">
        <f t="shared" si="252"/>
        <v>18.701105079855353</v>
      </c>
      <c r="Y1463" s="11">
        <f t="shared" si="253"/>
        <v>18.701105079855353</v>
      </c>
      <c r="Z1463" s="11">
        <f t="shared" si="255"/>
        <v>1</v>
      </c>
      <c r="AA1463" s="11">
        <f t="shared" si="256"/>
        <v>0</v>
      </c>
      <c r="AB1463" s="11">
        <f>W1463/R1463</f>
        <v>-11.453087354581125</v>
      </c>
      <c r="AC1463" s="11">
        <f t="shared" si="254"/>
        <v>0</v>
      </c>
      <c r="AD1463" s="11">
        <f t="shared" si="257"/>
        <v>0</v>
      </c>
    </row>
    <row r="1464" spans="1:30" ht="22.5" x14ac:dyDescent="0.2">
      <c r="A1464" s="15">
        <v>83202</v>
      </c>
      <c r="B1464" s="16" t="s">
        <v>228</v>
      </c>
      <c r="C1464" s="16" t="s">
        <v>35</v>
      </c>
      <c r="D1464" s="15">
        <v>2</v>
      </c>
      <c r="E1464" s="17">
        <v>2014</v>
      </c>
      <c r="F1464" s="15" t="s">
        <v>32</v>
      </c>
      <c r="G1464" s="18">
        <v>36088</v>
      </c>
      <c r="H1464" s="19">
        <v>18.694444444444443</v>
      </c>
      <c r="I1464" s="16" t="s">
        <v>66</v>
      </c>
      <c r="J1464" s="20">
        <v>0.97370000000000001</v>
      </c>
      <c r="K1464" s="20">
        <f t="shared" si="250"/>
        <v>38.001819065850277</v>
      </c>
      <c r="L1464" s="20">
        <v>0.64629999999999999</v>
      </c>
      <c r="M1464" s="20">
        <v>5.4199999999999998E-2</v>
      </c>
      <c r="N1464" s="21">
        <v>111766.01</v>
      </c>
      <c r="O1464" s="21">
        <v>108824.94</v>
      </c>
      <c r="P1464" s="21">
        <v>4665.18</v>
      </c>
      <c r="Q1464" s="21">
        <v>104159.76</v>
      </c>
      <c r="R1464" s="21">
        <v>0</v>
      </c>
      <c r="S1464" s="21">
        <f t="shared" si="251"/>
        <v>2941.0699999999924</v>
      </c>
      <c r="T1464" s="21">
        <v>0</v>
      </c>
      <c r="U1464" s="21">
        <v>360</v>
      </c>
      <c r="V1464" s="21">
        <v>3531.43</v>
      </c>
      <c r="W1464" s="22">
        <f>+V1464-R1464</f>
        <v>3531.43</v>
      </c>
      <c r="X1464" s="22">
        <f t="shared" si="252"/>
        <v>37.001819065850277</v>
      </c>
      <c r="Y1464" s="22">
        <f t="shared" si="253"/>
        <v>1.5862186211140885</v>
      </c>
      <c r="Z1464" s="22">
        <f t="shared" si="255"/>
        <v>4.2868665951021893E-2</v>
      </c>
      <c r="AA1464" s="22">
        <f t="shared" si="256"/>
        <v>3.3080652284301743E-3</v>
      </c>
      <c r="AB1464" s="22">
        <v>0</v>
      </c>
      <c r="AC1464" s="22">
        <f t="shared" si="254"/>
        <v>0</v>
      </c>
      <c r="AD1464" s="22">
        <f t="shared" si="257"/>
        <v>0</v>
      </c>
    </row>
    <row r="1465" spans="1:30" x14ac:dyDescent="0.2">
      <c r="A1465" s="27">
        <v>83202</v>
      </c>
      <c r="B1465" s="28" t="s">
        <v>228</v>
      </c>
      <c r="C1465" s="27" t="s">
        <v>35</v>
      </c>
      <c r="D1465" s="29">
        <v>2</v>
      </c>
      <c r="E1465" s="30">
        <v>2015</v>
      </c>
      <c r="F1465" s="27" t="s">
        <v>32</v>
      </c>
      <c r="G1465" s="31">
        <v>36088</v>
      </c>
      <c r="H1465" s="32">
        <v>18.694444444444443</v>
      </c>
      <c r="I1465" s="28" t="s">
        <v>66</v>
      </c>
      <c r="J1465" s="33">
        <v>0.96560000000000001</v>
      </c>
      <c r="K1465" s="33">
        <f t="shared" si="250"/>
        <v>29.094683695289291</v>
      </c>
      <c r="L1465" s="34">
        <v>0.62290000000000001</v>
      </c>
      <c r="M1465" s="34">
        <v>0.1047</v>
      </c>
      <c r="N1465" s="35">
        <v>114155.61</v>
      </c>
      <c r="O1465" s="35">
        <v>110232.02</v>
      </c>
      <c r="P1465" s="35">
        <v>6152.26</v>
      </c>
      <c r="Q1465" s="35">
        <v>104079.76</v>
      </c>
      <c r="R1465" s="35">
        <v>0</v>
      </c>
      <c r="S1465" s="35">
        <f t="shared" si="251"/>
        <v>3923.5899999999965</v>
      </c>
      <c r="T1465" s="35">
        <v>0</v>
      </c>
      <c r="U1465" s="35">
        <v>270</v>
      </c>
      <c r="V1465" s="35">
        <v>5602.15</v>
      </c>
      <c r="W1465" s="36">
        <f>+V1465-R1465</f>
        <v>5602.15</v>
      </c>
      <c r="X1465" s="36">
        <f t="shared" si="252"/>
        <v>28.094683695289291</v>
      </c>
      <c r="Y1465" s="36">
        <f t="shared" si="253"/>
        <v>1.5680180650883517</v>
      </c>
      <c r="Z1465" s="36">
        <f t="shared" si="255"/>
        <v>5.5811913815967444E-2</v>
      </c>
      <c r="AA1465" s="36">
        <f t="shared" si="256"/>
        <v>2.4493790461247102E-3</v>
      </c>
      <c r="AB1465" s="36">
        <v>0</v>
      </c>
      <c r="AC1465" s="36">
        <f t="shared" si="254"/>
        <v>0</v>
      </c>
      <c r="AD1465" s="36">
        <f t="shared" si="257"/>
        <v>0</v>
      </c>
    </row>
    <row r="1466" spans="1:30" x14ac:dyDescent="0.2">
      <c r="A1466" s="3">
        <v>38251</v>
      </c>
      <c r="B1466" s="4" t="s">
        <v>135</v>
      </c>
      <c r="C1466" s="3" t="s">
        <v>31</v>
      </c>
      <c r="D1466" s="3">
        <v>1</v>
      </c>
      <c r="E1466" s="5">
        <v>2013</v>
      </c>
      <c r="F1466" s="3" t="s">
        <v>32</v>
      </c>
      <c r="G1466" s="6">
        <v>36068</v>
      </c>
      <c r="H1466" s="7">
        <v>18.75</v>
      </c>
      <c r="I1466" s="4" t="s">
        <v>41</v>
      </c>
      <c r="J1466" s="8">
        <v>0.6633</v>
      </c>
      <c r="K1466" s="8">
        <f t="shared" si="250"/>
        <v>2.9698990911493777</v>
      </c>
      <c r="L1466" s="8">
        <v>0.67430000000000001</v>
      </c>
      <c r="M1466" s="8">
        <v>7.9799999999999996E-2</v>
      </c>
      <c r="N1466" s="9">
        <v>904736.16</v>
      </c>
      <c r="O1466" s="9">
        <v>600100.84</v>
      </c>
      <c r="P1466" s="9">
        <v>599754.5</v>
      </c>
      <c r="Q1466" s="9">
        <v>346.34</v>
      </c>
      <c r="R1466" s="9">
        <v>0</v>
      </c>
      <c r="S1466" s="9">
        <f t="shared" si="251"/>
        <v>304635.32000000007</v>
      </c>
      <c r="T1466" s="9">
        <v>0</v>
      </c>
      <c r="U1466" s="9">
        <v>33737.49</v>
      </c>
      <c r="V1466" s="9">
        <v>73401.16</v>
      </c>
      <c r="W1466" s="9">
        <v>62390.98</v>
      </c>
      <c r="X1466" s="11">
        <f t="shared" si="252"/>
        <v>1.9698990911493777</v>
      </c>
      <c r="Y1466" s="11">
        <f t="shared" si="253"/>
        <v>1.9687621908057145</v>
      </c>
      <c r="Z1466" s="11">
        <f t="shared" si="255"/>
        <v>0.99942286366404687</v>
      </c>
      <c r="AA1466" s="11">
        <f t="shared" si="256"/>
        <v>5.6219701342194422E-2</v>
      </c>
      <c r="AB1466" s="11">
        <v>0</v>
      </c>
      <c r="AC1466" s="11">
        <f t="shared" si="254"/>
        <v>0</v>
      </c>
      <c r="AD1466" s="11">
        <f t="shared" si="257"/>
        <v>0</v>
      </c>
    </row>
    <row r="1467" spans="1:30" ht="33.75" x14ac:dyDescent="0.2">
      <c r="A1467" s="15">
        <v>38251</v>
      </c>
      <c r="B1467" s="16" t="s">
        <v>135</v>
      </c>
      <c r="C1467" s="16" t="s">
        <v>31</v>
      </c>
      <c r="D1467" s="15">
        <v>1</v>
      </c>
      <c r="E1467" s="17">
        <v>2014</v>
      </c>
      <c r="F1467" s="15" t="s">
        <v>32</v>
      </c>
      <c r="G1467" s="18">
        <v>36068</v>
      </c>
      <c r="H1467" s="19">
        <v>18.75</v>
      </c>
      <c r="I1467" s="16" t="s">
        <v>33</v>
      </c>
      <c r="J1467" s="20">
        <v>0.57750000000000001</v>
      </c>
      <c r="K1467" s="20">
        <f t="shared" si="250"/>
        <v>2.3666413682182506</v>
      </c>
      <c r="L1467" s="20">
        <v>0.83199999999999996</v>
      </c>
      <c r="M1467" s="20">
        <v>7.4800000000000005E-2</v>
      </c>
      <c r="N1467" s="21">
        <v>799375.13</v>
      </c>
      <c r="O1467" s="21">
        <v>461607.38</v>
      </c>
      <c r="P1467" s="21">
        <v>50322.62</v>
      </c>
      <c r="Q1467" s="21">
        <v>411284.76</v>
      </c>
      <c r="R1467" s="21">
        <v>0</v>
      </c>
      <c r="S1467" s="21">
        <f t="shared" si="251"/>
        <v>337767.75</v>
      </c>
      <c r="T1467" s="21">
        <v>0</v>
      </c>
      <c r="U1467" s="21">
        <v>16567.88</v>
      </c>
      <c r="V1467" s="21">
        <v>51857.77</v>
      </c>
      <c r="W1467" s="22">
        <f>+V1467-R1467</f>
        <v>51857.77</v>
      </c>
      <c r="X1467" s="22">
        <f t="shared" si="252"/>
        <v>1.3666413682182506</v>
      </c>
      <c r="Y1467" s="22">
        <f t="shared" si="253"/>
        <v>0.14898586380730547</v>
      </c>
      <c r="Z1467" s="22">
        <f t="shared" si="255"/>
        <v>0.10901606469116677</v>
      </c>
      <c r="AA1467" s="22">
        <f t="shared" si="256"/>
        <v>3.5891713862980269E-2</v>
      </c>
      <c r="AB1467" s="22">
        <v>0</v>
      </c>
      <c r="AC1467" s="22">
        <f t="shared" si="254"/>
        <v>0</v>
      </c>
      <c r="AD1467" s="22">
        <f t="shared" si="257"/>
        <v>0</v>
      </c>
    </row>
    <row r="1468" spans="1:30" x14ac:dyDescent="0.2">
      <c r="A1468" s="27">
        <v>38251</v>
      </c>
      <c r="B1468" s="28" t="s">
        <v>135</v>
      </c>
      <c r="C1468" s="27" t="s">
        <v>31</v>
      </c>
      <c r="D1468" s="29">
        <v>1</v>
      </c>
      <c r="E1468" s="30">
        <v>2015</v>
      </c>
      <c r="F1468" s="27" t="s">
        <v>32</v>
      </c>
      <c r="G1468" s="31">
        <v>36068</v>
      </c>
      <c r="H1468" s="32">
        <v>18.75</v>
      </c>
      <c r="I1468" s="28" t="s">
        <v>33</v>
      </c>
      <c r="J1468" s="33">
        <v>0.624</v>
      </c>
      <c r="K1468" s="33">
        <f t="shared" si="250"/>
        <v>2.6597171174614784</v>
      </c>
      <c r="L1468" s="34">
        <v>0.56969999999999998</v>
      </c>
      <c r="M1468" s="34">
        <v>8.1100000000000005E-2</v>
      </c>
      <c r="N1468" s="35">
        <v>997947.22</v>
      </c>
      <c r="O1468" s="35">
        <v>622739.18999999994</v>
      </c>
      <c r="P1468" s="35">
        <v>580515.83999999997</v>
      </c>
      <c r="Q1468" s="35">
        <v>42223.35</v>
      </c>
      <c r="R1468" s="35">
        <v>0</v>
      </c>
      <c r="S1468" s="35">
        <f t="shared" si="251"/>
        <v>375208.03</v>
      </c>
      <c r="T1468" s="35">
        <v>42223.35</v>
      </c>
      <c r="U1468" s="35">
        <v>21387.06</v>
      </c>
      <c r="V1468" s="35">
        <v>47350.31</v>
      </c>
      <c r="W1468" s="36">
        <f>+V1468-R1468</f>
        <v>47350.31</v>
      </c>
      <c r="X1468" s="36">
        <f t="shared" si="252"/>
        <v>1.6597171174614784</v>
      </c>
      <c r="Y1468" s="36">
        <f t="shared" si="253"/>
        <v>1.5471839448638665</v>
      </c>
      <c r="Z1468" s="36">
        <f t="shared" si="255"/>
        <v>0.93219737784609324</v>
      </c>
      <c r="AA1468" s="36">
        <f t="shared" si="256"/>
        <v>3.4343526701764188E-2</v>
      </c>
      <c r="AB1468" s="36">
        <v>0</v>
      </c>
      <c r="AC1468" s="36">
        <f t="shared" si="254"/>
        <v>0.11253317259761204</v>
      </c>
      <c r="AD1468" s="36">
        <f t="shared" si="257"/>
        <v>6.7802622153906839E-2</v>
      </c>
    </row>
    <row r="1469" spans="1:30" x14ac:dyDescent="0.2">
      <c r="A1469" s="3">
        <v>86698</v>
      </c>
      <c r="B1469" s="4" t="s">
        <v>235</v>
      </c>
      <c r="C1469" s="3" t="s">
        <v>35</v>
      </c>
      <c r="D1469" s="3">
        <v>2</v>
      </c>
      <c r="E1469" s="5">
        <v>2013</v>
      </c>
      <c r="F1469" s="3" t="s">
        <v>36</v>
      </c>
      <c r="G1469" s="6">
        <v>36055</v>
      </c>
      <c r="H1469" s="7">
        <v>18.786111111111111</v>
      </c>
      <c r="I1469" s="4" t="s">
        <v>33</v>
      </c>
      <c r="J1469" s="8">
        <v>0.56779999999999997</v>
      </c>
      <c r="K1469" s="8">
        <f t="shared" si="250"/>
        <v>2.313638470142104</v>
      </c>
      <c r="L1469" s="8">
        <v>1.7115</v>
      </c>
      <c r="M1469" s="8">
        <v>4.07E-2</v>
      </c>
      <c r="N1469" s="9">
        <v>207684.22</v>
      </c>
      <c r="O1469" s="9">
        <v>117919.02</v>
      </c>
      <c r="P1469" s="9">
        <v>44437.26</v>
      </c>
      <c r="Q1469" s="9">
        <v>73481.759999999995</v>
      </c>
      <c r="R1469" s="9">
        <v>2078.56</v>
      </c>
      <c r="S1469" s="9">
        <f t="shared" si="251"/>
        <v>89765.2</v>
      </c>
      <c r="T1469" s="9">
        <v>0</v>
      </c>
      <c r="U1469" s="9">
        <v>6994.38</v>
      </c>
      <c r="V1469" s="9">
        <v>23377.98</v>
      </c>
      <c r="W1469" s="9">
        <v>19871.28</v>
      </c>
      <c r="X1469" s="11">
        <f t="shared" si="252"/>
        <v>1.3136384701421042</v>
      </c>
      <c r="Y1469" s="11">
        <f t="shared" si="253"/>
        <v>0.49503883464861664</v>
      </c>
      <c r="Z1469" s="11">
        <f t="shared" si="255"/>
        <v>0.37684556740719183</v>
      </c>
      <c r="AA1469" s="11">
        <f t="shared" si="256"/>
        <v>5.9315113032655797E-2</v>
      </c>
      <c r="AB1469" s="11">
        <f>W1469/R1469</f>
        <v>9.5601185436071123</v>
      </c>
      <c r="AC1469" s="11">
        <f t="shared" si="254"/>
        <v>0</v>
      </c>
      <c r="AD1469" s="11">
        <f t="shared" si="257"/>
        <v>0</v>
      </c>
    </row>
    <row r="1470" spans="1:30" ht="22.5" x14ac:dyDescent="0.2">
      <c r="A1470" s="15">
        <v>86698</v>
      </c>
      <c r="B1470" s="16" t="s">
        <v>235</v>
      </c>
      <c r="C1470" s="16" t="s">
        <v>35</v>
      </c>
      <c r="D1470" s="15">
        <v>2</v>
      </c>
      <c r="E1470" s="17">
        <v>2014</v>
      </c>
      <c r="F1470" s="15" t="s">
        <v>36</v>
      </c>
      <c r="G1470" s="18">
        <v>36055</v>
      </c>
      <c r="H1470" s="19">
        <v>18.786111111111111</v>
      </c>
      <c r="I1470" s="16" t="s">
        <v>33</v>
      </c>
      <c r="J1470" s="20">
        <v>0.45900000000000002</v>
      </c>
      <c r="K1470" s="20">
        <f t="shared" si="250"/>
        <v>1.8484573055617766</v>
      </c>
      <c r="L1470" s="20">
        <v>1.8364</v>
      </c>
      <c r="M1470" s="20">
        <v>7.2300000000000003E-2</v>
      </c>
      <c r="N1470" s="21">
        <v>202962.59</v>
      </c>
      <c r="O1470" s="21">
        <v>93161.52</v>
      </c>
      <c r="P1470" s="21">
        <v>61753.279999999999</v>
      </c>
      <c r="Q1470" s="21">
        <v>31408.240000000002</v>
      </c>
      <c r="R1470" s="21">
        <v>0</v>
      </c>
      <c r="S1470" s="21">
        <f t="shared" si="251"/>
        <v>109801.06999999999</v>
      </c>
      <c r="T1470" s="21">
        <v>0</v>
      </c>
      <c r="U1470" s="21">
        <v>13109.63</v>
      </c>
      <c r="V1470" s="21">
        <v>30548.97</v>
      </c>
      <c r="W1470" s="22">
        <f>+V1470-R1470</f>
        <v>30548.97</v>
      </c>
      <c r="X1470" s="22">
        <f t="shared" si="252"/>
        <v>0.84845730556177645</v>
      </c>
      <c r="Y1470" s="22">
        <f t="shared" si="253"/>
        <v>0.56241054845822547</v>
      </c>
      <c r="Z1470" s="22">
        <f t="shared" si="255"/>
        <v>0.66286252092065479</v>
      </c>
      <c r="AA1470" s="22">
        <f t="shared" si="256"/>
        <v>0.14071936567801813</v>
      </c>
      <c r="AB1470" s="22">
        <v>0</v>
      </c>
      <c r="AC1470" s="22">
        <f t="shared" si="254"/>
        <v>0</v>
      </c>
      <c r="AD1470" s="22">
        <f t="shared" si="257"/>
        <v>0</v>
      </c>
    </row>
    <row r="1471" spans="1:30" x14ac:dyDescent="0.2">
      <c r="A1471" s="27">
        <v>86698</v>
      </c>
      <c r="B1471" s="28" t="s">
        <v>235</v>
      </c>
      <c r="C1471" s="27" t="s">
        <v>35</v>
      </c>
      <c r="D1471" s="29">
        <v>2</v>
      </c>
      <c r="E1471" s="30">
        <v>2015</v>
      </c>
      <c r="F1471" s="27" t="s">
        <v>36</v>
      </c>
      <c r="G1471" s="31">
        <v>36055</v>
      </c>
      <c r="H1471" s="32">
        <v>18.786111111111111</v>
      </c>
      <c r="I1471" s="28" t="s">
        <v>33</v>
      </c>
      <c r="J1471" s="33">
        <v>0.3478</v>
      </c>
      <c r="K1471" s="33">
        <f t="shared" si="250"/>
        <v>1.5332155045698046</v>
      </c>
      <c r="L1471" s="34">
        <v>1.9669000000000001</v>
      </c>
      <c r="M1471" s="34">
        <v>3.1699999999999999E-2</v>
      </c>
      <c r="N1471" s="35">
        <v>180618.49</v>
      </c>
      <c r="O1471" s="35">
        <v>62814.77</v>
      </c>
      <c r="P1471" s="35">
        <v>47305.48</v>
      </c>
      <c r="Q1471" s="35">
        <v>15509.29</v>
      </c>
      <c r="R1471" s="35">
        <v>0</v>
      </c>
      <c r="S1471" s="35">
        <f t="shared" si="251"/>
        <v>117803.72</v>
      </c>
      <c r="T1471" s="35">
        <v>0</v>
      </c>
      <c r="U1471" s="35">
        <v>22615.34</v>
      </c>
      <c r="V1471" s="35">
        <v>12969.77</v>
      </c>
      <c r="W1471" s="36">
        <f>+V1471-R1471</f>
        <v>12969.77</v>
      </c>
      <c r="X1471" s="36">
        <f t="shared" si="252"/>
        <v>0.53321550456980471</v>
      </c>
      <c r="Y1471" s="36">
        <f t="shared" si="253"/>
        <v>0.40156185220636498</v>
      </c>
      <c r="Z1471" s="36">
        <f t="shared" si="255"/>
        <v>0.75309485332828574</v>
      </c>
      <c r="AA1471" s="36">
        <f t="shared" si="256"/>
        <v>0.36003220261731439</v>
      </c>
      <c r="AB1471" s="36">
        <v>0</v>
      </c>
      <c r="AC1471" s="36">
        <f t="shared" si="254"/>
        <v>0</v>
      </c>
      <c r="AD1471" s="36">
        <f t="shared" si="257"/>
        <v>0</v>
      </c>
    </row>
    <row r="1472" spans="1:30" x14ac:dyDescent="0.2">
      <c r="A1472" s="3">
        <v>29413</v>
      </c>
      <c r="B1472" s="12" t="s">
        <v>98</v>
      </c>
      <c r="C1472" s="3" t="s">
        <v>31</v>
      </c>
      <c r="D1472" s="3">
        <v>1</v>
      </c>
      <c r="E1472" s="5">
        <v>2013</v>
      </c>
      <c r="F1472" s="3" t="s">
        <v>32</v>
      </c>
      <c r="G1472" s="6">
        <v>36045</v>
      </c>
      <c r="H1472" s="7">
        <v>18.81388888888889</v>
      </c>
      <c r="I1472" s="12" t="s">
        <v>37</v>
      </c>
      <c r="J1472" s="8">
        <v>0.6714</v>
      </c>
      <c r="K1472" s="8">
        <f t="shared" si="250"/>
        <v>3.0429140902354215</v>
      </c>
      <c r="L1472" s="8">
        <v>0.21099999999999999</v>
      </c>
      <c r="M1472" s="8">
        <v>-0.49059999999999998</v>
      </c>
      <c r="N1472" s="9">
        <v>7127624.4699999997</v>
      </c>
      <c r="O1472" s="9">
        <v>4785256.51</v>
      </c>
      <c r="P1472" s="9">
        <v>583805.51</v>
      </c>
      <c r="Q1472" s="9">
        <v>4201451</v>
      </c>
      <c r="R1472" s="9">
        <v>0</v>
      </c>
      <c r="S1472" s="9">
        <f t="shared" si="251"/>
        <v>2342367.96</v>
      </c>
      <c r="T1472" s="9">
        <v>0</v>
      </c>
      <c r="U1472" s="9">
        <v>81644.19</v>
      </c>
      <c r="V1472" s="9">
        <v>-737870.31</v>
      </c>
      <c r="W1472" s="9">
        <v>-737870.31</v>
      </c>
      <c r="X1472" s="11">
        <f t="shared" si="252"/>
        <v>2.0429140902354215</v>
      </c>
      <c r="Y1472" s="11">
        <f t="shared" si="253"/>
        <v>0.24923731880280672</v>
      </c>
      <c r="Z1472" s="11">
        <f t="shared" si="255"/>
        <v>0.12200088099352485</v>
      </c>
      <c r="AA1472" s="11">
        <f t="shared" si="256"/>
        <v>1.7061612022131706E-2</v>
      </c>
      <c r="AB1472" s="11">
        <v>0</v>
      </c>
      <c r="AC1472" s="11">
        <f t="shared" si="254"/>
        <v>0</v>
      </c>
      <c r="AD1472" s="11">
        <f t="shared" si="257"/>
        <v>0</v>
      </c>
    </row>
    <row r="1473" spans="1:30" ht="33.75" x14ac:dyDescent="0.2">
      <c r="A1473" s="15">
        <v>29413</v>
      </c>
      <c r="B1473" s="16" t="s">
        <v>98</v>
      </c>
      <c r="C1473" s="16" t="s">
        <v>31</v>
      </c>
      <c r="D1473" s="15">
        <v>1</v>
      </c>
      <c r="E1473" s="17">
        <v>2014</v>
      </c>
      <c r="F1473" s="15" t="s">
        <v>32</v>
      </c>
      <c r="G1473" s="18">
        <v>36045</v>
      </c>
      <c r="H1473" s="19">
        <v>18.81388888888889</v>
      </c>
      <c r="I1473" s="16" t="s">
        <v>41</v>
      </c>
      <c r="J1473" s="20">
        <v>0.33239999999999997</v>
      </c>
      <c r="K1473" s="20">
        <f t="shared" si="250"/>
        <v>1.4979686318754502</v>
      </c>
      <c r="L1473" s="20">
        <v>0.34189999999999998</v>
      </c>
      <c r="M1473" s="20">
        <v>0.17269999999999999</v>
      </c>
      <c r="N1473" s="21">
        <v>6994212.5999999996</v>
      </c>
      <c r="O1473" s="21">
        <v>2325081.0499999998</v>
      </c>
      <c r="P1473" s="21">
        <v>630220.9</v>
      </c>
      <c r="Q1473" s="21">
        <v>1691819.35</v>
      </c>
      <c r="R1473" s="21">
        <v>4761</v>
      </c>
      <c r="S1473" s="21">
        <f t="shared" si="251"/>
        <v>4669131.55</v>
      </c>
      <c r="T1473" s="21">
        <v>0</v>
      </c>
      <c r="U1473" s="21">
        <v>97133.8</v>
      </c>
      <c r="V1473" s="21">
        <v>242.58</v>
      </c>
      <c r="W1473" s="22">
        <f>+V1473-R1473</f>
        <v>-4518.42</v>
      </c>
      <c r="X1473" s="22">
        <f t="shared" si="252"/>
        <v>0.49796863187545015</v>
      </c>
      <c r="Y1473" s="22">
        <f t="shared" si="253"/>
        <v>0.13497604281464293</v>
      </c>
      <c r="Z1473" s="22">
        <f t="shared" si="255"/>
        <v>0.27105330371171366</v>
      </c>
      <c r="AA1473" s="22">
        <f t="shared" si="256"/>
        <v>4.1776522156077099E-2</v>
      </c>
      <c r="AB1473" s="22">
        <f>V1473/R1473</f>
        <v>5.0951480781348459E-2</v>
      </c>
      <c r="AC1473" s="22">
        <f t="shared" si="254"/>
        <v>0</v>
      </c>
      <c r="AD1473" s="22">
        <f t="shared" si="257"/>
        <v>0</v>
      </c>
    </row>
    <row r="1474" spans="1:30" x14ac:dyDescent="0.2">
      <c r="A1474" s="27">
        <v>29413</v>
      </c>
      <c r="B1474" s="28" t="s">
        <v>98</v>
      </c>
      <c r="C1474" s="27" t="s">
        <v>31</v>
      </c>
      <c r="D1474" s="29">
        <v>1</v>
      </c>
      <c r="E1474" s="30">
        <v>2015</v>
      </c>
      <c r="F1474" s="27" t="s">
        <v>32</v>
      </c>
      <c r="G1474" s="31">
        <v>36045</v>
      </c>
      <c r="H1474" s="32">
        <v>18.81388888888889</v>
      </c>
      <c r="I1474" s="28" t="s">
        <v>41</v>
      </c>
      <c r="J1474" s="33">
        <v>0.4083</v>
      </c>
      <c r="K1474" s="33">
        <f t="shared" ref="K1474:K1537" si="258">+N1474/S1474</f>
        <v>1.6900300494120297</v>
      </c>
      <c r="L1474" s="34">
        <v>0.30590000000000001</v>
      </c>
      <c r="M1474" s="34">
        <v>0</v>
      </c>
      <c r="N1474" s="35">
        <v>7228824.5800000001</v>
      </c>
      <c r="O1474" s="35">
        <v>2951489.64</v>
      </c>
      <c r="P1474" s="35">
        <v>867142.95</v>
      </c>
      <c r="Q1474" s="35">
        <v>2084346.69</v>
      </c>
      <c r="R1474" s="35">
        <v>0</v>
      </c>
      <c r="S1474" s="35">
        <f t="shared" ref="S1474:S1537" si="259">+N1474-O1474</f>
        <v>4277334.9399999995</v>
      </c>
      <c r="T1474" s="35">
        <v>0</v>
      </c>
      <c r="U1474" s="35">
        <v>151606.16</v>
      </c>
      <c r="V1474" s="35">
        <v>-391796.61</v>
      </c>
      <c r="W1474" s="36">
        <f>+V1474-R1474</f>
        <v>-391796.61</v>
      </c>
      <c r="X1474" s="36">
        <f t="shared" ref="X1474:X1537" si="260">+O1474/S1474</f>
        <v>0.69003004941202961</v>
      </c>
      <c r="Y1474" s="36">
        <f t="shared" ref="Y1474:Y1537" si="261">+P1474/S1474</f>
        <v>0.20272972824522367</v>
      </c>
      <c r="Z1474" s="36">
        <f t="shared" si="255"/>
        <v>0.29379840547229563</v>
      </c>
      <c r="AA1474" s="36">
        <f t="shared" si="256"/>
        <v>5.1365980739136188E-2</v>
      </c>
      <c r="AB1474" s="36">
        <v>0</v>
      </c>
      <c r="AC1474" s="36">
        <f t="shared" ref="AC1474:AC1537" si="262">+T1474/S1474</f>
        <v>0</v>
      </c>
      <c r="AD1474" s="36">
        <f t="shared" si="257"/>
        <v>0</v>
      </c>
    </row>
    <row r="1475" spans="1:30" x14ac:dyDescent="0.2">
      <c r="A1475" s="3">
        <v>81499</v>
      </c>
      <c r="B1475" s="4" t="s">
        <v>227</v>
      </c>
      <c r="C1475" s="3" t="s">
        <v>35</v>
      </c>
      <c r="D1475" s="3">
        <v>2</v>
      </c>
      <c r="E1475" s="5">
        <v>2013</v>
      </c>
      <c r="F1475" s="3" t="s">
        <v>32</v>
      </c>
      <c r="G1475" s="6">
        <v>35949</v>
      </c>
      <c r="H1475" s="7">
        <v>19.074999999999999</v>
      </c>
      <c r="I1475" s="4" t="s">
        <v>33</v>
      </c>
      <c r="J1475" s="8">
        <v>0.76749999999999996</v>
      </c>
      <c r="K1475" s="8">
        <f t="shared" si="258"/>
        <v>4.3019154710312604</v>
      </c>
      <c r="L1475" s="8">
        <v>5.1184000000000003</v>
      </c>
      <c r="M1475" s="8">
        <v>1.5699999999999999E-2</v>
      </c>
      <c r="N1475" s="9">
        <v>73615.41</v>
      </c>
      <c r="O1475" s="9">
        <v>56503.17</v>
      </c>
      <c r="P1475" s="9">
        <v>48832.34</v>
      </c>
      <c r="Q1475" s="9">
        <v>7670.83</v>
      </c>
      <c r="R1475" s="9">
        <v>869.93</v>
      </c>
      <c r="S1475" s="9">
        <f t="shared" si="259"/>
        <v>17112.240000000005</v>
      </c>
      <c r="T1475" s="9">
        <v>0</v>
      </c>
      <c r="U1475" s="9">
        <v>26813.74</v>
      </c>
      <c r="V1475" s="9">
        <v>8775.3700000000008</v>
      </c>
      <c r="W1475" s="9">
        <v>7459.06</v>
      </c>
      <c r="X1475" s="11">
        <f t="shared" si="260"/>
        <v>3.3019154710312608</v>
      </c>
      <c r="Y1475" s="11">
        <f t="shared" si="261"/>
        <v>2.8536497851830025</v>
      </c>
      <c r="Z1475" s="11">
        <f t="shared" si="255"/>
        <v>0.86424071428204818</v>
      </c>
      <c r="AA1475" s="11">
        <f t="shared" si="256"/>
        <v>0.47455284367231082</v>
      </c>
      <c r="AB1475" s="11">
        <f>W1475/R1475</f>
        <v>8.5743220718908422</v>
      </c>
      <c r="AC1475" s="11">
        <f t="shared" si="262"/>
        <v>0</v>
      </c>
      <c r="AD1475" s="11">
        <f t="shared" si="257"/>
        <v>0</v>
      </c>
    </row>
    <row r="1476" spans="1:30" ht="22.5" x14ac:dyDescent="0.2">
      <c r="A1476" s="15">
        <v>81499</v>
      </c>
      <c r="B1476" s="16" t="s">
        <v>227</v>
      </c>
      <c r="C1476" s="16" t="s">
        <v>35</v>
      </c>
      <c r="D1476" s="15">
        <v>2</v>
      </c>
      <c r="E1476" s="17">
        <v>2014</v>
      </c>
      <c r="F1476" s="15" t="s">
        <v>32</v>
      </c>
      <c r="G1476" s="18">
        <v>35949</v>
      </c>
      <c r="H1476" s="19">
        <v>19.074999999999999</v>
      </c>
      <c r="I1476" s="16" t="s">
        <v>33</v>
      </c>
      <c r="J1476" s="20">
        <v>0.6744</v>
      </c>
      <c r="K1476" s="20">
        <f t="shared" si="258"/>
        <v>3.0716032383704701</v>
      </c>
      <c r="L1476" s="20">
        <v>4.1653000000000002</v>
      </c>
      <c r="M1476" s="20">
        <v>6.5100000000000005E-2</v>
      </c>
      <c r="N1476" s="21">
        <v>108326.6</v>
      </c>
      <c r="O1476" s="21">
        <v>73059.48</v>
      </c>
      <c r="P1476" s="21">
        <v>58457.04</v>
      </c>
      <c r="Q1476" s="21">
        <v>14602.44</v>
      </c>
      <c r="R1476" s="21">
        <v>0</v>
      </c>
      <c r="S1476" s="21">
        <f t="shared" si="259"/>
        <v>35267.12000000001</v>
      </c>
      <c r="T1476" s="21">
        <v>0</v>
      </c>
      <c r="U1476" s="21">
        <v>7374.65</v>
      </c>
      <c r="V1476" s="21">
        <v>29638.9</v>
      </c>
      <c r="W1476" s="22">
        <f>+V1476-R1476</f>
        <v>29638.9</v>
      </c>
      <c r="X1476" s="22">
        <f t="shared" si="260"/>
        <v>2.0716032383704701</v>
      </c>
      <c r="Y1476" s="22">
        <f t="shared" si="261"/>
        <v>1.6575507157942011</v>
      </c>
      <c r="Z1476" s="22">
        <f t="shared" ref="Z1476:Z1539" si="263">+P1476/O1476</f>
        <v>0.80012942878870752</v>
      </c>
      <c r="AA1476" s="22">
        <f t="shared" ref="AA1476:AA1539" si="264">+U1476/O1476</f>
        <v>0.10094035708986705</v>
      </c>
      <c r="AB1476" s="22">
        <v>0</v>
      </c>
      <c r="AC1476" s="22">
        <f t="shared" si="262"/>
        <v>0</v>
      </c>
      <c r="AD1476" s="22">
        <f t="shared" ref="AD1476:AD1539" si="265">+T1476/O1476</f>
        <v>0</v>
      </c>
    </row>
    <row r="1477" spans="1:30" x14ac:dyDescent="0.2">
      <c r="A1477" s="27">
        <v>81499</v>
      </c>
      <c r="B1477" s="28" t="s">
        <v>227</v>
      </c>
      <c r="C1477" s="27" t="s">
        <v>35</v>
      </c>
      <c r="D1477" s="29">
        <v>2</v>
      </c>
      <c r="E1477" s="30">
        <v>2015</v>
      </c>
      <c r="F1477" s="27" t="s">
        <v>32</v>
      </c>
      <c r="G1477" s="31">
        <v>35949</v>
      </c>
      <c r="H1477" s="32">
        <v>19.074999999999999</v>
      </c>
      <c r="I1477" s="28" t="s">
        <v>33</v>
      </c>
      <c r="J1477" s="33">
        <v>0.87519999999999998</v>
      </c>
      <c r="K1477" s="33">
        <f t="shared" si="258"/>
        <v>8.0111084552276868</v>
      </c>
      <c r="L1477" s="34">
        <v>4.4253</v>
      </c>
      <c r="M1477" s="34">
        <v>2.6599999999999999E-2</v>
      </c>
      <c r="N1477" s="35">
        <v>99875.13</v>
      </c>
      <c r="O1477" s="35">
        <v>87408.05</v>
      </c>
      <c r="P1477" s="35">
        <v>53835.040000000001</v>
      </c>
      <c r="Q1477" s="35">
        <v>33573.01</v>
      </c>
      <c r="R1477" s="35">
        <v>17925.89</v>
      </c>
      <c r="S1477" s="35">
        <f t="shared" si="259"/>
        <v>12467.080000000002</v>
      </c>
      <c r="T1477" s="35">
        <v>0</v>
      </c>
      <c r="U1477" s="35">
        <v>9066.23</v>
      </c>
      <c r="V1477" s="35">
        <v>2946.3</v>
      </c>
      <c r="W1477" s="36">
        <f>+V1477-R1477</f>
        <v>-14979.59</v>
      </c>
      <c r="X1477" s="36">
        <f t="shared" si="260"/>
        <v>7.0111084552276868</v>
      </c>
      <c r="Y1477" s="36">
        <f t="shared" si="261"/>
        <v>4.3181755471208971</v>
      </c>
      <c r="Z1477" s="36">
        <f t="shared" si="263"/>
        <v>0.61590482798781121</v>
      </c>
      <c r="AA1477" s="36">
        <f t="shared" si="264"/>
        <v>0.10372305525635224</v>
      </c>
      <c r="AB1477" s="36">
        <f>V1477/R1477</f>
        <v>0.16436004014305566</v>
      </c>
      <c r="AC1477" s="36">
        <f t="shared" si="262"/>
        <v>0</v>
      </c>
      <c r="AD1477" s="36">
        <f t="shared" si="265"/>
        <v>0</v>
      </c>
    </row>
    <row r="1478" spans="1:30" x14ac:dyDescent="0.2">
      <c r="A1478" s="3">
        <v>81297</v>
      </c>
      <c r="B1478" s="12" t="s">
        <v>226</v>
      </c>
      <c r="C1478" s="3" t="s">
        <v>31</v>
      </c>
      <c r="D1478" s="3">
        <v>1</v>
      </c>
      <c r="E1478" s="5">
        <v>2013</v>
      </c>
      <c r="F1478" s="3" t="s">
        <v>32</v>
      </c>
      <c r="G1478" s="6">
        <v>35921</v>
      </c>
      <c r="H1478" s="7">
        <v>19.149999999999999</v>
      </c>
      <c r="I1478" s="12" t="s">
        <v>37</v>
      </c>
      <c r="J1478" s="8">
        <v>0.35210000000000002</v>
      </c>
      <c r="K1478" s="8">
        <f t="shared" si="258"/>
        <v>1.5435027815066442</v>
      </c>
      <c r="L1478" s="8">
        <v>0.3256</v>
      </c>
      <c r="M1478" s="8">
        <v>-0.19969999999999999</v>
      </c>
      <c r="N1478" s="9">
        <v>4948736.1100000003</v>
      </c>
      <c r="O1478" s="9">
        <v>1742563.65</v>
      </c>
      <c r="P1478" s="9">
        <v>674117.24</v>
      </c>
      <c r="Q1478" s="9">
        <v>1068446.4099999999</v>
      </c>
      <c r="R1478" s="9">
        <v>186089.51</v>
      </c>
      <c r="S1478" s="9">
        <f t="shared" si="259"/>
        <v>3206172.4600000004</v>
      </c>
      <c r="T1478" s="9">
        <v>940528.08</v>
      </c>
      <c r="U1478" s="9">
        <v>135970.35</v>
      </c>
      <c r="V1478" s="9">
        <v>-321773.73</v>
      </c>
      <c r="W1478" s="9">
        <v>-321773.73</v>
      </c>
      <c r="X1478" s="11">
        <f t="shared" si="260"/>
        <v>0.54350278150664411</v>
      </c>
      <c r="Y1478" s="11">
        <f t="shared" si="261"/>
        <v>0.21025607586935605</v>
      </c>
      <c r="Z1478" s="11">
        <f t="shared" si="263"/>
        <v>0.38685372554397079</v>
      </c>
      <c r="AA1478" s="11">
        <f t="shared" si="264"/>
        <v>7.8028914467485888E-2</v>
      </c>
      <c r="AB1478" s="11">
        <f>W1478/R1478</f>
        <v>-1.7291341677454035</v>
      </c>
      <c r="AC1478" s="11">
        <f t="shared" si="262"/>
        <v>0.29334918558934908</v>
      </c>
      <c r="AD1478" s="11">
        <f t="shared" si="265"/>
        <v>0.53973814959356003</v>
      </c>
    </row>
    <row r="1479" spans="1:30" ht="33.75" x14ac:dyDescent="0.2">
      <c r="A1479" s="15">
        <v>81297</v>
      </c>
      <c r="B1479" s="16" t="s">
        <v>226</v>
      </c>
      <c r="C1479" s="16" t="s">
        <v>31</v>
      </c>
      <c r="D1479" s="15">
        <v>1</v>
      </c>
      <c r="E1479" s="17">
        <v>2014</v>
      </c>
      <c r="F1479" s="15" t="s">
        <v>32</v>
      </c>
      <c r="G1479" s="18">
        <v>35921</v>
      </c>
      <c r="H1479" s="19">
        <v>19.149999999999999</v>
      </c>
      <c r="I1479" s="16" t="s">
        <v>41</v>
      </c>
      <c r="J1479" s="20">
        <v>0.34849999999999998</v>
      </c>
      <c r="K1479" s="20">
        <f t="shared" si="258"/>
        <v>1.5349923345241516</v>
      </c>
      <c r="L1479" s="20">
        <v>0.32029999999999997</v>
      </c>
      <c r="M1479" s="20">
        <v>-0.20849999999999999</v>
      </c>
      <c r="N1479" s="21">
        <v>4679523.63</v>
      </c>
      <c r="O1479" s="21">
        <v>1630958.81</v>
      </c>
      <c r="P1479" s="21">
        <v>440946.05</v>
      </c>
      <c r="Q1479" s="21">
        <v>1190012.76</v>
      </c>
      <c r="R1479" s="21">
        <v>0</v>
      </c>
      <c r="S1479" s="21">
        <f t="shared" si="259"/>
        <v>3048564.82</v>
      </c>
      <c r="T1479" s="21">
        <v>0</v>
      </c>
      <c r="U1479" s="21">
        <v>74812.37</v>
      </c>
      <c r="V1479" s="21">
        <v>-326936.07</v>
      </c>
      <c r="W1479" s="22">
        <f>+V1479-R1479</f>
        <v>-326936.07</v>
      </c>
      <c r="X1479" s="22">
        <f t="shared" si="260"/>
        <v>0.53499233452415162</v>
      </c>
      <c r="Y1479" s="22">
        <f t="shared" si="261"/>
        <v>0.14464053613267111</v>
      </c>
      <c r="Z1479" s="22">
        <f t="shared" si="263"/>
        <v>0.27036001602026966</v>
      </c>
      <c r="AA1479" s="22">
        <f t="shared" si="264"/>
        <v>4.5870177432623199E-2</v>
      </c>
      <c r="AB1479" s="22">
        <v>0</v>
      </c>
      <c r="AC1479" s="22">
        <f t="shared" si="262"/>
        <v>0</v>
      </c>
      <c r="AD1479" s="22">
        <f t="shared" si="265"/>
        <v>0</v>
      </c>
    </row>
    <row r="1480" spans="1:30" x14ac:dyDescent="0.2">
      <c r="A1480" s="27">
        <v>81297</v>
      </c>
      <c r="B1480" s="28" t="s">
        <v>226</v>
      </c>
      <c r="C1480" s="27" t="s">
        <v>31</v>
      </c>
      <c r="D1480" s="29">
        <v>1</v>
      </c>
      <c r="E1480" s="30">
        <v>2015</v>
      </c>
      <c r="F1480" s="27" t="s">
        <v>32</v>
      </c>
      <c r="G1480" s="31">
        <v>35921</v>
      </c>
      <c r="H1480" s="32">
        <v>19.149999999999999</v>
      </c>
      <c r="I1480" s="28" t="s">
        <v>41</v>
      </c>
      <c r="J1480" s="33">
        <v>0.38269999999999998</v>
      </c>
      <c r="K1480" s="33">
        <f t="shared" si="258"/>
        <v>1.6199469038017769</v>
      </c>
      <c r="L1480" s="34">
        <v>0.37840000000000001</v>
      </c>
      <c r="M1480" s="34">
        <v>0</v>
      </c>
      <c r="N1480" s="35">
        <v>4344081.1900000004</v>
      </c>
      <c r="O1480" s="35">
        <v>1662461.7</v>
      </c>
      <c r="P1480" s="35">
        <v>453301.78</v>
      </c>
      <c r="Q1480" s="35">
        <v>1209159.92</v>
      </c>
      <c r="R1480" s="35">
        <v>0</v>
      </c>
      <c r="S1480" s="35">
        <f t="shared" si="259"/>
        <v>2681619.4900000002</v>
      </c>
      <c r="T1480" s="35">
        <v>712500</v>
      </c>
      <c r="U1480" s="35">
        <v>125782.53</v>
      </c>
      <c r="V1480" s="35">
        <v>-111084.74</v>
      </c>
      <c r="W1480" s="36">
        <f>+V1480-R1480</f>
        <v>-111084.74</v>
      </c>
      <c r="X1480" s="36">
        <f t="shared" si="260"/>
        <v>0.61994690380177686</v>
      </c>
      <c r="Y1480" s="36">
        <f t="shared" si="261"/>
        <v>0.16904030631131786</v>
      </c>
      <c r="Z1480" s="36">
        <f t="shared" si="263"/>
        <v>0.27266900644989295</v>
      </c>
      <c r="AA1480" s="36">
        <f t="shared" si="264"/>
        <v>7.5660407695407356E-2</v>
      </c>
      <c r="AB1480" s="36">
        <v>0</v>
      </c>
      <c r="AC1480" s="36">
        <f t="shared" si="262"/>
        <v>0.26569765123537342</v>
      </c>
      <c r="AD1480" s="36">
        <f t="shared" si="265"/>
        <v>0.42858130205345485</v>
      </c>
    </row>
    <row r="1481" spans="1:30" x14ac:dyDescent="0.2">
      <c r="A1481" s="3">
        <v>54972</v>
      </c>
      <c r="B1481" s="12" t="s">
        <v>172</v>
      </c>
      <c r="C1481" s="3" t="s">
        <v>44</v>
      </c>
      <c r="D1481" s="3">
        <v>1</v>
      </c>
      <c r="E1481" s="5">
        <v>2013</v>
      </c>
      <c r="F1481" s="3" t="s">
        <v>36</v>
      </c>
      <c r="G1481" s="6">
        <v>35902</v>
      </c>
      <c r="H1481" s="7">
        <v>19.202777777777779</v>
      </c>
      <c r="I1481" s="12" t="s">
        <v>37</v>
      </c>
      <c r="J1481" s="8">
        <v>0.82609999999999995</v>
      </c>
      <c r="K1481" s="8">
        <f t="shared" si="258"/>
        <v>5.749772040419594</v>
      </c>
      <c r="L1481" s="8">
        <v>0.3407</v>
      </c>
      <c r="M1481" s="8">
        <v>-0.14019999999999999</v>
      </c>
      <c r="N1481" s="9">
        <v>4222480.8499999996</v>
      </c>
      <c r="O1481" s="9">
        <v>3488107.24</v>
      </c>
      <c r="P1481" s="9">
        <v>3438259.48</v>
      </c>
      <c r="Q1481" s="9">
        <v>49847.76</v>
      </c>
      <c r="R1481" s="9">
        <v>22606.65</v>
      </c>
      <c r="S1481" s="9">
        <f t="shared" si="259"/>
        <v>734373.6099999994</v>
      </c>
      <c r="T1481" s="9">
        <v>0</v>
      </c>
      <c r="U1481" s="9">
        <v>197482.68</v>
      </c>
      <c r="V1481" s="9">
        <v>-175100.65</v>
      </c>
      <c r="W1481" s="9">
        <v>-175100.65</v>
      </c>
      <c r="X1481" s="11">
        <f t="shared" si="260"/>
        <v>4.749772040419594</v>
      </c>
      <c r="Y1481" s="11">
        <f t="shared" si="261"/>
        <v>4.6818941110914958</v>
      </c>
      <c r="Z1481" s="11">
        <f t="shared" si="263"/>
        <v>0.98570922377948444</v>
      </c>
      <c r="AA1481" s="11">
        <f t="shared" si="264"/>
        <v>5.6616000143390084E-2</v>
      </c>
      <c r="AB1481" s="11">
        <f>W1481/R1481</f>
        <v>-7.7455372644774867</v>
      </c>
      <c r="AC1481" s="11">
        <f t="shared" si="262"/>
        <v>0</v>
      </c>
      <c r="AD1481" s="11">
        <f t="shared" si="265"/>
        <v>0</v>
      </c>
    </row>
    <row r="1482" spans="1:30" ht="45" x14ac:dyDescent="0.2">
      <c r="A1482" s="15">
        <v>54972</v>
      </c>
      <c r="B1482" s="16" t="s">
        <v>172</v>
      </c>
      <c r="C1482" s="16" t="s">
        <v>44</v>
      </c>
      <c r="D1482" s="15">
        <v>1</v>
      </c>
      <c r="E1482" s="17">
        <v>2014</v>
      </c>
      <c r="F1482" s="15" t="s">
        <v>36</v>
      </c>
      <c r="G1482" s="18">
        <v>35902</v>
      </c>
      <c r="H1482" s="19">
        <v>19.202777777777779</v>
      </c>
      <c r="I1482" s="16" t="s">
        <v>41</v>
      </c>
      <c r="J1482" s="20">
        <v>0.81489999999999996</v>
      </c>
      <c r="K1482" s="20">
        <f t="shared" si="258"/>
        <v>5.4016519243154777</v>
      </c>
      <c r="L1482" s="20">
        <v>0.45889999999999997</v>
      </c>
      <c r="M1482" s="20">
        <v>-7.5700000000000003E-2</v>
      </c>
      <c r="N1482" s="21">
        <v>3076453.65</v>
      </c>
      <c r="O1482" s="21">
        <v>2506914.2400000002</v>
      </c>
      <c r="P1482" s="21">
        <v>2442443.2400000002</v>
      </c>
      <c r="Q1482" s="21">
        <v>64471</v>
      </c>
      <c r="R1482" s="21">
        <v>0</v>
      </c>
      <c r="S1482" s="21">
        <f t="shared" si="259"/>
        <v>569539.40999999968</v>
      </c>
      <c r="T1482" s="21">
        <v>0</v>
      </c>
      <c r="U1482" s="21">
        <v>183488</v>
      </c>
      <c r="V1482" s="21">
        <v>-164834.20000000001</v>
      </c>
      <c r="W1482" s="22">
        <f>+V1482-R1482</f>
        <v>-164834.20000000001</v>
      </c>
      <c r="X1482" s="22">
        <f t="shared" si="260"/>
        <v>4.4016519243154777</v>
      </c>
      <c r="Y1482" s="22">
        <f t="shared" si="261"/>
        <v>4.2884534364355957</v>
      </c>
      <c r="Z1482" s="22">
        <f t="shared" si="263"/>
        <v>0.97428272616138634</v>
      </c>
      <c r="AA1482" s="22">
        <f t="shared" si="264"/>
        <v>7.3192771045889463E-2</v>
      </c>
      <c r="AB1482" s="22">
        <v>0</v>
      </c>
      <c r="AC1482" s="22">
        <f t="shared" si="262"/>
        <v>0</v>
      </c>
      <c r="AD1482" s="22">
        <f t="shared" si="265"/>
        <v>0</v>
      </c>
    </row>
    <row r="1483" spans="1:30" x14ac:dyDescent="0.2">
      <c r="A1483" s="27">
        <v>54972</v>
      </c>
      <c r="B1483" s="28" t="s">
        <v>172</v>
      </c>
      <c r="C1483" s="27" t="s">
        <v>44</v>
      </c>
      <c r="D1483" s="29">
        <v>1</v>
      </c>
      <c r="E1483" s="30">
        <v>2015</v>
      </c>
      <c r="F1483" s="27" t="s">
        <v>36</v>
      </c>
      <c r="G1483" s="31">
        <v>35902</v>
      </c>
      <c r="H1483" s="32">
        <v>19.202777777777779</v>
      </c>
      <c r="I1483" s="28" t="s">
        <v>41</v>
      </c>
      <c r="J1483" s="33">
        <v>0.90900000000000003</v>
      </c>
      <c r="K1483" s="33">
        <f t="shared" si="258"/>
        <v>10.989383148517337</v>
      </c>
      <c r="L1483" s="34">
        <v>0.38569999999999999</v>
      </c>
      <c r="M1483" s="34">
        <v>0</v>
      </c>
      <c r="N1483" s="35">
        <v>2897089.1</v>
      </c>
      <c r="O1483" s="35">
        <v>2633462.92</v>
      </c>
      <c r="P1483" s="35">
        <v>2633462.92</v>
      </c>
      <c r="Q1483" s="35">
        <v>0</v>
      </c>
      <c r="R1483" s="35">
        <v>0</v>
      </c>
      <c r="S1483" s="35">
        <f t="shared" si="259"/>
        <v>263626.18000000017</v>
      </c>
      <c r="T1483" s="35">
        <v>0</v>
      </c>
      <c r="U1483" s="35">
        <v>32150.61</v>
      </c>
      <c r="V1483" s="35">
        <v>-305916</v>
      </c>
      <c r="W1483" s="36">
        <f>+V1483-R1483</f>
        <v>-305916</v>
      </c>
      <c r="X1483" s="36">
        <f t="shared" si="260"/>
        <v>9.9893831485173372</v>
      </c>
      <c r="Y1483" s="36">
        <f t="shared" si="261"/>
        <v>9.9893831485173372</v>
      </c>
      <c r="Z1483" s="36">
        <f t="shared" si="263"/>
        <v>1</v>
      </c>
      <c r="AA1483" s="36">
        <f t="shared" si="264"/>
        <v>1.2208491623645113E-2</v>
      </c>
      <c r="AB1483" s="36">
        <v>0</v>
      </c>
      <c r="AC1483" s="36">
        <f t="shared" si="262"/>
        <v>0</v>
      </c>
      <c r="AD1483" s="36">
        <f t="shared" si="265"/>
        <v>0</v>
      </c>
    </row>
    <row r="1484" spans="1:30" x14ac:dyDescent="0.2">
      <c r="A1484" s="3">
        <v>54941</v>
      </c>
      <c r="B1484" s="4" t="s">
        <v>171</v>
      </c>
      <c r="C1484" s="3" t="s">
        <v>31</v>
      </c>
      <c r="D1484" s="3">
        <v>1</v>
      </c>
      <c r="E1484" s="5">
        <v>2013</v>
      </c>
      <c r="F1484" s="3" t="s">
        <v>36</v>
      </c>
      <c r="G1484" s="6">
        <v>35892</v>
      </c>
      <c r="H1484" s="7">
        <v>19.230555555555554</v>
      </c>
      <c r="I1484" s="4" t="s">
        <v>33</v>
      </c>
      <c r="J1484" s="8">
        <v>0.47949999999999998</v>
      </c>
      <c r="K1484" s="8">
        <f t="shared" si="258"/>
        <v>1.9212524475403303</v>
      </c>
      <c r="L1484" s="8">
        <v>7.1811999999999996</v>
      </c>
      <c r="M1484" s="8">
        <v>5.4999999999999997E-3</v>
      </c>
      <c r="N1484" s="9">
        <v>22175.48</v>
      </c>
      <c r="O1484" s="9">
        <v>10633.28</v>
      </c>
      <c r="P1484" s="9">
        <v>10633.28</v>
      </c>
      <c r="Q1484" s="9">
        <v>0</v>
      </c>
      <c r="R1484" s="9">
        <v>0</v>
      </c>
      <c r="S1484" s="9">
        <f t="shared" si="259"/>
        <v>11542.199999999999</v>
      </c>
      <c r="T1484" s="9">
        <v>0</v>
      </c>
      <c r="U1484" s="9">
        <v>378</v>
      </c>
      <c r="V1484" s="9">
        <v>2103.7800000000002</v>
      </c>
      <c r="W1484" s="9">
        <v>1788.21</v>
      </c>
      <c r="X1484" s="11">
        <f t="shared" si="260"/>
        <v>0.92125244754033042</v>
      </c>
      <c r="Y1484" s="11">
        <f t="shared" si="261"/>
        <v>0.92125244754033042</v>
      </c>
      <c r="Z1484" s="11">
        <f t="shared" si="263"/>
        <v>1</v>
      </c>
      <c r="AA1484" s="11">
        <f t="shared" si="264"/>
        <v>3.5548767642721718E-2</v>
      </c>
      <c r="AB1484" s="11">
        <v>0</v>
      </c>
      <c r="AC1484" s="11">
        <f t="shared" si="262"/>
        <v>0</v>
      </c>
      <c r="AD1484" s="11">
        <f t="shared" si="265"/>
        <v>0</v>
      </c>
    </row>
    <row r="1485" spans="1:30" ht="33.75" x14ac:dyDescent="0.2">
      <c r="A1485" s="15">
        <v>54941</v>
      </c>
      <c r="B1485" s="16" t="s">
        <v>171</v>
      </c>
      <c r="C1485" s="16" t="s">
        <v>31</v>
      </c>
      <c r="D1485" s="15">
        <v>1</v>
      </c>
      <c r="E1485" s="17">
        <v>2014</v>
      </c>
      <c r="F1485" s="15" t="s">
        <v>36</v>
      </c>
      <c r="G1485" s="18">
        <v>35892</v>
      </c>
      <c r="H1485" s="19">
        <v>19.230555555555554</v>
      </c>
      <c r="I1485" s="16" t="s">
        <v>33</v>
      </c>
      <c r="J1485" s="20">
        <v>0.76600000000000001</v>
      </c>
      <c r="K1485" s="20">
        <f t="shared" si="258"/>
        <v>4.2743323072087236</v>
      </c>
      <c r="L1485" s="20">
        <v>4.7507000000000001</v>
      </c>
      <c r="M1485" s="20">
        <v>-3.4500000000000003E-2</v>
      </c>
      <c r="N1485" s="21">
        <v>25020.83</v>
      </c>
      <c r="O1485" s="21">
        <v>19167.09</v>
      </c>
      <c r="P1485" s="21">
        <v>12440.07</v>
      </c>
      <c r="Q1485" s="21">
        <v>6727.02</v>
      </c>
      <c r="R1485" s="21">
        <v>0</v>
      </c>
      <c r="S1485" s="21">
        <f t="shared" si="259"/>
        <v>5853.7400000000016</v>
      </c>
      <c r="T1485" s="21">
        <v>0</v>
      </c>
      <c r="U1485" s="21">
        <v>5173.92</v>
      </c>
      <c r="V1485" s="21">
        <v>-4660.92</v>
      </c>
      <c r="W1485" s="22">
        <f>+V1485-R1485</f>
        <v>-4660.92</v>
      </c>
      <c r="X1485" s="22">
        <f t="shared" si="260"/>
        <v>3.2743323072087236</v>
      </c>
      <c r="Y1485" s="22">
        <f t="shared" si="261"/>
        <v>2.1251490500090533</v>
      </c>
      <c r="Z1485" s="22">
        <f t="shared" si="263"/>
        <v>0.64903279527565216</v>
      </c>
      <c r="AA1485" s="22">
        <f t="shared" si="264"/>
        <v>0.26993769007188884</v>
      </c>
      <c r="AB1485" s="22">
        <v>0</v>
      </c>
      <c r="AC1485" s="22">
        <f t="shared" si="262"/>
        <v>0</v>
      </c>
      <c r="AD1485" s="22">
        <f t="shared" si="265"/>
        <v>0</v>
      </c>
    </row>
    <row r="1486" spans="1:30" x14ac:dyDescent="0.2">
      <c r="A1486" s="27">
        <v>54941</v>
      </c>
      <c r="B1486" s="28" t="s">
        <v>171</v>
      </c>
      <c r="C1486" s="27" t="s">
        <v>31</v>
      </c>
      <c r="D1486" s="29">
        <v>1</v>
      </c>
      <c r="E1486" s="30">
        <v>2015</v>
      </c>
      <c r="F1486" s="27" t="s">
        <v>36</v>
      </c>
      <c r="G1486" s="31">
        <v>35892</v>
      </c>
      <c r="H1486" s="32">
        <v>19.230555555555554</v>
      </c>
      <c r="I1486" s="28" t="s">
        <v>33</v>
      </c>
      <c r="J1486" s="33">
        <v>0.8246</v>
      </c>
      <c r="K1486" s="33">
        <f t="shared" si="258"/>
        <v>5.7011712751360744</v>
      </c>
      <c r="L1486" s="34">
        <v>3.9115000000000002</v>
      </c>
      <c r="M1486" s="34">
        <v>3.7000000000000002E-3</v>
      </c>
      <c r="N1486" s="35">
        <v>31370.98</v>
      </c>
      <c r="O1486" s="35">
        <v>25868.43</v>
      </c>
      <c r="P1486" s="35">
        <v>25868.43</v>
      </c>
      <c r="Q1486" s="35">
        <v>0</v>
      </c>
      <c r="R1486" s="35">
        <v>0</v>
      </c>
      <c r="S1486" s="35">
        <f t="shared" si="259"/>
        <v>5502.5499999999993</v>
      </c>
      <c r="T1486" s="35">
        <v>0</v>
      </c>
      <c r="U1486" s="35">
        <v>2043</v>
      </c>
      <c r="V1486" s="35">
        <v>534.09</v>
      </c>
      <c r="W1486" s="36">
        <f>+V1486-R1486</f>
        <v>534.09</v>
      </c>
      <c r="X1486" s="36">
        <f t="shared" si="260"/>
        <v>4.7011712751360744</v>
      </c>
      <c r="Y1486" s="36">
        <f t="shared" si="261"/>
        <v>4.7011712751360744</v>
      </c>
      <c r="Z1486" s="36">
        <f t="shared" si="263"/>
        <v>1</v>
      </c>
      <c r="AA1486" s="36">
        <f t="shared" si="264"/>
        <v>7.8976574921632278E-2</v>
      </c>
      <c r="AB1486" s="36">
        <v>0</v>
      </c>
      <c r="AC1486" s="36">
        <f t="shared" si="262"/>
        <v>0</v>
      </c>
      <c r="AD1486" s="36">
        <f t="shared" si="265"/>
        <v>0</v>
      </c>
    </row>
    <row r="1487" spans="1:30" x14ac:dyDescent="0.2">
      <c r="A1487" s="3">
        <v>85888</v>
      </c>
      <c r="B1487" s="4" t="s">
        <v>234</v>
      </c>
      <c r="C1487" s="3" t="s">
        <v>35</v>
      </c>
      <c r="D1487" s="3">
        <v>2</v>
      </c>
      <c r="E1487" s="5">
        <v>2013</v>
      </c>
      <c r="F1487" s="3" t="s">
        <v>32</v>
      </c>
      <c r="G1487" s="6">
        <v>35828</v>
      </c>
      <c r="H1487" s="7">
        <v>19.411111111111111</v>
      </c>
      <c r="I1487" s="4" t="s">
        <v>33</v>
      </c>
      <c r="J1487" s="8">
        <v>0.81669999999999998</v>
      </c>
      <c r="K1487" s="8">
        <f t="shared" si="258"/>
        <v>5.4561162317251366</v>
      </c>
      <c r="L1487" s="8">
        <v>1.3793</v>
      </c>
      <c r="M1487" s="8">
        <v>5.0099999999999999E-2</v>
      </c>
      <c r="N1487" s="9">
        <v>240026.12</v>
      </c>
      <c r="O1487" s="9">
        <v>196034</v>
      </c>
      <c r="P1487" s="9">
        <v>81354.11</v>
      </c>
      <c r="Q1487" s="9">
        <v>114679.89</v>
      </c>
      <c r="R1487" s="9">
        <v>0</v>
      </c>
      <c r="S1487" s="9">
        <f t="shared" si="259"/>
        <v>43992.119999999995</v>
      </c>
      <c r="T1487" s="9">
        <v>0</v>
      </c>
      <c r="U1487" s="9">
        <v>65041.599999999999</v>
      </c>
      <c r="V1487" s="9">
        <v>25871.14</v>
      </c>
      <c r="W1487" s="9">
        <v>21990.47</v>
      </c>
      <c r="X1487" s="11">
        <f t="shared" si="260"/>
        <v>4.4561162317251366</v>
      </c>
      <c r="Y1487" s="11">
        <f t="shared" si="261"/>
        <v>1.8492882361659317</v>
      </c>
      <c r="Z1487" s="11">
        <f t="shared" si="263"/>
        <v>0.41499999999999998</v>
      </c>
      <c r="AA1487" s="11">
        <f t="shared" si="264"/>
        <v>0.33178734301192647</v>
      </c>
      <c r="AB1487" s="11">
        <v>0</v>
      </c>
      <c r="AC1487" s="11">
        <f t="shared" si="262"/>
        <v>0</v>
      </c>
      <c r="AD1487" s="11">
        <f t="shared" si="265"/>
        <v>0</v>
      </c>
    </row>
    <row r="1488" spans="1:30" ht="22.5" x14ac:dyDescent="0.2">
      <c r="A1488" s="15">
        <v>85888</v>
      </c>
      <c r="B1488" s="16" t="s">
        <v>234</v>
      </c>
      <c r="C1488" s="16" t="s">
        <v>35</v>
      </c>
      <c r="D1488" s="15">
        <v>2</v>
      </c>
      <c r="E1488" s="17">
        <v>2014</v>
      </c>
      <c r="F1488" s="15" t="s">
        <v>32</v>
      </c>
      <c r="G1488" s="18">
        <v>35828</v>
      </c>
      <c r="H1488" s="19">
        <v>19.411111111111111</v>
      </c>
      <c r="I1488" s="16" t="s">
        <v>33</v>
      </c>
      <c r="J1488" s="20">
        <v>0.8004</v>
      </c>
      <c r="K1488" s="20">
        <f t="shared" si="258"/>
        <v>5.0107178515892317</v>
      </c>
      <c r="L1488" s="20">
        <v>1.4851000000000001</v>
      </c>
      <c r="M1488" s="20">
        <v>2.6700000000000002E-2</v>
      </c>
      <c r="N1488" s="21">
        <v>245957.75</v>
      </c>
      <c r="O1488" s="21">
        <v>196871.42</v>
      </c>
      <c r="P1488" s="21">
        <v>70518.22</v>
      </c>
      <c r="Q1488" s="21">
        <v>126353.2</v>
      </c>
      <c r="R1488" s="21">
        <v>0</v>
      </c>
      <c r="S1488" s="21">
        <f t="shared" si="259"/>
        <v>49086.329999999987</v>
      </c>
      <c r="T1488" s="21">
        <v>0</v>
      </c>
      <c r="U1488" s="21">
        <v>16688.189999999999</v>
      </c>
      <c r="V1488" s="21">
        <v>0</v>
      </c>
      <c r="W1488" s="22">
        <f>+V1488-R1488</f>
        <v>0</v>
      </c>
      <c r="X1488" s="22">
        <f t="shared" si="260"/>
        <v>4.0107178515892317</v>
      </c>
      <c r="Y1488" s="22">
        <f t="shared" si="261"/>
        <v>1.4366162636318507</v>
      </c>
      <c r="Z1488" s="22">
        <f t="shared" si="263"/>
        <v>0.35819429757757626</v>
      </c>
      <c r="AA1488" s="22">
        <f t="shared" si="264"/>
        <v>8.4766950936809402E-2</v>
      </c>
      <c r="AB1488" s="22">
        <v>0</v>
      </c>
      <c r="AC1488" s="22">
        <f t="shared" si="262"/>
        <v>0</v>
      </c>
      <c r="AD1488" s="22">
        <f t="shared" si="265"/>
        <v>0</v>
      </c>
    </row>
    <row r="1489" spans="1:30" x14ac:dyDescent="0.2">
      <c r="A1489" s="27">
        <v>85888</v>
      </c>
      <c r="B1489" s="28" t="s">
        <v>234</v>
      </c>
      <c r="C1489" s="27" t="s">
        <v>35</v>
      </c>
      <c r="D1489" s="29">
        <v>2</v>
      </c>
      <c r="E1489" s="30">
        <v>2015</v>
      </c>
      <c r="F1489" s="27" t="s">
        <v>32</v>
      </c>
      <c r="G1489" s="31">
        <v>35828</v>
      </c>
      <c r="H1489" s="32">
        <v>19.411111111111111</v>
      </c>
      <c r="I1489" s="28" t="s">
        <v>33</v>
      </c>
      <c r="J1489" s="33">
        <v>0.80189999999999995</v>
      </c>
      <c r="K1489" s="33">
        <f t="shared" si="258"/>
        <v>5.0477027672249335</v>
      </c>
      <c r="L1489" s="34">
        <v>1.41</v>
      </c>
      <c r="M1489" s="34">
        <v>2.0400000000000001E-2</v>
      </c>
      <c r="N1489" s="35">
        <v>263451.52000000002</v>
      </c>
      <c r="O1489" s="35">
        <v>211259.16</v>
      </c>
      <c r="P1489" s="35">
        <v>79793.789999999994</v>
      </c>
      <c r="Q1489" s="35">
        <v>131465.37</v>
      </c>
      <c r="R1489" s="35">
        <v>0</v>
      </c>
      <c r="S1489" s="35">
        <f t="shared" si="259"/>
        <v>52192.360000000015</v>
      </c>
      <c r="T1489" s="35">
        <v>0</v>
      </c>
      <c r="U1489" s="35">
        <v>14228.06</v>
      </c>
      <c r="V1489" s="35">
        <v>7942.01</v>
      </c>
      <c r="W1489" s="36">
        <f>+V1489-R1489</f>
        <v>7942.01</v>
      </c>
      <c r="X1489" s="36">
        <f t="shared" si="260"/>
        <v>4.0477027672249335</v>
      </c>
      <c r="Y1489" s="36">
        <f t="shared" si="261"/>
        <v>1.5288404279860113</v>
      </c>
      <c r="Z1489" s="36">
        <f t="shared" si="263"/>
        <v>0.37770570516326957</v>
      </c>
      <c r="AA1489" s="36">
        <f t="shared" si="264"/>
        <v>6.7348843004014586E-2</v>
      </c>
      <c r="AB1489" s="36">
        <v>0</v>
      </c>
      <c r="AC1489" s="36">
        <f t="shared" si="262"/>
        <v>0</v>
      </c>
      <c r="AD1489" s="36">
        <f t="shared" si="265"/>
        <v>0</v>
      </c>
    </row>
    <row r="1490" spans="1:30" ht="12" customHeight="1" x14ac:dyDescent="0.2">
      <c r="A1490" s="3">
        <v>80150</v>
      </c>
      <c r="B1490" s="12" t="s">
        <v>223</v>
      </c>
      <c r="C1490" s="3" t="s">
        <v>31</v>
      </c>
      <c r="D1490" s="3">
        <v>1</v>
      </c>
      <c r="E1490" s="5">
        <v>2013</v>
      </c>
      <c r="F1490" s="3" t="s">
        <v>32</v>
      </c>
      <c r="G1490" s="6">
        <v>35809</v>
      </c>
      <c r="H1490" s="7">
        <v>19.461111111111112</v>
      </c>
      <c r="I1490" s="12" t="s">
        <v>37</v>
      </c>
      <c r="J1490" s="8">
        <v>0.502</v>
      </c>
      <c r="K1490" s="8">
        <f t="shared" si="258"/>
        <v>2.0080147436887157</v>
      </c>
      <c r="L1490" s="8">
        <v>0.58009999999999995</v>
      </c>
      <c r="M1490" s="8">
        <v>8.8700000000000001E-2</v>
      </c>
      <c r="N1490" s="9">
        <v>4963071.75</v>
      </c>
      <c r="O1490" s="9">
        <v>2491440.62</v>
      </c>
      <c r="P1490" s="9">
        <v>293658.62</v>
      </c>
      <c r="Q1490" s="9">
        <v>2197782</v>
      </c>
      <c r="R1490" s="9">
        <v>0</v>
      </c>
      <c r="S1490" s="9">
        <f t="shared" si="259"/>
        <v>2471631.13</v>
      </c>
      <c r="T1490" s="9">
        <v>0</v>
      </c>
      <c r="U1490" s="9">
        <v>104301</v>
      </c>
      <c r="V1490" s="9">
        <v>381643.76</v>
      </c>
      <c r="W1490" s="9">
        <v>381643.76</v>
      </c>
      <c r="X1490" s="11">
        <f t="shared" si="260"/>
        <v>1.0080147436887155</v>
      </c>
      <c r="Y1490" s="11">
        <f t="shared" si="261"/>
        <v>0.1188116691182798</v>
      </c>
      <c r="Z1490" s="11">
        <f t="shared" si="263"/>
        <v>0.11786699536110155</v>
      </c>
      <c r="AA1490" s="11">
        <f t="shared" si="264"/>
        <v>4.1863731032851181E-2</v>
      </c>
      <c r="AB1490" s="11">
        <v>0</v>
      </c>
      <c r="AC1490" s="11">
        <f t="shared" si="262"/>
        <v>0</v>
      </c>
      <c r="AD1490" s="11">
        <f t="shared" si="265"/>
        <v>0</v>
      </c>
    </row>
    <row r="1491" spans="1:30" x14ac:dyDescent="0.2">
      <c r="A1491" s="3">
        <v>80175</v>
      </c>
      <c r="B1491" s="12" t="s">
        <v>224</v>
      </c>
      <c r="C1491" s="3" t="s">
        <v>31</v>
      </c>
      <c r="D1491" s="3">
        <v>1</v>
      </c>
      <c r="E1491" s="5">
        <v>2013</v>
      </c>
      <c r="F1491" s="3" t="s">
        <v>32</v>
      </c>
      <c r="G1491" s="6">
        <v>35809</v>
      </c>
      <c r="H1491" s="7">
        <v>19.461111111111112</v>
      </c>
      <c r="I1491" s="12" t="s">
        <v>37</v>
      </c>
      <c r="J1491" s="8">
        <v>9.3600000000000003E-2</v>
      </c>
      <c r="K1491" s="8">
        <f t="shared" si="258"/>
        <v>1.1032458376696053</v>
      </c>
      <c r="L1491" s="8">
        <v>8.4400000000000003E-2</v>
      </c>
      <c r="M1491" s="8">
        <v>0.39050000000000001</v>
      </c>
      <c r="N1491" s="9">
        <v>7797513.9699999997</v>
      </c>
      <c r="O1491" s="9">
        <v>729720.28</v>
      </c>
      <c r="P1491" s="9">
        <v>634667.28</v>
      </c>
      <c r="Q1491" s="9">
        <v>95053</v>
      </c>
      <c r="R1491" s="9">
        <v>0</v>
      </c>
      <c r="S1491" s="9">
        <f t="shared" si="259"/>
        <v>7067793.6899999995</v>
      </c>
      <c r="T1491" s="9">
        <v>0</v>
      </c>
      <c r="U1491" s="9">
        <v>189768.93</v>
      </c>
      <c r="V1491" s="9">
        <v>387435.73</v>
      </c>
      <c r="W1491" s="9">
        <v>329320.37</v>
      </c>
      <c r="X1491" s="11">
        <f t="shared" si="260"/>
        <v>0.10324583766960523</v>
      </c>
      <c r="Y1491" s="11">
        <f t="shared" si="261"/>
        <v>8.9797086309688259E-2</v>
      </c>
      <c r="Z1491" s="11">
        <f t="shared" si="263"/>
        <v>0.86974049837288336</v>
      </c>
      <c r="AA1491" s="11">
        <f t="shared" si="264"/>
        <v>0.26005708653184201</v>
      </c>
      <c r="AB1491" s="11">
        <v>0</v>
      </c>
      <c r="AC1491" s="11">
        <f t="shared" si="262"/>
        <v>0</v>
      </c>
      <c r="AD1491" s="11">
        <f t="shared" si="265"/>
        <v>0</v>
      </c>
    </row>
    <row r="1492" spans="1:30" ht="33.75" x14ac:dyDescent="0.2">
      <c r="A1492" s="15">
        <v>80150</v>
      </c>
      <c r="B1492" s="16" t="s">
        <v>223</v>
      </c>
      <c r="C1492" s="16" t="s">
        <v>31</v>
      </c>
      <c r="D1492" s="15">
        <v>1</v>
      </c>
      <c r="E1492" s="17">
        <v>2014</v>
      </c>
      <c r="F1492" s="15" t="s">
        <v>32</v>
      </c>
      <c r="G1492" s="18">
        <v>35809</v>
      </c>
      <c r="H1492" s="19">
        <v>19.461111111111112</v>
      </c>
      <c r="I1492" s="16" t="s">
        <v>41</v>
      </c>
      <c r="J1492" s="20">
        <v>0.46260000000000001</v>
      </c>
      <c r="K1492" s="20">
        <f t="shared" si="258"/>
        <v>1.8606587347123296</v>
      </c>
      <c r="L1492" s="20">
        <v>0.60819999999999996</v>
      </c>
      <c r="M1492" s="20">
        <v>0.1293</v>
      </c>
      <c r="N1492" s="21">
        <v>5005895.16</v>
      </c>
      <c r="O1492" s="21">
        <v>2315506.5</v>
      </c>
      <c r="P1492" s="21">
        <v>435506.5</v>
      </c>
      <c r="Q1492" s="21">
        <v>1880000</v>
      </c>
      <c r="R1492" s="21">
        <v>0</v>
      </c>
      <c r="S1492" s="21">
        <f t="shared" si="259"/>
        <v>2690388.66</v>
      </c>
      <c r="T1492" s="21">
        <v>0</v>
      </c>
      <c r="U1492" s="21">
        <v>19484.810000000001</v>
      </c>
      <c r="V1492" s="21">
        <v>328014</v>
      </c>
      <c r="W1492" s="22">
        <f>+V1492-R1492</f>
        <v>328014</v>
      </c>
      <c r="X1492" s="22">
        <f t="shared" si="260"/>
        <v>0.86065873471232957</v>
      </c>
      <c r="Y1492" s="22">
        <f t="shared" si="261"/>
        <v>0.16187493891681806</v>
      </c>
      <c r="Z1492" s="22">
        <f t="shared" si="263"/>
        <v>0.18808260741224436</v>
      </c>
      <c r="AA1492" s="22">
        <f t="shared" si="264"/>
        <v>8.414923473546717E-3</v>
      </c>
      <c r="AB1492" s="22">
        <v>0</v>
      </c>
      <c r="AC1492" s="22">
        <f t="shared" si="262"/>
        <v>0</v>
      </c>
      <c r="AD1492" s="22">
        <f t="shared" si="265"/>
        <v>0</v>
      </c>
    </row>
    <row r="1493" spans="1:30" ht="33.75" x14ac:dyDescent="0.2">
      <c r="A1493" s="15">
        <v>80175</v>
      </c>
      <c r="B1493" s="16" t="s">
        <v>224</v>
      </c>
      <c r="C1493" s="16" t="s">
        <v>31</v>
      </c>
      <c r="D1493" s="15">
        <v>1</v>
      </c>
      <c r="E1493" s="17">
        <v>2014</v>
      </c>
      <c r="F1493" s="15" t="s">
        <v>32</v>
      </c>
      <c r="G1493" s="18">
        <v>35809</v>
      </c>
      <c r="H1493" s="19">
        <v>19.461111111111112</v>
      </c>
      <c r="I1493" s="16" t="s">
        <v>41</v>
      </c>
      <c r="J1493" s="20">
        <v>0.13150000000000001</v>
      </c>
      <c r="K1493" s="20">
        <f t="shared" si="258"/>
        <v>1.151402273544315</v>
      </c>
      <c r="L1493" s="20">
        <v>0.43049999999999999</v>
      </c>
      <c r="M1493" s="20">
        <v>0.13200000000000001</v>
      </c>
      <c r="N1493" s="21">
        <v>8285451.8200000003</v>
      </c>
      <c r="O1493" s="21">
        <v>1089485.6399999999</v>
      </c>
      <c r="P1493" s="21">
        <v>567007.81000000006</v>
      </c>
      <c r="Q1493" s="21">
        <v>522477.83</v>
      </c>
      <c r="R1493" s="21">
        <v>93132</v>
      </c>
      <c r="S1493" s="21">
        <f t="shared" si="259"/>
        <v>7195966.1800000006</v>
      </c>
      <c r="T1493" s="21">
        <v>0</v>
      </c>
      <c r="U1493" s="21">
        <v>173885.98</v>
      </c>
      <c r="V1493" s="21">
        <v>544604.66</v>
      </c>
      <c r="W1493" s="22">
        <f>+V1493-R1493</f>
        <v>451472.66000000003</v>
      </c>
      <c r="X1493" s="22">
        <f t="shared" si="260"/>
        <v>0.15140227354431504</v>
      </c>
      <c r="Y1493" s="22">
        <f t="shared" si="261"/>
        <v>7.8795229968687819E-2</v>
      </c>
      <c r="Z1493" s="22">
        <f t="shared" si="263"/>
        <v>0.52043623998568733</v>
      </c>
      <c r="AA1493" s="22">
        <f t="shared" si="264"/>
        <v>0.15960373741135314</v>
      </c>
      <c r="AB1493" s="22">
        <f>V1493/R1493</f>
        <v>5.8476641755787488</v>
      </c>
      <c r="AC1493" s="22">
        <f t="shared" si="262"/>
        <v>0</v>
      </c>
      <c r="AD1493" s="22">
        <f t="shared" si="265"/>
        <v>0</v>
      </c>
    </row>
    <row r="1494" spans="1:30" x14ac:dyDescent="0.2">
      <c r="A1494" s="27">
        <v>80150</v>
      </c>
      <c r="B1494" s="28" t="s">
        <v>223</v>
      </c>
      <c r="C1494" s="27" t="s">
        <v>31</v>
      </c>
      <c r="D1494" s="29">
        <v>1</v>
      </c>
      <c r="E1494" s="30">
        <v>2015</v>
      </c>
      <c r="F1494" s="27" t="s">
        <v>32</v>
      </c>
      <c r="G1494" s="31">
        <v>35809</v>
      </c>
      <c r="H1494" s="32">
        <v>19.461111111111112</v>
      </c>
      <c r="I1494" s="28" t="s">
        <v>41</v>
      </c>
      <c r="J1494" s="33">
        <v>0.41220000000000001</v>
      </c>
      <c r="K1494" s="33">
        <f t="shared" si="258"/>
        <v>1.7013652286223866</v>
      </c>
      <c r="L1494" s="34">
        <v>0.61680000000000001</v>
      </c>
      <c r="M1494" s="34">
        <v>0.1318</v>
      </c>
      <c r="N1494" s="35">
        <v>4950219.74</v>
      </c>
      <c r="O1494" s="35">
        <v>2040662.37</v>
      </c>
      <c r="P1494" s="35">
        <v>349165.41</v>
      </c>
      <c r="Q1494" s="35">
        <v>1691496.96</v>
      </c>
      <c r="R1494" s="35">
        <v>55919</v>
      </c>
      <c r="S1494" s="35">
        <f t="shared" si="259"/>
        <v>2909557.37</v>
      </c>
      <c r="T1494" s="35">
        <v>0</v>
      </c>
      <c r="U1494" s="35">
        <v>100679.08</v>
      </c>
      <c r="V1494" s="35">
        <v>425103.87</v>
      </c>
      <c r="W1494" s="36">
        <f>+V1494-R1494</f>
        <v>369184.87</v>
      </c>
      <c r="X1494" s="36">
        <f t="shared" si="260"/>
        <v>0.7013652286223867</v>
      </c>
      <c r="Y1494" s="36">
        <f t="shared" si="261"/>
        <v>0.1200063671540527</v>
      </c>
      <c r="Z1494" s="36">
        <f t="shared" si="263"/>
        <v>0.1711039587602137</v>
      </c>
      <c r="AA1494" s="36">
        <f t="shared" si="264"/>
        <v>4.9336471079240801E-2</v>
      </c>
      <c r="AB1494" s="36">
        <f>V1494/R1494</f>
        <v>7.6021364831273806</v>
      </c>
      <c r="AC1494" s="36">
        <f t="shared" si="262"/>
        <v>0</v>
      </c>
      <c r="AD1494" s="36">
        <f t="shared" si="265"/>
        <v>0</v>
      </c>
    </row>
    <row r="1495" spans="1:30" x14ac:dyDescent="0.2">
      <c r="A1495" s="27">
        <v>80175</v>
      </c>
      <c r="B1495" s="28" t="s">
        <v>224</v>
      </c>
      <c r="C1495" s="27" t="s">
        <v>31</v>
      </c>
      <c r="D1495" s="29">
        <v>1</v>
      </c>
      <c r="E1495" s="30">
        <v>2015</v>
      </c>
      <c r="F1495" s="27" t="s">
        <v>32</v>
      </c>
      <c r="G1495" s="31">
        <v>35809</v>
      </c>
      <c r="H1495" s="32">
        <v>19.461111111111112</v>
      </c>
      <c r="I1495" s="28" t="s">
        <v>41</v>
      </c>
      <c r="J1495" s="33">
        <v>0.11269999999999999</v>
      </c>
      <c r="K1495" s="33">
        <f t="shared" si="258"/>
        <v>1.1270524657820125</v>
      </c>
      <c r="L1495" s="34">
        <v>0.40510000000000002</v>
      </c>
      <c r="M1495" s="34">
        <v>0.1173</v>
      </c>
      <c r="N1495" s="35">
        <v>7961820.1100000003</v>
      </c>
      <c r="O1495" s="35">
        <v>897534.86</v>
      </c>
      <c r="P1495" s="35">
        <v>474936.09</v>
      </c>
      <c r="Q1495" s="35">
        <v>422598.77</v>
      </c>
      <c r="R1495" s="35">
        <v>121758.37</v>
      </c>
      <c r="S1495" s="35">
        <f t="shared" si="259"/>
        <v>7064285.25</v>
      </c>
      <c r="T1495" s="35">
        <v>314197.77</v>
      </c>
      <c r="U1495" s="35">
        <v>96307.75</v>
      </c>
      <c r="V1495" s="35">
        <v>373966.4</v>
      </c>
      <c r="W1495" s="36">
        <f>+V1495-R1495</f>
        <v>252208.03000000003</v>
      </c>
      <c r="X1495" s="36">
        <f t="shared" si="260"/>
        <v>0.1270524657820124</v>
      </c>
      <c r="Y1495" s="36">
        <f t="shared" si="261"/>
        <v>6.7230593498471769E-2</v>
      </c>
      <c r="Z1495" s="36">
        <f t="shared" si="263"/>
        <v>0.52915614887649043</v>
      </c>
      <c r="AA1495" s="36">
        <f t="shared" si="264"/>
        <v>0.10730251747547723</v>
      </c>
      <c r="AB1495" s="36">
        <f>V1495/R1495</f>
        <v>3.0713814582110457</v>
      </c>
      <c r="AC1495" s="36">
        <f t="shared" si="262"/>
        <v>4.4476936997978674E-2</v>
      </c>
      <c r="AD1495" s="36">
        <f t="shared" si="265"/>
        <v>0.35006748372982416</v>
      </c>
    </row>
    <row r="1496" spans="1:30" x14ac:dyDescent="0.2">
      <c r="A1496" s="3">
        <v>79621</v>
      </c>
      <c r="B1496" s="4" t="s">
        <v>222</v>
      </c>
      <c r="C1496" s="3" t="s">
        <v>31</v>
      </c>
      <c r="D1496" s="3">
        <v>1</v>
      </c>
      <c r="E1496" s="5">
        <v>2013</v>
      </c>
      <c r="F1496" s="3" t="s">
        <v>32</v>
      </c>
      <c r="G1496" s="6">
        <v>35783</v>
      </c>
      <c r="H1496" s="7">
        <v>19.530555555555555</v>
      </c>
      <c r="I1496" s="4" t="s">
        <v>41</v>
      </c>
      <c r="J1496" s="8">
        <v>0.92490000000000006</v>
      </c>
      <c r="K1496" s="8">
        <f t="shared" si="258"/>
        <v>13.306782834985251</v>
      </c>
      <c r="L1496" s="8">
        <v>0.70679999999999998</v>
      </c>
      <c r="M1496" s="8">
        <v>2.3300000000000001E-2</v>
      </c>
      <c r="N1496" s="9">
        <v>2439096.7000000002</v>
      </c>
      <c r="O1496" s="9">
        <v>2255799.4500000002</v>
      </c>
      <c r="P1496" s="9">
        <v>1090499.17</v>
      </c>
      <c r="Q1496" s="9">
        <v>1165300.28</v>
      </c>
      <c r="R1496" s="9">
        <v>109585.97</v>
      </c>
      <c r="S1496" s="9">
        <f t="shared" si="259"/>
        <v>183297.25</v>
      </c>
      <c r="T1496" s="9">
        <v>0</v>
      </c>
      <c r="U1496" s="9">
        <v>18373.849999999999</v>
      </c>
      <c r="V1496" s="9">
        <v>60647</v>
      </c>
      <c r="W1496" s="9">
        <v>51549.95</v>
      </c>
      <c r="X1496" s="11">
        <f t="shared" si="260"/>
        <v>12.306782834985251</v>
      </c>
      <c r="Y1496" s="11">
        <f t="shared" si="261"/>
        <v>5.949348230810882</v>
      </c>
      <c r="Z1496" s="11">
        <f t="shared" si="263"/>
        <v>0.48342026592833853</v>
      </c>
      <c r="AA1496" s="11">
        <f t="shared" si="264"/>
        <v>8.1451611312344258E-3</v>
      </c>
      <c r="AB1496" s="11">
        <f>W1496/R1496</f>
        <v>0.47040647630349025</v>
      </c>
      <c r="AC1496" s="11">
        <f t="shared" si="262"/>
        <v>0</v>
      </c>
      <c r="AD1496" s="11">
        <f t="shared" si="265"/>
        <v>0</v>
      </c>
    </row>
    <row r="1497" spans="1:30" ht="33.75" x14ac:dyDescent="0.2">
      <c r="A1497" s="15">
        <v>79621</v>
      </c>
      <c r="B1497" s="16" t="s">
        <v>222</v>
      </c>
      <c r="C1497" s="16" t="s">
        <v>31</v>
      </c>
      <c r="D1497" s="15">
        <v>1</v>
      </c>
      <c r="E1497" s="17">
        <v>2014</v>
      </c>
      <c r="F1497" s="15" t="s">
        <v>32</v>
      </c>
      <c r="G1497" s="18">
        <v>35783</v>
      </c>
      <c r="H1497" s="19">
        <v>19.530555555555555</v>
      </c>
      <c r="I1497" s="16" t="s">
        <v>41</v>
      </c>
      <c r="J1497" s="20">
        <v>0.93589999999999995</v>
      </c>
      <c r="K1497" s="20">
        <f t="shared" si="258"/>
        <v>15.588923814263854</v>
      </c>
      <c r="L1497" s="20">
        <v>0.65820000000000001</v>
      </c>
      <c r="M1497" s="20">
        <v>2.3300000000000001E-2</v>
      </c>
      <c r="N1497" s="21">
        <v>2547068.65</v>
      </c>
      <c r="O1497" s="21">
        <v>2383679.0099999998</v>
      </c>
      <c r="P1497" s="21">
        <v>1905245.65</v>
      </c>
      <c r="Q1497" s="21">
        <v>478433.36</v>
      </c>
      <c r="R1497" s="21">
        <v>0</v>
      </c>
      <c r="S1497" s="21">
        <f t="shared" si="259"/>
        <v>163389.64000000013</v>
      </c>
      <c r="T1497" s="21">
        <v>0</v>
      </c>
      <c r="U1497" s="21">
        <v>28383.62</v>
      </c>
      <c r="V1497" s="21">
        <v>45924.61</v>
      </c>
      <c r="W1497" s="22">
        <f>+V1497-R1497</f>
        <v>45924.61</v>
      </c>
      <c r="X1497" s="22">
        <f t="shared" si="260"/>
        <v>14.588923814263854</v>
      </c>
      <c r="Y1497" s="22">
        <f t="shared" si="261"/>
        <v>11.660749420832303</v>
      </c>
      <c r="Z1497" s="22">
        <f t="shared" si="263"/>
        <v>0.79928784119301366</v>
      </c>
      <c r="AA1497" s="22">
        <f t="shared" si="264"/>
        <v>1.1907484137304209E-2</v>
      </c>
      <c r="AB1497" s="22">
        <v>0</v>
      </c>
      <c r="AC1497" s="22">
        <f t="shared" si="262"/>
        <v>0</v>
      </c>
      <c r="AD1497" s="22">
        <f t="shared" si="265"/>
        <v>0</v>
      </c>
    </row>
    <row r="1498" spans="1:30" x14ac:dyDescent="0.2">
      <c r="A1498" s="27">
        <v>79621</v>
      </c>
      <c r="B1498" s="28" t="s">
        <v>222</v>
      </c>
      <c r="C1498" s="27" t="s">
        <v>31</v>
      </c>
      <c r="D1498" s="29">
        <v>1</v>
      </c>
      <c r="E1498" s="30">
        <v>2015</v>
      </c>
      <c r="F1498" s="27" t="s">
        <v>32</v>
      </c>
      <c r="G1498" s="31">
        <v>35783</v>
      </c>
      <c r="H1498" s="32">
        <v>19.530555555555555</v>
      </c>
      <c r="I1498" s="28" t="s">
        <v>41</v>
      </c>
      <c r="J1498" s="33">
        <v>0.93110000000000004</v>
      </c>
      <c r="K1498" s="33">
        <f t="shared" si="258"/>
        <v>14.519086165260727</v>
      </c>
      <c r="L1498" s="34">
        <v>0.70950000000000002</v>
      </c>
      <c r="M1498" s="34">
        <v>3.3000000000000002E-2</v>
      </c>
      <c r="N1498" s="35">
        <v>2278440.7000000002</v>
      </c>
      <c r="O1498" s="35">
        <v>2121513.42</v>
      </c>
      <c r="P1498" s="35">
        <v>1942799.3</v>
      </c>
      <c r="Q1498" s="35">
        <v>178714.12</v>
      </c>
      <c r="R1498" s="35">
        <v>0</v>
      </c>
      <c r="S1498" s="35">
        <f t="shared" si="259"/>
        <v>156927.28000000026</v>
      </c>
      <c r="T1498" s="35">
        <v>178714.12</v>
      </c>
      <c r="U1498" s="35">
        <v>1561194.77</v>
      </c>
      <c r="V1498" s="35">
        <v>30275.75</v>
      </c>
      <c r="W1498" s="36">
        <f>+V1498-R1498</f>
        <v>30275.75</v>
      </c>
      <c r="X1498" s="36">
        <f t="shared" si="260"/>
        <v>13.519086165260727</v>
      </c>
      <c r="Y1498" s="36">
        <f t="shared" si="261"/>
        <v>12.380252177951448</v>
      </c>
      <c r="Z1498" s="36">
        <f t="shared" si="263"/>
        <v>0.91576102309077079</v>
      </c>
      <c r="AA1498" s="36">
        <f t="shared" si="264"/>
        <v>0.73588729408084541</v>
      </c>
      <c r="AB1498" s="36">
        <v>0</v>
      </c>
      <c r="AC1498" s="36">
        <f t="shared" si="262"/>
        <v>1.1388339873092792</v>
      </c>
      <c r="AD1498" s="36">
        <f t="shared" si="265"/>
        <v>8.4238976909229268E-2</v>
      </c>
    </row>
    <row r="1499" spans="1:30" x14ac:dyDescent="0.2">
      <c r="A1499" s="3">
        <v>85386</v>
      </c>
      <c r="B1499" s="4" t="s">
        <v>232</v>
      </c>
      <c r="C1499" s="3" t="s">
        <v>35</v>
      </c>
      <c r="D1499" s="3">
        <v>2</v>
      </c>
      <c r="E1499" s="5">
        <v>2013</v>
      </c>
      <c r="F1499" s="3" t="s">
        <v>32</v>
      </c>
      <c r="G1499" s="6">
        <v>35608</v>
      </c>
      <c r="H1499" s="7">
        <v>20.008333333333333</v>
      </c>
      <c r="I1499" s="4" t="s">
        <v>41</v>
      </c>
      <c r="J1499" s="8">
        <v>0.85550000000000004</v>
      </c>
      <c r="K1499" s="8">
        <f t="shared" si="258"/>
        <v>6.9220255391953778</v>
      </c>
      <c r="L1499" s="8">
        <v>6.4032</v>
      </c>
      <c r="M1499" s="8">
        <v>4.5999999999999999E-3</v>
      </c>
      <c r="N1499" s="9">
        <v>465915.24</v>
      </c>
      <c r="O1499" s="9">
        <v>398606.15</v>
      </c>
      <c r="P1499" s="9">
        <v>335127.28999999998</v>
      </c>
      <c r="Q1499" s="9">
        <v>63478.86</v>
      </c>
      <c r="R1499" s="9">
        <v>0</v>
      </c>
      <c r="S1499" s="9">
        <f t="shared" si="259"/>
        <v>67309.089999999967</v>
      </c>
      <c r="T1499" s="9">
        <v>31889.86</v>
      </c>
      <c r="U1499" s="9">
        <v>159970.67000000001</v>
      </c>
      <c r="V1499" s="9">
        <v>79513.320000000007</v>
      </c>
      <c r="W1499" s="9">
        <v>67586.320000000007</v>
      </c>
      <c r="X1499" s="11">
        <f t="shared" si="260"/>
        <v>5.9220255391953778</v>
      </c>
      <c r="Y1499" s="11">
        <f t="shared" si="261"/>
        <v>4.9789306318061968</v>
      </c>
      <c r="Z1499" s="11">
        <f t="shared" si="263"/>
        <v>0.84074791620751455</v>
      </c>
      <c r="AA1499" s="11">
        <f t="shared" si="264"/>
        <v>0.40132514262512009</v>
      </c>
      <c r="AB1499" s="11">
        <v>0</v>
      </c>
      <c r="AC1499" s="11">
        <f t="shared" si="262"/>
        <v>0.47378236728501333</v>
      </c>
      <c r="AD1499" s="11">
        <f t="shared" si="265"/>
        <v>8.0003431959090446E-2</v>
      </c>
    </row>
    <row r="1500" spans="1:30" ht="22.5" x14ac:dyDescent="0.2">
      <c r="A1500" s="15">
        <v>85386</v>
      </c>
      <c r="B1500" s="16" t="s">
        <v>232</v>
      </c>
      <c r="C1500" s="16" t="s">
        <v>35</v>
      </c>
      <c r="D1500" s="15">
        <v>2</v>
      </c>
      <c r="E1500" s="17">
        <v>2014</v>
      </c>
      <c r="F1500" s="15" t="s">
        <v>32</v>
      </c>
      <c r="G1500" s="18">
        <v>35608</v>
      </c>
      <c r="H1500" s="19">
        <v>20.008333333333333</v>
      </c>
      <c r="I1500" s="16" t="s">
        <v>41</v>
      </c>
      <c r="J1500" s="20">
        <v>0.96460000000000001</v>
      </c>
      <c r="K1500" s="20">
        <f t="shared" si="258"/>
        <v>28.209693760073581</v>
      </c>
      <c r="L1500" s="20">
        <v>4.4130000000000003</v>
      </c>
      <c r="M1500" s="20">
        <v>-2.0199999999999999E-2</v>
      </c>
      <c r="N1500" s="21">
        <v>539064.68000000005</v>
      </c>
      <c r="O1500" s="21">
        <v>519955.48</v>
      </c>
      <c r="P1500" s="21">
        <v>402961.03</v>
      </c>
      <c r="Q1500" s="21">
        <v>116994.45</v>
      </c>
      <c r="R1500" s="21">
        <v>0</v>
      </c>
      <c r="S1500" s="21">
        <f t="shared" si="259"/>
        <v>19109.20000000007</v>
      </c>
      <c r="T1500" s="21">
        <v>0</v>
      </c>
      <c r="U1500" s="21">
        <v>317249.08</v>
      </c>
      <c r="V1500" s="21">
        <v>-48214.05</v>
      </c>
      <c r="W1500" s="22">
        <f>+V1500-R1500</f>
        <v>-48214.05</v>
      </c>
      <c r="X1500" s="22">
        <f t="shared" si="260"/>
        <v>27.209693760073581</v>
      </c>
      <c r="Y1500" s="22">
        <f t="shared" si="261"/>
        <v>21.087278902308761</v>
      </c>
      <c r="Z1500" s="22">
        <f t="shared" si="263"/>
        <v>0.77499140887985263</v>
      </c>
      <c r="AA1500" s="22">
        <f t="shared" si="264"/>
        <v>0.61014662255314633</v>
      </c>
      <c r="AB1500" s="22">
        <v>0</v>
      </c>
      <c r="AC1500" s="22">
        <f t="shared" si="262"/>
        <v>0</v>
      </c>
      <c r="AD1500" s="22">
        <f t="shared" si="265"/>
        <v>0</v>
      </c>
    </row>
    <row r="1501" spans="1:30" x14ac:dyDescent="0.2">
      <c r="A1501" s="27">
        <v>85386</v>
      </c>
      <c r="B1501" s="28" t="s">
        <v>232</v>
      </c>
      <c r="C1501" s="27" t="s">
        <v>35</v>
      </c>
      <c r="D1501" s="29">
        <v>2</v>
      </c>
      <c r="E1501" s="30">
        <v>2015</v>
      </c>
      <c r="F1501" s="27" t="s">
        <v>32</v>
      </c>
      <c r="G1501" s="31">
        <v>35608</v>
      </c>
      <c r="H1501" s="32">
        <v>20.008333333333333</v>
      </c>
      <c r="I1501" s="28" t="s">
        <v>41</v>
      </c>
      <c r="J1501" s="33">
        <v>0.96719999999999995</v>
      </c>
      <c r="K1501" s="33">
        <f t="shared" si="258"/>
        <v>30.475257127429515</v>
      </c>
      <c r="L1501" s="34">
        <v>3.9146999999999998</v>
      </c>
      <c r="M1501" s="34">
        <v>6.5500000000000003E-2</v>
      </c>
      <c r="N1501" s="35">
        <v>531660.06000000006</v>
      </c>
      <c r="O1501" s="35">
        <v>514214.43</v>
      </c>
      <c r="P1501" s="35">
        <v>392559.7</v>
      </c>
      <c r="Q1501" s="35">
        <v>121654.73</v>
      </c>
      <c r="R1501" s="35">
        <v>0</v>
      </c>
      <c r="S1501" s="35">
        <f t="shared" si="259"/>
        <v>17445.630000000063</v>
      </c>
      <c r="T1501" s="35">
        <v>73169.73</v>
      </c>
      <c r="U1501" s="35">
        <v>211636.67</v>
      </c>
      <c r="V1501" s="35">
        <v>33304.660000000003</v>
      </c>
      <c r="W1501" s="36">
        <f>+V1501-R1501</f>
        <v>33304.660000000003</v>
      </c>
      <c r="X1501" s="36">
        <f t="shared" si="260"/>
        <v>29.475257127429515</v>
      </c>
      <c r="Y1501" s="36">
        <f t="shared" si="261"/>
        <v>22.501893024212858</v>
      </c>
      <c r="Z1501" s="36">
        <f t="shared" si="263"/>
        <v>0.76341634364480981</v>
      </c>
      <c r="AA1501" s="36">
        <f t="shared" si="264"/>
        <v>0.41157279464133284</v>
      </c>
      <c r="AB1501" s="36">
        <v>0</v>
      </c>
      <c r="AC1501" s="36">
        <f t="shared" si="262"/>
        <v>4.1941580785560468</v>
      </c>
      <c r="AD1501" s="36">
        <f t="shared" si="265"/>
        <v>0.14229419816165018</v>
      </c>
    </row>
    <row r="1502" spans="1:30" x14ac:dyDescent="0.2">
      <c r="A1502" s="3">
        <v>85603</v>
      </c>
      <c r="B1502" s="4" t="s">
        <v>233</v>
      </c>
      <c r="C1502" s="3" t="s">
        <v>35</v>
      </c>
      <c r="D1502" s="3">
        <v>2</v>
      </c>
      <c r="E1502" s="5">
        <v>2013</v>
      </c>
      <c r="F1502" s="3" t="s">
        <v>32</v>
      </c>
      <c r="G1502" s="6">
        <v>35583</v>
      </c>
      <c r="H1502" s="7">
        <v>20.077777777777779</v>
      </c>
      <c r="I1502" s="4" t="s">
        <v>33</v>
      </c>
      <c r="J1502" s="8">
        <v>0.75180000000000002</v>
      </c>
      <c r="K1502" s="8">
        <f t="shared" si="258"/>
        <v>4.0284438480952272</v>
      </c>
      <c r="L1502" s="8">
        <v>1.9918</v>
      </c>
      <c r="M1502" s="8">
        <v>2.1299999999999999E-2</v>
      </c>
      <c r="N1502" s="9">
        <v>244567.39</v>
      </c>
      <c r="O1502" s="9">
        <v>183857.25</v>
      </c>
      <c r="P1502" s="9">
        <v>177370.91</v>
      </c>
      <c r="Q1502" s="9">
        <v>6486.34</v>
      </c>
      <c r="R1502" s="9">
        <v>9573.07</v>
      </c>
      <c r="S1502" s="9">
        <f t="shared" si="259"/>
        <v>60710.140000000014</v>
      </c>
      <c r="T1502" s="9">
        <v>0</v>
      </c>
      <c r="U1502" s="9">
        <v>104578.88</v>
      </c>
      <c r="V1502" s="9">
        <v>22295.71</v>
      </c>
      <c r="W1502" s="9">
        <v>18951.349999999999</v>
      </c>
      <c r="X1502" s="11">
        <f t="shared" si="260"/>
        <v>3.0284438480952267</v>
      </c>
      <c r="Y1502" s="11">
        <f t="shared" si="261"/>
        <v>2.9216027174373171</v>
      </c>
      <c r="Z1502" s="11">
        <f t="shared" si="263"/>
        <v>0.96472078201974631</v>
      </c>
      <c r="AA1502" s="11">
        <f t="shared" si="264"/>
        <v>0.56880476565378846</v>
      </c>
      <c r="AB1502" s="11">
        <f>W1502/R1502</f>
        <v>1.9796522954496309</v>
      </c>
      <c r="AC1502" s="11">
        <f t="shared" si="262"/>
        <v>0</v>
      </c>
      <c r="AD1502" s="11">
        <f t="shared" si="265"/>
        <v>0</v>
      </c>
    </row>
    <row r="1503" spans="1:30" ht="22.5" x14ac:dyDescent="0.2">
      <c r="A1503" s="15">
        <v>85603</v>
      </c>
      <c r="B1503" s="16" t="s">
        <v>233</v>
      </c>
      <c r="C1503" s="16" t="s">
        <v>35</v>
      </c>
      <c r="D1503" s="15">
        <v>2</v>
      </c>
      <c r="E1503" s="17">
        <v>2014</v>
      </c>
      <c r="F1503" s="15" t="s">
        <v>32</v>
      </c>
      <c r="G1503" s="18">
        <v>35583</v>
      </c>
      <c r="H1503" s="19">
        <v>20.077777777777779</v>
      </c>
      <c r="I1503" s="16" t="s">
        <v>33</v>
      </c>
      <c r="J1503" s="20">
        <v>0.78286988981706729</v>
      </c>
      <c r="K1503" s="20">
        <f t="shared" si="258"/>
        <v>4.6055335170119758</v>
      </c>
      <c r="L1503" s="46">
        <v>1.4703841252798895</v>
      </c>
      <c r="M1503" s="46">
        <v>3.2395609205861667E-2</v>
      </c>
      <c r="N1503" s="21">
        <v>360762.77</v>
      </c>
      <c r="O1503" s="21">
        <v>282430.31</v>
      </c>
      <c r="P1503" s="21">
        <v>270540.83</v>
      </c>
      <c r="Q1503" s="21">
        <v>11889.48</v>
      </c>
      <c r="R1503" s="21">
        <v>0</v>
      </c>
      <c r="S1503" s="21">
        <f t="shared" si="259"/>
        <v>78332.460000000021</v>
      </c>
      <c r="T1503" s="21">
        <v>0</v>
      </c>
      <c r="U1503" s="21">
        <v>78200.83</v>
      </c>
      <c r="V1503" s="21">
        <v>9315.31</v>
      </c>
      <c r="W1503" s="22">
        <f>+V1503-R1503</f>
        <v>9315.31</v>
      </c>
      <c r="X1503" s="22">
        <f t="shared" si="260"/>
        <v>3.6055335170119758</v>
      </c>
      <c r="Y1503" s="22">
        <f t="shared" si="261"/>
        <v>3.4537512290562553</v>
      </c>
      <c r="Z1503" s="22">
        <f t="shared" si="263"/>
        <v>0.95790296020281962</v>
      </c>
      <c r="AA1503" s="22">
        <f t="shared" si="264"/>
        <v>0.27688540227853026</v>
      </c>
      <c r="AB1503" s="22">
        <v>0</v>
      </c>
      <c r="AC1503" s="22">
        <f t="shared" si="262"/>
        <v>0</v>
      </c>
      <c r="AD1503" s="22">
        <f t="shared" si="265"/>
        <v>0</v>
      </c>
    </row>
    <row r="1504" spans="1:30" x14ac:dyDescent="0.2">
      <c r="A1504" s="27">
        <v>85603</v>
      </c>
      <c r="B1504" s="28" t="s">
        <v>233</v>
      </c>
      <c r="C1504" s="27" t="s">
        <v>35</v>
      </c>
      <c r="D1504" s="29">
        <v>2</v>
      </c>
      <c r="E1504" s="30">
        <v>2015</v>
      </c>
      <c r="F1504" s="27" t="s">
        <v>32</v>
      </c>
      <c r="G1504" s="31">
        <v>35583</v>
      </c>
      <c r="H1504" s="32">
        <v>20.077777777777779</v>
      </c>
      <c r="I1504" s="28" t="s">
        <v>33</v>
      </c>
      <c r="J1504" s="33">
        <v>0.75113968427246192</v>
      </c>
      <c r="K1504" s="33">
        <f t="shared" si="258"/>
        <v>4.0183184573905262</v>
      </c>
      <c r="L1504" s="34">
        <v>1.5577236708129623</v>
      </c>
      <c r="M1504" s="34">
        <v>2.038070197651458E-3</v>
      </c>
      <c r="N1504" s="35">
        <v>333623.09999999998</v>
      </c>
      <c r="O1504" s="35">
        <v>250597.55</v>
      </c>
      <c r="P1504" s="35">
        <v>187589.49</v>
      </c>
      <c r="Q1504" s="35">
        <v>63008.06</v>
      </c>
      <c r="R1504" s="35">
        <v>0</v>
      </c>
      <c r="S1504" s="35">
        <f t="shared" si="259"/>
        <v>83025.549999999988</v>
      </c>
      <c r="T1504" s="35">
        <v>0</v>
      </c>
      <c r="U1504" s="35">
        <v>126489.73</v>
      </c>
      <c r="V1504" s="35">
        <v>1059.17</v>
      </c>
      <c r="W1504" s="36">
        <f>+V1504-R1504</f>
        <v>1059.17</v>
      </c>
      <c r="X1504" s="36">
        <f t="shared" si="260"/>
        <v>3.0183184573905266</v>
      </c>
      <c r="Y1504" s="36">
        <f t="shared" si="261"/>
        <v>2.2594188174604084</v>
      </c>
      <c r="Z1504" s="36">
        <f t="shared" si="263"/>
        <v>0.74856873101911814</v>
      </c>
      <c r="AA1504" s="36">
        <f t="shared" si="264"/>
        <v>0.50475246066851009</v>
      </c>
      <c r="AB1504" s="36">
        <v>0</v>
      </c>
      <c r="AC1504" s="36">
        <f t="shared" si="262"/>
        <v>0</v>
      </c>
      <c r="AD1504" s="36">
        <f t="shared" si="265"/>
        <v>0</v>
      </c>
    </row>
    <row r="1505" spans="1:30" x14ac:dyDescent="0.2">
      <c r="A1505" s="3">
        <v>54169</v>
      </c>
      <c r="B1505" s="12" t="s">
        <v>170</v>
      </c>
      <c r="C1505" s="3" t="s">
        <v>31</v>
      </c>
      <c r="D1505" s="3">
        <v>1</v>
      </c>
      <c r="E1505" s="5">
        <v>2013</v>
      </c>
      <c r="F1505" s="3" t="s">
        <v>36</v>
      </c>
      <c r="G1505" s="6">
        <v>35564</v>
      </c>
      <c r="H1505" s="7">
        <v>20.127777777777776</v>
      </c>
      <c r="I1505" s="12" t="s">
        <v>37</v>
      </c>
      <c r="J1505" s="8">
        <v>0.3</v>
      </c>
      <c r="K1505" s="8">
        <f t="shared" si="258"/>
        <v>1.4286127797389947</v>
      </c>
      <c r="L1505" s="8">
        <v>0.49519999999999997</v>
      </c>
      <c r="M1505" s="8">
        <v>0.125</v>
      </c>
      <c r="N1505" s="9">
        <v>16735199.300000001</v>
      </c>
      <c r="O1505" s="9">
        <v>5020898.87</v>
      </c>
      <c r="P1505" s="9">
        <v>2231987.17</v>
      </c>
      <c r="Q1505" s="9">
        <v>2788911.7</v>
      </c>
      <c r="R1505" s="9">
        <v>340232.69</v>
      </c>
      <c r="S1505" s="9">
        <f t="shared" si="259"/>
        <v>11714300.43</v>
      </c>
      <c r="T1505" s="9">
        <v>2632516.64</v>
      </c>
      <c r="U1505" s="9">
        <v>278716.56</v>
      </c>
      <c r="V1505" s="9">
        <v>1585913.26</v>
      </c>
      <c r="W1505" s="9">
        <v>1348026.27</v>
      </c>
      <c r="X1505" s="11">
        <f t="shared" si="260"/>
        <v>0.42861277973899464</v>
      </c>
      <c r="Y1505" s="11">
        <f t="shared" si="261"/>
        <v>0.19053525076785144</v>
      </c>
      <c r="Z1505" s="11">
        <f t="shared" si="263"/>
        <v>0.44453935994134053</v>
      </c>
      <c r="AA1505" s="11">
        <f t="shared" si="264"/>
        <v>5.5511287364367883E-2</v>
      </c>
      <c r="AB1505" s="11">
        <f>W1505/R1505</f>
        <v>3.9620715751916724</v>
      </c>
      <c r="AC1505" s="11">
        <f t="shared" si="262"/>
        <v>0.22472674793777678</v>
      </c>
      <c r="AD1505" s="11">
        <f t="shared" si="265"/>
        <v>0.52431182307402258</v>
      </c>
    </row>
    <row r="1506" spans="1:30" ht="33.75" x14ac:dyDescent="0.2">
      <c r="A1506" s="15">
        <v>54169</v>
      </c>
      <c r="B1506" s="16" t="s">
        <v>170</v>
      </c>
      <c r="C1506" s="16" t="s">
        <v>31</v>
      </c>
      <c r="D1506" s="15">
        <v>1</v>
      </c>
      <c r="E1506" s="17">
        <v>2014</v>
      </c>
      <c r="F1506" s="15" t="s">
        <v>36</v>
      </c>
      <c r="G1506" s="18">
        <v>35564</v>
      </c>
      <c r="H1506" s="19">
        <v>20.127777777777776</v>
      </c>
      <c r="I1506" s="16" t="s">
        <v>37</v>
      </c>
      <c r="J1506" s="20">
        <v>0.28939999999999999</v>
      </c>
      <c r="K1506" s="20">
        <f t="shared" si="258"/>
        <v>1.4073156255041115</v>
      </c>
      <c r="L1506" s="20">
        <v>0.54159999999999997</v>
      </c>
      <c r="M1506" s="20">
        <v>0.14879999999999999</v>
      </c>
      <c r="N1506" s="21">
        <v>16166683.300000001</v>
      </c>
      <c r="O1506" s="21">
        <v>4679080.2300000004</v>
      </c>
      <c r="P1506" s="21">
        <v>2468464.09</v>
      </c>
      <c r="Q1506" s="21">
        <v>2028806.14</v>
      </c>
      <c r="R1506" s="21">
        <v>0</v>
      </c>
      <c r="S1506" s="21">
        <f t="shared" si="259"/>
        <v>11487603.07</v>
      </c>
      <c r="T1506" s="21">
        <v>0</v>
      </c>
      <c r="U1506" s="21">
        <v>99450.7</v>
      </c>
      <c r="V1506" s="21">
        <v>1246565</v>
      </c>
      <c r="W1506" s="22">
        <f>+V1506-R1506</f>
        <v>1246565</v>
      </c>
      <c r="X1506" s="22">
        <f t="shared" si="260"/>
        <v>0.40731562550411138</v>
      </c>
      <c r="Y1506" s="22">
        <f t="shared" si="261"/>
        <v>0.21488069138168783</v>
      </c>
      <c r="Z1506" s="22">
        <f t="shared" si="263"/>
        <v>0.52755327300724653</v>
      </c>
      <c r="AA1506" s="22">
        <f t="shared" si="264"/>
        <v>2.1254326729080255E-2</v>
      </c>
      <c r="AB1506" s="22">
        <v>0</v>
      </c>
      <c r="AC1506" s="22">
        <f t="shared" si="262"/>
        <v>0</v>
      </c>
      <c r="AD1506" s="22">
        <f t="shared" si="265"/>
        <v>0</v>
      </c>
    </row>
    <row r="1507" spans="1:30" x14ac:dyDescent="0.2">
      <c r="A1507" s="27">
        <v>54169</v>
      </c>
      <c r="B1507" s="37" t="s">
        <v>170</v>
      </c>
      <c r="C1507" s="27" t="s">
        <v>31</v>
      </c>
      <c r="D1507" s="29">
        <v>1</v>
      </c>
      <c r="E1507" s="30">
        <v>2015</v>
      </c>
      <c r="F1507" s="27" t="s">
        <v>36</v>
      </c>
      <c r="G1507" s="31">
        <v>35564</v>
      </c>
      <c r="H1507" s="32">
        <v>20.127777777777776</v>
      </c>
      <c r="I1507" s="37" t="s">
        <v>37</v>
      </c>
      <c r="J1507" s="33">
        <v>0.23230000000000001</v>
      </c>
      <c r="K1507" s="33">
        <f t="shared" si="258"/>
        <v>1.3025408268158045</v>
      </c>
      <c r="L1507" s="34">
        <v>0.55710000000000004</v>
      </c>
      <c r="M1507" s="34">
        <v>0.19700000000000001</v>
      </c>
      <c r="N1507" s="35">
        <v>15480378.5</v>
      </c>
      <c r="O1507" s="35">
        <v>3595623.58</v>
      </c>
      <c r="P1507" s="35">
        <v>2310921.08</v>
      </c>
      <c r="Q1507" s="35">
        <v>1284702.5</v>
      </c>
      <c r="R1507" s="35">
        <v>0</v>
      </c>
      <c r="S1507" s="35">
        <f t="shared" si="259"/>
        <v>11884754.92</v>
      </c>
      <c r="T1507" s="35">
        <v>902260.4</v>
      </c>
      <c r="U1507" s="35">
        <v>309024.74</v>
      </c>
      <c r="V1507" s="35">
        <v>994857</v>
      </c>
      <c r="W1507" s="36">
        <f>+V1507-R1507</f>
        <v>994857</v>
      </c>
      <c r="X1507" s="36">
        <f t="shared" si="260"/>
        <v>0.30254082681580446</v>
      </c>
      <c r="Y1507" s="36">
        <f t="shared" si="261"/>
        <v>0.19444415097791518</v>
      </c>
      <c r="Z1507" s="36">
        <f t="shared" si="263"/>
        <v>0.6427038394269291</v>
      </c>
      <c r="AA1507" s="36">
        <f t="shared" si="264"/>
        <v>8.5944686123123046E-2</v>
      </c>
      <c r="AB1507" s="36">
        <v>0</v>
      </c>
      <c r="AC1507" s="36">
        <f t="shared" si="262"/>
        <v>7.5917459474208498E-2</v>
      </c>
      <c r="AD1507" s="36">
        <f t="shared" si="265"/>
        <v>0.25093294109501862</v>
      </c>
    </row>
    <row r="1508" spans="1:30" x14ac:dyDescent="0.2">
      <c r="A1508" s="3">
        <v>77047</v>
      </c>
      <c r="B1508" s="4" t="s">
        <v>221</v>
      </c>
      <c r="C1508" s="3" t="s">
        <v>31</v>
      </c>
      <c r="D1508" s="3">
        <v>1</v>
      </c>
      <c r="E1508" s="5">
        <v>2013</v>
      </c>
      <c r="F1508" s="3" t="s">
        <v>32</v>
      </c>
      <c r="G1508" s="6">
        <v>35558</v>
      </c>
      <c r="H1508" s="7">
        <v>20.144444444444446</v>
      </c>
      <c r="I1508" s="4" t="s">
        <v>33</v>
      </c>
      <c r="J1508" s="8">
        <v>0.38009999999999999</v>
      </c>
      <c r="K1508" s="8">
        <f t="shared" si="258"/>
        <v>1.613223486882605</v>
      </c>
      <c r="L1508" s="8">
        <v>3.0994999999999999</v>
      </c>
      <c r="M1508" s="8">
        <v>2.35E-2</v>
      </c>
      <c r="N1508" s="9">
        <v>246336</v>
      </c>
      <c r="O1508" s="9">
        <v>93638</v>
      </c>
      <c r="P1508" s="9">
        <v>50653</v>
      </c>
      <c r="Q1508" s="9">
        <v>42985</v>
      </c>
      <c r="R1508" s="9">
        <v>0</v>
      </c>
      <c r="S1508" s="9">
        <f t="shared" si="259"/>
        <v>152698</v>
      </c>
      <c r="T1508" s="9">
        <v>0</v>
      </c>
      <c r="U1508" s="9">
        <v>2520</v>
      </c>
      <c r="V1508" s="9">
        <v>26685</v>
      </c>
      <c r="W1508" s="9">
        <v>22682</v>
      </c>
      <c r="X1508" s="11">
        <f t="shared" si="260"/>
        <v>0.61322348688260486</v>
      </c>
      <c r="Y1508" s="11">
        <f t="shared" si="261"/>
        <v>0.33172012731011541</v>
      </c>
      <c r="Z1508" s="11">
        <f t="shared" si="263"/>
        <v>0.54094491552574808</v>
      </c>
      <c r="AA1508" s="11">
        <f t="shared" si="264"/>
        <v>2.6912151049787478E-2</v>
      </c>
      <c r="AB1508" s="11">
        <v>0</v>
      </c>
      <c r="AC1508" s="11">
        <f t="shared" si="262"/>
        <v>0</v>
      </c>
      <c r="AD1508" s="11">
        <f t="shared" si="265"/>
        <v>0</v>
      </c>
    </row>
    <row r="1509" spans="1:30" ht="33.75" x14ac:dyDescent="0.2">
      <c r="A1509" s="15">
        <v>77047</v>
      </c>
      <c r="B1509" s="16" t="s">
        <v>221</v>
      </c>
      <c r="C1509" s="16" t="s">
        <v>31</v>
      </c>
      <c r="D1509" s="15">
        <v>1</v>
      </c>
      <c r="E1509" s="17">
        <v>2014</v>
      </c>
      <c r="F1509" s="15" t="s">
        <v>32</v>
      </c>
      <c r="G1509" s="18">
        <v>35558</v>
      </c>
      <c r="H1509" s="19">
        <v>20.144444444444446</v>
      </c>
      <c r="I1509" s="16" t="s">
        <v>33</v>
      </c>
      <c r="J1509" s="20">
        <v>0.32750000000000001</v>
      </c>
      <c r="K1509" s="20">
        <f t="shared" si="258"/>
        <v>1.4870851740199331</v>
      </c>
      <c r="L1509" s="20">
        <v>3.5668000000000002</v>
      </c>
      <c r="M1509" s="20">
        <v>4.3700000000000003E-2</v>
      </c>
      <c r="N1509" s="21">
        <v>235300</v>
      </c>
      <c r="O1509" s="21">
        <v>77071</v>
      </c>
      <c r="P1509" s="21">
        <v>28057</v>
      </c>
      <c r="Q1509" s="21">
        <v>49014</v>
      </c>
      <c r="R1509" s="21">
        <v>0</v>
      </c>
      <c r="S1509" s="21">
        <f t="shared" si="259"/>
        <v>158229</v>
      </c>
      <c r="T1509" s="21">
        <v>0</v>
      </c>
      <c r="U1509" s="21">
        <v>233</v>
      </c>
      <c r="V1509" s="21">
        <v>15810</v>
      </c>
      <c r="W1509" s="22">
        <f>+V1509-R1509</f>
        <v>15810</v>
      </c>
      <c r="X1509" s="22">
        <f t="shared" si="260"/>
        <v>0.48708517401993312</v>
      </c>
      <c r="Y1509" s="22">
        <f t="shared" si="261"/>
        <v>0.17731894911805043</v>
      </c>
      <c r="Z1509" s="22">
        <f t="shared" si="263"/>
        <v>0.36404094925458341</v>
      </c>
      <c r="AA1509" s="22">
        <f t="shared" si="264"/>
        <v>3.0231864125287071E-3</v>
      </c>
      <c r="AB1509" s="22">
        <v>0</v>
      </c>
      <c r="AC1509" s="22">
        <f t="shared" si="262"/>
        <v>0</v>
      </c>
      <c r="AD1509" s="22">
        <f t="shared" si="265"/>
        <v>0</v>
      </c>
    </row>
    <row r="1510" spans="1:30" x14ac:dyDescent="0.2">
      <c r="A1510" s="27">
        <v>77047</v>
      </c>
      <c r="B1510" s="28" t="s">
        <v>221</v>
      </c>
      <c r="C1510" s="27" t="s">
        <v>31</v>
      </c>
      <c r="D1510" s="29">
        <v>1</v>
      </c>
      <c r="E1510" s="30">
        <v>2015</v>
      </c>
      <c r="F1510" s="27" t="s">
        <v>32</v>
      </c>
      <c r="G1510" s="31">
        <v>35558</v>
      </c>
      <c r="H1510" s="32">
        <v>20.144444444444446</v>
      </c>
      <c r="I1510" s="28" t="s">
        <v>33</v>
      </c>
      <c r="J1510" s="33">
        <v>0.35120000000000001</v>
      </c>
      <c r="K1510" s="33">
        <f t="shared" si="258"/>
        <v>1.5412427509383484</v>
      </c>
      <c r="L1510" s="34">
        <v>3.0268000000000002</v>
      </c>
      <c r="M1510" s="34">
        <v>1.8599999999999998E-2</v>
      </c>
      <c r="N1510" s="35">
        <v>251377.34</v>
      </c>
      <c r="O1510" s="35">
        <v>88276.92</v>
      </c>
      <c r="P1510" s="35">
        <v>32519.1</v>
      </c>
      <c r="Q1510" s="35">
        <v>55757.82</v>
      </c>
      <c r="R1510" s="35">
        <v>0</v>
      </c>
      <c r="S1510" s="35">
        <f t="shared" si="259"/>
        <v>163100.41999999998</v>
      </c>
      <c r="T1510" s="35">
        <v>0</v>
      </c>
      <c r="U1510" s="35">
        <v>887.54</v>
      </c>
      <c r="V1510" s="35">
        <v>-1145</v>
      </c>
      <c r="W1510" s="36">
        <f>+V1510-R1510</f>
        <v>-1145</v>
      </c>
      <c r="X1510" s="36">
        <f t="shared" si="260"/>
        <v>0.54124275093834828</v>
      </c>
      <c r="Y1510" s="36">
        <f t="shared" si="261"/>
        <v>0.19938084770106662</v>
      </c>
      <c r="Z1510" s="36">
        <f t="shared" si="263"/>
        <v>0.36837601493119604</v>
      </c>
      <c r="AA1510" s="36">
        <f t="shared" si="264"/>
        <v>1.0054043571071578E-2</v>
      </c>
      <c r="AB1510" s="36">
        <v>0</v>
      </c>
      <c r="AC1510" s="36">
        <f t="shared" si="262"/>
        <v>0</v>
      </c>
      <c r="AD1510" s="36">
        <f t="shared" si="265"/>
        <v>0</v>
      </c>
    </row>
    <row r="1511" spans="1:30" x14ac:dyDescent="0.2">
      <c r="A1511" s="3">
        <v>80499</v>
      </c>
      <c r="B1511" s="4" t="s">
        <v>225</v>
      </c>
      <c r="C1511" s="3" t="s">
        <v>31</v>
      </c>
      <c r="D1511" s="3">
        <v>1</v>
      </c>
      <c r="E1511" s="5">
        <v>2013</v>
      </c>
      <c r="F1511" s="3" t="s">
        <v>32</v>
      </c>
      <c r="G1511" s="6">
        <v>35465</v>
      </c>
      <c r="H1511" s="7">
        <v>20.405555555555555</v>
      </c>
      <c r="I1511" s="4" t="s">
        <v>41</v>
      </c>
      <c r="J1511" s="8">
        <v>2.3199999999999998E-2</v>
      </c>
      <c r="K1511" s="8">
        <f t="shared" si="258"/>
        <v>1.0237149588556651</v>
      </c>
      <c r="L1511" s="8">
        <v>0.3281</v>
      </c>
      <c r="M1511" s="8">
        <v>0.1132</v>
      </c>
      <c r="N1511" s="9">
        <v>1604811.42</v>
      </c>
      <c r="O1511" s="9">
        <v>37176.400000000001</v>
      </c>
      <c r="P1511" s="9">
        <v>37176.400000000001</v>
      </c>
      <c r="Q1511" s="9">
        <v>0</v>
      </c>
      <c r="R1511" s="9">
        <v>0</v>
      </c>
      <c r="S1511" s="9">
        <f t="shared" si="259"/>
        <v>1567635.02</v>
      </c>
      <c r="T1511" s="9">
        <v>0</v>
      </c>
      <c r="U1511" s="9">
        <v>0</v>
      </c>
      <c r="V1511" s="9">
        <v>89883.34</v>
      </c>
      <c r="W1511" s="9">
        <v>76400.83</v>
      </c>
      <c r="X1511" s="11">
        <f t="shared" si="260"/>
        <v>2.3714958855665269E-2</v>
      </c>
      <c r="Y1511" s="11">
        <f t="shared" si="261"/>
        <v>2.3714958855665269E-2</v>
      </c>
      <c r="Z1511" s="11">
        <f t="shared" si="263"/>
        <v>1</v>
      </c>
      <c r="AA1511" s="11">
        <f t="shared" si="264"/>
        <v>0</v>
      </c>
      <c r="AB1511" s="11">
        <v>0</v>
      </c>
      <c r="AC1511" s="11">
        <f t="shared" si="262"/>
        <v>0</v>
      </c>
      <c r="AD1511" s="11">
        <f t="shared" si="265"/>
        <v>0</v>
      </c>
    </row>
    <row r="1512" spans="1:30" ht="33.75" x14ac:dyDescent="0.2">
      <c r="A1512" s="15">
        <v>80499</v>
      </c>
      <c r="B1512" s="16" t="s">
        <v>225</v>
      </c>
      <c r="C1512" s="16" t="s">
        <v>31</v>
      </c>
      <c r="D1512" s="15">
        <v>1</v>
      </c>
      <c r="E1512" s="17">
        <v>2014</v>
      </c>
      <c r="F1512" s="15" t="s">
        <v>32</v>
      </c>
      <c r="G1512" s="18">
        <v>35465</v>
      </c>
      <c r="H1512" s="19">
        <v>20.405555555555555</v>
      </c>
      <c r="I1512" s="16" t="s">
        <v>33</v>
      </c>
      <c r="J1512" s="20">
        <v>2.1999999999999999E-2</v>
      </c>
      <c r="K1512" s="20">
        <f t="shared" si="258"/>
        <v>1.0224758665209444</v>
      </c>
      <c r="L1512" s="20">
        <v>0.34510000000000002</v>
      </c>
      <c r="M1512" s="20">
        <v>0.1067</v>
      </c>
      <c r="N1512" s="21">
        <v>1597362.81</v>
      </c>
      <c r="O1512" s="21">
        <v>35112.92</v>
      </c>
      <c r="P1512" s="21">
        <v>35112.92</v>
      </c>
      <c r="Q1512" s="21">
        <v>0</v>
      </c>
      <c r="R1512" s="21">
        <v>0</v>
      </c>
      <c r="S1512" s="21">
        <f t="shared" si="259"/>
        <v>1562249.8900000001</v>
      </c>
      <c r="T1512" s="21">
        <v>0</v>
      </c>
      <c r="U1512" s="21">
        <v>0</v>
      </c>
      <c r="V1512" s="21">
        <v>68480.5</v>
      </c>
      <c r="W1512" s="22">
        <f>+V1512-R1512</f>
        <v>68480.5</v>
      </c>
      <c r="X1512" s="22">
        <f t="shared" si="260"/>
        <v>2.2475866520944351E-2</v>
      </c>
      <c r="Y1512" s="22">
        <f t="shared" si="261"/>
        <v>2.2475866520944351E-2</v>
      </c>
      <c r="Z1512" s="22">
        <f t="shared" si="263"/>
        <v>1</v>
      </c>
      <c r="AA1512" s="22">
        <f t="shared" si="264"/>
        <v>0</v>
      </c>
      <c r="AB1512" s="22">
        <v>0</v>
      </c>
      <c r="AC1512" s="22">
        <f t="shared" si="262"/>
        <v>0</v>
      </c>
      <c r="AD1512" s="22">
        <f t="shared" si="265"/>
        <v>0</v>
      </c>
    </row>
    <row r="1513" spans="1:30" x14ac:dyDescent="0.2">
      <c r="A1513" s="27">
        <v>80499</v>
      </c>
      <c r="B1513" s="28" t="s">
        <v>225</v>
      </c>
      <c r="C1513" s="27" t="s">
        <v>31</v>
      </c>
      <c r="D1513" s="29">
        <v>1</v>
      </c>
      <c r="E1513" s="30">
        <v>2015</v>
      </c>
      <c r="F1513" s="27" t="s">
        <v>32</v>
      </c>
      <c r="G1513" s="31">
        <v>35465</v>
      </c>
      <c r="H1513" s="32">
        <v>20.405555555555555</v>
      </c>
      <c r="I1513" s="28" t="s">
        <v>33</v>
      </c>
      <c r="J1513" s="33">
        <v>3.27E-2</v>
      </c>
      <c r="K1513" s="33">
        <f t="shared" si="258"/>
        <v>1.0338232073091886</v>
      </c>
      <c r="L1513" s="34">
        <v>0.3664</v>
      </c>
      <c r="M1513" s="34">
        <v>0.17810000000000001</v>
      </c>
      <c r="N1513" s="35">
        <v>1662813.27</v>
      </c>
      <c r="O1513" s="35">
        <v>54401.64</v>
      </c>
      <c r="P1513" s="35">
        <v>54401.64</v>
      </c>
      <c r="Q1513" s="35">
        <v>0</v>
      </c>
      <c r="R1513" s="35">
        <v>0</v>
      </c>
      <c r="S1513" s="35">
        <f t="shared" si="259"/>
        <v>1608411.6300000001</v>
      </c>
      <c r="T1513" s="35">
        <v>0</v>
      </c>
      <c r="U1513" s="36">
        <v>3134.08</v>
      </c>
      <c r="V1513" s="35">
        <v>68480.5</v>
      </c>
      <c r="W1513" s="36">
        <f>+V1513-R1513</f>
        <v>68480.5</v>
      </c>
      <c r="X1513" s="36">
        <f t="shared" si="260"/>
        <v>3.3823207309188627E-2</v>
      </c>
      <c r="Y1513" s="36">
        <f t="shared" si="261"/>
        <v>3.3823207309188627E-2</v>
      </c>
      <c r="Z1513" s="36">
        <f t="shared" si="263"/>
        <v>1</v>
      </c>
      <c r="AA1513" s="36">
        <f t="shared" si="264"/>
        <v>5.7610027932981429E-2</v>
      </c>
      <c r="AB1513" s="36">
        <v>0</v>
      </c>
      <c r="AC1513" s="36">
        <f t="shared" si="262"/>
        <v>0</v>
      </c>
      <c r="AD1513" s="36">
        <f t="shared" si="265"/>
        <v>0</v>
      </c>
    </row>
    <row r="1514" spans="1:30" ht="12" customHeight="1" x14ac:dyDescent="0.2">
      <c r="A1514" s="3">
        <v>37256</v>
      </c>
      <c r="B1514" s="4" t="s">
        <v>130</v>
      </c>
      <c r="C1514" s="3" t="s">
        <v>31</v>
      </c>
      <c r="D1514" s="3">
        <v>1</v>
      </c>
      <c r="E1514" s="5">
        <v>2013</v>
      </c>
      <c r="F1514" s="3" t="s">
        <v>36</v>
      </c>
      <c r="G1514" s="6">
        <v>35459</v>
      </c>
      <c r="H1514" s="7">
        <v>20.419444444444444</v>
      </c>
      <c r="I1514" s="4" t="s">
        <v>33</v>
      </c>
      <c r="J1514" s="8">
        <v>3.2000000000000002E-3</v>
      </c>
      <c r="K1514" s="8">
        <f t="shared" si="258"/>
        <v>1.0031863555320031</v>
      </c>
      <c r="L1514" s="8">
        <v>1.0342</v>
      </c>
      <c r="M1514" s="8">
        <v>5.5500000000000001E-2</v>
      </c>
      <c r="N1514" s="9">
        <v>136167.51</v>
      </c>
      <c r="O1514" s="9">
        <v>432.5</v>
      </c>
      <c r="P1514" s="9">
        <v>432.5</v>
      </c>
      <c r="Q1514" s="9">
        <v>0</v>
      </c>
      <c r="R1514" s="9">
        <v>0</v>
      </c>
      <c r="S1514" s="9">
        <f t="shared" si="259"/>
        <v>135735.01</v>
      </c>
      <c r="T1514" s="9">
        <v>0</v>
      </c>
      <c r="U1514" s="9">
        <v>0</v>
      </c>
      <c r="V1514" s="9">
        <v>9187.4699999999993</v>
      </c>
      <c r="W1514" s="9">
        <v>7809.35</v>
      </c>
      <c r="X1514" s="11">
        <f t="shared" si="260"/>
        <v>3.1863555320031287E-3</v>
      </c>
      <c r="Y1514" s="11">
        <f t="shared" si="261"/>
        <v>3.1863555320031287E-3</v>
      </c>
      <c r="Z1514" s="11">
        <f t="shared" si="263"/>
        <v>1</v>
      </c>
      <c r="AA1514" s="11">
        <f t="shared" si="264"/>
        <v>0</v>
      </c>
      <c r="AB1514" s="11">
        <v>0</v>
      </c>
      <c r="AC1514" s="11">
        <f t="shared" si="262"/>
        <v>0</v>
      </c>
      <c r="AD1514" s="11">
        <f t="shared" si="265"/>
        <v>0</v>
      </c>
    </row>
    <row r="1515" spans="1:30" ht="33.75" x14ac:dyDescent="0.2">
      <c r="A1515" s="15">
        <v>37256</v>
      </c>
      <c r="B1515" s="16" t="s">
        <v>130</v>
      </c>
      <c r="C1515" s="16" t="s">
        <v>31</v>
      </c>
      <c r="D1515" s="15">
        <v>1</v>
      </c>
      <c r="E1515" s="17">
        <v>2014</v>
      </c>
      <c r="F1515" s="15" t="s">
        <v>36</v>
      </c>
      <c r="G1515" s="18">
        <v>35459</v>
      </c>
      <c r="H1515" s="19">
        <v>20.419444444444444</v>
      </c>
      <c r="I1515" s="16" t="s">
        <v>33</v>
      </c>
      <c r="J1515" s="20">
        <v>0.29959999999999998</v>
      </c>
      <c r="K1515" s="20">
        <f t="shared" si="258"/>
        <v>1.4278423101628754</v>
      </c>
      <c r="L1515" s="20">
        <v>1.2452000000000001</v>
      </c>
      <c r="M1515" s="20">
        <v>3.0599999999999999E-2</v>
      </c>
      <c r="N1515" s="21">
        <v>137260.98000000001</v>
      </c>
      <c r="O1515" s="21">
        <v>41129.230000000003</v>
      </c>
      <c r="P1515" s="21">
        <v>41129.230000000003</v>
      </c>
      <c r="Q1515" s="21">
        <v>0</v>
      </c>
      <c r="R1515" s="21">
        <v>0</v>
      </c>
      <c r="S1515" s="21">
        <f t="shared" si="259"/>
        <v>96131.75</v>
      </c>
      <c r="T1515" s="21">
        <v>0</v>
      </c>
      <c r="U1515" s="21">
        <v>5465.98</v>
      </c>
      <c r="V1515" s="21">
        <v>6159.07</v>
      </c>
      <c r="W1515" s="22">
        <f>+V1515-R1515</f>
        <v>6159.07</v>
      </c>
      <c r="X1515" s="22">
        <f t="shared" si="260"/>
        <v>0.42784231016287544</v>
      </c>
      <c r="Y1515" s="22">
        <f t="shared" si="261"/>
        <v>0.42784231016287544</v>
      </c>
      <c r="Z1515" s="22">
        <f t="shared" si="263"/>
        <v>1</v>
      </c>
      <c r="AA1515" s="22">
        <f t="shared" si="264"/>
        <v>0.1328976983036152</v>
      </c>
      <c r="AB1515" s="22">
        <v>0</v>
      </c>
      <c r="AC1515" s="22">
        <f t="shared" si="262"/>
        <v>0</v>
      </c>
      <c r="AD1515" s="22">
        <f t="shared" si="265"/>
        <v>0</v>
      </c>
    </row>
    <row r="1516" spans="1:30" x14ac:dyDescent="0.2">
      <c r="A1516" s="27">
        <v>37256</v>
      </c>
      <c r="B1516" s="28" t="s">
        <v>130</v>
      </c>
      <c r="C1516" s="27" t="s">
        <v>31</v>
      </c>
      <c r="D1516" s="29">
        <v>1</v>
      </c>
      <c r="E1516" s="30">
        <v>2015</v>
      </c>
      <c r="F1516" s="27" t="s">
        <v>36</v>
      </c>
      <c r="G1516" s="31">
        <v>35459</v>
      </c>
      <c r="H1516" s="32">
        <v>20.419444444444444</v>
      </c>
      <c r="I1516" s="28" t="s">
        <v>33</v>
      </c>
      <c r="J1516" s="33">
        <v>6.5879356684206719E-2</v>
      </c>
      <c r="K1516" s="33">
        <f t="shared" si="258"/>
        <v>1.0705255334582464</v>
      </c>
      <c r="L1516" s="34">
        <v>3.4732172319470704</v>
      </c>
      <c r="M1516" s="34">
        <v>0</v>
      </c>
      <c r="N1516" s="35">
        <v>51609.49</v>
      </c>
      <c r="O1516" s="35">
        <v>3400</v>
      </c>
      <c r="P1516" s="35">
        <v>3400</v>
      </c>
      <c r="Q1516" s="35">
        <v>0</v>
      </c>
      <c r="R1516" s="35">
        <v>0</v>
      </c>
      <c r="S1516" s="35">
        <f t="shared" si="259"/>
        <v>48209.49</v>
      </c>
      <c r="T1516" s="35">
        <v>0</v>
      </c>
      <c r="U1516" s="35">
        <v>3400</v>
      </c>
      <c r="V1516" s="35">
        <v>0</v>
      </c>
      <c r="W1516" s="36">
        <f>+V1516-R1516</f>
        <v>0</v>
      </c>
      <c r="X1516" s="36">
        <f t="shared" si="260"/>
        <v>7.0525533458246498E-2</v>
      </c>
      <c r="Y1516" s="36">
        <f t="shared" si="261"/>
        <v>7.0525533458246498E-2</v>
      </c>
      <c r="Z1516" s="36">
        <f t="shared" si="263"/>
        <v>1</v>
      </c>
      <c r="AA1516" s="36">
        <f t="shared" si="264"/>
        <v>1</v>
      </c>
      <c r="AB1516" s="36">
        <v>0</v>
      </c>
      <c r="AC1516" s="36">
        <f t="shared" si="262"/>
        <v>0</v>
      </c>
      <c r="AD1516" s="36">
        <f t="shared" si="265"/>
        <v>0</v>
      </c>
    </row>
    <row r="1517" spans="1:30" ht="12" customHeight="1" x14ac:dyDescent="0.2">
      <c r="A1517" s="3">
        <v>53826</v>
      </c>
      <c r="B1517" s="4" t="s">
        <v>169</v>
      </c>
      <c r="C1517" s="3" t="s">
        <v>31</v>
      </c>
      <c r="D1517" s="3">
        <v>1</v>
      </c>
      <c r="E1517" s="5">
        <v>2013</v>
      </c>
      <c r="F1517" s="3" t="s">
        <v>36</v>
      </c>
      <c r="G1517" s="6">
        <v>35356</v>
      </c>
      <c r="H1517" s="7">
        <v>20.7</v>
      </c>
      <c r="I1517" s="4" t="s">
        <v>41</v>
      </c>
      <c r="J1517" s="8">
        <v>0.67759999999999998</v>
      </c>
      <c r="K1517" s="8">
        <f t="shared" si="258"/>
        <v>3.1020244727051645</v>
      </c>
      <c r="L1517" s="8">
        <v>0.52700000000000002</v>
      </c>
      <c r="M1517" s="8">
        <v>-4.48E-2</v>
      </c>
      <c r="N1517" s="9">
        <v>780389.17</v>
      </c>
      <c r="O1517" s="9">
        <v>528815.02</v>
      </c>
      <c r="P1517" s="9">
        <v>126751.13</v>
      </c>
      <c r="Q1517" s="9">
        <v>402063.89</v>
      </c>
      <c r="R1517" s="9">
        <v>28678.22</v>
      </c>
      <c r="S1517" s="9">
        <f t="shared" si="259"/>
        <v>251574.15000000002</v>
      </c>
      <c r="T1517" s="9">
        <v>234416.13</v>
      </c>
      <c r="U1517" s="9">
        <v>30147.84</v>
      </c>
      <c r="V1517" s="9">
        <v>-18420.25</v>
      </c>
      <c r="W1517" s="9">
        <v>-18420.25</v>
      </c>
      <c r="X1517" s="11">
        <f t="shared" si="260"/>
        <v>2.1020244727051645</v>
      </c>
      <c r="Y1517" s="11">
        <f t="shared" si="261"/>
        <v>0.50383209085671166</v>
      </c>
      <c r="Z1517" s="11">
        <f t="shared" si="263"/>
        <v>0.23968897479500487</v>
      </c>
      <c r="AA1517" s="11">
        <f t="shared" si="264"/>
        <v>5.701018098918597E-2</v>
      </c>
      <c r="AB1517" s="11">
        <f>W1517/R1517</f>
        <v>-0.6423079954055726</v>
      </c>
      <c r="AC1517" s="11">
        <f t="shared" si="262"/>
        <v>0.93179736471334584</v>
      </c>
      <c r="AD1517" s="11">
        <f t="shared" si="265"/>
        <v>0.44328568806536545</v>
      </c>
    </row>
    <row r="1518" spans="1:30" ht="33.75" x14ac:dyDescent="0.2">
      <c r="A1518" s="15">
        <v>53826</v>
      </c>
      <c r="B1518" s="16" t="s">
        <v>169</v>
      </c>
      <c r="C1518" s="16" t="s">
        <v>31</v>
      </c>
      <c r="D1518" s="15">
        <v>1</v>
      </c>
      <c r="E1518" s="17">
        <v>2014</v>
      </c>
      <c r="F1518" s="15" t="s">
        <v>36</v>
      </c>
      <c r="G1518" s="18">
        <v>35356</v>
      </c>
      <c r="H1518" s="19">
        <v>20.7</v>
      </c>
      <c r="I1518" s="16" t="s">
        <v>33</v>
      </c>
      <c r="J1518" s="20">
        <v>0.69489999999999996</v>
      </c>
      <c r="K1518" s="20">
        <f t="shared" si="258"/>
        <v>3.2780023787782553</v>
      </c>
      <c r="L1518" s="20">
        <v>0.54920000000000002</v>
      </c>
      <c r="M1518" s="20">
        <v>3.95E-2</v>
      </c>
      <c r="N1518" s="21">
        <v>771277.41</v>
      </c>
      <c r="O1518" s="21">
        <v>535988.56000000006</v>
      </c>
      <c r="P1518" s="21">
        <v>164751.87</v>
      </c>
      <c r="Q1518" s="21">
        <v>371236.69</v>
      </c>
      <c r="R1518" s="21">
        <v>0</v>
      </c>
      <c r="S1518" s="21">
        <f t="shared" si="259"/>
        <v>235288.84999999998</v>
      </c>
      <c r="T1518" s="21">
        <v>0</v>
      </c>
      <c r="U1518" s="21">
        <v>34382.93</v>
      </c>
      <c r="V1518" s="21">
        <v>-2319.38</v>
      </c>
      <c r="W1518" s="22">
        <f>+V1518-R1518</f>
        <v>-2319.38</v>
      </c>
      <c r="X1518" s="22">
        <f t="shared" si="260"/>
        <v>2.2780023787782553</v>
      </c>
      <c r="Y1518" s="22">
        <f t="shared" si="261"/>
        <v>0.70021112347652692</v>
      </c>
      <c r="Z1518" s="22">
        <f t="shared" si="263"/>
        <v>0.30737945227786201</v>
      </c>
      <c r="AA1518" s="22">
        <f t="shared" si="264"/>
        <v>6.4148626605015593E-2</v>
      </c>
      <c r="AB1518" s="22">
        <v>0</v>
      </c>
      <c r="AC1518" s="22">
        <f t="shared" si="262"/>
        <v>0</v>
      </c>
      <c r="AD1518" s="22">
        <f t="shared" si="265"/>
        <v>0</v>
      </c>
    </row>
    <row r="1519" spans="1:30" x14ac:dyDescent="0.2">
      <c r="A1519" s="27">
        <v>53826</v>
      </c>
      <c r="B1519" s="28" t="s">
        <v>169</v>
      </c>
      <c r="C1519" s="27" t="s">
        <v>31</v>
      </c>
      <c r="D1519" s="29">
        <v>1</v>
      </c>
      <c r="E1519" s="30">
        <v>2015</v>
      </c>
      <c r="F1519" s="27" t="s">
        <v>36</v>
      </c>
      <c r="G1519" s="31">
        <v>35356</v>
      </c>
      <c r="H1519" s="32">
        <v>20.7</v>
      </c>
      <c r="I1519" s="28" t="s">
        <v>33</v>
      </c>
      <c r="J1519" s="33">
        <v>0.73137888967225495</v>
      </c>
      <c r="K1519" s="33">
        <f t="shared" si="258"/>
        <v>3.7227156077938113</v>
      </c>
      <c r="L1519" s="34">
        <v>0.42380638881048743</v>
      </c>
      <c r="M1519" s="34">
        <v>0</v>
      </c>
      <c r="N1519" s="35">
        <v>719799.72</v>
      </c>
      <c r="O1519" s="35">
        <v>526446.31999999995</v>
      </c>
      <c r="P1519" s="35">
        <v>145305.17000000001</v>
      </c>
      <c r="Q1519" s="35">
        <v>381141.15</v>
      </c>
      <c r="R1519" s="35">
        <v>0</v>
      </c>
      <c r="S1519" s="35">
        <f t="shared" si="259"/>
        <v>193353.40000000002</v>
      </c>
      <c r="T1519" s="35">
        <v>210140.61</v>
      </c>
      <c r="U1519" s="35">
        <v>28748.22</v>
      </c>
      <c r="V1519" s="35">
        <v>0</v>
      </c>
      <c r="W1519" s="36">
        <f>+V1519-R1519</f>
        <v>0</v>
      </c>
      <c r="X1519" s="36">
        <f t="shared" si="260"/>
        <v>2.7227156077938113</v>
      </c>
      <c r="Y1519" s="36">
        <f t="shared" si="261"/>
        <v>0.75150046495174117</v>
      </c>
      <c r="Z1519" s="36">
        <f t="shared" si="263"/>
        <v>0.27601136997215597</v>
      </c>
      <c r="AA1519" s="36">
        <f t="shared" si="264"/>
        <v>5.4608074760594781E-2</v>
      </c>
      <c r="AB1519" s="36">
        <v>0</v>
      </c>
      <c r="AC1519" s="36">
        <f t="shared" si="262"/>
        <v>1.0868213850907198</v>
      </c>
      <c r="AD1519" s="36">
        <f t="shared" si="265"/>
        <v>0.39916816210245332</v>
      </c>
    </row>
    <row r="1520" spans="1:30" x14ac:dyDescent="0.2">
      <c r="A1520" s="3">
        <v>87485</v>
      </c>
      <c r="B1520" s="4" t="s">
        <v>238</v>
      </c>
      <c r="C1520" s="3" t="s">
        <v>31</v>
      </c>
      <c r="D1520" s="3">
        <v>1</v>
      </c>
      <c r="E1520" s="5">
        <v>2013</v>
      </c>
      <c r="F1520" s="3" t="s">
        <v>32</v>
      </c>
      <c r="G1520" s="6">
        <v>35328</v>
      </c>
      <c r="H1520" s="7">
        <v>20.777777777777779</v>
      </c>
      <c r="I1520" s="4" t="s">
        <v>41</v>
      </c>
      <c r="J1520" s="8">
        <v>0.1704</v>
      </c>
      <c r="K1520" s="8">
        <f t="shared" si="258"/>
        <v>1.2054313534812415</v>
      </c>
      <c r="L1520" s="8">
        <v>0.96709999999999996</v>
      </c>
      <c r="M1520" s="8">
        <v>0.1159</v>
      </c>
      <c r="N1520" s="9">
        <v>794863.99</v>
      </c>
      <c r="O1520" s="9">
        <v>135461.87</v>
      </c>
      <c r="P1520" s="9">
        <v>104667.91</v>
      </c>
      <c r="Q1520" s="9">
        <v>30793.96</v>
      </c>
      <c r="R1520" s="9">
        <v>0</v>
      </c>
      <c r="S1520" s="9">
        <f t="shared" si="259"/>
        <v>659402.12</v>
      </c>
      <c r="T1520" s="9">
        <v>0</v>
      </c>
      <c r="U1520" s="9">
        <v>5804.36</v>
      </c>
      <c r="V1520" s="9">
        <v>136052.70000000001</v>
      </c>
      <c r="W1520" s="9">
        <v>115644.79</v>
      </c>
      <c r="X1520" s="11">
        <f t="shared" si="260"/>
        <v>0.20543135348124145</v>
      </c>
      <c r="Y1520" s="11">
        <f t="shared" si="261"/>
        <v>0.15873153395381864</v>
      </c>
      <c r="Z1520" s="11">
        <f t="shared" si="263"/>
        <v>0.77267433263692586</v>
      </c>
      <c r="AA1520" s="11">
        <f t="shared" si="264"/>
        <v>4.2848662874652478E-2</v>
      </c>
      <c r="AB1520" s="11">
        <v>0</v>
      </c>
      <c r="AC1520" s="11">
        <f t="shared" si="262"/>
        <v>0</v>
      </c>
      <c r="AD1520" s="11">
        <f t="shared" si="265"/>
        <v>0</v>
      </c>
    </row>
    <row r="1521" spans="1:30" ht="33.75" x14ac:dyDescent="0.2">
      <c r="A1521" s="15">
        <v>87485</v>
      </c>
      <c r="B1521" s="16" t="s">
        <v>238</v>
      </c>
      <c r="C1521" s="16" t="s">
        <v>31</v>
      </c>
      <c r="D1521" s="15">
        <v>1</v>
      </c>
      <c r="E1521" s="17">
        <v>2014</v>
      </c>
      <c r="F1521" s="15" t="s">
        <v>32</v>
      </c>
      <c r="G1521" s="18">
        <v>35328</v>
      </c>
      <c r="H1521" s="19">
        <v>20.777777777777779</v>
      </c>
      <c r="I1521" s="16" t="s">
        <v>33</v>
      </c>
      <c r="J1521" s="20">
        <v>0.22559999999999999</v>
      </c>
      <c r="K1521" s="20">
        <f t="shared" si="258"/>
        <v>1.2913225649467146</v>
      </c>
      <c r="L1521" s="20">
        <v>0.92200000000000004</v>
      </c>
      <c r="M1521" s="20">
        <v>0.15290000000000001</v>
      </c>
      <c r="N1521" s="21">
        <v>790313.48</v>
      </c>
      <c r="O1521" s="21">
        <v>178294.84</v>
      </c>
      <c r="P1521" s="21">
        <v>142874.32999999999</v>
      </c>
      <c r="Q1521" s="21">
        <v>35420.51</v>
      </c>
      <c r="R1521" s="21">
        <v>0</v>
      </c>
      <c r="S1521" s="21">
        <f t="shared" si="259"/>
        <v>612018.64</v>
      </c>
      <c r="T1521" s="21">
        <v>0</v>
      </c>
      <c r="U1521" s="21">
        <v>7517.12</v>
      </c>
      <c r="V1521" s="21">
        <v>109540.53</v>
      </c>
      <c r="W1521" s="22">
        <f>+V1521-R1521</f>
        <v>109540.53</v>
      </c>
      <c r="X1521" s="22">
        <f t="shared" si="260"/>
        <v>0.29132256494671466</v>
      </c>
      <c r="Y1521" s="22">
        <f t="shared" si="261"/>
        <v>0.23344767734525207</v>
      </c>
      <c r="Z1521" s="22">
        <f t="shared" si="263"/>
        <v>0.80133743634981247</v>
      </c>
      <c r="AA1521" s="22">
        <f t="shared" si="264"/>
        <v>4.2161175275739891E-2</v>
      </c>
      <c r="AB1521" s="22">
        <v>0</v>
      </c>
      <c r="AC1521" s="22">
        <f t="shared" si="262"/>
        <v>0</v>
      </c>
      <c r="AD1521" s="22">
        <f t="shared" si="265"/>
        <v>0</v>
      </c>
    </row>
    <row r="1522" spans="1:30" x14ac:dyDescent="0.2">
      <c r="A1522" s="27">
        <v>87485</v>
      </c>
      <c r="B1522" s="28" t="s">
        <v>238</v>
      </c>
      <c r="C1522" s="27" t="s">
        <v>31</v>
      </c>
      <c r="D1522" s="29">
        <v>1</v>
      </c>
      <c r="E1522" s="30">
        <v>2015</v>
      </c>
      <c r="F1522" s="27" t="s">
        <v>32</v>
      </c>
      <c r="G1522" s="31">
        <v>35328</v>
      </c>
      <c r="H1522" s="32">
        <v>20.777777777777779</v>
      </c>
      <c r="I1522" s="28" t="s">
        <v>33</v>
      </c>
      <c r="J1522" s="33">
        <v>0.23050000000000001</v>
      </c>
      <c r="K1522" s="33">
        <f t="shared" si="258"/>
        <v>1.2995823698909641</v>
      </c>
      <c r="L1522" s="34">
        <v>0.99350000000000005</v>
      </c>
      <c r="M1522" s="34">
        <v>7.2599999999999998E-2</v>
      </c>
      <c r="N1522" s="35">
        <v>744859.69</v>
      </c>
      <c r="O1522" s="35">
        <v>171706.57</v>
      </c>
      <c r="P1522" s="35">
        <v>129303.44</v>
      </c>
      <c r="Q1522" s="35">
        <v>42403.13</v>
      </c>
      <c r="R1522" s="35">
        <v>0</v>
      </c>
      <c r="S1522" s="35">
        <f t="shared" si="259"/>
        <v>573153.11999999988</v>
      </c>
      <c r="T1522" s="35">
        <v>0</v>
      </c>
      <c r="U1522" s="36">
        <v>4030.67</v>
      </c>
      <c r="V1522" s="35">
        <v>40824.230000000003</v>
      </c>
      <c r="W1522" s="36">
        <f>+V1522-R1522</f>
        <v>40824.230000000003</v>
      </c>
      <c r="X1522" s="36">
        <f t="shared" si="260"/>
        <v>0.29958236989096393</v>
      </c>
      <c r="Y1522" s="36">
        <f t="shared" si="261"/>
        <v>0.22560016771783434</v>
      </c>
      <c r="Z1522" s="36">
        <f t="shared" si="263"/>
        <v>0.75304887867715253</v>
      </c>
      <c r="AA1522" s="36">
        <f t="shared" si="264"/>
        <v>2.347417457584762E-2</v>
      </c>
      <c r="AB1522" s="36">
        <v>0</v>
      </c>
      <c r="AC1522" s="36">
        <f t="shared" si="262"/>
        <v>0</v>
      </c>
      <c r="AD1522" s="36">
        <f t="shared" si="265"/>
        <v>0</v>
      </c>
    </row>
    <row r="1523" spans="1:30" x14ac:dyDescent="0.2">
      <c r="A1523" s="3">
        <v>75547</v>
      </c>
      <c r="B1523" s="4" t="s">
        <v>220</v>
      </c>
      <c r="C1523" s="3" t="s">
        <v>51</v>
      </c>
      <c r="D1523" s="3">
        <v>2</v>
      </c>
      <c r="E1523" s="5">
        <v>2013</v>
      </c>
      <c r="F1523" s="3" t="s">
        <v>32</v>
      </c>
      <c r="G1523" s="6">
        <v>35325</v>
      </c>
      <c r="H1523" s="7">
        <v>20.786111111111111</v>
      </c>
      <c r="I1523" s="4" t="s">
        <v>33</v>
      </c>
      <c r="J1523" s="8">
        <v>0.60329999999999995</v>
      </c>
      <c r="K1523" s="8">
        <f t="shared" si="258"/>
        <v>2.520794691189904</v>
      </c>
      <c r="L1523" s="8">
        <v>4.8674999999999997</v>
      </c>
      <c r="M1523" s="8">
        <v>1.7100000000000001E-2</v>
      </c>
      <c r="N1523" s="9">
        <v>76691.12</v>
      </c>
      <c r="O1523" s="9">
        <v>46267.73</v>
      </c>
      <c r="P1523" s="9">
        <v>31571.08</v>
      </c>
      <c r="Q1523" s="9">
        <v>14696.65</v>
      </c>
      <c r="R1523" s="9">
        <v>0</v>
      </c>
      <c r="S1523" s="9">
        <f t="shared" si="259"/>
        <v>30423.389999999992</v>
      </c>
      <c r="T1523" s="9">
        <v>0</v>
      </c>
      <c r="U1523" s="9">
        <v>7212.27</v>
      </c>
      <c r="V1523" s="9">
        <v>6395.49</v>
      </c>
      <c r="W1523" s="9">
        <v>6395.49</v>
      </c>
      <c r="X1523" s="11">
        <f t="shared" si="260"/>
        <v>1.520794691189904</v>
      </c>
      <c r="Y1523" s="11">
        <f t="shared" si="261"/>
        <v>1.0377239354325738</v>
      </c>
      <c r="Z1523" s="11">
        <f t="shared" si="263"/>
        <v>0.68235636371181385</v>
      </c>
      <c r="AA1523" s="11">
        <f t="shared" si="264"/>
        <v>0.15588121569828475</v>
      </c>
      <c r="AB1523" s="11">
        <v>0</v>
      </c>
      <c r="AC1523" s="11">
        <f t="shared" si="262"/>
        <v>0</v>
      </c>
      <c r="AD1523" s="11">
        <f t="shared" si="265"/>
        <v>0</v>
      </c>
    </row>
    <row r="1524" spans="1:30" ht="45" x14ac:dyDescent="0.2">
      <c r="A1524" s="15">
        <v>75547</v>
      </c>
      <c r="B1524" s="16" t="s">
        <v>220</v>
      </c>
      <c r="C1524" s="16" t="s">
        <v>51</v>
      </c>
      <c r="D1524" s="15">
        <v>2</v>
      </c>
      <c r="E1524" s="17">
        <v>2014</v>
      </c>
      <c r="F1524" s="15" t="s">
        <v>32</v>
      </c>
      <c r="G1524" s="18">
        <v>35325</v>
      </c>
      <c r="H1524" s="19">
        <v>20.786111111111111</v>
      </c>
      <c r="I1524" s="16" t="s">
        <v>33</v>
      </c>
      <c r="J1524" s="20">
        <v>0.4375</v>
      </c>
      <c r="K1524" s="20">
        <f t="shared" si="258"/>
        <v>1.7777053551394102</v>
      </c>
      <c r="L1524" s="20">
        <v>6.5656999999999996</v>
      </c>
      <c r="M1524" s="20">
        <v>2.3099999999999999E-2</v>
      </c>
      <c r="N1524" s="21">
        <v>54110.879999999997</v>
      </c>
      <c r="O1524" s="21">
        <v>23672.27</v>
      </c>
      <c r="P1524" s="21">
        <v>23672.27</v>
      </c>
      <c r="Q1524" s="21">
        <v>0</v>
      </c>
      <c r="R1524" s="21">
        <v>0</v>
      </c>
      <c r="S1524" s="21">
        <f t="shared" si="259"/>
        <v>30438.609999999997</v>
      </c>
      <c r="T1524" s="21">
        <v>0</v>
      </c>
      <c r="U1524" s="21">
        <v>7969.42</v>
      </c>
      <c r="V1524" s="21">
        <v>0</v>
      </c>
      <c r="W1524" s="22">
        <f>+V1524-R1524</f>
        <v>0</v>
      </c>
      <c r="X1524" s="22">
        <f t="shared" si="260"/>
        <v>0.77770535513941019</v>
      </c>
      <c r="Y1524" s="22">
        <f t="shared" si="261"/>
        <v>0.77770535513941019</v>
      </c>
      <c r="Z1524" s="22">
        <f t="shared" si="263"/>
        <v>1</v>
      </c>
      <c r="AA1524" s="22">
        <f t="shared" si="264"/>
        <v>0.3366563493910808</v>
      </c>
      <c r="AB1524" s="22">
        <v>0</v>
      </c>
      <c r="AC1524" s="22">
        <f t="shared" si="262"/>
        <v>0</v>
      </c>
      <c r="AD1524" s="22">
        <f t="shared" si="265"/>
        <v>0</v>
      </c>
    </row>
    <row r="1525" spans="1:30" x14ac:dyDescent="0.2">
      <c r="A1525" s="27">
        <v>75547</v>
      </c>
      <c r="B1525" s="28" t="s">
        <v>220</v>
      </c>
      <c r="C1525" s="27" t="s">
        <v>51</v>
      </c>
      <c r="D1525" s="29">
        <v>2</v>
      </c>
      <c r="E1525" s="30">
        <v>2015</v>
      </c>
      <c r="F1525" s="27" t="s">
        <v>32</v>
      </c>
      <c r="G1525" s="31">
        <v>35325</v>
      </c>
      <c r="H1525" s="32">
        <v>20.786111111111111</v>
      </c>
      <c r="I1525" s="28" t="s">
        <v>33</v>
      </c>
      <c r="J1525" s="33">
        <v>0.68579999999999997</v>
      </c>
      <c r="K1525" s="33">
        <f t="shared" si="258"/>
        <v>3.1829064402876766</v>
      </c>
      <c r="L1525" s="34">
        <v>3.0358000000000001</v>
      </c>
      <c r="M1525" s="34">
        <v>3.6200000000000003E-2</v>
      </c>
      <c r="N1525" s="35">
        <v>98139.35</v>
      </c>
      <c r="O1525" s="35">
        <v>67306.100000000006</v>
      </c>
      <c r="P1525" s="35">
        <v>67306.100000000006</v>
      </c>
      <c r="Q1525" s="35">
        <v>0</v>
      </c>
      <c r="R1525" s="35">
        <v>0</v>
      </c>
      <c r="S1525" s="35">
        <f t="shared" si="259"/>
        <v>30833.25</v>
      </c>
      <c r="T1525" s="35">
        <v>0</v>
      </c>
      <c r="U1525" s="35">
        <v>6744.46</v>
      </c>
      <c r="V1525" s="35">
        <v>3275.61</v>
      </c>
      <c r="W1525" s="36">
        <f>+V1525-R1525</f>
        <v>3275.61</v>
      </c>
      <c r="X1525" s="36">
        <f t="shared" si="260"/>
        <v>2.1829064402876766</v>
      </c>
      <c r="Y1525" s="36">
        <f t="shared" si="261"/>
        <v>2.1829064402876766</v>
      </c>
      <c r="Z1525" s="36">
        <f t="shared" si="263"/>
        <v>1</v>
      </c>
      <c r="AA1525" s="36">
        <f t="shared" si="264"/>
        <v>0.10020577629665067</v>
      </c>
      <c r="AB1525" s="36">
        <v>0</v>
      </c>
      <c r="AC1525" s="36">
        <f t="shared" si="262"/>
        <v>0</v>
      </c>
      <c r="AD1525" s="36">
        <f t="shared" si="265"/>
        <v>0</v>
      </c>
    </row>
    <row r="1526" spans="1:30" x14ac:dyDescent="0.2">
      <c r="A1526" s="3">
        <v>49892</v>
      </c>
      <c r="B1526" s="4" t="s">
        <v>161</v>
      </c>
      <c r="C1526" s="3" t="s">
        <v>31</v>
      </c>
      <c r="D1526" s="3">
        <v>1</v>
      </c>
      <c r="E1526" s="5">
        <v>2013</v>
      </c>
      <c r="F1526" s="3" t="s">
        <v>32</v>
      </c>
      <c r="G1526" s="6">
        <v>35318</v>
      </c>
      <c r="H1526" s="7">
        <v>20.805555555555557</v>
      </c>
      <c r="I1526" s="4" t="s">
        <v>41</v>
      </c>
      <c r="J1526" s="8">
        <v>0.44330000000000003</v>
      </c>
      <c r="K1526" s="8">
        <f t="shared" si="258"/>
        <v>1.796344501255031</v>
      </c>
      <c r="L1526" s="8">
        <v>2.0853000000000002</v>
      </c>
      <c r="M1526" s="8">
        <v>4.9099999999999998E-2</v>
      </c>
      <c r="N1526" s="9">
        <v>2227340.1800000002</v>
      </c>
      <c r="O1526" s="9">
        <v>987410.88</v>
      </c>
      <c r="P1526" s="9">
        <v>897586.81</v>
      </c>
      <c r="Q1526" s="9">
        <v>89824.07</v>
      </c>
      <c r="R1526" s="9">
        <v>0</v>
      </c>
      <c r="S1526" s="9">
        <f t="shared" si="259"/>
        <v>1239929.3000000003</v>
      </c>
      <c r="T1526" s="9">
        <v>0</v>
      </c>
      <c r="U1526" s="9">
        <v>513112.21</v>
      </c>
      <c r="V1526" s="9">
        <v>344714.48</v>
      </c>
      <c r="W1526" s="9">
        <v>293007.31</v>
      </c>
      <c r="X1526" s="11">
        <f t="shared" si="260"/>
        <v>0.79634450125503109</v>
      </c>
      <c r="Y1526" s="11">
        <f t="shared" si="261"/>
        <v>0.72390160471246212</v>
      </c>
      <c r="Z1526" s="11">
        <f t="shared" si="263"/>
        <v>0.90903070664969787</v>
      </c>
      <c r="AA1526" s="11">
        <f t="shared" si="264"/>
        <v>0.51965419907060373</v>
      </c>
      <c r="AB1526" s="11">
        <v>0</v>
      </c>
      <c r="AC1526" s="11">
        <f t="shared" si="262"/>
        <v>0</v>
      </c>
      <c r="AD1526" s="11">
        <f t="shared" si="265"/>
        <v>0</v>
      </c>
    </row>
    <row r="1527" spans="1:30" ht="33.75" x14ac:dyDescent="0.2">
      <c r="A1527" s="15">
        <v>49892</v>
      </c>
      <c r="B1527" s="16" t="s">
        <v>161</v>
      </c>
      <c r="C1527" s="16" t="s">
        <v>31</v>
      </c>
      <c r="D1527" s="15">
        <v>1</v>
      </c>
      <c r="E1527" s="17">
        <v>2014</v>
      </c>
      <c r="F1527" s="15" t="s">
        <v>32</v>
      </c>
      <c r="G1527" s="18">
        <v>35318</v>
      </c>
      <c r="H1527" s="19">
        <v>20.805555555555557</v>
      </c>
      <c r="I1527" s="16" t="s">
        <v>41</v>
      </c>
      <c r="J1527" s="20">
        <v>0.4385</v>
      </c>
      <c r="K1527" s="20">
        <f t="shared" si="258"/>
        <v>1.7808239732013764</v>
      </c>
      <c r="L1527" s="20">
        <v>2.1616</v>
      </c>
      <c r="M1527" s="20">
        <v>6.0499999999999998E-2</v>
      </c>
      <c r="N1527" s="21">
        <v>2192386.64</v>
      </c>
      <c r="O1527" s="21">
        <v>961278.64</v>
      </c>
      <c r="P1527" s="21">
        <v>856608.77</v>
      </c>
      <c r="Q1527" s="21">
        <v>104669.87</v>
      </c>
      <c r="R1527" s="21">
        <v>0</v>
      </c>
      <c r="S1527" s="21">
        <f t="shared" si="259"/>
        <v>1231108</v>
      </c>
      <c r="T1527" s="21">
        <v>0</v>
      </c>
      <c r="U1527" s="21">
        <v>40111.660000000003</v>
      </c>
      <c r="V1527" s="21">
        <v>196277</v>
      </c>
      <c r="W1527" s="22">
        <f>+V1527-R1527</f>
        <v>196277</v>
      </c>
      <c r="X1527" s="22">
        <f t="shared" si="260"/>
        <v>0.78082397320137631</v>
      </c>
      <c r="Y1527" s="22">
        <f t="shared" si="261"/>
        <v>0.69580310582012306</v>
      </c>
      <c r="Z1527" s="22">
        <f t="shared" si="263"/>
        <v>0.89111391261122785</v>
      </c>
      <c r="AA1527" s="22">
        <f t="shared" si="264"/>
        <v>4.1727401744826038E-2</v>
      </c>
      <c r="AB1527" s="22">
        <v>0</v>
      </c>
      <c r="AC1527" s="22">
        <f t="shared" si="262"/>
        <v>0</v>
      </c>
      <c r="AD1527" s="22">
        <f t="shared" si="265"/>
        <v>0</v>
      </c>
    </row>
    <row r="1528" spans="1:30" x14ac:dyDescent="0.2">
      <c r="A1528" s="27">
        <v>49892</v>
      </c>
      <c r="B1528" s="28" t="s">
        <v>161</v>
      </c>
      <c r="C1528" s="27" t="s">
        <v>31</v>
      </c>
      <c r="D1528" s="29">
        <v>1</v>
      </c>
      <c r="E1528" s="30">
        <v>2015</v>
      </c>
      <c r="F1528" s="27" t="s">
        <v>32</v>
      </c>
      <c r="G1528" s="31">
        <v>35318</v>
      </c>
      <c r="H1528" s="32">
        <v>20.805555555555557</v>
      </c>
      <c r="I1528" s="28" t="s">
        <v>41</v>
      </c>
      <c r="J1528" s="33">
        <v>0.38969999999999999</v>
      </c>
      <c r="K1528" s="33">
        <f t="shared" si="258"/>
        <v>1.6384168372872252</v>
      </c>
      <c r="L1528" s="34">
        <v>1.3593999999999999</v>
      </c>
      <c r="M1528" s="34">
        <v>0.16750000000000001</v>
      </c>
      <c r="N1528" s="35">
        <v>2847846.65</v>
      </c>
      <c r="O1528" s="35">
        <v>1109676.8600000001</v>
      </c>
      <c r="P1528" s="35">
        <v>1025783.1</v>
      </c>
      <c r="Q1528" s="35">
        <v>83893.759999999995</v>
      </c>
      <c r="R1528" s="35">
        <v>0</v>
      </c>
      <c r="S1528" s="35">
        <f t="shared" si="259"/>
        <v>1738169.7899999998</v>
      </c>
      <c r="T1528" s="35">
        <v>0</v>
      </c>
      <c r="U1528" s="35">
        <v>316947.48</v>
      </c>
      <c r="V1528" s="35">
        <v>174720</v>
      </c>
      <c r="W1528" s="36">
        <f>+V1528-R1528</f>
        <v>174720</v>
      </c>
      <c r="X1528" s="36">
        <f t="shared" si="260"/>
        <v>0.63841683728722509</v>
      </c>
      <c r="Y1528" s="36">
        <f t="shared" si="261"/>
        <v>0.59015126479674929</v>
      </c>
      <c r="Z1528" s="36">
        <f t="shared" si="263"/>
        <v>0.92439802700760998</v>
      </c>
      <c r="AA1528" s="36">
        <f t="shared" si="264"/>
        <v>0.28562141955451786</v>
      </c>
      <c r="AB1528" s="36">
        <v>0</v>
      </c>
      <c r="AC1528" s="36">
        <f t="shared" si="262"/>
        <v>0</v>
      </c>
      <c r="AD1528" s="36">
        <f t="shared" si="265"/>
        <v>0</v>
      </c>
    </row>
    <row r="1529" spans="1:30" x14ac:dyDescent="0.2">
      <c r="A1529" s="3">
        <v>74477</v>
      </c>
      <c r="B1529" s="4" t="s">
        <v>218</v>
      </c>
      <c r="C1529" s="3" t="s">
        <v>51</v>
      </c>
      <c r="D1529" s="3">
        <v>2</v>
      </c>
      <c r="E1529" s="5">
        <v>2013</v>
      </c>
      <c r="F1529" s="3" t="s">
        <v>32</v>
      </c>
      <c r="G1529" s="6">
        <v>35251</v>
      </c>
      <c r="H1529" s="7">
        <v>20.986111111111111</v>
      </c>
      <c r="I1529" s="4" t="s">
        <v>41</v>
      </c>
      <c r="J1529" s="8">
        <v>0.48830000000000001</v>
      </c>
      <c r="K1529" s="8">
        <f t="shared" si="258"/>
        <v>1.9541082841853317</v>
      </c>
      <c r="L1529" s="8">
        <v>3.8780999999999999</v>
      </c>
      <c r="M1529" s="8">
        <v>3.8199999999999998E-2</v>
      </c>
      <c r="N1529" s="9">
        <v>222296.31</v>
      </c>
      <c r="O1529" s="9">
        <v>108537.87</v>
      </c>
      <c r="P1529" s="9">
        <v>61630.49</v>
      </c>
      <c r="Q1529" s="9">
        <v>46907.38</v>
      </c>
      <c r="R1529" s="9">
        <v>30862.83</v>
      </c>
      <c r="S1529" s="9">
        <f t="shared" si="259"/>
        <v>113758.44</v>
      </c>
      <c r="T1529" s="9">
        <v>46907.38</v>
      </c>
      <c r="U1529" s="9">
        <v>13185.39</v>
      </c>
      <c r="V1529" s="9">
        <v>49694.720000000001</v>
      </c>
      <c r="W1529" s="9">
        <v>42240.51</v>
      </c>
      <c r="X1529" s="11">
        <f t="shared" si="260"/>
        <v>0.95410828418533156</v>
      </c>
      <c r="Y1529" s="11">
        <f t="shared" si="261"/>
        <v>0.54176630762517486</v>
      </c>
      <c r="Z1529" s="11">
        <f t="shared" si="263"/>
        <v>0.56782476015053551</v>
      </c>
      <c r="AA1529" s="11">
        <f t="shared" si="264"/>
        <v>0.12148193068465413</v>
      </c>
      <c r="AB1529" s="11">
        <f>W1529/R1529</f>
        <v>1.3686531662844916</v>
      </c>
      <c r="AC1529" s="11">
        <f t="shared" si="262"/>
        <v>0.41234197656015675</v>
      </c>
      <c r="AD1529" s="11">
        <f t="shared" si="265"/>
        <v>0.43217523984946454</v>
      </c>
    </row>
    <row r="1530" spans="1:30" ht="45" x14ac:dyDescent="0.2">
      <c r="A1530" s="15">
        <v>74477</v>
      </c>
      <c r="B1530" s="16" t="s">
        <v>218</v>
      </c>
      <c r="C1530" s="16" t="s">
        <v>51</v>
      </c>
      <c r="D1530" s="15">
        <v>2</v>
      </c>
      <c r="E1530" s="17">
        <v>2014</v>
      </c>
      <c r="F1530" s="15" t="s">
        <v>32</v>
      </c>
      <c r="G1530" s="18">
        <v>35251</v>
      </c>
      <c r="H1530" s="19">
        <v>20.986111111111111</v>
      </c>
      <c r="I1530" s="16" t="s">
        <v>41</v>
      </c>
      <c r="J1530" s="20">
        <v>0.2984</v>
      </c>
      <c r="K1530" s="20">
        <f t="shared" si="258"/>
        <v>1.4252373148899746</v>
      </c>
      <c r="L1530" s="20">
        <v>4.0659999999999998</v>
      </c>
      <c r="M1530" s="20">
        <v>6.0299999999999999E-2</v>
      </c>
      <c r="N1530" s="21">
        <v>222935.35</v>
      </c>
      <c r="O1530" s="21">
        <v>66515.539999999994</v>
      </c>
      <c r="P1530" s="21">
        <v>66515.539999999994</v>
      </c>
      <c r="Q1530" s="21">
        <v>0</v>
      </c>
      <c r="R1530" s="21">
        <v>0</v>
      </c>
      <c r="S1530" s="21">
        <f t="shared" si="259"/>
        <v>156419.81</v>
      </c>
      <c r="T1530" s="21">
        <v>0</v>
      </c>
      <c r="U1530" s="21">
        <v>11852.21</v>
      </c>
      <c r="V1530" s="21">
        <v>64345.96</v>
      </c>
      <c r="W1530" s="22">
        <f>+V1530-R1530</f>
        <v>64345.96</v>
      </c>
      <c r="X1530" s="22">
        <f t="shared" si="260"/>
        <v>0.42523731488997457</v>
      </c>
      <c r="Y1530" s="22">
        <f t="shared" si="261"/>
        <v>0.42523731488997457</v>
      </c>
      <c r="Z1530" s="22">
        <f t="shared" si="263"/>
        <v>1</v>
      </c>
      <c r="AA1530" s="22">
        <f t="shared" si="264"/>
        <v>0.17818708229685876</v>
      </c>
      <c r="AB1530" s="22">
        <v>0</v>
      </c>
      <c r="AC1530" s="22">
        <f t="shared" si="262"/>
        <v>0</v>
      </c>
      <c r="AD1530" s="22">
        <f t="shared" si="265"/>
        <v>0</v>
      </c>
    </row>
    <row r="1531" spans="1:30" x14ac:dyDescent="0.2">
      <c r="A1531" s="27">
        <v>74477</v>
      </c>
      <c r="B1531" s="28" t="s">
        <v>218</v>
      </c>
      <c r="C1531" s="27" t="s">
        <v>51</v>
      </c>
      <c r="D1531" s="29">
        <v>2</v>
      </c>
      <c r="E1531" s="30">
        <v>2015</v>
      </c>
      <c r="F1531" s="27" t="s">
        <v>32</v>
      </c>
      <c r="G1531" s="31">
        <v>35251</v>
      </c>
      <c r="H1531" s="32">
        <v>20.986111111111111</v>
      </c>
      <c r="I1531" s="28" t="s">
        <v>41</v>
      </c>
      <c r="J1531" s="33">
        <v>0.2487</v>
      </c>
      <c r="K1531" s="33">
        <f t="shared" si="258"/>
        <v>1.3310554204032308</v>
      </c>
      <c r="L1531" s="34">
        <v>4.1161000000000003</v>
      </c>
      <c r="M1531" s="34">
        <v>2.1299999999999999E-2</v>
      </c>
      <c r="N1531" s="35">
        <v>200910.57</v>
      </c>
      <c r="O1531" s="35">
        <v>49969.77</v>
      </c>
      <c r="P1531" s="35">
        <v>49969.77</v>
      </c>
      <c r="Q1531" s="35">
        <v>0</v>
      </c>
      <c r="R1531" s="35">
        <v>0</v>
      </c>
      <c r="S1531" s="35">
        <f t="shared" si="259"/>
        <v>150940.80000000002</v>
      </c>
      <c r="T1531" s="35">
        <v>0</v>
      </c>
      <c r="U1531" s="36">
        <v>17686.009999999998</v>
      </c>
      <c r="V1531" s="35">
        <v>20689.72</v>
      </c>
      <c r="W1531" s="36">
        <f>+V1531-R1531</f>
        <v>20689.72</v>
      </c>
      <c r="X1531" s="36">
        <f t="shared" si="260"/>
        <v>0.33105542040323088</v>
      </c>
      <c r="Y1531" s="36">
        <f t="shared" si="261"/>
        <v>0.33105542040323088</v>
      </c>
      <c r="Z1531" s="36">
        <f t="shared" si="263"/>
        <v>1</v>
      </c>
      <c r="AA1531" s="36">
        <f t="shared" si="264"/>
        <v>0.35393418861043385</v>
      </c>
      <c r="AB1531" s="36">
        <v>0</v>
      </c>
      <c r="AC1531" s="36">
        <f t="shared" si="262"/>
        <v>0</v>
      </c>
      <c r="AD1531" s="36">
        <f t="shared" si="265"/>
        <v>0</v>
      </c>
    </row>
    <row r="1532" spans="1:30" x14ac:dyDescent="0.2">
      <c r="A1532" s="3">
        <v>49726</v>
      </c>
      <c r="B1532" s="4" t="s">
        <v>160</v>
      </c>
      <c r="C1532" s="3" t="s">
        <v>31</v>
      </c>
      <c r="D1532" s="3">
        <v>1</v>
      </c>
      <c r="E1532" s="5">
        <v>2013</v>
      </c>
      <c r="F1532" s="3" t="s">
        <v>32</v>
      </c>
      <c r="G1532" s="6">
        <v>35228</v>
      </c>
      <c r="H1532" s="7">
        <v>21.05</v>
      </c>
      <c r="I1532" s="4" t="s">
        <v>41</v>
      </c>
      <c r="J1532" s="8">
        <v>0.56540000000000001</v>
      </c>
      <c r="K1532" s="8">
        <f t="shared" si="258"/>
        <v>2.3007829978272905</v>
      </c>
      <c r="L1532" s="8">
        <v>2.3443000000000001</v>
      </c>
      <c r="M1532" s="8">
        <v>7.1099999999999997E-2</v>
      </c>
      <c r="N1532" s="9">
        <v>998639.56</v>
      </c>
      <c r="O1532" s="9">
        <v>564596.21</v>
      </c>
      <c r="P1532" s="9">
        <v>160229.34</v>
      </c>
      <c r="Q1532" s="9">
        <v>404366.87</v>
      </c>
      <c r="R1532" s="9">
        <v>0</v>
      </c>
      <c r="S1532" s="9">
        <f t="shared" si="259"/>
        <v>434043.35000000009</v>
      </c>
      <c r="T1532" s="9">
        <v>323858.87</v>
      </c>
      <c r="U1532" s="9">
        <v>45000.01</v>
      </c>
      <c r="V1532" s="9">
        <v>245937.35</v>
      </c>
      <c r="W1532" s="9">
        <v>209046.75</v>
      </c>
      <c r="X1532" s="11">
        <f t="shared" si="260"/>
        <v>1.3007829978272905</v>
      </c>
      <c r="Y1532" s="11">
        <f t="shared" si="261"/>
        <v>0.3691551546636988</v>
      </c>
      <c r="Z1532" s="11">
        <f t="shared" si="263"/>
        <v>0.28379457240777439</v>
      </c>
      <c r="AA1532" s="11">
        <f t="shared" si="264"/>
        <v>7.9702996943603291E-2</v>
      </c>
      <c r="AB1532" s="11">
        <v>0</v>
      </c>
      <c r="AC1532" s="11">
        <f t="shared" si="262"/>
        <v>0.74614406602474137</v>
      </c>
      <c r="AD1532" s="11">
        <f t="shared" si="265"/>
        <v>0.57361148421453279</v>
      </c>
    </row>
    <row r="1533" spans="1:30" ht="33.75" x14ac:dyDescent="0.2">
      <c r="A1533" s="15">
        <v>49726</v>
      </c>
      <c r="B1533" s="16" t="s">
        <v>160</v>
      </c>
      <c r="C1533" s="16" t="s">
        <v>31</v>
      </c>
      <c r="D1533" s="15">
        <v>1</v>
      </c>
      <c r="E1533" s="17">
        <v>2014</v>
      </c>
      <c r="F1533" s="15" t="s">
        <v>32</v>
      </c>
      <c r="G1533" s="18">
        <v>35228</v>
      </c>
      <c r="H1533" s="19">
        <v>21.05</v>
      </c>
      <c r="I1533" s="16" t="s">
        <v>41</v>
      </c>
      <c r="J1533" s="20">
        <v>0.50690000000000002</v>
      </c>
      <c r="K1533" s="20">
        <f t="shared" si="258"/>
        <v>2.028181796186681</v>
      </c>
      <c r="L1533" s="20">
        <v>2.1017000000000001</v>
      </c>
      <c r="M1533" s="20">
        <v>8.9899999999999994E-2</v>
      </c>
      <c r="N1533" s="21">
        <v>1191191.55</v>
      </c>
      <c r="O1533" s="21">
        <v>603871.64</v>
      </c>
      <c r="P1533" s="21">
        <v>253543.5</v>
      </c>
      <c r="Q1533" s="21">
        <v>350328.14</v>
      </c>
      <c r="R1533" s="21">
        <v>0</v>
      </c>
      <c r="S1533" s="21">
        <f t="shared" si="259"/>
        <v>587319.91</v>
      </c>
      <c r="T1533" s="21">
        <v>0</v>
      </c>
      <c r="U1533" s="21">
        <v>62746.42</v>
      </c>
      <c r="V1533" s="21">
        <v>239767.01</v>
      </c>
      <c r="W1533" s="22">
        <f>+V1533-R1533</f>
        <v>239767.01</v>
      </c>
      <c r="X1533" s="22">
        <f t="shared" si="260"/>
        <v>1.0281817961866813</v>
      </c>
      <c r="Y1533" s="22">
        <f t="shared" si="261"/>
        <v>0.43169573461250443</v>
      </c>
      <c r="Z1533" s="22">
        <f t="shared" si="263"/>
        <v>0.41986323451122826</v>
      </c>
      <c r="AA1533" s="22">
        <f t="shared" si="264"/>
        <v>0.10390688325750816</v>
      </c>
      <c r="AB1533" s="22">
        <v>0</v>
      </c>
      <c r="AC1533" s="22">
        <f t="shared" si="262"/>
        <v>0</v>
      </c>
      <c r="AD1533" s="22">
        <f t="shared" si="265"/>
        <v>0</v>
      </c>
    </row>
    <row r="1534" spans="1:30" x14ac:dyDescent="0.2">
      <c r="A1534" s="27">
        <v>49726</v>
      </c>
      <c r="B1534" s="28" t="s">
        <v>160</v>
      </c>
      <c r="C1534" s="27" t="s">
        <v>31</v>
      </c>
      <c r="D1534" s="29">
        <v>1</v>
      </c>
      <c r="E1534" s="30">
        <v>2015</v>
      </c>
      <c r="F1534" s="27" t="s">
        <v>32</v>
      </c>
      <c r="G1534" s="31">
        <v>35228</v>
      </c>
      <c r="H1534" s="32">
        <v>21.05</v>
      </c>
      <c r="I1534" s="28" t="s">
        <v>41</v>
      </c>
      <c r="J1534" s="33">
        <v>0.53600000000000003</v>
      </c>
      <c r="K1534" s="33">
        <f t="shared" si="258"/>
        <v>2.1551769949509514</v>
      </c>
      <c r="L1534" s="34">
        <v>1.8743000000000001</v>
      </c>
      <c r="M1534" s="34">
        <v>8.1500000000000003E-2</v>
      </c>
      <c r="N1534" s="35">
        <v>1336141.31</v>
      </c>
      <c r="O1534" s="35">
        <v>716173.06</v>
      </c>
      <c r="P1534" s="35">
        <v>293951.06</v>
      </c>
      <c r="Q1534" s="35">
        <v>422222</v>
      </c>
      <c r="R1534" s="35">
        <v>12601.44</v>
      </c>
      <c r="S1534" s="35">
        <f t="shared" si="259"/>
        <v>619968.25</v>
      </c>
      <c r="T1534" s="35">
        <v>214638</v>
      </c>
      <c r="U1534" s="35">
        <v>51151.54</v>
      </c>
      <c r="V1534" s="35">
        <v>191415.72</v>
      </c>
      <c r="W1534" s="36">
        <f>+V1534-R1534</f>
        <v>178814.28</v>
      </c>
      <c r="X1534" s="36">
        <f t="shared" si="260"/>
        <v>1.1551769949509512</v>
      </c>
      <c r="Y1534" s="36">
        <f t="shared" si="261"/>
        <v>0.47413889340300897</v>
      </c>
      <c r="Z1534" s="36">
        <f t="shared" si="263"/>
        <v>0.41044696654744312</v>
      </c>
      <c r="AA1534" s="36">
        <f t="shared" si="264"/>
        <v>7.1423435000473212E-2</v>
      </c>
      <c r="AB1534" s="36">
        <f>V1534/R1534</f>
        <v>15.189987810916847</v>
      </c>
      <c r="AC1534" s="36">
        <f t="shared" si="262"/>
        <v>0.34620805178329694</v>
      </c>
      <c r="AD1534" s="36">
        <f t="shared" si="265"/>
        <v>0.29970130403955714</v>
      </c>
    </row>
    <row r="1535" spans="1:30" x14ac:dyDescent="0.2">
      <c r="A1535" s="3">
        <v>85196</v>
      </c>
      <c r="B1535" s="4" t="s">
        <v>231</v>
      </c>
      <c r="C1535" s="3" t="s">
        <v>31</v>
      </c>
      <c r="D1535" s="3">
        <v>1</v>
      </c>
      <c r="E1535" s="5">
        <v>2013</v>
      </c>
      <c r="F1535" s="3" t="s">
        <v>32</v>
      </c>
      <c r="G1535" s="6">
        <v>35181</v>
      </c>
      <c r="H1535" s="7">
        <v>21.177777777777777</v>
      </c>
      <c r="I1535" s="4" t="s">
        <v>41</v>
      </c>
      <c r="J1535" s="8">
        <v>0.24679999999999999</v>
      </c>
      <c r="K1535" s="8">
        <f t="shared" si="258"/>
        <v>1.3277276059433702</v>
      </c>
      <c r="L1535" s="8">
        <v>0.69259999999999999</v>
      </c>
      <c r="M1535" s="8">
        <v>5.4000000000000003E-3</v>
      </c>
      <c r="N1535" s="9">
        <v>3234540.58</v>
      </c>
      <c r="O1535" s="9">
        <v>798392.86</v>
      </c>
      <c r="P1535" s="9">
        <v>394098.8</v>
      </c>
      <c r="Q1535" s="9">
        <v>404294.06</v>
      </c>
      <c r="R1535" s="9">
        <v>13844.52</v>
      </c>
      <c r="S1535" s="9">
        <f t="shared" si="259"/>
        <v>2436147.7200000002</v>
      </c>
      <c r="T1535" s="9">
        <v>0</v>
      </c>
      <c r="U1535" s="9">
        <v>97014.8</v>
      </c>
      <c r="V1535" s="9">
        <v>55465.89</v>
      </c>
      <c r="W1535" s="9">
        <v>47146.01</v>
      </c>
      <c r="X1535" s="11">
        <f t="shared" si="260"/>
        <v>0.32772760594337025</v>
      </c>
      <c r="Y1535" s="11">
        <f t="shared" si="261"/>
        <v>0.16177130670877379</v>
      </c>
      <c r="Z1535" s="11">
        <f t="shared" si="263"/>
        <v>0.49361513578666022</v>
      </c>
      <c r="AA1535" s="11">
        <f t="shared" si="264"/>
        <v>0.12151260971948072</v>
      </c>
      <c r="AB1535" s="11">
        <f>W1535/R1535</f>
        <v>3.4053914473018927</v>
      </c>
      <c r="AC1535" s="11">
        <f t="shared" si="262"/>
        <v>0</v>
      </c>
      <c r="AD1535" s="11">
        <f t="shared" si="265"/>
        <v>0</v>
      </c>
    </row>
    <row r="1536" spans="1:30" ht="12" customHeight="1" x14ac:dyDescent="0.2">
      <c r="A1536" s="15">
        <v>85196</v>
      </c>
      <c r="B1536" s="16" t="s">
        <v>231</v>
      </c>
      <c r="C1536" s="16" t="s">
        <v>31</v>
      </c>
      <c r="D1536" s="15">
        <v>1</v>
      </c>
      <c r="E1536" s="17">
        <v>2014</v>
      </c>
      <c r="F1536" s="15" t="s">
        <v>32</v>
      </c>
      <c r="G1536" s="18">
        <v>35181</v>
      </c>
      <c r="H1536" s="19">
        <v>21.177777777777777</v>
      </c>
      <c r="I1536" s="16" t="s">
        <v>41</v>
      </c>
      <c r="J1536" s="20">
        <v>0.23414854043094072</v>
      </c>
      <c r="K1536" s="20">
        <f t="shared" si="258"/>
        <v>1.3057362331889983</v>
      </c>
      <c r="L1536" s="46">
        <v>0.80375188706281475</v>
      </c>
      <c r="M1536" s="46">
        <v>1.1741089607865013E-2</v>
      </c>
      <c r="N1536" s="21">
        <v>3202589.47</v>
      </c>
      <c r="O1536" s="21">
        <v>749881.65</v>
      </c>
      <c r="P1536" s="21">
        <v>609881.73</v>
      </c>
      <c r="Q1536" s="21">
        <v>139999.92000000001</v>
      </c>
      <c r="R1536" s="21">
        <v>14233.42</v>
      </c>
      <c r="S1536" s="21">
        <f t="shared" si="259"/>
        <v>2452707.8200000003</v>
      </c>
      <c r="T1536" s="21">
        <v>0</v>
      </c>
      <c r="U1536" s="21">
        <v>137059.19</v>
      </c>
      <c r="V1536" s="21">
        <v>103127.4</v>
      </c>
      <c r="W1536" s="22">
        <f>+V1536-R1536</f>
        <v>88893.98</v>
      </c>
      <c r="X1536" s="22">
        <f t="shared" si="260"/>
        <v>0.3057362331889984</v>
      </c>
      <c r="Y1536" s="22">
        <f t="shared" si="261"/>
        <v>0.24865649508957813</v>
      </c>
      <c r="Z1536" s="22">
        <f t="shared" si="263"/>
        <v>0.81330397936794419</v>
      </c>
      <c r="AA1536" s="22">
        <f t="shared" si="264"/>
        <v>0.18277442847147946</v>
      </c>
      <c r="AB1536" s="22">
        <f>V1536/R1536</f>
        <v>7.2454406600802894</v>
      </c>
      <c r="AC1536" s="22">
        <f t="shared" si="262"/>
        <v>0</v>
      </c>
      <c r="AD1536" s="22">
        <f t="shared" si="265"/>
        <v>0</v>
      </c>
    </row>
    <row r="1537" spans="1:30" x14ac:dyDescent="0.2">
      <c r="A1537" s="27">
        <v>85196</v>
      </c>
      <c r="B1537" s="28" t="s">
        <v>231</v>
      </c>
      <c r="C1537" s="27" t="s">
        <v>31</v>
      </c>
      <c r="D1537" s="29">
        <v>1</v>
      </c>
      <c r="E1537" s="30">
        <v>2015</v>
      </c>
      <c r="F1537" s="27" t="s">
        <v>32</v>
      </c>
      <c r="G1537" s="31">
        <v>35181</v>
      </c>
      <c r="H1537" s="32">
        <v>21.177777777777777</v>
      </c>
      <c r="I1537" s="28" t="s">
        <v>41</v>
      </c>
      <c r="J1537" s="33">
        <v>0.19209999999999999</v>
      </c>
      <c r="K1537" s="33">
        <f t="shared" si="258"/>
        <v>1.2377435280160087</v>
      </c>
      <c r="L1537" s="34">
        <v>0.84550000000000003</v>
      </c>
      <c r="M1537" s="34">
        <v>0.1051</v>
      </c>
      <c r="N1537" s="35">
        <v>3110215.54</v>
      </c>
      <c r="O1537" s="35">
        <v>597404.55000000005</v>
      </c>
      <c r="P1537" s="35">
        <v>485450.2</v>
      </c>
      <c r="Q1537" s="35">
        <v>111954.35</v>
      </c>
      <c r="R1537" s="35">
        <v>0</v>
      </c>
      <c r="S1537" s="35">
        <f t="shared" si="259"/>
        <v>2512810.9900000002</v>
      </c>
      <c r="T1537" s="35">
        <v>0</v>
      </c>
      <c r="U1537" s="35">
        <v>159245.07999999999</v>
      </c>
      <c r="V1537" s="35">
        <v>142243.07999999999</v>
      </c>
      <c r="W1537" s="36">
        <f>+V1537-R1537</f>
        <v>142243.07999999999</v>
      </c>
      <c r="X1537" s="36">
        <f t="shared" si="260"/>
        <v>0.23774352801600887</v>
      </c>
      <c r="Y1537" s="36">
        <f t="shared" si="261"/>
        <v>0.19319009743745189</v>
      </c>
      <c r="Z1537" s="36">
        <f t="shared" si="263"/>
        <v>0.8125987657777296</v>
      </c>
      <c r="AA1537" s="36">
        <f t="shared" si="264"/>
        <v>0.26656154527112319</v>
      </c>
      <c r="AB1537" s="36">
        <v>0</v>
      </c>
      <c r="AC1537" s="36">
        <f t="shared" si="262"/>
        <v>0</v>
      </c>
      <c r="AD1537" s="36">
        <f t="shared" si="265"/>
        <v>0</v>
      </c>
    </row>
    <row r="1538" spans="1:30" x14ac:dyDescent="0.2">
      <c r="A1538" s="3">
        <v>75020</v>
      </c>
      <c r="B1538" s="4" t="s">
        <v>219</v>
      </c>
      <c r="C1538" s="3" t="s">
        <v>101</v>
      </c>
      <c r="D1538" s="3">
        <v>2</v>
      </c>
      <c r="E1538" s="5">
        <v>2013</v>
      </c>
      <c r="F1538" s="3" t="s">
        <v>32</v>
      </c>
      <c r="G1538" s="6">
        <v>35171</v>
      </c>
      <c r="H1538" s="7">
        <v>21.205555555555556</v>
      </c>
      <c r="I1538" s="4" t="s">
        <v>33</v>
      </c>
      <c r="J1538" s="8">
        <v>0.755</v>
      </c>
      <c r="K1538" s="8">
        <f t="shared" ref="K1538:K1601" si="266">+N1538/S1538</f>
        <v>4.082079955595967</v>
      </c>
      <c r="L1538" s="8">
        <v>3.5506000000000002</v>
      </c>
      <c r="M1538" s="8">
        <v>4.3299999999999998E-2</v>
      </c>
      <c r="N1538" s="9">
        <v>146941.53</v>
      </c>
      <c r="O1538" s="9">
        <v>110944.8</v>
      </c>
      <c r="P1538" s="9">
        <v>101220.33</v>
      </c>
      <c r="Q1538" s="9">
        <v>9724.4699999999993</v>
      </c>
      <c r="R1538" s="9">
        <v>0</v>
      </c>
      <c r="S1538" s="9">
        <f t="shared" ref="S1538:S1601" si="267">+N1538-O1538</f>
        <v>35996.729999999996</v>
      </c>
      <c r="T1538" s="9">
        <v>0</v>
      </c>
      <c r="U1538" s="9">
        <v>75239.570000000007</v>
      </c>
      <c r="V1538" s="9">
        <v>22605.87</v>
      </c>
      <c r="W1538" s="9">
        <v>22605.87</v>
      </c>
      <c r="X1538" s="11">
        <f t="shared" ref="X1538:X1601" si="268">+O1538/S1538</f>
        <v>3.082079955595967</v>
      </c>
      <c r="Y1538" s="11">
        <f t="shared" ref="Y1538:Y1601" si="269">+P1538/S1538</f>
        <v>2.8119312504219138</v>
      </c>
      <c r="Z1538" s="11">
        <f t="shared" si="263"/>
        <v>0.91234857334458219</v>
      </c>
      <c r="AA1538" s="11">
        <f t="shared" si="264"/>
        <v>0.67817121667712232</v>
      </c>
      <c r="AB1538" s="11">
        <v>0</v>
      </c>
      <c r="AC1538" s="11">
        <f t="shared" ref="AC1538:AC1601" si="270">+T1538/S1538</f>
        <v>0</v>
      </c>
      <c r="AD1538" s="11">
        <f t="shared" si="265"/>
        <v>0</v>
      </c>
    </row>
    <row r="1539" spans="1:30" ht="56.25" x14ac:dyDescent="0.2">
      <c r="A1539" s="15">
        <v>75020</v>
      </c>
      <c r="B1539" s="16" t="s">
        <v>219</v>
      </c>
      <c r="C1539" s="16" t="s">
        <v>101</v>
      </c>
      <c r="D1539" s="15">
        <v>2</v>
      </c>
      <c r="E1539" s="17">
        <v>2014</v>
      </c>
      <c r="F1539" s="15" t="s">
        <v>32</v>
      </c>
      <c r="G1539" s="18">
        <v>35171</v>
      </c>
      <c r="H1539" s="19">
        <v>21.205555555555556</v>
      </c>
      <c r="I1539" s="16" t="s">
        <v>33</v>
      </c>
      <c r="J1539" s="20">
        <v>0.53520000000000001</v>
      </c>
      <c r="K1539" s="20">
        <f t="shared" si="266"/>
        <v>2.1514819774858198</v>
      </c>
      <c r="L1539" s="20">
        <v>7.1429</v>
      </c>
      <c r="M1539" s="20">
        <v>2.52E-2</v>
      </c>
      <c r="N1539" s="21">
        <v>54123.95</v>
      </c>
      <c r="O1539" s="21">
        <v>28967.360000000001</v>
      </c>
      <c r="P1539" s="21">
        <v>14175.15</v>
      </c>
      <c r="Q1539" s="21">
        <v>14792.21</v>
      </c>
      <c r="R1539" s="21">
        <v>0</v>
      </c>
      <c r="S1539" s="21">
        <f t="shared" si="267"/>
        <v>25156.589999999997</v>
      </c>
      <c r="T1539" s="21">
        <v>0</v>
      </c>
      <c r="U1539" s="21">
        <v>12453.7</v>
      </c>
      <c r="V1539" s="21">
        <v>11476.3</v>
      </c>
      <c r="W1539" s="22">
        <f>+V1539-R1539</f>
        <v>11476.3</v>
      </c>
      <c r="X1539" s="22">
        <f t="shared" si="268"/>
        <v>1.15148197748582</v>
      </c>
      <c r="Y1539" s="22">
        <f t="shared" si="269"/>
        <v>0.56347660791864085</v>
      </c>
      <c r="Z1539" s="22">
        <f t="shared" si="263"/>
        <v>0.48934904665112733</v>
      </c>
      <c r="AA1539" s="22">
        <f t="shared" si="264"/>
        <v>0.42992181545021707</v>
      </c>
      <c r="AB1539" s="22">
        <v>0</v>
      </c>
      <c r="AC1539" s="22">
        <f t="shared" si="270"/>
        <v>0</v>
      </c>
      <c r="AD1539" s="22">
        <f t="shared" si="265"/>
        <v>0</v>
      </c>
    </row>
    <row r="1540" spans="1:30" x14ac:dyDescent="0.2">
      <c r="A1540" s="27">
        <v>75020</v>
      </c>
      <c r="B1540" s="28" t="s">
        <v>219</v>
      </c>
      <c r="C1540" s="27" t="s">
        <v>101</v>
      </c>
      <c r="D1540" s="29">
        <v>2</v>
      </c>
      <c r="E1540" s="30">
        <v>2015</v>
      </c>
      <c r="F1540" s="27" t="s">
        <v>32</v>
      </c>
      <c r="G1540" s="31">
        <v>35171</v>
      </c>
      <c r="H1540" s="32">
        <v>21.205555555555556</v>
      </c>
      <c r="I1540" s="28" t="s">
        <v>33</v>
      </c>
      <c r="J1540" s="33">
        <v>0.2</v>
      </c>
      <c r="K1540" s="33">
        <f t="shared" si="266"/>
        <v>1.2500692600068699</v>
      </c>
      <c r="L1540" s="34">
        <v>7.3098999999999998</v>
      </c>
      <c r="M1540" s="34">
        <v>6.7500000000000004E-2</v>
      </c>
      <c r="N1540" s="35">
        <v>62449.31</v>
      </c>
      <c r="O1540" s="35">
        <v>12492.63</v>
      </c>
      <c r="P1540" s="35">
        <v>12492.63</v>
      </c>
      <c r="Q1540" s="35">
        <v>0</v>
      </c>
      <c r="R1540" s="35">
        <v>0</v>
      </c>
      <c r="S1540" s="35">
        <f t="shared" si="267"/>
        <v>49956.68</v>
      </c>
      <c r="T1540" s="35">
        <v>0</v>
      </c>
      <c r="U1540" s="36">
        <v>28146.73</v>
      </c>
      <c r="V1540" s="35">
        <v>36276.39</v>
      </c>
      <c r="W1540" s="36">
        <f>+V1540-R1540</f>
        <v>36276.39</v>
      </c>
      <c r="X1540" s="36">
        <f t="shared" si="268"/>
        <v>0.25006926000686991</v>
      </c>
      <c r="Y1540" s="36">
        <f t="shared" si="269"/>
        <v>0.25006926000686991</v>
      </c>
      <c r="Z1540" s="36">
        <f t="shared" ref="Z1540:Z1561" si="271">+P1540/O1540</f>
        <v>1</v>
      </c>
      <c r="AA1540" s="36">
        <f t="shared" ref="AA1540:AA1561" si="272">+U1540/O1540</f>
        <v>2.2530668081901091</v>
      </c>
      <c r="AB1540" s="36">
        <v>0</v>
      </c>
      <c r="AC1540" s="36">
        <f t="shared" si="270"/>
        <v>0</v>
      </c>
      <c r="AD1540" s="36">
        <f t="shared" ref="AD1540:AD1561" si="273">+T1540/O1540</f>
        <v>0</v>
      </c>
    </row>
    <row r="1541" spans="1:30" x14ac:dyDescent="0.2">
      <c r="A1541" s="3">
        <v>74170</v>
      </c>
      <c r="B1541" s="12" t="s">
        <v>217</v>
      </c>
      <c r="C1541" s="3" t="s">
        <v>31</v>
      </c>
      <c r="D1541" s="3">
        <v>1</v>
      </c>
      <c r="E1541" s="5">
        <v>2013</v>
      </c>
      <c r="F1541" s="3" t="s">
        <v>32</v>
      </c>
      <c r="G1541" s="6">
        <v>35096</v>
      </c>
      <c r="H1541" s="7">
        <v>21.413888888888888</v>
      </c>
      <c r="I1541" s="12" t="s">
        <v>37</v>
      </c>
      <c r="J1541" s="8">
        <v>4.0500000000000001E-2</v>
      </c>
      <c r="K1541" s="8">
        <f t="shared" si="266"/>
        <v>1.0421850987410965</v>
      </c>
      <c r="L1541" s="8">
        <v>0.33310000000000001</v>
      </c>
      <c r="M1541" s="8">
        <v>0.18920000000000001</v>
      </c>
      <c r="N1541" s="9">
        <v>4864425.67</v>
      </c>
      <c r="O1541" s="9">
        <v>196900.03</v>
      </c>
      <c r="P1541" s="9">
        <v>196900.03</v>
      </c>
      <c r="Q1541" s="9">
        <v>0</v>
      </c>
      <c r="R1541" s="9">
        <v>0</v>
      </c>
      <c r="S1541" s="9">
        <f t="shared" si="267"/>
        <v>4667525.6399999997</v>
      </c>
      <c r="T1541" s="9">
        <v>0</v>
      </c>
      <c r="U1541" s="9">
        <v>14600</v>
      </c>
      <c r="V1541" s="9">
        <v>469313.18</v>
      </c>
      <c r="W1541" s="9">
        <v>398916.2</v>
      </c>
      <c r="X1541" s="11">
        <f t="shared" si="268"/>
        <v>4.2185098741096584E-2</v>
      </c>
      <c r="Y1541" s="11">
        <f t="shared" si="269"/>
        <v>4.2185098741096584E-2</v>
      </c>
      <c r="Z1541" s="11">
        <f t="shared" si="271"/>
        <v>1</v>
      </c>
      <c r="AA1541" s="11">
        <f t="shared" si="272"/>
        <v>7.4149303075271247E-2</v>
      </c>
      <c r="AB1541" s="11">
        <v>0</v>
      </c>
      <c r="AC1541" s="11">
        <f t="shared" si="270"/>
        <v>0</v>
      </c>
      <c r="AD1541" s="11">
        <f t="shared" si="273"/>
        <v>0</v>
      </c>
    </row>
    <row r="1542" spans="1:30" ht="33.75" x14ac:dyDescent="0.2">
      <c r="A1542" s="15">
        <v>74170</v>
      </c>
      <c r="B1542" s="16" t="s">
        <v>217</v>
      </c>
      <c r="C1542" s="16" t="s">
        <v>31</v>
      </c>
      <c r="D1542" s="15">
        <v>1</v>
      </c>
      <c r="E1542" s="17">
        <v>2014</v>
      </c>
      <c r="F1542" s="15" t="s">
        <v>32</v>
      </c>
      <c r="G1542" s="18">
        <v>35096</v>
      </c>
      <c r="H1542" s="19">
        <v>21.413888888888888</v>
      </c>
      <c r="I1542" s="16" t="s">
        <v>41</v>
      </c>
      <c r="J1542" s="20">
        <v>4.1200000000000001E-2</v>
      </c>
      <c r="K1542" s="20">
        <f t="shared" si="266"/>
        <v>1.0429815660310433</v>
      </c>
      <c r="L1542" s="20">
        <v>0.34329999999999999</v>
      </c>
      <c r="M1542" s="20">
        <v>0.24759999999999999</v>
      </c>
      <c r="N1542" s="21">
        <v>4907866.26</v>
      </c>
      <c r="O1542" s="21">
        <v>202254.56</v>
      </c>
      <c r="P1542" s="21">
        <v>202254.56</v>
      </c>
      <c r="Q1542" s="21">
        <v>0</v>
      </c>
      <c r="R1542" s="21">
        <v>0</v>
      </c>
      <c r="S1542" s="21">
        <f t="shared" si="267"/>
        <v>4705611.7</v>
      </c>
      <c r="T1542" s="21">
        <v>0</v>
      </c>
      <c r="U1542" s="21">
        <v>0</v>
      </c>
      <c r="V1542" s="21">
        <v>455548.32</v>
      </c>
      <c r="W1542" s="22">
        <f>+V1542-R1542</f>
        <v>455548.32</v>
      </c>
      <c r="X1542" s="22">
        <f t="shared" si="268"/>
        <v>4.2981566031043313E-2</v>
      </c>
      <c r="Y1542" s="22">
        <f t="shared" si="269"/>
        <v>4.2981566031043313E-2</v>
      </c>
      <c r="Z1542" s="22">
        <f t="shared" si="271"/>
        <v>1</v>
      </c>
      <c r="AA1542" s="22">
        <f t="shared" si="272"/>
        <v>0</v>
      </c>
      <c r="AB1542" s="22">
        <v>0</v>
      </c>
      <c r="AC1542" s="22">
        <f t="shared" si="270"/>
        <v>0</v>
      </c>
      <c r="AD1542" s="22">
        <f t="shared" si="273"/>
        <v>0</v>
      </c>
    </row>
    <row r="1543" spans="1:30" x14ac:dyDescent="0.2">
      <c r="A1543" s="27">
        <v>74170</v>
      </c>
      <c r="B1543" s="28" t="s">
        <v>217</v>
      </c>
      <c r="C1543" s="27" t="s">
        <v>31</v>
      </c>
      <c r="D1543" s="29">
        <v>1</v>
      </c>
      <c r="E1543" s="30">
        <v>2015</v>
      </c>
      <c r="F1543" s="27" t="s">
        <v>32</v>
      </c>
      <c r="G1543" s="31">
        <v>35096</v>
      </c>
      <c r="H1543" s="32">
        <v>21.413888888888888</v>
      </c>
      <c r="I1543" s="28" t="s">
        <v>41</v>
      </c>
      <c r="J1543" s="33">
        <v>4.24E-2</v>
      </c>
      <c r="K1543" s="33">
        <f t="shared" si="266"/>
        <v>1.0442836882301227</v>
      </c>
      <c r="L1543" s="34">
        <v>0.35580000000000001</v>
      </c>
      <c r="M1543" s="34">
        <v>0.2389</v>
      </c>
      <c r="N1543" s="35">
        <v>4968487.7</v>
      </c>
      <c r="O1543" s="35">
        <v>210692.71</v>
      </c>
      <c r="P1543" s="35">
        <v>210692.71</v>
      </c>
      <c r="Q1543" s="35">
        <v>0</v>
      </c>
      <c r="R1543" s="35">
        <v>0</v>
      </c>
      <c r="S1543" s="35">
        <f t="shared" si="267"/>
        <v>4757794.99</v>
      </c>
      <c r="T1543" s="35">
        <v>0</v>
      </c>
      <c r="U1543" s="35">
        <v>0</v>
      </c>
      <c r="V1543" s="35">
        <v>460837.32</v>
      </c>
      <c r="W1543" s="36">
        <f>+V1543-R1543</f>
        <v>460837.32</v>
      </c>
      <c r="X1543" s="36">
        <f t="shared" si="268"/>
        <v>4.4283688230122749E-2</v>
      </c>
      <c r="Y1543" s="36">
        <f t="shared" si="269"/>
        <v>4.4283688230122749E-2</v>
      </c>
      <c r="Z1543" s="36">
        <f t="shared" si="271"/>
        <v>1</v>
      </c>
      <c r="AA1543" s="36">
        <f t="shared" si="272"/>
        <v>0</v>
      </c>
      <c r="AB1543" s="36">
        <v>0</v>
      </c>
      <c r="AC1543" s="36">
        <f t="shared" si="270"/>
        <v>0</v>
      </c>
      <c r="AD1543" s="36">
        <f t="shared" si="273"/>
        <v>0</v>
      </c>
    </row>
    <row r="1544" spans="1:30" x14ac:dyDescent="0.2">
      <c r="A1544" s="3">
        <v>49584</v>
      </c>
      <c r="B1544" s="4" t="s">
        <v>159</v>
      </c>
      <c r="C1544" s="3" t="s">
        <v>44</v>
      </c>
      <c r="D1544" s="3">
        <v>1</v>
      </c>
      <c r="E1544" s="5">
        <v>2013</v>
      </c>
      <c r="F1544" s="3" t="s">
        <v>32</v>
      </c>
      <c r="G1544" s="6">
        <v>35054</v>
      </c>
      <c r="H1544" s="7">
        <v>21.524999999999999</v>
      </c>
      <c r="I1544" s="4" t="s">
        <v>41</v>
      </c>
      <c r="J1544" s="8">
        <v>0.2984</v>
      </c>
      <c r="K1544" s="8">
        <f t="shared" si="266"/>
        <v>1.4252601048953684</v>
      </c>
      <c r="L1544" s="8">
        <v>0.74590000000000001</v>
      </c>
      <c r="M1544" s="8">
        <v>7.6499999999999999E-2</v>
      </c>
      <c r="N1544" s="9">
        <v>3205544.72</v>
      </c>
      <c r="O1544" s="9">
        <v>956450.18</v>
      </c>
      <c r="P1544" s="9">
        <v>282068.46999999997</v>
      </c>
      <c r="Q1544" s="9">
        <v>674381.71</v>
      </c>
      <c r="R1544" s="9">
        <v>37524.730000000003</v>
      </c>
      <c r="S1544" s="9">
        <f t="shared" si="267"/>
        <v>2249094.54</v>
      </c>
      <c r="T1544" s="9">
        <v>465395.65</v>
      </c>
      <c r="U1544" s="9">
        <v>123580.29</v>
      </c>
      <c r="V1544" s="9">
        <v>266375.27</v>
      </c>
      <c r="W1544" s="9">
        <v>226418.97</v>
      </c>
      <c r="X1544" s="11">
        <f t="shared" si="268"/>
        <v>0.42526010489536825</v>
      </c>
      <c r="Y1544" s="11">
        <f t="shared" si="269"/>
        <v>0.12541423447677746</v>
      </c>
      <c r="Z1544" s="11">
        <f t="shared" si="271"/>
        <v>0.2949118269808888</v>
      </c>
      <c r="AA1544" s="11">
        <f t="shared" si="272"/>
        <v>0.1292072421377975</v>
      </c>
      <c r="AB1544" s="11">
        <f>W1544/R1544</f>
        <v>6.0338600704122314</v>
      </c>
      <c r="AC1544" s="11">
        <f t="shared" si="270"/>
        <v>0.20692578356443833</v>
      </c>
      <c r="AD1544" s="11">
        <f t="shared" si="273"/>
        <v>0.48658640014056981</v>
      </c>
    </row>
    <row r="1545" spans="1:30" ht="45" x14ac:dyDescent="0.2">
      <c r="A1545" s="15">
        <v>49584</v>
      </c>
      <c r="B1545" s="16" t="s">
        <v>159</v>
      </c>
      <c r="C1545" s="16" t="s">
        <v>44</v>
      </c>
      <c r="D1545" s="15">
        <v>1</v>
      </c>
      <c r="E1545" s="17">
        <v>2014</v>
      </c>
      <c r="F1545" s="15" t="s">
        <v>32</v>
      </c>
      <c r="G1545" s="18">
        <v>35054</v>
      </c>
      <c r="H1545" s="19">
        <v>21.524999999999999</v>
      </c>
      <c r="I1545" s="16" t="s">
        <v>41</v>
      </c>
      <c r="J1545" s="20">
        <v>0.25207279363754226</v>
      </c>
      <c r="K1545" s="20">
        <f t="shared" si="266"/>
        <v>1.3370285122578942</v>
      </c>
      <c r="L1545" s="46">
        <v>0.28844542471980805</v>
      </c>
      <c r="M1545" s="46">
        <v>0.15576003472322114</v>
      </c>
      <c r="N1545" s="21">
        <v>3198321.28</v>
      </c>
      <c r="O1545" s="21">
        <v>806209.78</v>
      </c>
      <c r="P1545" s="21">
        <v>248504.47</v>
      </c>
      <c r="Q1545" s="21">
        <v>557705.31000000006</v>
      </c>
      <c r="R1545" s="21">
        <v>39397.75</v>
      </c>
      <c r="S1545" s="21">
        <f t="shared" si="267"/>
        <v>2392111.5</v>
      </c>
      <c r="T1545" s="21">
        <v>0</v>
      </c>
      <c r="U1545" s="21">
        <v>78260.88</v>
      </c>
      <c r="V1545" s="21">
        <v>220978.48</v>
      </c>
      <c r="W1545" s="22">
        <f>+V1545-R1545</f>
        <v>181580.73</v>
      </c>
      <c r="X1545" s="22">
        <f t="shared" si="268"/>
        <v>0.33702851225789432</v>
      </c>
      <c r="Y1545" s="22">
        <f t="shared" si="269"/>
        <v>0.1038849861304542</v>
      </c>
      <c r="Z1545" s="22">
        <f t="shared" si="271"/>
        <v>0.30823797498462496</v>
      </c>
      <c r="AA1545" s="22">
        <f t="shared" si="272"/>
        <v>9.7072600632554962E-2</v>
      </c>
      <c r="AB1545" s="22">
        <f>V1545/R1545</f>
        <v>5.6089111687850197</v>
      </c>
      <c r="AC1545" s="22">
        <f t="shared" si="270"/>
        <v>0</v>
      </c>
      <c r="AD1545" s="22">
        <f t="shared" si="273"/>
        <v>0</v>
      </c>
    </row>
    <row r="1546" spans="1:30" x14ac:dyDescent="0.2">
      <c r="A1546" s="27">
        <v>49584</v>
      </c>
      <c r="B1546" s="28" t="s">
        <v>159</v>
      </c>
      <c r="C1546" s="27" t="s">
        <v>44</v>
      </c>
      <c r="D1546" s="29">
        <v>1</v>
      </c>
      <c r="E1546" s="30">
        <v>2015</v>
      </c>
      <c r="F1546" s="27" t="s">
        <v>32</v>
      </c>
      <c r="G1546" s="31">
        <v>35054</v>
      </c>
      <c r="H1546" s="32">
        <v>21.524999999999999</v>
      </c>
      <c r="I1546" s="28" t="s">
        <v>41</v>
      </c>
      <c r="J1546" s="33">
        <v>0.2903</v>
      </c>
      <c r="K1546" s="33">
        <f t="shared" si="266"/>
        <v>1.408948094673113</v>
      </c>
      <c r="L1546" s="34">
        <v>0.65769999999999995</v>
      </c>
      <c r="M1546" s="34">
        <v>7.0300000000000001E-2</v>
      </c>
      <c r="N1546" s="35">
        <v>3247450.86</v>
      </c>
      <c r="O1546" s="35">
        <v>942574.71</v>
      </c>
      <c r="P1546" s="35">
        <v>310012</v>
      </c>
      <c r="Q1546" s="35">
        <v>632562.71</v>
      </c>
      <c r="R1546" s="35">
        <v>13856.51</v>
      </c>
      <c r="S1546" s="35">
        <f t="shared" si="267"/>
        <v>2304876.15</v>
      </c>
      <c r="T1546" s="35">
        <v>127146.22</v>
      </c>
      <c r="U1546" s="35">
        <v>118891.79</v>
      </c>
      <c r="V1546" s="35">
        <v>29697.01</v>
      </c>
      <c r="W1546" s="36">
        <f>+V1546-R1546</f>
        <v>15840.499999999998</v>
      </c>
      <c r="X1546" s="36">
        <f t="shared" si="268"/>
        <v>0.40894809467311294</v>
      </c>
      <c r="Y1546" s="36">
        <f t="shared" si="269"/>
        <v>0.13450267165114274</v>
      </c>
      <c r="Z1546" s="36">
        <f t="shared" si="271"/>
        <v>0.32889912779433689</v>
      </c>
      <c r="AA1546" s="36">
        <f t="shared" si="272"/>
        <v>0.12613513681053462</v>
      </c>
      <c r="AB1546" s="36">
        <f>V1546/R1546</f>
        <v>2.1431810751769382</v>
      </c>
      <c r="AC1546" s="36">
        <f t="shared" si="270"/>
        <v>5.5164013910248499E-2</v>
      </c>
      <c r="AD1546" s="36">
        <f t="shared" si="273"/>
        <v>0.13489245855111051</v>
      </c>
    </row>
    <row r="1547" spans="1:30" x14ac:dyDescent="0.2">
      <c r="A1547" s="3">
        <v>73573</v>
      </c>
      <c r="B1547" s="4" t="s">
        <v>216</v>
      </c>
      <c r="C1547" s="3" t="s">
        <v>51</v>
      </c>
      <c r="D1547" s="3">
        <v>2</v>
      </c>
      <c r="E1547" s="5">
        <v>2013</v>
      </c>
      <c r="F1547" s="3" t="s">
        <v>32</v>
      </c>
      <c r="G1547" s="6">
        <v>35025</v>
      </c>
      <c r="H1547" s="7">
        <v>21.605555555555554</v>
      </c>
      <c r="I1547" s="4" t="s">
        <v>33</v>
      </c>
      <c r="J1547" s="8">
        <v>0.41849999999999998</v>
      </c>
      <c r="K1547" s="8">
        <f t="shared" si="266"/>
        <v>1.7196720166801396</v>
      </c>
      <c r="L1547" s="8">
        <v>2.0061</v>
      </c>
      <c r="M1547" s="8">
        <v>1.04E-2</v>
      </c>
      <c r="N1547" s="9">
        <v>226087.55</v>
      </c>
      <c r="O1547" s="9">
        <v>94616.23</v>
      </c>
      <c r="P1547" s="9">
        <v>94616.23</v>
      </c>
      <c r="Q1547" s="9">
        <v>0</v>
      </c>
      <c r="R1547" s="9">
        <v>0</v>
      </c>
      <c r="S1547" s="9">
        <f t="shared" si="267"/>
        <v>131471.32</v>
      </c>
      <c r="T1547" s="9">
        <v>0</v>
      </c>
      <c r="U1547" s="9">
        <v>6966.72</v>
      </c>
      <c r="V1547" s="9">
        <v>10982.37</v>
      </c>
      <c r="W1547" s="9">
        <v>9335.01</v>
      </c>
      <c r="X1547" s="11">
        <f t="shared" si="268"/>
        <v>0.7196720166801398</v>
      </c>
      <c r="Y1547" s="11">
        <f t="shared" si="269"/>
        <v>0.7196720166801398</v>
      </c>
      <c r="Z1547" s="11">
        <f t="shared" si="271"/>
        <v>1</v>
      </c>
      <c r="AA1547" s="11">
        <f t="shared" si="272"/>
        <v>7.3631342106951422E-2</v>
      </c>
      <c r="AB1547" s="11">
        <v>0</v>
      </c>
      <c r="AC1547" s="11">
        <f t="shared" si="270"/>
        <v>0</v>
      </c>
      <c r="AD1547" s="11">
        <f t="shared" si="273"/>
        <v>0</v>
      </c>
    </row>
    <row r="1548" spans="1:30" ht="45" x14ac:dyDescent="0.2">
      <c r="A1548" s="15">
        <v>73573</v>
      </c>
      <c r="B1548" s="16" t="s">
        <v>216</v>
      </c>
      <c r="C1548" s="16" t="s">
        <v>51</v>
      </c>
      <c r="D1548" s="15">
        <v>2</v>
      </c>
      <c r="E1548" s="17">
        <v>2014</v>
      </c>
      <c r="F1548" s="15" t="s">
        <v>32</v>
      </c>
      <c r="G1548" s="18">
        <v>35025</v>
      </c>
      <c r="H1548" s="19">
        <v>21.605555555555554</v>
      </c>
      <c r="I1548" s="16" t="s">
        <v>33</v>
      </c>
      <c r="J1548" s="20">
        <v>0.36919999999999997</v>
      </c>
      <c r="K1548" s="20">
        <f t="shared" si="266"/>
        <v>1.5853444829035883</v>
      </c>
      <c r="L1548" s="20">
        <v>1.8748</v>
      </c>
      <c r="M1548" s="20">
        <v>1.2E-2</v>
      </c>
      <c r="N1548" s="21">
        <v>231161.14</v>
      </c>
      <c r="O1548" s="21">
        <v>85349.84</v>
      </c>
      <c r="P1548" s="21">
        <v>85349.84</v>
      </c>
      <c r="Q1548" s="21">
        <v>0</v>
      </c>
      <c r="R1548" s="21">
        <v>0</v>
      </c>
      <c r="S1548" s="21">
        <f t="shared" si="267"/>
        <v>145811.30000000002</v>
      </c>
      <c r="T1548" s="21">
        <v>0</v>
      </c>
      <c r="U1548" s="21">
        <v>18468.41</v>
      </c>
      <c r="V1548" s="21">
        <v>-401.35</v>
      </c>
      <c r="W1548" s="22">
        <f>+V1548-R1548</f>
        <v>-401.35</v>
      </c>
      <c r="X1548" s="22">
        <f t="shared" si="268"/>
        <v>0.58534448290358831</v>
      </c>
      <c r="Y1548" s="22">
        <f t="shared" si="269"/>
        <v>0.58534448290358831</v>
      </c>
      <c r="Z1548" s="22">
        <f t="shared" si="271"/>
        <v>1</v>
      </c>
      <c r="AA1548" s="22">
        <f t="shared" si="272"/>
        <v>0.21638482274834964</v>
      </c>
      <c r="AB1548" s="22">
        <v>0</v>
      </c>
      <c r="AC1548" s="22">
        <f t="shared" si="270"/>
        <v>0</v>
      </c>
      <c r="AD1548" s="22">
        <f t="shared" si="273"/>
        <v>0</v>
      </c>
    </row>
    <row r="1549" spans="1:30" x14ac:dyDescent="0.2">
      <c r="A1549" s="27">
        <v>73573</v>
      </c>
      <c r="B1549" s="28" t="s">
        <v>216</v>
      </c>
      <c r="C1549" s="27" t="s">
        <v>51</v>
      </c>
      <c r="D1549" s="29">
        <v>2</v>
      </c>
      <c r="E1549" s="30">
        <v>2015</v>
      </c>
      <c r="F1549" s="27" t="s">
        <v>32</v>
      </c>
      <c r="G1549" s="31">
        <v>35025</v>
      </c>
      <c r="H1549" s="32">
        <v>21.605555555555554</v>
      </c>
      <c r="I1549" s="28" t="s">
        <v>33</v>
      </c>
      <c r="J1549" s="33">
        <v>0.41860000000000003</v>
      </c>
      <c r="K1549" s="33">
        <f t="shared" si="266"/>
        <v>1.7200456429204802</v>
      </c>
      <c r="L1549" s="34">
        <v>0.98129999999999995</v>
      </c>
      <c r="M1549" s="34">
        <v>6.0400000000000002E-2</v>
      </c>
      <c r="N1549" s="35">
        <v>245614.64</v>
      </c>
      <c r="O1549" s="35">
        <v>102819.22</v>
      </c>
      <c r="P1549" s="35">
        <v>102819.22</v>
      </c>
      <c r="Q1549" s="35">
        <v>0</v>
      </c>
      <c r="R1549" s="35">
        <v>0</v>
      </c>
      <c r="S1549" s="35">
        <f t="shared" si="267"/>
        <v>142795.42000000001</v>
      </c>
      <c r="T1549" s="35">
        <v>0</v>
      </c>
      <c r="U1549" s="35">
        <v>40521.99</v>
      </c>
      <c r="V1549" s="35">
        <v>-2900.86</v>
      </c>
      <c r="W1549" s="36">
        <f>+V1549-R1549</f>
        <v>-2900.86</v>
      </c>
      <c r="X1549" s="36">
        <f t="shared" si="268"/>
        <v>0.72004564292048012</v>
      </c>
      <c r="Y1549" s="36">
        <f t="shared" si="269"/>
        <v>0.72004564292048012</v>
      </c>
      <c r="Z1549" s="36">
        <f t="shared" si="271"/>
        <v>1</v>
      </c>
      <c r="AA1549" s="36">
        <f t="shared" si="272"/>
        <v>0.39410909750142042</v>
      </c>
      <c r="AB1549" s="36">
        <v>0</v>
      </c>
      <c r="AC1549" s="36">
        <f t="shared" si="270"/>
        <v>0</v>
      </c>
      <c r="AD1549" s="36">
        <f t="shared" si="273"/>
        <v>0</v>
      </c>
    </row>
    <row r="1550" spans="1:30" x14ac:dyDescent="0.2">
      <c r="A1550" s="3">
        <v>49317</v>
      </c>
      <c r="B1550" s="4" t="s">
        <v>158</v>
      </c>
      <c r="C1550" s="3" t="s">
        <v>31</v>
      </c>
      <c r="D1550" s="3">
        <v>1</v>
      </c>
      <c r="E1550" s="5">
        <v>2013</v>
      </c>
      <c r="F1550" s="3" t="s">
        <v>32</v>
      </c>
      <c r="G1550" s="6">
        <v>35019</v>
      </c>
      <c r="H1550" s="7">
        <v>21.622222222222224</v>
      </c>
      <c r="I1550" s="4" t="s">
        <v>33</v>
      </c>
      <c r="J1550" s="8">
        <v>0.28849999999999998</v>
      </c>
      <c r="K1550" s="8">
        <f t="shared" si="266"/>
        <v>1.4054514090878381</v>
      </c>
      <c r="L1550" s="8">
        <v>2.3018999999999998</v>
      </c>
      <c r="M1550" s="8">
        <v>2.8999999999999998E-3</v>
      </c>
      <c r="N1550" s="9">
        <v>341137.35</v>
      </c>
      <c r="O1550" s="9">
        <v>98412.95</v>
      </c>
      <c r="P1550" s="9">
        <v>46875.98</v>
      </c>
      <c r="Q1550" s="9">
        <v>51536.97</v>
      </c>
      <c r="R1550" s="9">
        <v>5366.46</v>
      </c>
      <c r="S1550" s="9">
        <f t="shared" si="267"/>
        <v>242724.39999999997</v>
      </c>
      <c r="T1550" s="9">
        <v>0</v>
      </c>
      <c r="U1550" s="9">
        <v>10585.43</v>
      </c>
      <c r="V1550" s="9">
        <v>16402.79</v>
      </c>
      <c r="W1550" s="9">
        <v>13942.37</v>
      </c>
      <c r="X1550" s="11">
        <f t="shared" si="268"/>
        <v>0.40545140908783794</v>
      </c>
      <c r="Y1550" s="11">
        <f t="shared" si="269"/>
        <v>0.19312430064715377</v>
      </c>
      <c r="Z1550" s="11">
        <f t="shared" si="271"/>
        <v>0.47631922424843481</v>
      </c>
      <c r="AA1550" s="11">
        <f t="shared" si="272"/>
        <v>0.10756135244396191</v>
      </c>
      <c r="AB1550" s="11">
        <f>W1550/R1550</f>
        <v>2.5980571922645468</v>
      </c>
      <c r="AC1550" s="11">
        <f t="shared" si="270"/>
        <v>0</v>
      </c>
      <c r="AD1550" s="11">
        <f t="shared" si="273"/>
        <v>0</v>
      </c>
    </row>
    <row r="1551" spans="1:30" ht="33.75" x14ac:dyDescent="0.2">
      <c r="A1551" s="15">
        <v>49317</v>
      </c>
      <c r="B1551" s="16" t="s">
        <v>158</v>
      </c>
      <c r="C1551" s="16" t="s">
        <v>31</v>
      </c>
      <c r="D1551" s="15">
        <v>1</v>
      </c>
      <c r="E1551" s="17">
        <v>2014</v>
      </c>
      <c r="F1551" s="15" t="s">
        <v>32</v>
      </c>
      <c r="G1551" s="18">
        <v>35019</v>
      </c>
      <c r="H1551" s="19">
        <v>21.622222222222224</v>
      </c>
      <c r="I1551" s="16" t="s">
        <v>33</v>
      </c>
      <c r="J1551" s="20">
        <v>0.2498537184872148</v>
      </c>
      <c r="K1551" s="20">
        <f t="shared" si="266"/>
        <v>1.3330733280225642</v>
      </c>
      <c r="L1551" s="46">
        <v>2.5716807997404034</v>
      </c>
      <c r="M1551" s="46">
        <v>7.6677473081107742E-2</v>
      </c>
      <c r="N1551" s="21">
        <v>255380.87</v>
      </c>
      <c r="O1551" s="21">
        <v>63807.86</v>
      </c>
      <c r="P1551" s="21">
        <v>51236.81</v>
      </c>
      <c r="Q1551" s="21">
        <v>5508</v>
      </c>
      <c r="R1551" s="21">
        <v>0</v>
      </c>
      <c r="S1551" s="21">
        <f t="shared" si="267"/>
        <v>191573.01</v>
      </c>
      <c r="T1551" s="21">
        <v>0</v>
      </c>
      <c r="U1551" s="21">
        <v>19354.78</v>
      </c>
      <c r="V1551" s="21">
        <v>75955.62</v>
      </c>
      <c r="W1551" s="22">
        <f>+V1551-R1551</f>
        <v>75955.62</v>
      </c>
      <c r="X1551" s="22">
        <f t="shared" si="268"/>
        <v>0.33307332802256434</v>
      </c>
      <c r="Y1551" s="22">
        <f t="shared" si="269"/>
        <v>0.2674531762068153</v>
      </c>
      <c r="Z1551" s="22">
        <f t="shared" si="271"/>
        <v>0.8029858703927697</v>
      </c>
      <c r="AA1551" s="22">
        <f t="shared" si="272"/>
        <v>0.30332908829727245</v>
      </c>
      <c r="AB1551" s="22">
        <v>0</v>
      </c>
      <c r="AC1551" s="22">
        <f t="shared" si="270"/>
        <v>0</v>
      </c>
      <c r="AD1551" s="22">
        <f t="shared" si="273"/>
        <v>0</v>
      </c>
    </row>
    <row r="1552" spans="1:30" x14ac:dyDescent="0.2">
      <c r="A1552" s="27">
        <v>49317</v>
      </c>
      <c r="B1552" s="28" t="s">
        <v>158</v>
      </c>
      <c r="C1552" s="27" t="s">
        <v>31</v>
      </c>
      <c r="D1552" s="29">
        <v>1</v>
      </c>
      <c r="E1552" s="30">
        <v>2015</v>
      </c>
      <c r="F1552" s="27" t="s">
        <v>32</v>
      </c>
      <c r="G1552" s="31">
        <v>35019</v>
      </c>
      <c r="H1552" s="32">
        <v>21.622222222222224</v>
      </c>
      <c r="I1552" s="28" t="s">
        <v>33</v>
      </c>
      <c r="J1552" s="33">
        <v>7.3560849384213103E-2</v>
      </c>
      <c r="K1552" s="33">
        <f t="shared" si="266"/>
        <v>1.0794017063455474</v>
      </c>
      <c r="L1552" s="34">
        <v>1.9270775045081163</v>
      </c>
      <c r="M1552" s="34">
        <v>0</v>
      </c>
      <c r="N1552" s="35">
        <v>203460.81</v>
      </c>
      <c r="O1552" s="35">
        <v>14966.75</v>
      </c>
      <c r="P1552" s="35">
        <v>2395.6999999999998</v>
      </c>
      <c r="Q1552" s="35">
        <v>12571.05</v>
      </c>
      <c r="R1552" s="35">
        <v>20714.599999999999</v>
      </c>
      <c r="S1552" s="35">
        <f t="shared" si="267"/>
        <v>188494.06</v>
      </c>
      <c r="T1552" s="35">
        <v>0</v>
      </c>
      <c r="U1552" s="35">
        <v>1192.1099999999999</v>
      </c>
      <c r="V1552" s="35">
        <v>3030.58</v>
      </c>
      <c r="W1552" s="36">
        <f>+V1552-R1552</f>
        <v>-17684.019999999997</v>
      </c>
      <c r="X1552" s="36">
        <f t="shared" si="268"/>
        <v>7.940170634554744E-2</v>
      </c>
      <c r="Y1552" s="36">
        <f t="shared" si="269"/>
        <v>1.2709684326392036E-2</v>
      </c>
      <c r="Z1552" s="36">
        <f t="shared" si="271"/>
        <v>0.16006815106820116</v>
      </c>
      <c r="AA1552" s="36">
        <f t="shared" si="272"/>
        <v>7.9650558738537089E-2</v>
      </c>
      <c r="AB1552" s="36">
        <f>V1552/R1552</f>
        <v>0.14630164231990964</v>
      </c>
      <c r="AC1552" s="36">
        <f t="shared" si="270"/>
        <v>0</v>
      </c>
      <c r="AD1552" s="36">
        <f t="shared" si="273"/>
        <v>0</v>
      </c>
    </row>
    <row r="1553" spans="1:30" x14ac:dyDescent="0.2">
      <c r="A1553" s="3">
        <v>53111</v>
      </c>
      <c r="B1553" s="4" t="s">
        <v>168</v>
      </c>
      <c r="C1553" s="3" t="s">
        <v>35</v>
      </c>
      <c r="D1553" s="3">
        <v>2</v>
      </c>
      <c r="E1553" s="5">
        <v>2013</v>
      </c>
      <c r="F1553" s="3" t="s">
        <v>36</v>
      </c>
      <c r="G1553" s="6">
        <v>34988</v>
      </c>
      <c r="H1553" s="7">
        <v>21.705555555555556</v>
      </c>
      <c r="I1553" s="4" t="s">
        <v>33</v>
      </c>
      <c r="J1553" s="8">
        <v>0.91359999999999997</v>
      </c>
      <c r="K1553" s="8">
        <f t="shared" si="266"/>
        <v>11.567807063346132</v>
      </c>
      <c r="L1553" s="8">
        <v>3.2925</v>
      </c>
      <c r="M1553" s="8">
        <v>-4.6100000000000002E-2</v>
      </c>
      <c r="N1553" s="9">
        <v>45859.53</v>
      </c>
      <c r="O1553" s="9">
        <v>41895.120000000003</v>
      </c>
      <c r="P1553" s="9">
        <v>41895.120000000003</v>
      </c>
      <c r="Q1553" s="9">
        <v>0</v>
      </c>
      <c r="R1553" s="9">
        <v>377.94</v>
      </c>
      <c r="S1553" s="9">
        <f t="shared" si="267"/>
        <v>3964.4099999999962</v>
      </c>
      <c r="T1553" s="9">
        <v>0</v>
      </c>
      <c r="U1553" s="9">
        <v>10471.530000000001</v>
      </c>
      <c r="V1553" s="9">
        <v>-6964.67</v>
      </c>
      <c r="W1553" s="9">
        <v>-6964.67</v>
      </c>
      <c r="X1553" s="11">
        <f t="shared" si="268"/>
        <v>10.567807063346132</v>
      </c>
      <c r="Y1553" s="11">
        <f t="shared" si="269"/>
        <v>10.567807063346132</v>
      </c>
      <c r="Z1553" s="11">
        <f t="shared" si="271"/>
        <v>1</v>
      </c>
      <c r="AA1553" s="11">
        <f t="shared" si="272"/>
        <v>0.24994629446102554</v>
      </c>
      <c r="AB1553" s="11">
        <f>W1553/R1553</f>
        <v>-18.427977985923693</v>
      </c>
      <c r="AC1553" s="11">
        <f t="shared" si="270"/>
        <v>0</v>
      </c>
      <c r="AD1553" s="11">
        <f t="shared" si="273"/>
        <v>0</v>
      </c>
    </row>
    <row r="1554" spans="1:30" ht="22.5" x14ac:dyDescent="0.2">
      <c r="A1554" s="15">
        <v>53111</v>
      </c>
      <c r="B1554" s="16" t="s">
        <v>168</v>
      </c>
      <c r="C1554" s="16" t="s">
        <v>35</v>
      </c>
      <c r="D1554" s="15">
        <v>2</v>
      </c>
      <c r="E1554" s="17">
        <v>2014</v>
      </c>
      <c r="F1554" s="15" t="s">
        <v>36</v>
      </c>
      <c r="G1554" s="18">
        <v>34988</v>
      </c>
      <c r="H1554" s="19">
        <v>21.705555555555556</v>
      </c>
      <c r="I1554" s="16" t="s">
        <v>33</v>
      </c>
      <c r="J1554" s="20">
        <v>0.97640000000000005</v>
      </c>
      <c r="K1554" s="20">
        <f t="shared" si="266"/>
        <v>42.395055734256033</v>
      </c>
      <c r="L1554" s="20">
        <v>3.6076000000000001</v>
      </c>
      <c r="M1554" s="20">
        <v>-1.9699999999999999E-2</v>
      </c>
      <c r="N1554" s="21">
        <v>41912.6</v>
      </c>
      <c r="O1554" s="21">
        <v>40923.980000000003</v>
      </c>
      <c r="P1554" s="21">
        <v>40923.980000000003</v>
      </c>
      <c r="Q1554" s="21">
        <v>0</v>
      </c>
      <c r="R1554" s="21">
        <v>0</v>
      </c>
      <c r="S1554" s="21">
        <f t="shared" si="267"/>
        <v>988.61999999999534</v>
      </c>
      <c r="T1554" s="21">
        <v>0</v>
      </c>
      <c r="U1554" s="21">
        <v>9251.7900000000009</v>
      </c>
      <c r="V1554" s="21">
        <v>-2975.79</v>
      </c>
      <c r="W1554" s="22">
        <f>+V1554-R1554</f>
        <v>-2975.79</v>
      </c>
      <c r="X1554" s="22">
        <f t="shared" si="268"/>
        <v>41.395055734256033</v>
      </c>
      <c r="Y1554" s="22">
        <f t="shared" si="269"/>
        <v>41.395055734256033</v>
      </c>
      <c r="Z1554" s="22">
        <f t="shared" si="271"/>
        <v>1</v>
      </c>
      <c r="AA1554" s="22">
        <f t="shared" si="272"/>
        <v>0.22607258629292654</v>
      </c>
      <c r="AB1554" s="22">
        <v>0</v>
      </c>
      <c r="AC1554" s="22">
        <f t="shared" si="270"/>
        <v>0</v>
      </c>
      <c r="AD1554" s="22">
        <f t="shared" si="273"/>
        <v>0</v>
      </c>
    </row>
    <row r="1555" spans="1:30" x14ac:dyDescent="0.2">
      <c r="A1555" s="27">
        <v>53111</v>
      </c>
      <c r="B1555" s="28" t="s">
        <v>168</v>
      </c>
      <c r="C1555" s="27" t="s">
        <v>35</v>
      </c>
      <c r="D1555" s="29">
        <v>2</v>
      </c>
      <c r="E1555" s="30">
        <v>2015</v>
      </c>
      <c r="F1555" s="27" t="s">
        <v>36</v>
      </c>
      <c r="G1555" s="31">
        <v>34988</v>
      </c>
      <c r="H1555" s="32">
        <v>21.705555555555556</v>
      </c>
      <c r="I1555" s="28" t="s">
        <v>33</v>
      </c>
      <c r="J1555" s="33">
        <v>0.78139999999999998</v>
      </c>
      <c r="K1555" s="33">
        <f t="shared" si="266"/>
        <v>4.5749088944031691</v>
      </c>
      <c r="L1555" s="34">
        <v>2.9477000000000002</v>
      </c>
      <c r="M1555" s="34">
        <v>2.9999999999999997E-4</v>
      </c>
      <c r="N1555" s="35">
        <v>50202.9</v>
      </c>
      <c r="O1555" s="35">
        <v>39229.370000000003</v>
      </c>
      <c r="P1555" s="35">
        <v>39229.370000000003</v>
      </c>
      <c r="Q1555" s="35">
        <v>0</v>
      </c>
      <c r="R1555" s="35">
        <v>0</v>
      </c>
      <c r="S1555" s="35">
        <f t="shared" si="267"/>
        <v>10973.529999999999</v>
      </c>
      <c r="T1555" s="35">
        <v>0</v>
      </c>
      <c r="U1555" s="35">
        <v>9865.09</v>
      </c>
      <c r="V1555" s="35">
        <v>44.45</v>
      </c>
      <c r="W1555" s="36">
        <f>+V1555-R1555</f>
        <v>44.45</v>
      </c>
      <c r="X1555" s="36">
        <f t="shared" si="268"/>
        <v>3.5749088944031691</v>
      </c>
      <c r="Y1555" s="36">
        <f t="shared" si="269"/>
        <v>3.5749088944031691</v>
      </c>
      <c r="Z1555" s="36">
        <f t="shared" si="271"/>
        <v>1</v>
      </c>
      <c r="AA1555" s="36">
        <f t="shared" si="272"/>
        <v>0.25147204760107028</v>
      </c>
      <c r="AB1555" s="36">
        <v>0</v>
      </c>
      <c r="AC1555" s="36">
        <f t="shared" si="270"/>
        <v>0</v>
      </c>
      <c r="AD1555" s="36">
        <f t="shared" si="273"/>
        <v>0</v>
      </c>
    </row>
    <row r="1556" spans="1:30" x14ac:dyDescent="0.2">
      <c r="A1556" s="3">
        <v>73166</v>
      </c>
      <c r="B1556" s="4" t="s">
        <v>215</v>
      </c>
      <c r="C1556" s="3" t="s">
        <v>31</v>
      </c>
      <c r="D1556" s="3">
        <v>1</v>
      </c>
      <c r="E1556" s="5">
        <v>2013</v>
      </c>
      <c r="F1556" s="3" t="s">
        <v>32</v>
      </c>
      <c r="G1556" s="6">
        <v>34976</v>
      </c>
      <c r="H1556" s="7">
        <v>21.738888888888887</v>
      </c>
      <c r="I1556" s="4" t="s">
        <v>33</v>
      </c>
      <c r="J1556" s="8">
        <v>0.4395</v>
      </c>
      <c r="K1556" s="8">
        <f t="shared" si="266"/>
        <v>1.7840345815144834</v>
      </c>
      <c r="L1556" s="8">
        <v>1.1930000000000001</v>
      </c>
      <c r="M1556" s="8">
        <v>8.6E-3</v>
      </c>
      <c r="N1556" s="9">
        <v>570626.68999999994</v>
      </c>
      <c r="O1556" s="9">
        <v>250774.88</v>
      </c>
      <c r="P1556" s="9">
        <v>250774.88</v>
      </c>
      <c r="Q1556" s="9">
        <v>0</v>
      </c>
      <c r="R1556" s="9">
        <v>23841.29</v>
      </c>
      <c r="S1556" s="9">
        <f t="shared" si="267"/>
        <v>319851.80999999994</v>
      </c>
      <c r="T1556" s="9">
        <v>0</v>
      </c>
      <c r="U1556" s="9">
        <v>115745.35</v>
      </c>
      <c r="V1556" s="9">
        <v>14204.66</v>
      </c>
      <c r="W1556" s="9">
        <v>12073.96</v>
      </c>
      <c r="X1556" s="11">
        <f t="shared" si="268"/>
        <v>0.78403458151448335</v>
      </c>
      <c r="Y1556" s="11">
        <f t="shared" si="269"/>
        <v>0.78403458151448335</v>
      </c>
      <c r="Z1556" s="11">
        <f t="shared" si="271"/>
        <v>1</v>
      </c>
      <c r="AA1556" s="11">
        <f t="shared" si="272"/>
        <v>0.46155081402092585</v>
      </c>
      <c r="AB1556" s="11">
        <f>W1556/R1556</f>
        <v>0.50643065035490942</v>
      </c>
      <c r="AC1556" s="11">
        <f t="shared" si="270"/>
        <v>0</v>
      </c>
      <c r="AD1556" s="11">
        <f t="shared" si="273"/>
        <v>0</v>
      </c>
    </row>
    <row r="1557" spans="1:30" ht="33.75" x14ac:dyDescent="0.2">
      <c r="A1557" s="15">
        <v>73166</v>
      </c>
      <c r="B1557" s="16" t="s">
        <v>215</v>
      </c>
      <c r="C1557" s="16" t="s">
        <v>31</v>
      </c>
      <c r="D1557" s="15">
        <v>1</v>
      </c>
      <c r="E1557" s="17">
        <v>2014</v>
      </c>
      <c r="F1557" s="15" t="s">
        <v>32</v>
      </c>
      <c r="G1557" s="18">
        <v>34976</v>
      </c>
      <c r="H1557" s="19">
        <v>21.738888888888887</v>
      </c>
      <c r="I1557" s="16" t="s">
        <v>33</v>
      </c>
      <c r="J1557" s="20">
        <v>0.52959999999999996</v>
      </c>
      <c r="K1557" s="20">
        <f t="shared" si="266"/>
        <v>2.1259269258944165</v>
      </c>
      <c r="L1557" s="20">
        <v>1.0114000000000001</v>
      </c>
      <c r="M1557" s="20">
        <v>1.89E-2</v>
      </c>
      <c r="N1557" s="21">
        <v>690554.32</v>
      </c>
      <c r="O1557" s="21">
        <v>365729.27</v>
      </c>
      <c r="P1557" s="21">
        <v>182210.79</v>
      </c>
      <c r="Q1557" s="21">
        <v>183518.48</v>
      </c>
      <c r="R1557" s="21">
        <v>10990.25</v>
      </c>
      <c r="S1557" s="21">
        <f t="shared" si="267"/>
        <v>324825.04999999993</v>
      </c>
      <c r="T1557" s="21">
        <v>0</v>
      </c>
      <c r="U1557" s="21">
        <v>22680.84</v>
      </c>
      <c r="V1557" s="21">
        <v>14034.39</v>
      </c>
      <c r="W1557" s="22">
        <f>+V1557-R1557</f>
        <v>3044.1399999999994</v>
      </c>
      <c r="X1557" s="22">
        <f t="shared" si="268"/>
        <v>1.1259269258944165</v>
      </c>
      <c r="Y1557" s="22">
        <f t="shared" si="269"/>
        <v>0.56095054861070615</v>
      </c>
      <c r="Z1557" s="22">
        <f t="shared" si="271"/>
        <v>0.49821221582839131</v>
      </c>
      <c r="AA1557" s="22">
        <f t="shared" si="272"/>
        <v>6.2015380940114523E-2</v>
      </c>
      <c r="AB1557" s="22">
        <f>V1557/R1557</f>
        <v>1.2769855098837606</v>
      </c>
      <c r="AC1557" s="22">
        <f t="shared" si="270"/>
        <v>0</v>
      </c>
      <c r="AD1557" s="22">
        <f t="shared" si="273"/>
        <v>0</v>
      </c>
    </row>
    <row r="1558" spans="1:30" x14ac:dyDescent="0.2">
      <c r="A1558" s="27">
        <v>73166</v>
      </c>
      <c r="B1558" s="28" t="s">
        <v>215</v>
      </c>
      <c r="C1558" s="27" t="s">
        <v>31</v>
      </c>
      <c r="D1558" s="29">
        <v>1</v>
      </c>
      <c r="E1558" s="30">
        <v>2015</v>
      </c>
      <c r="F1558" s="27" t="s">
        <v>32</v>
      </c>
      <c r="G1558" s="31">
        <v>34976</v>
      </c>
      <c r="H1558" s="32">
        <v>21.738888888888887</v>
      </c>
      <c r="I1558" s="28" t="s">
        <v>33</v>
      </c>
      <c r="J1558" s="33">
        <v>0.49180000000000001</v>
      </c>
      <c r="K1558" s="33">
        <f t="shared" si="266"/>
        <v>1.9676104021976226</v>
      </c>
      <c r="L1558" s="34">
        <v>0.9859</v>
      </c>
      <c r="M1558" s="34">
        <v>2.3599999999999999E-2</v>
      </c>
      <c r="N1558" s="35">
        <v>646181.85</v>
      </c>
      <c r="O1558" s="35">
        <v>317772.40000000002</v>
      </c>
      <c r="P1558" s="35">
        <v>117312.75</v>
      </c>
      <c r="Q1558" s="35">
        <v>200459.65</v>
      </c>
      <c r="R1558" s="35">
        <v>0</v>
      </c>
      <c r="S1558" s="35">
        <f t="shared" si="267"/>
        <v>328409.44999999995</v>
      </c>
      <c r="T1558" s="35">
        <v>133083.07</v>
      </c>
      <c r="U1558" s="35">
        <v>2798.69</v>
      </c>
      <c r="V1558" s="35">
        <v>11504.67</v>
      </c>
      <c r="W1558" s="36">
        <f>+V1558-R1558</f>
        <v>11504.67</v>
      </c>
      <c r="X1558" s="36">
        <f t="shared" si="268"/>
        <v>0.96761040219762273</v>
      </c>
      <c r="Y1558" s="36">
        <f t="shared" si="269"/>
        <v>0.3572149035297249</v>
      </c>
      <c r="Z1558" s="36">
        <f t="shared" si="271"/>
        <v>0.36917224403378013</v>
      </c>
      <c r="AA1558" s="36">
        <f t="shared" si="272"/>
        <v>8.8072154787514588E-3</v>
      </c>
      <c r="AB1558" s="36">
        <v>0</v>
      </c>
      <c r="AC1558" s="36">
        <f t="shared" si="270"/>
        <v>0.4052352025801938</v>
      </c>
      <c r="AD1558" s="36">
        <f t="shared" si="273"/>
        <v>0.41879996500640082</v>
      </c>
    </row>
    <row r="1559" spans="1:30" ht="12" customHeight="1" x14ac:dyDescent="0.2">
      <c r="A1559" s="3">
        <v>53086</v>
      </c>
      <c r="B1559" s="4" t="s">
        <v>167</v>
      </c>
      <c r="C1559" s="3" t="s">
        <v>35</v>
      </c>
      <c r="D1559" s="3">
        <v>2</v>
      </c>
      <c r="E1559" s="5">
        <v>2013</v>
      </c>
      <c r="F1559" s="3" t="s">
        <v>36</v>
      </c>
      <c r="G1559" s="6">
        <v>34970</v>
      </c>
      <c r="H1559" s="7">
        <v>21.755555555555556</v>
      </c>
      <c r="I1559" s="4" t="s">
        <v>33</v>
      </c>
      <c r="J1559" s="8">
        <v>0.5776</v>
      </c>
      <c r="K1559" s="8">
        <f t="shared" si="266"/>
        <v>2.3671586277763326</v>
      </c>
      <c r="L1559" s="8">
        <v>0.89470000000000005</v>
      </c>
      <c r="M1559" s="8">
        <v>2.1700000000000001E-2</v>
      </c>
      <c r="N1559" s="9">
        <v>453588.9</v>
      </c>
      <c r="O1559" s="9">
        <v>261971.45</v>
      </c>
      <c r="P1559" s="9">
        <v>61116.09</v>
      </c>
      <c r="Q1559" s="9">
        <v>200855.36</v>
      </c>
      <c r="R1559" s="9">
        <v>9571.49</v>
      </c>
      <c r="S1559" s="9">
        <f t="shared" si="267"/>
        <v>191617.45</v>
      </c>
      <c r="T1559" s="9">
        <v>200855.36</v>
      </c>
      <c r="U1559" s="9">
        <v>6877.62</v>
      </c>
      <c r="V1559" s="9">
        <v>20711.009999999998</v>
      </c>
      <c r="W1559" s="9">
        <v>17604.36</v>
      </c>
      <c r="X1559" s="11">
        <f t="shared" si="268"/>
        <v>1.3671586277763323</v>
      </c>
      <c r="Y1559" s="11">
        <f t="shared" si="269"/>
        <v>0.31894845693855123</v>
      </c>
      <c r="Z1559" s="11">
        <f t="shared" si="271"/>
        <v>0.23329294089107799</v>
      </c>
      <c r="AA1559" s="11">
        <f t="shared" si="272"/>
        <v>2.6253318825391087E-2</v>
      </c>
      <c r="AB1559" s="11">
        <f>W1559/R1559</f>
        <v>1.8392496883975222</v>
      </c>
      <c r="AC1559" s="11">
        <f t="shared" si="270"/>
        <v>1.0482101708377811</v>
      </c>
      <c r="AD1559" s="11">
        <f t="shared" si="273"/>
        <v>0.7667070591089219</v>
      </c>
    </row>
    <row r="1560" spans="1:30" ht="22.5" x14ac:dyDescent="0.2">
      <c r="A1560" s="15">
        <v>53086</v>
      </c>
      <c r="B1560" s="16" t="s">
        <v>167</v>
      </c>
      <c r="C1560" s="16" t="s">
        <v>35</v>
      </c>
      <c r="D1560" s="15">
        <v>2</v>
      </c>
      <c r="E1560" s="17">
        <v>2014</v>
      </c>
      <c r="F1560" s="15" t="s">
        <v>36</v>
      </c>
      <c r="G1560" s="18">
        <v>34970</v>
      </c>
      <c r="H1560" s="19">
        <v>21.755555555555556</v>
      </c>
      <c r="I1560" s="16" t="s">
        <v>33</v>
      </c>
      <c r="J1560" s="20">
        <v>0.50329999999999997</v>
      </c>
      <c r="K1560" s="20">
        <f t="shared" si="266"/>
        <v>2.0132038070853469</v>
      </c>
      <c r="L1560" s="20">
        <v>1.0971</v>
      </c>
      <c r="M1560" s="20">
        <v>0.1045</v>
      </c>
      <c r="N1560" s="21">
        <v>423401.06</v>
      </c>
      <c r="O1560" s="21">
        <v>213088.99</v>
      </c>
      <c r="P1560" s="21">
        <v>57395.83</v>
      </c>
      <c r="Q1560" s="21">
        <v>155693.16</v>
      </c>
      <c r="R1560" s="21">
        <v>16866.12</v>
      </c>
      <c r="S1560" s="21">
        <f t="shared" si="267"/>
        <v>210312.07</v>
      </c>
      <c r="T1560" s="21">
        <v>0</v>
      </c>
      <c r="U1560" s="21">
        <v>5008.91</v>
      </c>
      <c r="V1560" s="21">
        <v>28197.02</v>
      </c>
      <c r="W1560" s="22">
        <f>+V1560-R1560</f>
        <v>11330.900000000001</v>
      </c>
      <c r="X1560" s="22">
        <f t="shared" si="268"/>
        <v>1.0132038070853469</v>
      </c>
      <c r="Y1560" s="22">
        <f t="shared" si="269"/>
        <v>0.27290792202273506</v>
      </c>
      <c r="Z1560" s="22">
        <f t="shared" si="271"/>
        <v>0.26935145734183641</v>
      </c>
      <c r="AA1560" s="22">
        <f t="shared" si="272"/>
        <v>2.350618865855059E-2</v>
      </c>
      <c r="AB1560" s="22">
        <f>V1560/R1560</f>
        <v>1.6718142643358402</v>
      </c>
      <c r="AC1560" s="22">
        <f t="shared" si="270"/>
        <v>0</v>
      </c>
      <c r="AD1560" s="22">
        <f t="shared" si="273"/>
        <v>0</v>
      </c>
    </row>
    <row r="1561" spans="1:30" x14ac:dyDescent="0.2">
      <c r="A1561" s="27">
        <v>53086</v>
      </c>
      <c r="B1561" s="28" t="s">
        <v>167</v>
      </c>
      <c r="C1561" s="27" t="s">
        <v>35</v>
      </c>
      <c r="D1561" s="29">
        <v>2</v>
      </c>
      <c r="E1561" s="30">
        <v>2015</v>
      </c>
      <c r="F1561" s="27" t="s">
        <v>36</v>
      </c>
      <c r="G1561" s="31">
        <v>34970</v>
      </c>
      <c r="H1561" s="32">
        <v>21.755555555555556</v>
      </c>
      <c r="I1561" s="28" t="s">
        <v>33</v>
      </c>
      <c r="J1561" s="33">
        <v>0.50619999999999998</v>
      </c>
      <c r="K1561" s="33">
        <f t="shared" si="266"/>
        <v>2.0249494436340627</v>
      </c>
      <c r="L1561" s="34">
        <v>1.2376</v>
      </c>
      <c r="M1561" s="34">
        <v>9.3399999999999997E-2</v>
      </c>
      <c r="N1561" s="35">
        <v>413780.66</v>
      </c>
      <c r="O1561" s="35">
        <v>209439.43</v>
      </c>
      <c r="P1561" s="35">
        <v>69896.14</v>
      </c>
      <c r="Q1561" s="35">
        <v>139543.29</v>
      </c>
      <c r="R1561" s="35">
        <v>41672</v>
      </c>
      <c r="S1561" s="35">
        <f t="shared" si="267"/>
        <v>204341.22999999998</v>
      </c>
      <c r="T1561" s="35">
        <v>137243.5</v>
      </c>
      <c r="U1561" s="35">
        <v>21280.77</v>
      </c>
      <c r="V1561" s="35">
        <v>8104.26</v>
      </c>
      <c r="W1561" s="36">
        <f>+V1561-R1561</f>
        <v>-33567.74</v>
      </c>
      <c r="X1561" s="36">
        <f t="shared" si="268"/>
        <v>1.0249494436340625</v>
      </c>
      <c r="Y1561" s="36">
        <f t="shared" si="269"/>
        <v>0.34205598155594935</v>
      </c>
      <c r="Z1561" s="36">
        <f t="shared" si="271"/>
        <v>0.33372961337795848</v>
      </c>
      <c r="AA1561" s="36">
        <f t="shared" si="272"/>
        <v>0.10160823107664112</v>
      </c>
      <c r="AB1561" s="36">
        <f>V1561/R1561</f>
        <v>0.19447734689959686</v>
      </c>
      <c r="AC1561" s="36">
        <f t="shared" si="270"/>
        <v>0.67163880730286307</v>
      </c>
      <c r="AD1561" s="36">
        <f t="shared" si="273"/>
        <v>0.65528969401797932</v>
      </c>
    </row>
    <row r="1562" spans="1:30" x14ac:dyDescent="0.2">
      <c r="A1562" s="3">
        <v>73146</v>
      </c>
      <c r="B1562" s="4" t="s">
        <v>214</v>
      </c>
      <c r="C1562" s="3" t="s">
        <v>31</v>
      </c>
      <c r="D1562" s="3">
        <v>1</v>
      </c>
      <c r="E1562" s="5">
        <v>2013</v>
      </c>
      <c r="F1562" s="3" t="s">
        <v>32</v>
      </c>
      <c r="G1562" s="6">
        <v>34956</v>
      </c>
      <c r="H1562" s="7">
        <v>21.794444444444444</v>
      </c>
      <c r="I1562" s="4" t="s">
        <v>66</v>
      </c>
      <c r="J1562" s="8">
        <v>0</v>
      </c>
      <c r="K1562" s="8">
        <f t="shared" si="266"/>
        <v>1</v>
      </c>
      <c r="L1562" s="8">
        <v>0</v>
      </c>
      <c r="M1562" s="8">
        <v>0</v>
      </c>
      <c r="N1562" s="9">
        <v>1000</v>
      </c>
      <c r="O1562" s="9">
        <v>0</v>
      </c>
      <c r="P1562" s="9">
        <v>0</v>
      </c>
      <c r="Q1562" s="9">
        <v>0</v>
      </c>
      <c r="R1562" s="9">
        <v>0</v>
      </c>
      <c r="S1562" s="9">
        <f t="shared" si="267"/>
        <v>1000</v>
      </c>
      <c r="T1562" s="9">
        <v>0</v>
      </c>
      <c r="U1562" s="9">
        <v>0</v>
      </c>
      <c r="V1562" s="9">
        <v>0</v>
      </c>
      <c r="W1562" s="9">
        <v>0</v>
      </c>
      <c r="X1562" s="11">
        <f t="shared" si="268"/>
        <v>0</v>
      </c>
      <c r="Y1562" s="11">
        <f t="shared" si="269"/>
        <v>0</v>
      </c>
      <c r="Z1562" s="11">
        <v>0</v>
      </c>
      <c r="AA1562" s="11">
        <v>0</v>
      </c>
      <c r="AB1562" s="11">
        <v>0</v>
      </c>
      <c r="AC1562" s="11">
        <f t="shared" si="270"/>
        <v>0</v>
      </c>
      <c r="AD1562" s="11">
        <v>0</v>
      </c>
    </row>
    <row r="1563" spans="1:30" ht="33.75" x14ac:dyDescent="0.2">
      <c r="A1563" s="15">
        <v>73146</v>
      </c>
      <c r="B1563" s="16" t="s">
        <v>214</v>
      </c>
      <c r="C1563" s="16" t="s">
        <v>31</v>
      </c>
      <c r="D1563" s="15">
        <v>1</v>
      </c>
      <c r="E1563" s="17">
        <v>2014</v>
      </c>
      <c r="F1563" s="15" t="s">
        <v>32</v>
      </c>
      <c r="G1563" s="18">
        <v>34956</v>
      </c>
      <c r="H1563" s="19">
        <v>21.794444444444444</v>
      </c>
      <c r="I1563" s="16" t="s">
        <v>66</v>
      </c>
      <c r="J1563" s="20">
        <v>0.97609999999999997</v>
      </c>
      <c r="K1563" s="20">
        <f t="shared" si="266"/>
        <v>41.793230000000001</v>
      </c>
      <c r="L1563" s="20">
        <v>0</v>
      </c>
      <c r="M1563" s="20">
        <v>0</v>
      </c>
      <c r="N1563" s="21">
        <v>41793.230000000003</v>
      </c>
      <c r="O1563" s="21">
        <v>40793.230000000003</v>
      </c>
      <c r="P1563" s="21">
        <v>40793.230000000003</v>
      </c>
      <c r="Q1563" s="21">
        <v>0</v>
      </c>
      <c r="R1563" s="21">
        <v>0</v>
      </c>
      <c r="S1563" s="21">
        <f t="shared" si="267"/>
        <v>1000</v>
      </c>
      <c r="T1563" s="21">
        <v>0</v>
      </c>
      <c r="U1563" s="21">
        <v>0</v>
      </c>
      <c r="V1563" s="21">
        <v>0</v>
      </c>
      <c r="W1563" s="22">
        <f>+V1563-R1563</f>
        <v>0</v>
      </c>
      <c r="X1563" s="22">
        <f t="shared" si="268"/>
        <v>40.793230000000001</v>
      </c>
      <c r="Y1563" s="22">
        <f t="shared" si="269"/>
        <v>40.793230000000001</v>
      </c>
      <c r="Z1563" s="22">
        <f t="shared" ref="Z1563:Z1573" si="274">+P1563/O1563</f>
        <v>1</v>
      </c>
      <c r="AA1563" s="22">
        <f t="shared" ref="AA1563:AA1573" si="275">+U1563/O1563</f>
        <v>0</v>
      </c>
      <c r="AB1563" s="22">
        <v>0</v>
      </c>
      <c r="AC1563" s="22">
        <f t="shared" si="270"/>
        <v>0</v>
      </c>
      <c r="AD1563" s="22">
        <f t="shared" ref="AD1563:AD1573" si="276">+T1563/O1563</f>
        <v>0</v>
      </c>
    </row>
    <row r="1564" spans="1:30" x14ac:dyDescent="0.2">
      <c r="A1564" s="27">
        <v>73146</v>
      </c>
      <c r="B1564" s="28" t="s">
        <v>214</v>
      </c>
      <c r="C1564" s="27" t="s">
        <v>31</v>
      </c>
      <c r="D1564" s="29">
        <v>1</v>
      </c>
      <c r="E1564" s="30">
        <v>2015</v>
      </c>
      <c r="F1564" s="27" t="s">
        <v>32</v>
      </c>
      <c r="G1564" s="31">
        <v>34956</v>
      </c>
      <c r="H1564" s="32">
        <v>21.794444444444444</v>
      </c>
      <c r="I1564" s="28" t="s">
        <v>66</v>
      </c>
      <c r="J1564" s="33">
        <v>0.97609999999999997</v>
      </c>
      <c r="K1564" s="33">
        <f t="shared" si="266"/>
        <v>41.793230000000001</v>
      </c>
      <c r="L1564" s="34">
        <v>0</v>
      </c>
      <c r="M1564" s="34">
        <v>0</v>
      </c>
      <c r="N1564" s="35">
        <v>41793.230000000003</v>
      </c>
      <c r="O1564" s="35">
        <v>40793.230000000003</v>
      </c>
      <c r="P1564" s="35">
        <v>0</v>
      </c>
      <c r="Q1564" s="35">
        <v>40793.230000000003</v>
      </c>
      <c r="R1564" s="35">
        <v>0</v>
      </c>
      <c r="S1564" s="35">
        <f t="shared" si="267"/>
        <v>1000</v>
      </c>
      <c r="T1564" s="35">
        <v>0</v>
      </c>
      <c r="U1564" s="35">
        <v>0</v>
      </c>
      <c r="V1564" s="35">
        <v>0</v>
      </c>
      <c r="W1564" s="36">
        <f>+V1564-R1564</f>
        <v>0</v>
      </c>
      <c r="X1564" s="36">
        <f t="shared" si="268"/>
        <v>40.793230000000001</v>
      </c>
      <c r="Y1564" s="36">
        <f t="shared" si="269"/>
        <v>0</v>
      </c>
      <c r="Z1564" s="36">
        <f t="shared" si="274"/>
        <v>0</v>
      </c>
      <c r="AA1564" s="36">
        <f t="shared" si="275"/>
        <v>0</v>
      </c>
      <c r="AB1564" s="36">
        <v>0</v>
      </c>
      <c r="AC1564" s="36">
        <f t="shared" si="270"/>
        <v>0</v>
      </c>
      <c r="AD1564" s="36">
        <f t="shared" si="276"/>
        <v>0</v>
      </c>
    </row>
    <row r="1565" spans="1:30" x14ac:dyDescent="0.2">
      <c r="A1565" s="3">
        <v>72859</v>
      </c>
      <c r="B1565" s="12" t="s">
        <v>213</v>
      </c>
      <c r="C1565" s="3" t="s">
        <v>31</v>
      </c>
      <c r="D1565" s="3">
        <v>1</v>
      </c>
      <c r="E1565" s="5">
        <v>2013</v>
      </c>
      <c r="F1565" s="3" t="s">
        <v>32</v>
      </c>
      <c r="G1565" s="6">
        <v>34928</v>
      </c>
      <c r="H1565" s="7">
        <v>21.869444444444444</v>
      </c>
      <c r="I1565" s="12" t="s">
        <v>37</v>
      </c>
      <c r="J1565" s="8">
        <v>0.72409999999999997</v>
      </c>
      <c r="K1565" s="8">
        <f t="shared" si="266"/>
        <v>3.6246017146597183</v>
      </c>
      <c r="L1565" s="8">
        <v>0.36320000000000002</v>
      </c>
      <c r="M1565" s="8">
        <v>4.4999999999999998E-2</v>
      </c>
      <c r="N1565" s="9">
        <v>10622803.65</v>
      </c>
      <c r="O1565" s="9">
        <v>7692053.0499999998</v>
      </c>
      <c r="P1565" s="9">
        <v>987144.55</v>
      </c>
      <c r="Q1565" s="9">
        <v>6704908.5</v>
      </c>
      <c r="R1565" s="9">
        <v>45369.13</v>
      </c>
      <c r="S1565" s="9">
        <f t="shared" si="267"/>
        <v>2930750.6000000006</v>
      </c>
      <c r="T1565" s="9">
        <v>335231.78000000003</v>
      </c>
      <c r="U1565" s="9">
        <v>578456.26</v>
      </c>
      <c r="V1565" s="9">
        <v>284922.94</v>
      </c>
      <c r="W1565" s="9">
        <v>242184.5</v>
      </c>
      <c r="X1565" s="11">
        <f t="shared" si="268"/>
        <v>2.6246017146597183</v>
      </c>
      <c r="Y1565" s="11">
        <f t="shared" si="269"/>
        <v>0.33682311623513778</v>
      </c>
      <c r="Z1565" s="11">
        <f t="shared" si="274"/>
        <v>0.12833303977278213</v>
      </c>
      <c r="AA1565" s="11">
        <f t="shared" si="275"/>
        <v>7.5201803242893647E-2</v>
      </c>
      <c r="AB1565" s="11">
        <f>W1565/R1565</f>
        <v>5.3380900184773221</v>
      </c>
      <c r="AC1565" s="11">
        <f t="shared" si="270"/>
        <v>0.11438427411735409</v>
      </c>
      <c r="AD1565" s="11">
        <f t="shared" si="276"/>
        <v>4.3581574102638312E-2</v>
      </c>
    </row>
    <row r="1566" spans="1:30" ht="33.75" x14ac:dyDescent="0.2">
      <c r="A1566" s="15">
        <v>72859</v>
      </c>
      <c r="B1566" s="16" t="s">
        <v>213</v>
      </c>
      <c r="C1566" s="16" t="s">
        <v>31</v>
      </c>
      <c r="D1566" s="15">
        <v>1</v>
      </c>
      <c r="E1566" s="17">
        <v>2014</v>
      </c>
      <c r="F1566" s="15" t="s">
        <v>32</v>
      </c>
      <c r="G1566" s="18">
        <v>34928</v>
      </c>
      <c r="H1566" s="19">
        <v>21.869444444444444</v>
      </c>
      <c r="I1566" s="16" t="s">
        <v>41</v>
      </c>
      <c r="J1566" s="20">
        <v>0.65190000000000003</v>
      </c>
      <c r="K1566" s="20">
        <f t="shared" si="266"/>
        <v>2.872415294326466</v>
      </c>
      <c r="L1566" s="20">
        <v>0.4027</v>
      </c>
      <c r="M1566" s="20">
        <v>0.1041</v>
      </c>
      <c r="N1566" s="21">
        <v>9089825.0399999991</v>
      </c>
      <c r="O1566" s="21">
        <v>5925301.7699999996</v>
      </c>
      <c r="P1566" s="21">
        <v>716234.7</v>
      </c>
      <c r="Q1566" s="21">
        <v>5209067.07</v>
      </c>
      <c r="R1566" s="21">
        <v>44151.63</v>
      </c>
      <c r="S1566" s="21">
        <f t="shared" si="267"/>
        <v>3164523.2699999996</v>
      </c>
      <c r="T1566" s="21">
        <v>0</v>
      </c>
      <c r="U1566" s="21">
        <v>224135.99</v>
      </c>
      <c r="V1566" s="21">
        <v>223672.13</v>
      </c>
      <c r="W1566" s="22">
        <f>+V1566-R1566</f>
        <v>179520.5</v>
      </c>
      <c r="X1566" s="22">
        <f t="shared" si="268"/>
        <v>1.872415294326466</v>
      </c>
      <c r="Y1566" s="22">
        <f t="shared" si="269"/>
        <v>0.22633257489049846</v>
      </c>
      <c r="Z1566" s="22">
        <f t="shared" si="274"/>
        <v>0.12087733718919096</v>
      </c>
      <c r="AA1566" s="22">
        <f t="shared" si="275"/>
        <v>3.7826932483811707E-2</v>
      </c>
      <c r="AB1566" s="22">
        <f>V1566/R1566</f>
        <v>5.065999375334501</v>
      </c>
      <c r="AC1566" s="22">
        <f t="shared" si="270"/>
        <v>0</v>
      </c>
      <c r="AD1566" s="22">
        <f t="shared" si="276"/>
        <v>0</v>
      </c>
    </row>
    <row r="1567" spans="1:30" x14ac:dyDescent="0.2">
      <c r="A1567" s="27">
        <v>72859</v>
      </c>
      <c r="B1567" s="28" t="s">
        <v>213</v>
      </c>
      <c r="C1567" s="27" t="s">
        <v>31</v>
      </c>
      <c r="D1567" s="29">
        <v>1</v>
      </c>
      <c r="E1567" s="30">
        <v>2015</v>
      </c>
      <c r="F1567" s="27" t="s">
        <v>32</v>
      </c>
      <c r="G1567" s="31">
        <v>34928</v>
      </c>
      <c r="H1567" s="32">
        <v>21.869444444444444</v>
      </c>
      <c r="I1567" s="28" t="s">
        <v>41</v>
      </c>
      <c r="J1567" s="33">
        <v>0.65639999999999998</v>
      </c>
      <c r="K1567" s="33">
        <f t="shared" si="266"/>
        <v>2.9106577007060936</v>
      </c>
      <c r="L1567" s="34">
        <v>0.42020000000000002</v>
      </c>
      <c r="M1567" s="34">
        <v>9.5500000000000002E-2</v>
      </c>
      <c r="N1567" s="35">
        <v>9930097.9299999997</v>
      </c>
      <c r="O1567" s="35">
        <v>6518464.2199999997</v>
      </c>
      <c r="P1567" s="35">
        <v>606048.30000000005</v>
      </c>
      <c r="Q1567" s="35">
        <v>5912415.9199999999</v>
      </c>
      <c r="R1567" s="35">
        <v>92445.23</v>
      </c>
      <c r="S1567" s="35">
        <f t="shared" si="267"/>
        <v>3411633.71</v>
      </c>
      <c r="T1567" s="35">
        <v>912318.57</v>
      </c>
      <c r="U1567" s="35">
        <v>15000</v>
      </c>
      <c r="V1567" s="35">
        <v>438249.73</v>
      </c>
      <c r="W1567" s="36">
        <f>+V1567-R1567</f>
        <v>345804.5</v>
      </c>
      <c r="X1567" s="36">
        <f t="shared" si="268"/>
        <v>1.9106577007060936</v>
      </c>
      <c r="Y1567" s="36">
        <f t="shared" si="269"/>
        <v>0.17764166716479068</v>
      </c>
      <c r="Z1567" s="36">
        <f t="shared" si="274"/>
        <v>9.2974093213631245E-2</v>
      </c>
      <c r="AA1567" s="36">
        <f t="shared" si="275"/>
        <v>2.3011555320004502E-3</v>
      </c>
      <c r="AB1567" s="36">
        <f>V1567/R1567</f>
        <v>4.7406418914204655</v>
      </c>
      <c r="AC1567" s="36">
        <f t="shared" si="270"/>
        <v>0.26741398624531704</v>
      </c>
      <c r="AD1567" s="36">
        <f t="shared" si="276"/>
        <v>0.139959128286816</v>
      </c>
    </row>
    <row r="1568" spans="1:30" x14ac:dyDescent="0.2">
      <c r="A1568" s="3">
        <v>72569</v>
      </c>
      <c r="B1568" s="12" t="s">
        <v>212</v>
      </c>
      <c r="C1568" s="3" t="s">
        <v>31</v>
      </c>
      <c r="D1568" s="3">
        <v>1</v>
      </c>
      <c r="E1568" s="5">
        <v>2013</v>
      </c>
      <c r="F1568" s="3" t="s">
        <v>32</v>
      </c>
      <c r="G1568" s="6">
        <v>34904</v>
      </c>
      <c r="H1568" s="7">
        <v>21.933333333333334</v>
      </c>
      <c r="I1568" s="12" t="s">
        <v>37</v>
      </c>
      <c r="J1568" s="8">
        <v>0.64939999999999998</v>
      </c>
      <c r="K1568" s="8">
        <f t="shared" si="266"/>
        <v>2.8519377515501652</v>
      </c>
      <c r="L1568" s="8">
        <v>0.3407</v>
      </c>
      <c r="M1568" s="8">
        <v>7.0699999999999999E-2</v>
      </c>
      <c r="N1568" s="9">
        <v>7194278.9500000002</v>
      </c>
      <c r="O1568" s="9">
        <v>4671685.6900000004</v>
      </c>
      <c r="P1568" s="9">
        <v>501617.97</v>
      </c>
      <c r="Q1568" s="9">
        <v>4170067.72</v>
      </c>
      <c r="R1568" s="9">
        <v>0</v>
      </c>
      <c r="S1568" s="9">
        <f t="shared" si="267"/>
        <v>2522593.2599999998</v>
      </c>
      <c r="T1568" s="9">
        <v>48107.75</v>
      </c>
      <c r="U1568" s="9">
        <v>141436.10999999999</v>
      </c>
      <c r="V1568" s="9">
        <v>274674.37</v>
      </c>
      <c r="W1568" s="9">
        <v>233473.21</v>
      </c>
      <c r="X1568" s="11">
        <f t="shared" si="268"/>
        <v>1.8519377515501649</v>
      </c>
      <c r="Y1568" s="11">
        <f t="shared" si="269"/>
        <v>0.19885011902394445</v>
      </c>
      <c r="Z1568" s="11">
        <f t="shared" si="274"/>
        <v>0.10737408363617885</v>
      </c>
      <c r="AA1568" s="11">
        <f t="shared" si="275"/>
        <v>3.0275176753168934E-2</v>
      </c>
      <c r="AB1568" s="11">
        <v>0</v>
      </c>
      <c r="AC1568" s="11">
        <f t="shared" si="270"/>
        <v>1.9070751818309386E-2</v>
      </c>
      <c r="AD1568" s="11">
        <f t="shared" si="276"/>
        <v>1.0297728313139147E-2</v>
      </c>
    </row>
    <row r="1569" spans="1:30" ht="33.75" x14ac:dyDescent="0.2">
      <c r="A1569" s="15">
        <v>72569</v>
      </c>
      <c r="B1569" s="16" t="s">
        <v>212</v>
      </c>
      <c r="C1569" s="16" t="s">
        <v>31</v>
      </c>
      <c r="D1569" s="15">
        <v>1</v>
      </c>
      <c r="E1569" s="17">
        <v>2014</v>
      </c>
      <c r="F1569" s="15" t="s">
        <v>32</v>
      </c>
      <c r="G1569" s="18">
        <v>34904</v>
      </c>
      <c r="H1569" s="19">
        <v>21.933333333333334</v>
      </c>
      <c r="I1569" s="16" t="s">
        <v>41</v>
      </c>
      <c r="J1569" s="20">
        <v>0.70950000000000002</v>
      </c>
      <c r="K1569" s="20">
        <f t="shared" si="266"/>
        <v>3.4421875976742995</v>
      </c>
      <c r="L1569" s="20">
        <v>0.29189999999999999</v>
      </c>
      <c r="M1569" s="20">
        <v>0.1244</v>
      </c>
      <c r="N1569" s="21">
        <v>9138007.5999999996</v>
      </c>
      <c r="O1569" s="21">
        <v>6483298.25</v>
      </c>
      <c r="P1569" s="21">
        <v>1339016.23</v>
      </c>
      <c r="Q1569" s="21">
        <v>5144282.0199999996</v>
      </c>
      <c r="R1569" s="21">
        <v>97499.18</v>
      </c>
      <c r="S1569" s="21">
        <f t="shared" si="267"/>
        <v>2654709.3499999996</v>
      </c>
      <c r="T1569" s="21">
        <v>0</v>
      </c>
      <c r="U1569" s="21">
        <v>157278.29</v>
      </c>
      <c r="V1569" s="21">
        <v>132116.09</v>
      </c>
      <c r="W1569" s="22">
        <f>+V1569-R1569</f>
        <v>34616.910000000003</v>
      </c>
      <c r="X1569" s="22">
        <f t="shared" si="268"/>
        <v>2.4421875976742995</v>
      </c>
      <c r="Y1569" s="22">
        <f t="shared" si="269"/>
        <v>0.50439278032452028</v>
      </c>
      <c r="Z1569" s="22">
        <f t="shared" si="274"/>
        <v>0.20653318393920872</v>
      </c>
      <c r="AA1569" s="22">
        <f t="shared" si="275"/>
        <v>2.4258993483756514E-2</v>
      </c>
      <c r="AB1569" s="22">
        <f>V1569/R1569</f>
        <v>1.3550482168157723</v>
      </c>
      <c r="AC1569" s="22">
        <f t="shared" si="270"/>
        <v>0</v>
      </c>
      <c r="AD1569" s="22">
        <f t="shared" si="276"/>
        <v>0</v>
      </c>
    </row>
    <row r="1570" spans="1:30" x14ac:dyDescent="0.2">
      <c r="A1570" s="27">
        <v>72569</v>
      </c>
      <c r="B1570" s="28" t="s">
        <v>212</v>
      </c>
      <c r="C1570" s="27" t="s">
        <v>31</v>
      </c>
      <c r="D1570" s="29">
        <v>1</v>
      </c>
      <c r="E1570" s="30">
        <v>2015</v>
      </c>
      <c r="F1570" s="27" t="s">
        <v>32</v>
      </c>
      <c r="G1570" s="31">
        <v>34904</v>
      </c>
      <c r="H1570" s="32">
        <v>21.933333333333334</v>
      </c>
      <c r="I1570" s="28" t="s">
        <v>41</v>
      </c>
      <c r="J1570" s="33">
        <v>0.64990000000000003</v>
      </c>
      <c r="K1570" s="33">
        <f t="shared" si="266"/>
        <v>2.8561021856600579</v>
      </c>
      <c r="L1570" s="34">
        <v>0.35049999999999998</v>
      </c>
      <c r="M1570" s="34">
        <v>0.1517</v>
      </c>
      <c r="N1570" s="35">
        <v>7964598.9000000004</v>
      </c>
      <c r="O1570" s="35">
        <v>5175973.57</v>
      </c>
      <c r="P1570" s="35">
        <v>487614</v>
      </c>
      <c r="Q1570" s="35">
        <v>4688359.57</v>
      </c>
      <c r="R1570" s="35">
        <v>193644.76</v>
      </c>
      <c r="S1570" s="35">
        <f t="shared" si="267"/>
        <v>2788625.33</v>
      </c>
      <c r="T1570" s="35">
        <v>1150873.1599999999</v>
      </c>
      <c r="U1570" s="35">
        <v>23641.05</v>
      </c>
      <c r="V1570" s="35">
        <v>282114.95</v>
      </c>
      <c r="W1570" s="36">
        <f>+V1570-R1570</f>
        <v>88470.19</v>
      </c>
      <c r="X1570" s="36">
        <f t="shared" si="268"/>
        <v>1.8561021856600579</v>
      </c>
      <c r="Y1570" s="36">
        <f t="shared" si="269"/>
        <v>0.17485819796379745</v>
      </c>
      <c r="Z1570" s="36">
        <f t="shared" si="274"/>
        <v>9.4207204384932741E-2</v>
      </c>
      <c r="AA1570" s="36">
        <f t="shared" si="275"/>
        <v>4.5674595668385529E-3</v>
      </c>
      <c r="AB1570" s="36">
        <f>V1570/R1570</f>
        <v>1.4568684946600157</v>
      </c>
      <c r="AC1570" s="36">
        <f t="shared" si="270"/>
        <v>0.41270268458760645</v>
      </c>
      <c r="AD1570" s="36">
        <f t="shared" si="276"/>
        <v>0.22234911837078794</v>
      </c>
    </row>
    <row r="1571" spans="1:30" x14ac:dyDescent="0.2">
      <c r="A1571" s="3">
        <v>52866</v>
      </c>
      <c r="B1571" s="4" t="s">
        <v>166</v>
      </c>
      <c r="C1571" s="3" t="s">
        <v>44</v>
      </c>
      <c r="D1571" s="3">
        <v>1</v>
      </c>
      <c r="E1571" s="5">
        <v>2013</v>
      </c>
      <c r="F1571" s="3" t="s">
        <v>36</v>
      </c>
      <c r="G1571" s="6">
        <v>34844</v>
      </c>
      <c r="H1571" s="7">
        <v>22.097222222222221</v>
      </c>
      <c r="I1571" s="4" t="s">
        <v>41</v>
      </c>
      <c r="J1571" s="8">
        <v>0.48580000000000001</v>
      </c>
      <c r="K1571" s="8">
        <f t="shared" si="266"/>
        <v>1.9448946617406679</v>
      </c>
      <c r="L1571" s="8">
        <v>2.3052000000000001</v>
      </c>
      <c r="M1571" s="8">
        <v>0.15190000000000001</v>
      </c>
      <c r="N1571" s="9">
        <v>784880.62</v>
      </c>
      <c r="O1571" s="9">
        <v>381321.17</v>
      </c>
      <c r="P1571" s="9">
        <v>362871.17</v>
      </c>
      <c r="Q1571" s="9">
        <v>18450</v>
      </c>
      <c r="R1571" s="9">
        <v>0</v>
      </c>
      <c r="S1571" s="9">
        <f t="shared" si="267"/>
        <v>403559.45</v>
      </c>
      <c r="T1571" s="9">
        <v>0</v>
      </c>
      <c r="U1571" s="9">
        <v>140007.93</v>
      </c>
      <c r="V1571" s="9">
        <v>415717.83</v>
      </c>
      <c r="W1571" s="9">
        <v>353360.16</v>
      </c>
      <c r="X1571" s="11">
        <f t="shared" si="268"/>
        <v>0.94489466174066783</v>
      </c>
      <c r="Y1571" s="11">
        <f t="shared" si="269"/>
        <v>0.89917649060132276</v>
      </c>
      <c r="Z1571" s="11">
        <f t="shared" si="274"/>
        <v>0.95161558955669834</v>
      </c>
      <c r="AA1571" s="11">
        <f t="shared" si="275"/>
        <v>0.36716537400742794</v>
      </c>
      <c r="AB1571" s="11">
        <v>0</v>
      </c>
      <c r="AC1571" s="11">
        <f t="shared" si="270"/>
        <v>0</v>
      </c>
      <c r="AD1571" s="11">
        <f t="shared" si="276"/>
        <v>0</v>
      </c>
    </row>
    <row r="1572" spans="1:30" ht="45" x14ac:dyDescent="0.2">
      <c r="A1572" s="15">
        <v>52866</v>
      </c>
      <c r="B1572" s="16" t="s">
        <v>166</v>
      </c>
      <c r="C1572" s="16" t="s">
        <v>44</v>
      </c>
      <c r="D1572" s="15">
        <v>1</v>
      </c>
      <c r="E1572" s="17">
        <v>2014</v>
      </c>
      <c r="F1572" s="15" t="s">
        <v>36</v>
      </c>
      <c r="G1572" s="18">
        <v>34844</v>
      </c>
      <c r="H1572" s="19">
        <v>22.097222222222221</v>
      </c>
      <c r="I1572" s="16" t="s">
        <v>41</v>
      </c>
      <c r="J1572" s="20">
        <v>0.45850000000000002</v>
      </c>
      <c r="K1572" s="20">
        <f t="shared" si="266"/>
        <v>1.8467241196240869</v>
      </c>
      <c r="L1572" s="20">
        <v>2.1534</v>
      </c>
      <c r="M1572" s="20">
        <v>0.24790000000000001</v>
      </c>
      <c r="N1572" s="21">
        <v>930838.19</v>
      </c>
      <c r="O1572" s="21">
        <v>426789.87</v>
      </c>
      <c r="P1572" s="21">
        <v>403465.87</v>
      </c>
      <c r="Q1572" s="21">
        <v>23324</v>
      </c>
      <c r="R1572" s="21">
        <v>0</v>
      </c>
      <c r="S1572" s="21">
        <f t="shared" si="267"/>
        <v>504048.31999999995</v>
      </c>
      <c r="T1572" s="21">
        <v>0</v>
      </c>
      <c r="U1572" s="21">
        <v>169326.04</v>
      </c>
      <c r="V1572" s="21">
        <v>570125.84</v>
      </c>
      <c r="W1572" s="22">
        <f>+V1572-R1572</f>
        <v>570125.84</v>
      </c>
      <c r="X1572" s="22">
        <f t="shared" si="268"/>
        <v>0.84672411962408689</v>
      </c>
      <c r="Y1572" s="22">
        <f t="shared" si="269"/>
        <v>0.80045077821110489</v>
      </c>
      <c r="Z1572" s="22">
        <f t="shared" si="274"/>
        <v>0.94535015556953117</v>
      </c>
      <c r="AA1572" s="22">
        <f t="shared" si="275"/>
        <v>0.39674334351000412</v>
      </c>
      <c r="AB1572" s="22">
        <v>0</v>
      </c>
      <c r="AC1572" s="22">
        <f t="shared" si="270"/>
        <v>0</v>
      </c>
      <c r="AD1572" s="22">
        <f t="shared" si="276"/>
        <v>0</v>
      </c>
    </row>
    <row r="1573" spans="1:30" x14ac:dyDescent="0.2">
      <c r="A1573" s="27">
        <v>52866</v>
      </c>
      <c r="B1573" s="28" t="s">
        <v>166</v>
      </c>
      <c r="C1573" s="27" t="s">
        <v>44</v>
      </c>
      <c r="D1573" s="29">
        <v>1</v>
      </c>
      <c r="E1573" s="30">
        <v>2015</v>
      </c>
      <c r="F1573" s="27" t="s">
        <v>36</v>
      </c>
      <c r="G1573" s="31">
        <v>34844</v>
      </c>
      <c r="H1573" s="32">
        <v>22.097222222222221</v>
      </c>
      <c r="I1573" s="28" t="s">
        <v>41</v>
      </c>
      <c r="J1573" s="33">
        <v>0.43469999999999998</v>
      </c>
      <c r="K1573" s="33">
        <f t="shared" si="266"/>
        <v>1.7689934178964943</v>
      </c>
      <c r="L1573" s="34">
        <v>1.8278000000000001</v>
      </c>
      <c r="M1573" s="34">
        <v>0.223</v>
      </c>
      <c r="N1573" s="35">
        <v>503706.37</v>
      </c>
      <c r="O1573" s="35">
        <v>218964.57</v>
      </c>
      <c r="P1573" s="35">
        <v>191848.57</v>
      </c>
      <c r="Q1573" s="35">
        <v>27116</v>
      </c>
      <c r="R1573" s="35">
        <v>0</v>
      </c>
      <c r="S1573" s="35">
        <f t="shared" si="267"/>
        <v>284741.8</v>
      </c>
      <c r="T1573" s="35">
        <v>0</v>
      </c>
      <c r="U1573" s="35">
        <v>69213.95</v>
      </c>
      <c r="V1573" s="35">
        <v>213102.53</v>
      </c>
      <c r="W1573" s="36">
        <f>+V1573-R1573</f>
        <v>213102.53</v>
      </c>
      <c r="X1573" s="36">
        <f t="shared" si="268"/>
        <v>0.76899341789649434</v>
      </c>
      <c r="Y1573" s="36">
        <f t="shared" si="269"/>
        <v>0.67376328308664202</v>
      </c>
      <c r="Z1573" s="36">
        <f t="shared" si="274"/>
        <v>0.8761626138877171</v>
      </c>
      <c r="AA1573" s="36">
        <f t="shared" si="275"/>
        <v>0.31609657215320264</v>
      </c>
      <c r="AB1573" s="36">
        <v>0</v>
      </c>
      <c r="AC1573" s="36">
        <f t="shared" si="270"/>
        <v>0</v>
      </c>
      <c r="AD1573" s="36">
        <f t="shared" si="276"/>
        <v>0</v>
      </c>
    </row>
    <row r="1574" spans="1:30" x14ac:dyDescent="0.2">
      <c r="A1574" s="3">
        <v>52845</v>
      </c>
      <c r="B1574" s="4" t="s">
        <v>165</v>
      </c>
      <c r="C1574" s="3" t="s">
        <v>35</v>
      </c>
      <c r="D1574" s="3">
        <v>2</v>
      </c>
      <c r="E1574" s="5">
        <v>2013</v>
      </c>
      <c r="F1574" s="3" t="s">
        <v>36</v>
      </c>
      <c r="G1574" s="6">
        <v>34827</v>
      </c>
      <c r="H1574" s="7">
        <v>22.144444444444446</v>
      </c>
      <c r="I1574" s="4" t="s">
        <v>66</v>
      </c>
      <c r="J1574" s="8">
        <v>0</v>
      </c>
      <c r="K1574" s="8">
        <f t="shared" si="266"/>
        <v>1</v>
      </c>
      <c r="L1574" s="8">
        <v>0</v>
      </c>
      <c r="M1574" s="8">
        <v>0</v>
      </c>
      <c r="N1574" s="9">
        <v>5859.78</v>
      </c>
      <c r="O1574" s="9">
        <v>0</v>
      </c>
      <c r="P1574" s="9">
        <v>0</v>
      </c>
      <c r="Q1574" s="9">
        <v>0</v>
      </c>
      <c r="R1574" s="9">
        <v>0</v>
      </c>
      <c r="S1574" s="9">
        <f t="shared" si="267"/>
        <v>5859.78</v>
      </c>
      <c r="T1574" s="9">
        <v>0</v>
      </c>
      <c r="U1574" s="9">
        <v>0</v>
      </c>
      <c r="V1574" s="9">
        <v>0</v>
      </c>
      <c r="W1574" s="9">
        <v>0</v>
      </c>
      <c r="X1574" s="11">
        <f t="shared" si="268"/>
        <v>0</v>
      </c>
      <c r="Y1574" s="11">
        <f t="shared" si="269"/>
        <v>0</v>
      </c>
      <c r="Z1574" s="11">
        <v>0</v>
      </c>
      <c r="AA1574" s="11">
        <v>0</v>
      </c>
      <c r="AB1574" s="11">
        <v>0</v>
      </c>
      <c r="AC1574" s="11">
        <f t="shared" si="270"/>
        <v>0</v>
      </c>
      <c r="AD1574" s="11">
        <v>0</v>
      </c>
    </row>
    <row r="1575" spans="1:30" ht="22.5" x14ac:dyDescent="0.2">
      <c r="A1575" s="15">
        <v>52845</v>
      </c>
      <c r="B1575" s="16" t="s">
        <v>165</v>
      </c>
      <c r="C1575" s="16" t="s">
        <v>35</v>
      </c>
      <c r="D1575" s="15">
        <v>2</v>
      </c>
      <c r="E1575" s="17">
        <v>2014</v>
      </c>
      <c r="F1575" s="15" t="s">
        <v>36</v>
      </c>
      <c r="G1575" s="18">
        <v>34827</v>
      </c>
      <c r="H1575" s="19">
        <v>22.144444444444446</v>
      </c>
      <c r="I1575" s="16" t="s">
        <v>66</v>
      </c>
      <c r="J1575" s="20">
        <v>0</v>
      </c>
      <c r="K1575" s="20">
        <f t="shared" si="266"/>
        <v>1</v>
      </c>
      <c r="L1575" s="20">
        <v>0</v>
      </c>
      <c r="M1575" s="20">
        <v>0</v>
      </c>
      <c r="N1575" s="21">
        <v>5859.78</v>
      </c>
      <c r="O1575" s="21">
        <v>0</v>
      </c>
      <c r="P1575" s="21">
        <v>0</v>
      </c>
      <c r="Q1575" s="21">
        <v>0</v>
      </c>
      <c r="R1575" s="21">
        <v>1.75</v>
      </c>
      <c r="S1575" s="21">
        <f t="shared" si="267"/>
        <v>5859.78</v>
      </c>
      <c r="T1575" s="21">
        <v>0</v>
      </c>
      <c r="U1575" s="21">
        <v>0</v>
      </c>
      <c r="V1575" s="21">
        <v>0</v>
      </c>
      <c r="W1575" s="22">
        <f>+V1575-R1575</f>
        <v>-1.75</v>
      </c>
      <c r="X1575" s="22">
        <f t="shared" si="268"/>
        <v>0</v>
      </c>
      <c r="Y1575" s="22">
        <f t="shared" si="269"/>
        <v>0</v>
      </c>
      <c r="Z1575" s="22">
        <v>0</v>
      </c>
      <c r="AA1575" s="22">
        <v>0</v>
      </c>
      <c r="AB1575" s="22">
        <f>V1575/R1575</f>
        <v>0</v>
      </c>
      <c r="AC1575" s="22">
        <f t="shared" si="270"/>
        <v>0</v>
      </c>
      <c r="AD1575" s="22">
        <v>0</v>
      </c>
    </row>
    <row r="1576" spans="1:30" x14ac:dyDescent="0.2">
      <c r="A1576" s="27">
        <v>52845</v>
      </c>
      <c r="B1576" s="28" t="s">
        <v>165</v>
      </c>
      <c r="C1576" s="27" t="s">
        <v>35</v>
      </c>
      <c r="D1576" s="29">
        <v>2</v>
      </c>
      <c r="E1576" s="30">
        <v>2015</v>
      </c>
      <c r="F1576" s="27" t="s">
        <v>36</v>
      </c>
      <c r="G1576" s="31">
        <v>34827</v>
      </c>
      <c r="H1576" s="32">
        <v>22.144444444444446</v>
      </c>
      <c r="I1576" s="28" t="s">
        <v>66</v>
      </c>
      <c r="J1576" s="33">
        <v>0</v>
      </c>
      <c r="K1576" s="33">
        <f t="shared" si="266"/>
        <v>1</v>
      </c>
      <c r="L1576" s="34">
        <v>0</v>
      </c>
      <c r="M1576" s="34">
        <v>0</v>
      </c>
      <c r="N1576" s="35">
        <v>5859.78</v>
      </c>
      <c r="O1576" s="35">
        <v>0</v>
      </c>
      <c r="P1576" s="35">
        <v>0</v>
      </c>
      <c r="Q1576" s="35">
        <v>0</v>
      </c>
      <c r="R1576" s="35">
        <v>0</v>
      </c>
      <c r="S1576" s="35">
        <f t="shared" si="267"/>
        <v>5859.78</v>
      </c>
      <c r="T1576" s="35">
        <v>0</v>
      </c>
      <c r="U1576" s="35">
        <v>0</v>
      </c>
      <c r="V1576" s="35">
        <v>0</v>
      </c>
      <c r="W1576" s="36">
        <f>+V1576-R1576</f>
        <v>0</v>
      </c>
      <c r="X1576" s="36">
        <f t="shared" si="268"/>
        <v>0</v>
      </c>
      <c r="Y1576" s="36">
        <f t="shared" si="269"/>
        <v>0</v>
      </c>
      <c r="Z1576" s="36">
        <v>0</v>
      </c>
      <c r="AA1576" s="36">
        <v>0</v>
      </c>
      <c r="AB1576" s="36">
        <v>0</v>
      </c>
      <c r="AC1576" s="36">
        <f t="shared" si="270"/>
        <v>0</v>
      </c>
      <c r="AD1576" s="36">
        <v>0</v>
      </c>
    </row>
    <row r="1577" spans="1:30" x14ac:dyDescent="0.2">
      <c r="A1577" s="3">
        <v>49086</v>
      </c>
      <c r="B1577" s="4" t="s">
        <v>156</v>
      </c>
      <c r="C1577" s="3" t="s">
        <v>31</v>
      </c>
      <c r="D1577" s="3">
        <v>1</v>
      </c>
      <c r="E1577" s="5">
        <v>2013</v>
      </c>
      <c r="F1577" s="3" t="s">
        <v>32</v>
      </c>
      <c r="G1577" s="6">
        <v>34764</v>
      </c>
      <c r="H1577" s="7">
        <v>22.316666666666666</v>
      </c>
      <c r="I1577" s="4" t="s">
        <v>33</v>
      </c>
      <c r="J1577" s="8">
        <v>0.54649999999999999</v>
      </c>
      <c r="K1577" s="8">
        <f t="shared" si="266"/>
        <v>2.2051685301905901</v>
      </c>
      <c r="L1577" s="8">
        <v>0</v>
      </c>
      <c r="M1577" s="8">
        <v>0</v>
      </c>
      <c r="N1577" s="9">
        <v>164362.92000000001</v>
      </c>
      <c r="O1577" s="9">
        <v>89827.61</v>
      </c>
      <c r="P1577" s="9">
        <v>0</v>
      </c>
      <c r="Q1577" s="9">
        <v>89827.61</v>
      </c>
      <c r="R1577" s="9">
        <v>0</v>
      </c>
      <c r="S1577" s="9">
        <f t="shared" si="267"/>
        <v>74535.310000000012</v>
      </c>
      <c r="T1577" s="9">
        <v>0</v>
      </c>
      <c r="U1577" s="9">
        <v>0</v>
      </c>
      <c r="V1577" s="9">
        <v>-13044.36</v>
      </c>
      <c r="W1577" s="9">
        <v>-13044.36</v>
      </c>
      <c r="X1577" s="11">
        <f t="shared" si="268"/>
        <v>1.2051685301905901</v>
      </c>
      <c r="Y1577" s="11">
        <f t="shared" si="269"/>
        <v>0</v>
      </c>
      <c r="Z1577" s="11">
        <f t="shared" ref="Z1577:Z1640" si="277">+P1577/O1577</f>
        <v>0</v>
      </c>
      <c r="AA1577" s="11">
        <f t="shared" ref="AA1577:AA1640" si="278">+U1577/O1577</f>
        <v>0</v>
      </c>
      <c r="AB1577" s="11">
        <v>0</v>
      </c>
      <c r="AC1577" s="11">
        <f t="shared" si="270"/>
        <v>0</v>
      </c>
      <c r="AD1577" s="11">
        <f t="shared" ref="AD1577:AD1640" si="279">+T1577/O1577</f>
        <v>0</v>
      </c>
    </row>
    <row r="1578" spans="1:30" ht="33.75" x14ac:dyDescent="0.2">
      <c r="A1578" s="15">
        <v>49086</v>
      </c>
      <c r="B1578" s="16" t="s">
        <v>156</v>
      </c>
      <c r="C1578" s="16" t="s">
        <v>31</v>
      </c>
      <c r="D1578" s="15">
        <v>1</v>
      </c>
      <c r="E1578" s="17">
        <v>2014</v>
      </c>
      <c r="F1578" s="15" t="s">
        <v>32</v>
      </c>
      <c r="G1578" s="18">
        <v>34764</v>
      </c>
      <c r="H1578" s="19">
        <v>22.316666666666666</v>
      </c>
      <c r="I1578" s="16" t="s">
        <v>66</v>
      </c>
      <c r="J1578" s="20">
        <v>0.96099999999999997</v>
      </c>
      <c r="K1578" s="20">
        <f t="shared" si="266"/>
        <v>25.641155821032836</v>
      </c>
      <c r="L1578" s="20">
        <v>0</v>
      </c>
      <c r="M1578" s="20">
        <v>0</v>
      </c>
      <c r="N1578" s="21">
        <v>1436242.42</v>
      </c>
      <c r="O1578" s="21">
        <v>1380229.25</v>
      </c>
      <c r="P1578" s="21">
        <v>92854.25</v>
      </c>
      <c r="Q1578" s="21">
        <v>1287375</v>
      </c>
      <c r="R1578" s="21">
        <v>0</v>
      </c>
      <c r="S1578" s="21">
        <f t="shared" si="267"/>
        <v>56013.169999999925</v>
      </c>
      <c r="T1578" s="21">
        <v>0</v>
      </c>
      <c r="U1578" s="21">
        <v>0</v>
      </c>
      <c r="V1578" s="21">
        <v>-17726.060000000001</v>
      </c>
      <c r="W1578" s="22">
        <f>+V1578-R1578</f>
        <v>-17726.060000000001</v>
      </c>
      <c r="X1578" s="22">
        <f t="shared" si="268"/>
        <v>24.641155821032836</v>
      </c>
      <c r="Y1578" s="22">
        <f t="shared" si="269"/>
        <v>1.6577217465106888</v>
      </c>
      <c r="Z1578" s="22">
        <f t="shared" si="277"/>
        <v>6.7274512549273968E-2</v>
      </c>
      <c r="AA1578" s="22">
        <f t="shared" si="278"/>
        <v>0</v>
      </c>
      <c r="AB1578" s="22">
        <v>0</v>
      </c>
      <c r="AC1578" s="22">
        <f t="shared" si="270"/>
        <v>0</v>
      </c>
      <c r="AD1578" s="22">
        <f t="shared" si="279"/>
        <v>0</v>
      </c>
    </row>
    <row r="1579" spans="1:30" x14ac:dyDescent="0.2">
      <c r="A1579" s="27">
        <v>49086</v>
      </c>
      <c r="B1579" s="28" t="s">
        <v>156</v>
      </c>
      <c r="C1579" s="27" t="s">
        <v>31</v>
      </c>
      <c r="D1579" s="29">
        <v>1</v>
      </c>
      <c r="E1579" s="30">
        <v>2015</v>
      </c>
      <c r="F1579" s="27" t="s">
        <v>32</v>
      </c>
      <c r="G1579" s="31">
        <v>34764</v>
      </c>
      <c r="H1579" s="32">
        <v>22.316666666666666</v>
      </c>
      <c r="I1579" s="28" t="s">
        <v>66</v>
      </c>
      <c r="J1579" s="33">
        <v>0.93530000000000002</v>
      </c>
      <c r="K1579" s="33">
        <f t="shared" si="266"/>
        <v>15.467094860980563</v>
      </c>
      <c r="L1579" s="34">
        <v>0</v>
      </c>
      <c r="M1579" s="34">
        <v>0</v>
      </c>
      <c r="N1579" s="35">
        <v>1461964.5</v>
      </c>
      <c r="O1579" s="35">
        <v>1367443.55</v>
      </c>
      <c r="P1579" s="35">
        <v>99068.55</v>
      </c>
      <c r="Q1579" s="35">
        <v>1268375</v>
      </c>
      <c r="R1579" s="35">
        <v>0</v>
      </c>
      <c r="S1579" s="35">
        <f t="shared" si="267"/>
        <v>94520.949999999953</v>
      </c>
      <c r="T1579" s="35">
        <v>0</v>
      </c>
      <c r="U1579" s="35">
        <v>9427</v>
      </c>
      <c r="V1579" s="35">
        <v>11658.4</v>
      </c>
      <c r="W1579" s="36">
        <f>+V1579-R1579</f>
        <v>11658.4</v>
      </c>
      <c r="X1579" s="36">
        <f t="shared" si="268"/>
        <v>14.467094860980563</v>
      </c>
      <c r="Y1579" s="36">
        <f t="shared" si="269"/>
        <v>1.0481120852043917</v>
      </c>
      <c r="Z1579" s="36">
        <f t="shared" si="277"/>
        <v>7.2447999773007088E-2</v>
      </c>
      <c r="AA1579" s="36">
        <f t="shared" si="278"/>
        <v>6.893886040122095E-3</v>
      </c>
      <c r="AB1579" s="36">
        <v>0</v>
      </c>
      <c r="AC1579" s="36">
        <f t="shared" si="270"/>
        <v>0</v>
      </c>
      <c r="AD1579" s="36">
        <f t="shared" si="279"/>
        <v>0</v>
      </c>
    </row>
    <row r="1580" spans="1:30" x14ac:dyDescent="0.2">
      <c r="A1580" s="3">
        <v>49183</v>
      </c>
      <c r="B1580" s="12" t="s">
        <v>157</v>
      </c>
      <c r="C1580" s="3" t="s">
        <v>51</v>
      </c>
      <c r="D1580" s="3">
        <v>2</v>
      </c>
      <c r="E1580" s="5">
        <v>2013</v>
      </c>
      <c r="F1580" s="3" t="s">
        <v>32</v>
      </c>
      <c r="G1580" s="6">
        <v>34723</v>
      </c>
      <c r="H1580" s="7">
        <v>22.433333333333334</v>
      </c>
      <c r="I1580" s="12" t="s">
        <v>37</v>
      </c>
      <c r="J1580" s="8">
        <v>0.3851</v>
      </c>
      <c r="K1580" s="8">
        <f t="shared" si="266"/>
        <v>1.6261937110530247</v>
      </c>
      <c r="L1580" s="8">
        <v>2.3365999999999998</v>
      </c>
      <c r="M1580" s="8">
        <v>7.4200000000000002E-2</v>
      </c>
      <c r="N1580" s="9">
        <v>4210652.59</v>
      </c>
      <c r="O1580" s="9">
        <v>1621383.82</v>
      </c>
      <c r="P1580" s="9">
        <v>1118805.56</v>
      </c>
      <c r="Q1580" s="9">
        <v>502578.26</v>
      </c>
      <c r="R1580" s="9">
        <v>0</v>
      </c>
      <c r="S1580" s="9">
        <f t="shared" si="267"/>
        <v>2589268.7699999996</v>
      </c>
      <c r="T1580" s="9">
        <v>0</v>
      </c>
      <c r="U1580" s="9">
        <v>416933.58</v>
      </c>
      <c r="V1580" s="9">
        <v>1086935.32</v>
      </c>
      <c r="W1580" s="9">
        <v>923895.02</v>
      </c>
      <c r="X1580" s="11">
        <f t="shared" si="268"/>
        <v>0.62619371105302457</v>
      </c>
      <c r="Y1580" s="11">
        <f t="shared" si="269"/>
        <v>0.43209325079064709</v>
      </c>
      <c r="Z1580" s="11">
        <f t="shared" si="277"/>
        <v>0.69003128451102957</v>
      </c>
      <c r="AA1580" s="11">
        <f t="shared" si="278"/>
        <v>0.25714675011373928</v>
      </c>
      <c r="AB1580" s="11">
        <v>0</v>
      </c>
      <c r="AC1580" s="11">
        <f t="shared" si="270"/>
        <v>0</v>
      </c>
      <c r="AD1580" s="11">
        <f t="shared" si="279"/>
        <v>0</v>
      </c>
    </row>
    <row r="1581" spans="1:30" ht="45" x14ac:dyDescent="0.2">
      <c r="A1581" s="15">
        <v>49183</v>
      </c>
      <c r="B1581" s="16" t="s">
        <v>157</v>
      </c>
      <c r="C1581" s="16" t="s">
        <v>51</v>
      </c>
      <c r="D1581" s="15">
        <v>2</v>
      </c>
      <c r="E1581" s="17">
        <v>2014</v>
      </c>
      <c r="F1581" s="15" t="s">
        <v>32</v>
      </c>
      <c r="G1581" s="18">
        <v>34723</v>
      </c>
      <c r="H1581" s="19">
        <v>22.433333333333334</v>
      </c>
      <c r="I1581" s="16" t="s">
        <v>37</v>
      </c>
      <c r="J1581" s="20">
        <v>0.3921</v>
      </c>
      <c r="K1581" s="20">
        <f t="shared" si="266"/>
        <v>1.6450204291183153</v>
      </c>
      <c r="L1581" s="20">
        <v>2.1206</v>
      </c>
      <c r="M1581" s="20">
        <v>0.12</v>
      </c>
      <c r="N1581" s="21">
        <v>4923634.63</v>
      </c>
      <c r="O1581" s="21">
        <v>1930580.84</v>
      </c>
      <c r="P1581" s="21">
        <v>1293111.71</v>
      </c>
      <c r="Q1581" s="21">
        <v>626328.85</v>
      </c>
      <c r="R1581" s="21">
        <v>0</v>
      </c>
      <c r="S1581" s="21">
        <f t="shared" si="267"/>
        <v>2993053.79</v>
      </c>
      <c r="T1581" s="21">
        <v>0</v>
      </c>
      <c r="U1581" s="21">
        <v>353394.86</v>
      </c>
      <c r="V1581" s="21">
        <v>1462350.89</v>
      </c>
      <c r="W1581" s="22">
        <f>+V1581-R1581</f>
        <v>1462350.89</v>
      </c>
      <c r="X1581" s="22">
        <f t="shared" si="268"/>
        <v>0.64502042911831536</v>
      </c>
      <c r="Y1581" s="22">
        <f t="shared" si="269"/>
        <v>0.4320375779146956</v>
      </c>
      <c r="Z1581" s="22">
        <f t="shared" si="277"/>
        <v>0.66980448744119925</v>
      </c>
      <c r="AA1581" s="22">
        <f t="shared" si="278"/>
        <v>0.18305105524615067</v>
      </c>
      <c r="AB1581" s="22">
        <v>0</v>
      </c>
      <c r="AC1581" s="22">
        <f t="shared" si="270"/>
        <v>0</v>
      </c>
      <c r="AD1581" s="22">
        <f t="shared" si="279"/>
        <v>0</v>
      </c>
    </row>
    <row r="1582" spans="1:30" ht="12" customHeight="1" x14ac:dyDescent="0.2">
      <c r="A1582" s="27">
        <v>49183</v>
      </c>
      <c r="B1582" s="37" t="s">
        <v>157</v>
      </c>
      <c r="C1582" s="27" t="s">
        <v>51</v>
      </c>
      <c r="D1582" s="29">
        <v>2</v>
      </c>
      <c r="E1582" s="30">
        <v>2015</v>
      </c>
      <c r="F1582" s="27" t="s">
        <v>32</v>
      </c>
      <c r="G1582" s="31">
        <v>34723</v>
      </c>
      <c r="H1582" s="32">
        <v>22.433333333333334</v>
      </c>
      <c r="I1582" s="37" t="s">
        <v>37</v>
      </c>
      <c r="J1582" s="33">
        <v>0.43790000000000001</v>
      </c>
      <c r="K1582" s="33">
        <f t="shared" si="266"/>
        <v>1.7789119445700132</v>
      </c>
      <c r="L1582" s="34">
        <v>2.2054</v>
      </c>
      <c r="M1582" s="34">
        <v>0.1356</v>
      </c>
      <c r="N1582" s="35">
        <v>5098640.78</v>
      </c>
      <c r="O1582" s="35">
        <v>2232483.86</v>
      </c>
      <c r="P1582" s="35">
        <v>1420645.84</v>
      </c>
      <c r="Q1582" s="35">
        <v>811838.02</v>
      </c>
      <c r="R1582" s="35">
        <v>0</v>
      </c>
      <c r="S1582" s="35">
        <f t="shared" si="267"/>
        <v>2866156.9200000004</v>
      </c>
      <c r="T1582" s="35">
        <v>0</v>
      </c>
      <c r="U1582" s="35">
        <v>459530.72</v>
      </c>
      <c r="V1582" s="35">
        <v>637785.59</v>
      </c>
      <c r="W1582" s="36">
        <f>+V1582-R1582</f>
        <v>637785.59</v>
      </c>
      <c r="X1582" s="36">
        <f t="shared" si="268"/>
        <v>0.77891194457001312</v>
      </c>
      <c r="Y1582" s="36">
        <f t="shared" si="269"/>
        <v>0.4956622682054686</v>
      </c>
      <c r="Z1582" s="36">
        <f t="shared" si="277"/>
        <v>0.63635212126460805</v>
      </c>
      <c r="AA1582" s="36">
        <f t="shared" si="278"/>
        <v>0.2058383167885478</v>
      </c>
      <c r="AB1582" s="36">
        <v>0</v>
      </c>
      <c r="AC1582" s="36">
        <f t="shared" si="270"/>
        <v>0</v>
      </c>
      <c r="AD1582" s="36">
        <f t="shared" si="279"/>
        <v>0</v>
      </c>
    </row>
    <row r="1583" spans="1:30" x14ac:dyDescent="0.2">
      <c r="A1583" s="3">
        <v>71574</v>
      </c>
      <c r="B1583" s="4" t="s">
        <v>211</v>
      </c>
      <c r="C1583" s="3" t="s">
        <v>31</v>
      </c>
      <c r="D1583" s="3">
        <v>1</v>
      </c>
      <c r="E1583" s="5">
        <v>2013</v>
      </c>
      <c r="F1583" s="3" t="s">
        <v>32</v>
      </c>
      <c r="G1583" s="6">
        <v>34718</v>
      </c>
      <c r="H1583" s="7">
        <v>22.447222222222223</v>
      </c>
      <c r="I1583" s="4" t="s">
        <v>33</v>
      </c>
      <c r="J1583" s="8">
        <v>0.74790000000000001</v>
      </c>
      <c r="K1583" s="8">
        <f t="shared" si="266"/>
        <v>3.9671042032806088</v>
      </c>
      <c r="L1583" s="8">
        <v>2.4756</v>
      </c>
      <c r="M1583" s="8">
        <v>9.7999999999999997E-3</v>
      </c>
      <c r="N1583" s="9">
        <v>195029.19</v>
      </c>
      <c r="O1583" s="9">
        <v>145867.59</v>
      </c>
      <c r="P1583" s="9">
        <v>129479.61</v>
      </c>
      <c r="Q1583" s="9">
        <v>16387.98</v>
      </c>
      <c r="R1583" s="9">
        <v>1130.98</v>
      </c>
      <c r="S1583" s="9">
        <f t="shared" si="267"/>
        <v>49161.600000000006</v>
      </c>
      <c r="T1583" s="9">
        <v>16387.98</v>
      </c>
      <c r="U1583" s="9">
        <v>16965.04</v>
      </c>
      <c r="V1583" s="9">
        <v>4750</v>
      </c>
      <c r="W1583" s="9">
        <v>4750</v>
      </c>
      <c r="X1583" s="11">
        <f t="shared" si="268"/>
        <v>2.9671042032806088</v>
      </c>
      <c r="Y1583" s="11">
        <f t="shared" si="269"/>
        <v>2.6337550039054869</v>
      </c>
      <c r="Z1583" s="11">
        <f t="shared" si="277"/>
        <v>0.88765167094349062</v>
      </c>
      <c r="AA1583" s="11">
        <f t="shared" si="278"/>
        <v>0.11630438262536594</v>
      </c>
      <c r="AB1583" s="11">
        <f>W1583/R1583</f>
        <v>4.1998974340837147</v>
      </c>
      <c r="AC1583" s="11">
        <f t="shared" si="270"/>
        <v>0.33334919937512197</v>
      </c>
      <c r="AD1583" s="11">
        <f t="shared" si="279"/>
        <v>0.11234832905650941</v>
      </c>
    </row>
    <row r="1584" spans="1:30" ht="33.75" x14ac:dyDescent="0.2">
      <c r="A1584" s="15">
        <v>71574</v>
      </c>
      <c r="B1584" s="16" t="s">
        <v>211</v>
      </c>
      <c r="C1584" s="16" t="s">
        <v>31</v>
      </c>
      <c r="D1584" s="15">
        <v>1</v>
      </c>
      <c r="E1584" s="17">
        <v>2014</v>
      </c>
      <c r="F1584" s="15" t="s">
        <v>32</v>
      </c>
      <c r="G1584" s="18">
        <v>34718</v>
      </c>
      <c r="H1584" s="19">
        <v>22.447222222222223</v>
      </c>
      <c r="I1584" s="16" t="s">
        <v>33</v>
      </c>
      <c r="J1584" s="20">
        <v>0.75539999999999996</v>
      </c>
      <c r="K1584" s="20">
        <f t="shared" si="266"/>
        <v>4.0890058261400126</v>
      </c>
      <c r="L1584" s="20">
        <v>1.8418000000000001</v>
      </c>
      <c r="M1584" s="20">
        <v>8.0000000000000004E-4</v>
      </c>
      <c r="N1584" s="21">
        <v>201925.78</v>
      </c>
      <c r="O1584" s="21">
        <v>152543.17000000001</v>
      </c>
      <c r="P1584" s="21">
        <v>142770.69</v>
      </c>
      <c r="Q1584" s="21">
        <v>9772.48</v>
      </c>
      <c r="R1584" s="21">
        <v>652.12</v>
      </c>
      <c r="S1584" s="21">
        <f t="shared" si="267"/>
        <v>49382.609999999986</v>
      </c>
      <c r="T1584" s="21">
        <v>0</v>
      </c>
      <c r="U1584" s="21">
        <v>6322.88</v>
      </c>
      <c r="V1584" s="21">
        <v>333.35</v>
      </c>
      <c r="W1584" s="22">
        <f>+V1584-R1584</f>
        <v>-318.77</v>
      </c>
      <c r="X1584" s="22">
        <f t="shared" si="268"/>
        <v>3.0890058261400126</v>
      </c>
      <c r="Y1584" s="22">
        <f t="shared" si="269"/>
        <v>2.8911126811644836</v>
      </c>
      <c r="Z1584" s="22">
        <f t="shared" si="277"/>
        <v>0.93593629921287191</v>
      </c>
      <c r="AA1584" s="22">
        <f t="shared" si="278"/>
        <v>4.1449774513011628E-2</v>
      </c>
      <c r="AB1584" s="22">
        <f>V1584/R1584</f>
        <v>0.51117892412439436</v>
      </c>
      <c r="AC1584" s="22">
        <f t="shared" si="270"/>
        <v>0</v>
      </c>
      <c r="AD1584" s="22">
        <f t="shared" si="279"/>
        <v>0</v>
      </c>
    </row>
    <row r="1585" spans="1:30" x14ac:dyDescent="0.2">
      <c r="A1585" s="27">
        <v>71574</v>
      </c>
      <c r="B1585" s="28" t="s">
        <v>211</v>
      </c>
      <c r="C1585" s="27" t="s">
        <v>31</v>
      </c>
      <c r="D1585" s="29">
        <v>1</v>
      </c>
      <c r="E1585" s="30">
        <v>2015</v>
      </c>
      <c r="F1585" s="27" t="s">
        <v>32</v>
      </c>
      <c r="G1585" s="31">
        <v>34718</v>
      </c>
      <c r="H1585" s="32">
        <v>22.447222222222223</v>
      </c>
      <c r="I1585" s="28" t="s">
        <v>33</v>
      </c>
      <c r="J1585" s="33">
        <v>0.64490000000000003</v>
      </c>
      <c r="K1585" s="33">
        <f t="shared" si="266"/>
        <v>2.8164111870520809</v>
      </c>
      <c r="L1585" s="34">
        <v>2.7856999999999998</v>
      </c>
      <c r="M1585" s="34">
        <v>0</v>
      </c>
      <c r="N1585" s="35">
        <v>124187.37</v>
      </c>
      <c r="O1585" s="35">
        <v>80093.179999999993</v>
      </c>
      <c r="P1585" s="35">
        <v>80093.179999999993</v>
      </c>
      <c r="Q1585" s="35">
        <v>0</v>
      </c>
      <c r="R1585" s="35">
        <v>0</v>
      </c>
      <c r="S1585" s="35">
        <f t="shared" si="267"/>
        <v>44094.19</v>
      </c>
      <c r="T1585" s="35">
        <v>0</v>
      </c>
      <c r="U1585" s="35">
        <v>12624.14</v>
      </c>
      <c r="V1585" s="35">
        <v>-32165.65</v>
      </c>
      <c r="W1585" s="36">
        <f>+V1585-R1585</f>
        <v>-32165.65</v>
      </c>
      <c r="X1585" s="36">
        <f t="shared" si="268"/>
        <v>1.8164111870520807</v>
      </c>
      <c r="Y1585" s="36">
        <f t="shared" si="269"/>
        <v>1.8164111870520807</v>
      </c>
      <c r="Z1585" s="36">
        <f t="shared" si="277"/>
        <v>1</v>
      </c>
      <c r="AA1585" s="36">
        <f t="shared" si="278"/>
        <v>0.15761816424319774</v>
      </c>
      <c r="AB1585" s="36">
        <v>0</v>
      </c>
      <c r="AC1585" s="36">
        <f t="shared" si="270"/>
        <v>0</v>
      </c>
      <c r="AD1585" s="36">
        <f t="shared" si="279"/>
        <v>0</v>
      </c>
    </row>
    <row r="1586" spans="1:30" ht="12" customHeight="1" x14ac:dyDescent="0.2">
      <c r="A1586" s="3">
        <v>71380</v>
      </c>
      <c r="B1586" s="12" t="s">
        <v>210</v>
      </c>
      <c r="C1586" s="3" t="s">
        <v>31</v>
      </c>
      <c r="D1586" s="3">
        <v>1</v>
      </c>
      <c r="E1586" s="5">
        <v>2013</v>
      </c>
      <c r="F1586" s="3" t="s">
        <v>32</v>
      </c>
      <c r="G1586" s="6">
        <v>34676</v>
      </c>
      <c r="H1586" s="7">
        <v>22.56111111111111</v>
      </c>
      <c r="I1586" s="12" t="s">
        <v>37</v>
      </c>
      <c r="J1586" s="8">
        <v>7.4099999999999999E-2</v>
      </c>
      <c r="K1586" s="8">
        <f t="shared" si="266"/>
        <v>1.0800690503839838</v>
      </c>
      <c r="L1586" s="8">
        <v>0.31259999999999999</v>
      </c>
      <c r="M1586" s="8">
        <v>2.76E-2</v>
      </c>
      <c r="N1586" s="9">
        <v>13233667.58</v>
      </c>
      <c r="O1586" s="9">
        <v>981055.05</v>
      </c>
      <c r="P1586" s="9">
        <v>831298.87</v>
      </c>
      <c r="Q1586" s="9">
        <v>149756.18</v>
      </c>
      <c r="R1586" s="9">
        <v>26537.3</v>
      </c>
      <c r="S1586" s="9">
        <f t="shared" si="267"/>
        <v>12252612.529999999</v>
      </c>
      <c r="T1586" s="9">
        <v>78571.179999999993</v>
      </c>
      <c r="U1586" s="9">
        <v>198292.59</v>
      </c>
      <c r="V1586" s="9">
        <v>252714.88</v>
      </c>
      <c r="W1586" s="9">
        <v>214807.65</v>
      </c>
      <c r="X1586" s="11">
        <f t="shared" si="268"/>
        <v>8.0069050383983709E-2</v>
      </c>
      <c r="Y1586" s="11">
        <f t="shared" si="269"/>
        <v>6.7846662739444355E-2</v>
      </c>
      <c r="Z1586" s="11">
        <f t="shared" si="277"/>
        <v>0.84735190955899975</v>
      </c>
      <c r="AA1586" s="11">
        <f t="shared" si="278"/>
        <v>0.20212177695838779</v>
      </c>
      <c r="AB1586" s="11">
        <f>W1586/R1586</f>
        <v>8.0945555877952913</v>
      </c>
      <c r="AC1586" s="11">
        <f t="shared" si="270"/>
        <v>6.412606275406311E-3</v>
      </c>
      <c r="AD1586" s="11">
        <f t="shared" si="279"/>
        <v>8.0088451713285602E-2</v>
      </c>
    </row>
    <row r="1587" spans="1:30" ht="33.75" x14ac:dyDescent="0.2">
      <c r="A1587" s="15">
        <v>71380</v>
      </c>
      <c r="B1587" s="16" t="s">
        <v>210</v>
      </c>
      <c r="C1587" s="16" t="s">
        <v>31</v>
      </c>
      <c r="D1587" s="15">
        <v>1</v>
      </c>
      <c r="E1587" s="17">
        <v>2014</v>
      </c>
      <c r="F1587" s="15" t="s">
        <v>32</v>
      </c>
      <c r="G1587" s="18">
        <v>34676</v>
      </c>
      <c r="H1587" s="19">
        <v>22.56111111111111</v>
      </c>
      <c r="I1587" s="16" t="s">
        <v>41</v>
      </c>
      <c r="J1587" s="20">
        <v>5.9499999999999997E-2</v>
      </c>
      <c r="K1587" s="20">
        <f t="shared" si="266"/>
        <v>1.0632118676324886</v>
      </c>
      <c r="L1587" s="20">
        <v>0.36220000000000002</v>
      </c>
      <c r="M1587" s="20">
        <v>7.5499999999999998E-2</v>
      </c>
      <c r="N1587" s="21">
        <v>13227716.300000001</v>
      </c>
      <c r="O1587" s="21">
        <v>786436.53</v>
      </c>
      <c r="P1587" s="21">
        <v>695434.53</v>
      </c>
      <c r="Q1587" s="21">
        <v>91002</v>
      </c>
      <c r="R1587" s="21">
        <v>0</v>
      </c>
      <c r="S1587" s="21">
        <f t="shared" si="267"/>
        <v>12441279.770000001</v>
      </c>
      <c r="T1587" s="21">
        <v>0</v>
      </c>
      <c r="U1587" s="21">
        <v>199568.81</v>
      </c>
      <c r="V1587" s="21">
        <v>334543</v>
      </c>
      <c r="W1587" s="22">
        <f>+V1587-R1587</f>
        <v>334543</v>
      </c>
      <c r="X1587" s="22">
        <f t="shared" si="268"/>
        <v>6.3211867632488733E-2</v>
      </c>
      <c r="Y1587" s="22">
        <f t="shared" si="269"/>
        <v>5.5897346804861699E-2</v>
      </c>
      <c r="Z1587" s="22">
        <f t="shared" si="277"/>
        <v>0.88428563968156459</v>
      </c>
      <c r="AA1587" s="22">
        <f t="shared" si="278"/>
        <v>0.25376340287753418</v>
      </c>
      <c r="AB1587" s="22">
        <v>0</v>
      </c>
      <c r="AC1587" s="22">
        <f t="shared" si="270"/>
        <v>0</v>
      </c>
      <c r="AD1587" s="22">
        <f t="shared" si="279"/>
        <v>0</v>
      </c>
    </row>
    <row r="1588" spans="1:30" x14ac:dyDescent="0.2">
      <c r="A1588" s="27">
        <v>71380</v>
      </c>
      <c r="B1588" s="28" t="s">
        <v>210</v>
      </c>
      <c r="C1588" s="27" t="s">
        <v>31</v>
      </c>
      <c r="D1588" s="29">
        <v>1</v>
      </c>
      <c r="E1588" s="30">
        <v>2015</v>
      </c>
      <c r="F1588" s="27" t="s">
        <v>32</v>
      </c>
      <c r="G1588" s="31">
        <v>34676</v>
      </c>
      <c r="H1588" s="32">
        <v>22.56111111111111</v>
      </c>
      <c r="I1588" s="28" t="s">
        <v>41</v>
      </c>
      <c r="J1588" s="33">
        <v>0.24959999999999999</v>
      </c>
      <c r="K1588" s="33">
        <f t="shared" si="266"/>
        <v>1.3326731666259188</v>
      </c>
      <c r="L1588" s="34">
        <v>0.251</v>
      </c>
      <c r="M1588" s="34">
        <v>4.9099999999999998E-2</v>
      </c>
      <c r="N1588" s="35">
        <v>16615597.1</v>
      </c>
      <c r="O1588" s="35">
        <v>4147726.12</v>
      </c>
      <c r="P1588" s="35">
        <v>1496977.97</v>
      </c>
      <c r="Q1588" s="35">
        <v>2650748.15</v>
      </c>
      <c r="R1588" s="35">
        <v>0</v>
      </c>
      <c r="S1588" s="35">
        <f t="shared" si="267"/>
        <v>12467870.98</v>
      </c>
      <c r="T1588" s="35">
        <v>2535192.15</v>
      </c>
      <c r="U1588" s="35">
        <v>516664.54</v>
      </c>
      <c r="V1588" s="35">
        <v>145578.76999999999</v>
      </c>
      <c r="W1588" s="36">
        <f>+V1588-R1588</f>
        <v>145578.76999999999</v>
      </c>
      <c r="X1588" s="36">
        <f t="shared" si="268"/>
        <v>0.332673166625919</v>
      </c>
      <c r="Y1588" s="36">
        <f t="shared" si="269"/>
        <v>0.12006684801289144</v>
      </c>
      <c r="Z1588" s="36">
        <f t="shared" si="277"/>
        <v>0.36091533690753907</v>
      </c>
      <c r="AA1588" s="36">
        <f t="shared" si="278"/>
        <v>0.12456573193410368</v>
      </c>
      <c r="AB1588" s="36">
        <v>0</v>
      </c>
      <c r="AC1588" s="36">
        <f t="shared" si="270"/>
        <v>0.20333801609486979</v>
      </c>
      <c r="AD1588" s="36">
        <f t="shared" si="279"/>
        <v>0.61122457863731849</v>
      </c>
    </row>
    <row r="1589" spans="1:30" x14ac:dyDescent="0.2">
      <c r="A1589" s="3">
        <v>38056</v>
      </c>
      <c r="B1589" s="4" t="s">
        <v>134</v>
      </c>
      <c r="C1589" s="3" t="s">
        <v>31</v>
      </c>
      <c r="D1589" s="3">
        <v>1</v>
      </c>
      <c r="E1589" s="5">
        <v>2013</v>
      </c>
      <c r="F1589" s="3" t="s">
        <v>32</v>
      </c>
      <c r="G1589" s="6">
        <v>34661</v>
      </c>
      <c r="H1589" s="7">
        <v>22.602777777777778</v>
      </c>
      <c r="I1589" s="4" t="s">
        <v>33</v>
      </c>
      <c r="J1589" s="8">
        <v>0.11650000000000001</v>
      </c>
      <c r="K1589" s="8">
        <f t="shared" si="266"/>
        <v>1.1318527758207872</v>
      </c>
      <c r="L1589" s="8">
        <v>0.31669999999999998</v>
      </c>
      <c r="M1589" s="8">
        <v>8.9700000000000002E-2</v>
      </c>
      <c r="N1589" s="9">
        <v>648972.52</v>
      </c>
      <c r="O1589" s="9">
        <v>75600.67</v>
      </c>
      <c r="P1589" s="9">
        <v>75541.600000000006</v>
      </c>
      <c r="Q1589" s="9">
        <v>59.07</v>
      </c>
      <c r="R1589" s="9">
        <v>4048.89</v>
      </c>
      <c r="S1589" s="9">
        <f t="shared" si="267"/>
        <v>573371.85</v>
      </c>
      <c r="T1589" s="9">
        <v>0</v>
      </c>
      <c r="U1589" s="9">
        <v>1048.3499999999999</v>
      </c>
      <c r="V1589" s="9">
        <v>27820.83</v>
      </c>
      <c r="W1589" s="9">
        <v>23647.71</v>
      </c>
      <c r="X1589" s="11">
        <f t="shared" si="268"/>
        <v>0.13185277582078717</v>
      </c>
      <c r="Y1589" s="11">
        <f t="shared" si="269"/>
        <v>0.13174975367207165</v>
      </c>
      <c r="Z1589" s="11">
        <f t="shared" si="277"/>
        <v>0.99921865771824514</v>
      </c>
      <c r="AA1589" s="11">
        <f t="shared" si="278"/>
        <v>1.3866940597219574E-2</v>
      </c>
      <c r="AB1589" s="11">
        <f>W1589/R1589</f>
        <v>5.8405414817394394</v>
      </c>
      <c r="AC1589" s="11">
        <f t="shared" si="270"/>
        <v>0</v>
      </c>
      <c r="AD1589" s="11">
        <f t="shared" si="279"/>
        <v>0</v>
      </c>
    </row>
    <row r="1590" spans="1:30" ht="33.75" x14ac:dyDescent="0.2">
      <c r="A1590" s="15">
        <v>38056</v>
      </c>
      <c r="B1590" s="16" t="s">
        <v>134</v>
      </c>
      <c r="C1590" s="16" t="s">
        <v>31</v>
      </c>
      <c r="D1590" s="15">
        <v>1</v>
      </c>
      <c r="E1590" s="17">
        <v>2014</v>
      </c>
      <c r="F1590" s="15" t="s">
        <v>32</v>
      </c>
      <c r="G1590" s="18">
        <v>34661</v>
      </c>
      <c r="H1590" s="19">
        <v>22.602777777777778</v>
      </c>
      <c r="I1590" s="16" t="s">
        <v>33</v>
      </c>
      <c r="J1590" s="20">
        <v>0.1757</v>
      </c>
      <c r="K1590" s="20">
        <f t="shared" si="266"/>
        <v>1.2130938006411278</v>
      </c>
      <c r="L1590" s="20">
        <v>0.32140000000000002</v>
      </c>
      <c r="M1590" s="20">
        <v>0.1105</v>
      </c>
      <c r="N1590" s="21">
        <v>696805.24</v>
      </c>
      <c r="O1590" s="21">
        <v>122401.81</v>
      </c>
      <c r="P1590" s="21">
        <v>122342.74</v>
      </c>
      <c r="Q1590" s="21">
        <v>0</v>
      </c>
      <c r="R1590" s="21">
        <v>5682.6</v>
      </c>
      <c r="S1590" s="21">
        <f t="shared" si="267"/>
        <v>574403.42999999993</v>
      </c>
      <c r="T1590" s="21">
        <v>0</v>
      </c>
      <c r="U1590" s="21">
        <v>61889.760000000002</v>
      </c>
      <c r="V1590" s="21">
        <v>29098.51</v>
      </c>
      <c r="W1590" s="22">
        <f>+V1590-R1590</f>
        <v>23415.909999999996</v>
      </c>
      <c r="X1590" s="22">
        <f t="shared" si="268"/>
        <v>0.21309380064112782</v>
      </c>
      <c r="Y1590" s="22">
        <f t="shared" si="269"/>
        <v>0.21299096351148186</v>
      </c>
      <c r="Z1590" s="22">
        <f t="shared" si="277"/>
        <v>0.99951740909713682</v>
      </c>
      <c r="AA1590" s="22">
        <f t="shared" si="278"/>
        <v>0.50562781710499216</v>
      </c>
      <c r="AB1590" s="22">
        <f>V1590/R1590</f>
        <v>5.1206331608770626</v>
      </c>
      <c r="AC1590" s="22">
        <f t="shared" si="270"/>
        <v>0</v>
      </c>
      <c r="AD1590" s="22">
        <f t="shared" si="279"/>
        <v>0</v>
      </c>
    </row>
    <row r="1591" spans="1:30" x14ac:dyDescent="0.2">
      <c r="A1591" s="27">
        <v>38056</v>
      </c>
      <c r="B1591" s="28" t="s">
        <v>134</v>
      </c>
      <c r="C1591" s="27" t="s">
        <v>31</v>
      </c>
      <c r="D1591" s="29">
        <v>1</v>
      </c>
      <c r="E1591" s="30">
        <v>2015</v>
      </c>
      <c r="F1591" s="27" t="s">
        <v>32</v>
      </c>
      <c r="G1591" s="31">
        <v>34661</v>
      </c>
      <c r="H1591" s="32">
        <v>22.602777777777778</v>
      </c>
      <c r="I1591" s="28" t="s">
        <v>33</v>
      </c>
      <c r="J1591" s="33">
        <v>0.14419999999999999</v>
      </c>
      <c r="K1591" s="33">
        <f t="shared" si="266"/>
        <v>1.1684433237838752</v>
      </c>
      <c r="L1591" s="34">
        <v>0.2913</v>
      </c>
      <c r="M1591" s="34">
        <v>0.16250000000000001</v>
      </c>
      <c r="N1591" s="35">
        <v>676051.13</v>
      </c>
      <c r="O1591" s="35">
        <v>97459.839999999997</v>
      </c>
      <c r="P1591" s="35">
        <v>95929.84</v>
      </c>
      <c r="Q1591" s="35">
        <v>1530</v>
      </c>
      <c r="R1591" s="35">
        <v>4965.9799999999996</v>
      </c>
      <c r="S1591" s="35">
        <f t="shared" si="267"/>
        <v>578591.29</v>
      </c>
      <c r="T1591" s="35">
        <v>0</v>
      </c>
      <c r="U1591" s="35">
        <v>25217.68</v>
      </c>
      <c r="V1591" s="35">
        <v>34812.42</v>
      </c>
      <c r="W1591" s="36">
        <f>+V1591-R1591</f>
        <v>29846.44</v>
      </c>
      <c r="X1591" s="36">
        <f t="shared" si="268"/>
        <v>0.16844332378387514</v>
      </c>
      <c r="Y1591" s="36">
        <f t="shared" si="269"/>
        <v>0.16579897011584807</v>
      </c>
      <c r="Z1591" s="36">
        <f t="shared" si="277"/>
        <v>0.98430122602294445</v>
      </c>
      <c r="AA1591" s="36">
        <f t="shared" si="278"/>
        <v>0.25874945002987898</v>
      </c>
      <c r="AB1591" s="36">
        <f>V1591/R1591</f>
        <v>7.0101812733841058</v>
      </c>
      <c r="AC1591" s="36">
        <f t="shared" si="270"/>
        <v>0</v>
      </c>
      <c r="AD1591" s="36">
        <f t="shared" si="279"/>
        <v>0</v>
      </c>
    </row>
    <row r="1592" spans="1:30" x14ac:dyDescent="0.2">
      <c r="A1592" s="3">
        <v>48689</v>
      </c>
      <c r="B1592" s="4" t="s">
        <v>155</v>
      </c>
      <c r="C1592" s="3" t="s">
        <v>31</v>
      </c>
      <c r="D1592" s="3">
        <v>1</v>
      </c>
      <c r="E1592" s="5">
        <v>2013</v>
      </c>
      <c r="F1592" s="3" t="s">
        <v>32</v>
      </c>
      <c r="G1592" s="6">
        <v>34649</v>
      </c>
      <c r="H1592" s="7">
        <v>22.636111111111113</v>
      </c>
      <c r="I1592" s="4" t="s">
        <v>41</v>
      </c>
      <c r="J1592" s="8">
        <v>0.7389</v>
      </c>
      <c r="K1592" s="8">
        <f t="shared" si="266"/>
        <v>3.8294306486552272</v>
      </c>
      <c r="L1592" s="8">
        <v>0.56510000000000005</v>
      </c>
      <c r="M1592" s="8">
        <v>8.4199999999999997E-2</v>
      </c>
      <c r="N1592" s="9">
        <v>2484362.7400000002</v>
      </c>
      <c r="O1592" s="9">
        <v>1835607.62</v>
      </c>
      <c r="P1592" s="9">
        <v>1738608.31</v>
      </c>
      <c r="Q1592" s="9">
        <v>96999.31</v>
      </c>
      <c r="R1592" s="9">
        <v>178249.86</v>
      </c>
      <c r="S1592" s="9">
        <f t="shared" si="267"/>
        <v>648755.12000000011</v>
      </c>
      <c r="T1592" s="9">
        <v>96999.31</v>
      </c>
      <c r="U1592" s="9">
        <v>28344.43</v>
      </c>
      <c r="V1592" s="9">
        <v>178394.12</v>
      </c>
      <c r="W1592" s="9">
        <v>151635</v>
      </c>
      <c r="X1592" s="11">
        <f t="shared" si="268"/>
        <v>2.8294306486552272</v>
      </c>
      <c r="Y1592" s="11">
        <f t="shared" si="269"/>
        <v>2.6799145878031756</v>
      </c>
      <c r="Z1592" s="11">
        <f t="shared" si="277"/>
        <v>0.94715683845330734</v>
      </c>
      <c r="AA1592" s="11">
        <f t="shared" si="278"/>
        <v>1.5441442763241525E-2</v>
      </c>
      <c r="AB1592" s="11">
        <f>W1592/R1592</f>
        <v>0.85068790516862125</v>
      </c>
      <c r="AC1592" s="11">
        <f t="shared" si="270"/>
        <v>0.14951606085205152</v>
      </c>
      <c r="AD1592" s="11">
        <f t="shared" si="279"/>
        <v>5.2843161546692635E-2</v>
      </c>
    </row>
    <row r="1593" spans="1:30" ht="33.75" x14ac:dyDescent="0.2">
      <c r="A1593" s="15">
        <v>48689</v>
      </c>
      <c r="B1593" s="16" t="s">
        <v>155</v>
      </c>
      <c r="C1593" s="16" t="s">
        <v>31</v>
      </c>
      <c r="D1593" s="15">
        <v>1</v>
      </c>
      <c r="E1593" s="17">
        <v>2014</v>
      </c>
      <c r="F1593" s="15" t="s">
        <v>32</v>
      </c>
      <c r="G1593" s="18">
        <v>34649</v>
      </c>
      <c r="H1593" s="19">
        <v>22.636111111111113</v>
      </c>
      <c r="I1593" s="16" t="s">
        <v>41</v>
      </c>
      <c r="J1593" s="20">
        <v>0.67820000000000003</v>
      </c>
      <c r="K1593" s="20">
        <f t="shared" si="266"/>
        <v>3.1073093777416871</v>
      </c>
      <c r="L1593" s="20">
        <v>0.63670000000000004</v>
      </c>
      <c r="M1593" s="20">
        <v>0.1139</v>
      </c>
      <c r="N1593" s="21">
        <v>2284209.66</v>
      </c>
      <c r="O1593" s="21">
        <v>1549101.12</v>
      </c>
      <c r="P1593" s="21">
        <v>459637.39</v>
      </c>
      <c r="Q1593" s="21">
        <v>1089463.73</v>
      </c>
      <c r="R1593" s="21">
        <v>107474.44</v>
      </c>
      <c r="S1593" s="21">
        <f t="shared" si="267"/>
        <v>735108.54</v>
      </c>
      <c r="T1593" s="21">
        <v>0</v>
      </c>
      <c r="U1593" s="21">
        <v>21432.09</v>
      </c>
      <c r="V1593" s="21">
        <v>165860.06</v>
      </c>
      <c r="W1593" s="22">
        <f>+V1593-R1593</f>
        <v>58385.619999999995</v>
      </c>
      <c r="X1593" s="22">
        <f t="shared" si="268"/>
        <v>2.1073093777416871</v>
      </c>
      <c r="Y1593" s="22">
        <f t="shared" si="269"/>
        <v>0.62526465819591759</v>
      </c>
      <c r="Z1593" s="22">
        <f t="shared" si="277"/>
        <v>0.2967123217882639</v>
      </c>
      <c r="AA1593" s="22">
        <f t="shared" si="278"/>
        <v>1.3835178170938253E-2</v>
      </c>
      <c r="AB1593" s="22">
        <f>V1593/R1593</f>
        <v>1.5432512139630594</v>
      </c>
      <c r="AC1593" s="22">
        <f t="shared" si="270"/>
        <v>0</v>
      </c>
      <c r="AD1593" s="22">
        <f t="shared" si="279"/>
        <v>0</v>
      </c>
    </row>
    <row r="1594" spans="1:30" ht="12" customHeight="1" x14ac:dyDescent="0.2">
      <c r="A1594" s="27">
        <v>48689</v>
      </c>
      <c r="B1594" s="28" t="s">
        <v>155</v>
      </c>
      <c r="C1594" s="27" t="s">
        <v>31</v>
      </c>
      <c r="D1594" s="29">
        <v>1</v>
      </c>
      <c r="E1594" s="30">
        <v>2015</v>
      </c>
      <c r="F1594" s="27" t="s">
        <v>32</v>
      </c>
      <c r="G1594" s="31">
        <v>34649</v>
      </c>
      <c r="H1594" s="32">
        <v>22.636111111111113</v>
      </c>
      <c r="I1594" s="28" t="s">
        <v>41</v>
      </c>
      <c r="J1594" s="33">
        <v>0.65890000000000004</v>
      </c>
      <c r="K1594" s="33">
        <f t="shared" si="266"/>
        <v>2.9320348227105231</v>
      </c>
      <c r="L1594" s="34">
        <v>0.56679999999999997</v>
      </c>
      <c r="M1594" s="34">
        <v>0.17710000000000001</v>
      </c>
      <c r="N1594" s="35">
        <v>2198986.2999999998</v>
      </c>
      <c r="O1594" s="35">
        <v>1448999.88</v>
      </c>
      <c r="P1594" s="35">
        <v>437982.37</v>
      </c>
      <c r="Q1594" s="35">
        <v>1011017.51</v>
      </c>
      <c r="R1594" s="35">
        <v>178196.64</v>
      </c>
      <c r="S1594" s="35">
        <f t="shared" si="267"/>
        <v>749986.41999999993</v>
      </c>
      <c r="T1594" s="35">
        <v>0</v>
      </c>
      <c r="U1594" s="35">
        <v>11391</v>
      </c>
      <c r="V1594" s="35">
        <v>240234.03</v>
      </c>
      <c r="W1594" s="36">
        <f>+V1594-R1594</f>
        <v>62037.389999999985</v>
      </c>
      <c r="X1594" s="36">
        <f t="shared" si="268"/>
        <v>1.9320348227105233</v>
      </c>
      <c r="Y1594" s="36">
        <f t="shared" si="269"/>
        <v>0.58398706739250028</v>
      </c>
      <c r="Z1594" s="36">
        <f t="shared" si="277"/>
        <v>0.30226529073280534</v>
      </c>
      <c r="AA1594" s="36">
        <f t="shared" si="278"/>
        <v>7.8612842949303766E-3</v>
      </c>
      <c r="AB1594" s="36">
        <f>V1594/R1594</f>
        <v>1.3481400659406371</v>
      </c>
      <c r="AC1594" s="36">
        <f t="shared" si="270"/>
        <v>0</v>
      </c>
      <c r="AD1594" s="36">
        <f t="shared" si="279"/>
        <v>0</v>
      </c>
    </row>
    <row r="1595" spans="1:30" x14ac:dyDescent="0.2">
      <c r="A1595" s="3">
        <v>52508</v>
      </c>
      <c r="B1595" s="4" t="s">
        <v>164</v>
      </c>
      <c r="C1595" s="3" t="s">
        <v>31</v>
      </c>
      <c r="D1595" s="3">
        <v>1</v>
      </c>
      <c r="E1595" s="5">
        <v>2013</v>
      </c>
      <c r="F1595" s="3" t="s">
        <v>36</v>
      </c>
      <c r="G1595" s="6">
        <v>34627</v>
      </c>
      <c r="H1595" s="7">
        <v>22.694444444444443</v>
      </c>
      <c r="I1595" s="4" t="s">
        <v>66</v>
      </c>
      <c r="J1595" s="8">
        <v>0.43959999999999999</v>
      </c>
      <c r="K1595" s="8">
        <f t="shared" si="266"/>
        <v>1.7844703701748521</v>
      </c>
      <c r="L1595" s="8">
        <v>7.6726000000000001</v>
      </c>
      <c r="M1595" s="8">
        <v>-1.44E-2</v>
      </c>
      <c r="N1595" s="9">
        <v>3042.29</v>
      </c>
      <c r="O1595" s="9">
        <v>1337.42</v>
      </c>
      <c r="P1595" s="9">
        <v>1337.42</v>
      </c>
      <c r="Q1595" s="9">
        <v>0</v>
      </c>
      <c r="R1595" s="9">
        <v>0</v>
      </c>
      <c r="S1595" s="9">
        <f t="shared" si="267"/>
        <v>1704.87</v>
      </c>
      <c r="T1595" s="9">
        <v>0</v>
      </c>
      <c r="U1595" s="9">
        <v>60.89</v>
      </c>
      <c r="V1595" s="9">
        <v>-336.95</v>
      </c>
      <c r="W1595" s="9">
        <v>-336.95</v>
      </c>
      <c r="X1595" s="11">
        <f t="shared" si="268"/>
        <v>0.78447037017485211</v>
      </c>
      <c r="Y1595" s="11">
        <f t="shared" si="269"/>
        <v>0.78447037017485211</v>
      </c>
      <c r="Z1595" s="11">
        <f t="shared" si="277"/>
        <v>1</v>
      </c>
      <c r="AA1595" s="11">
        <f t="shared" si="278"/>
        <v>4.5527956812370082E-2</v>
      </c>
      <c r="AB1595" s="11">
        <v>0</v>
      </c>
      <c r="AC1595" s="11">
        <f t="shared" si="270"/>
        <v>0</v>
      </c>
      <c r="AD1595" s="11">
        <f t="shared" si="279"/>
        <v>0</v>
      </c>
    </row>
    <row r="1596" spans="1:30" ht="33.75" x14ac:dyDescent="0.2">
      <c r="A1596" s="15">
        <v>52508</v>
      </c>
      <c r="B1596" s="16" t="s">
        <v>164</v>
      </c>
      <c r="C1596" s="16" t="s">
        <v>31</v>
      </c>
      <c r="D1596" s="15">
        <v>1</v>
      </c>
      <c r="E1596" s="17">
        <v>2014</v>
      </c>
      <c r="F1596" s="15" t="s">
        <v>36</v>
      </c>
      <c r="G1596" s="18">
        <v>34627</v>
      </c>
      <c r="H1596" s="19">
        <v>22.694444444444443</v>
      </c>
      <c r="I1596" s="16" t="s">
        <v>66</v>
      </c>
      <c r="J1596" s="20">
        <v>0.435</v>
      </c>
      <c r="K1596" s="20">
        <f t="shared" si="266"/>
        <v>1.7697675162973316</v>
      </c>
      <c r="L1596" s="20">
        <v>5.6058000000000003</v>
      </c>
      <c r="M1596" s="20">
        <v>1.17E-2</v>
      </c>
      <c r="N1596" s="21">
        <v>3317.5</v>
      </c>
      <c r="O1596" s="21">
        <v>1442.96</v>
      </c>
      <c r="P1596" s="21">
        <v>1442.96</v>
      </c>
      <c r="Q1596" s="21">
        <v>0</v>
      </c>
      <c r="R1596" s="21">
        <v>0</v>
      </c>
      <c r="S1596" s="21">
        <f t="shared" si="267"/>
        <v>1874.54</v>
      </c>
      <c r="T1596" s="21">
        <v>0</v>
      </c>
      <c r="U1596" s="21">
        <v>30.89</v>
      </c>
      <c r="V1596" s="21">
        <v>255.92</v>
      </c>
      <c r="W1596" s="22">
        <f>+V1596-R1596</f>
        <v>255.92</v>
      </c>
      <c r="X1596" s="22">
        <f t="shared" si="268"/>
        <v>0.76976751629733164</v>
      </c>
      <c r="Y1596" s="22">
        <f t="shared" si="269"/>
        <v>0.76976751629733164</v>
      </c>
      <c r="Z1596" s="22">
        <f t="shared" si="277"/>
        <v>1</v>
      </c>
      <c r="AA1596" s="22">
        <f t="shared" si="278"/>
        <v>2.1407384820092034E-2</v>
      </c>
      <c r="AB1596" s="22">
        <v>0</v>
      </c>
      <c r="AC1596" s="22">
        <f t="shared" si="270"/>
        <v>0</v>
      </c>
      <c r="AD1596" s="22">
        <f t="shared" si="279"/>
        <v>0</v>
      </c>
    </row>
    <row r="1597" spans="1:30" x14ac:dyDescent="0.2">
      <c r="A1597" s="27">
        <v>52508</v>
      </c>
      <c r="B1597" s="28" t="s">
        <v>164</v>
      </c>
      <c r="C1597" s="27" t="s">
        <v>31</v>
      </c>
      <c r="D1597" s="29">
        <v>1</v>
      </c>
      <c r="E1597" s="30">
        <v>2015</v>
      </c>
      <c r="F1597" s="27" t="s">
        <v>36</v>
      </c>
      <c r="G1597" s="31">
        <v>34627</v>
      </c>
      <c r="H1597" s="32">
        <v>22.694444444444443</v>
      </c>
      <c r="I1597" s="28" t="s">
        <v>66</v>
      </c>
      <c r="J1597" s="33">
        <v>0.34610000000000002</v>
      </c>
      <c r="K1597" s="33">
        <f t="shared" si="266"/>
        <v>1.5291751797012976</v>
      </c>
      <c r="L1597" s="34">
        <v>5.6917999999999997</v>
      </c>
      <c r="M1597" s="34">
        <v>1.0699999999999999E-2</v>
      </c>
      <c r="N1597" s="35">
        <v>3091.09</v>
      </c>
      <c r="O1597" s="35">
        <v>1069.68</v>
      </c>
      <c r="P1597" s="35">
        <v>1069.68</v>
      </c>
      <c r="Q1597" s="35">
        <v>0</v>
      </c>
      <c r="R1597" s="35">
        <v>0</v>
      </c>
      <c r="S1597" s="35">
        <f t="shared" si="267"/>
        <v>2021.41</v>
      </c>
      <c r="T1597" s="35">
        <v>0</v>
      </c>
      <c r="U1597" s="35">
        <v>10</v>
      </c>
      <c r="V1597" s="35">
        <v>221.51</v>
      </c>
      <c r="W1597" s="36">
        <f>+V1597-R1597</f>
        <v>221.51</v>
      </c>
      <c r="X1597" s="36">
        <f t="shared" si="268"/>
        <v>0.52917517970129757</v>
      </c>
      <c r="Y1597" s="36">
        <f t="shared" si="269"/>
        <v>0.52917517970129757</v>
      </c>
      <c r="Z1597" s="36">
        <f t="shared" si="277"/>
        <v>1</v>
      </c>
      <c r="AA1597" s="36">
        <f t="shared" si="278"/>
        <v>9.3485902325929245E-3</v>
      </c>
      <c r="AB1597" s="36">
        <v>0</v>
      </c>
      <c r="AC1597" s="36">
        <f t="shared" si="270"/>
        <v>0</v>
      </c>
      <c r="AD1597" s="36">
        <f t="shared" si="279"/>
        <v>0</v>
      </c>
    </row>
    <row r="1598" spans="1:30" x14ac:dyDescent="0.2">
      <c r="A1598" s="3">
        <v>48551</v>
      </c>
      <c r="B1598" s="12" t="s">
        <v>154</v>
      </c>
      <c r="C1598" s="3" t="s">
        <v>35</v>
      </c>
      <c r="D1598" s="3">
        <v>2</v>
      </c>
      <c r="E1598" s="5">
        <v>2013</v>
      </c>
      <c r="F1598" s="3" t="s">
        <v>32</v>
      </c>
      <c r="G1598" s="6">
        <v>34547</v>
      </c>
      <c r="H1598" s="7">
        <v>22.913888888888888</v>
      </c>
      <c r="I1598" s="12" t="s">
        <v>37</v>
      </c>
      <c r="J1598" s="8">
        <v>0.7147</v>
      </c>
      <c r="K1598" s="8">
        <f t="shared" si="266"/>
        <v>3.5055391568403587</v>
      </c>
      <c r="L1598" s="8">
        <v>2.8862000000000001</v>
      </c>
      <c r="M1598" s="8">
        <v>2.3099999999999999E-2</v>
      </c>
      <c r="N1598" s="9">
        <v>2920988.96</v>
      </c>
      <c r="O1598" s="9">
        <v>2087739.4</v>
      </c>
      <c r="P1598" s="9">
        <v>1419337.24</v>
      </c>
      <c r="Q1598" s="9">
        <v>668402.16</v>
      </c>
      <c r="R1598" s="9">
        <v>0</v>
      </c>
      <c r="S1598" s="9">
        <f t="shared" si="267"/>
        <v>833249.56</v>
      </c>
      <c r="T1598" s="9">
        <v>316676.36</v>
      </c>
      <c r="U1598" s="9">
        <v>630697.54</v>
      </c>
      <c r="V1598" s="9">
        <v>296349.51</v>
      </c>
      <c r="W1598" s="9">
        <v>296349.51</v>
      </c>
      <c r="X1598" s="11">
        <f t="shared" si="268"/>
        <v>2.5055391568403587</v>
      </c>
      <c r="Y1598" s="11">
        <f t="shared" si="269"/>
        <v>1.7033759249749858</v>
      </c>
      <c r="Z1598" s="11">
        <f t="shared" si="277"/>
        <v>0.67984406482916404</v>
      </c>
      <c r="AA1598" s="11">
        <f t="shared" si="278"/>
        <v>0.30209591292859639</v>
      </c>
      <c r="AB1598" s="11">
        <v>0</v>
      </c>
      <c r="AC1598" s="11">
        <f t="shared" si="270"/>
        <v>0.38004983765007927</v>
      </c>
      <c r="AD1598" s="11">
        <f t="shared" si="279"/>
        <v>0.15168385479528718</v>
      </c>
    </row>
    <row r="1599" spans="1:30" ht="12" customHeight="1" x14ac:dyDescent="0.2">
      <c r="A1599" s="15">
        <v>48551</v>
      </c>
      <c r="B1599" s="16" t="s">
        <v>154</v>
      </c>
      <c r="C1599" s="16" t="s">
        <v>35</v>
      </c>
      <c r="D1599" s="15">
        <v>2</v>
      </c>
      <c r="E1599" s="17">
        <v>2014</v>
      </c>
      <c r="F1599" s="15" t="s">
        <v>32</v>
      </c>
      <c r="G1599" s="18">
        <v>34547</v>
      </c>
      <c r="H1599" s="19">
        <v>22.913888888888888</v>
      </c>
      <c r="I1599" s="16" t="s">
        <v>37</v>
      </c>
      <c r="J1599" s="20">
        <v>0.69337511546032293</v>
      </c>
      <c r="K1599" s="20">
        <f t="shared" si="266"/>
        <v>3.2613139064080126</v>
      </c>
      <c r="L1599" s="46">
        <v>3.1353194051869404</v>
      </c>
      <c r="M1599" s="46">
        <v>2.6455897714866856E-2</v>
      </c>
      <c r="N1599" s="21">
        <v>2894803.96</v>
      </c>
      <c r="O1599" s="21">
        <v>2007185.03</v>
      </c>
      <c r="P1599" s="21">
        <v>1584733.76</v>
      </c>
      <c r="Q1599" s="21">
        <v>422451.27</v>
      </c>
      <c r="R1599" s="21">
        <v>0</v>
      </c>
      <c r="S1599" s="21">
        <f t="shared" si="267"/>
        <v>887618.92999999993</v>
      </c>
      <c r="T1599" s="21">
        <v>0</v>
      </c>
      <c r="U1599" s="21">
        <v>608869.52</v>
      </c>
      <c r="V1599" s="21">
        <v>240117.3</v>
      </c>
      <c r="W1599" s="22">
        <f>+V1599-R1599</f>
        <v>240117.3</v>
      </c>
      <c r="X1599" s="22">
        <f t="shared" si="268"/>
        <v>2.2613139064080126</v>
      </c>
      <c r="Y1599" s="22">
        <f t="shared" si="269"/>
        <v>1.7853762537488922</v>
      </c>
      <c r="Z1599" s="22">
        <f t="shared" si="277"/>
        <v>0.78953047990797343</v>
      </c>
      <c r="AA1599" s="22">
        <f t="shared" si="278"/>
        <v>0.3033449885783574</v>
      </c>
      <c r="AB1599" s="22">
        <v>0</v>
      </c>
      <c r="AC1599" s="22">
        <f t="shared" si="270"/>
        <v>0</v>
      </c>
      <c r="AD1599" s="22">
        <f t="shared" si="279"/>
        <v>0</v>
      </c>
    </row>
    <row r="1600" spans="1:30" x14ac:dyDescent="0.2">
      <c r="A1600" s="27">
        <v>48551</v>
      </c>
      <c r="B1600" s="37" t="s">
        <v>154</v>
      </c>
      <c r="C1600" s="27" t="s">
        <v>35</v>
      </c>
      <c r="D1600" s="29">
        <v>2</v>
      </c>
      <c r="E1600" s="30">
        <v>2015</v>
      </c>
      <c r="F1600" s="27" t="s">
        <v>32</v>
      </c>
      <c r="G1600" s="31">
        <v>34547</v>
      </c>
      <c r="H1600" s="32">
        <v>22.913888888888888</v>
      </c>
      <c r="I1600" s="37" t="s">
        <v>37</v>
      </c>
      <c r="J1600" s="33">
        <v>0.70050000000000001</v>
      </c>
      <c r="K1600" s="33">
        <f t="shared" si="266"/>
        <v>3.3387943793743116</v>
      </c>
      <c r="L1600" s="34">
        <v>3.2332999999999998</v>
      </c>
      <c r="M1600" s="34">
        <v>2.93E-2</v>
      </c>
      <c r="N1600" s="35">
        <v>2982409.03</v>
      </c>
      <c r="O1600" s="35">
        <v>2089149.76</v>
      </c>
      <c r="P1600" s="35">
        <v>1608662.06</v>
      </c>
      <c r="Q1600" s="35">
        <v>480487.7</v>
      </c>
      <c r="R1600" s="35">
        <v>0</v>
      </c>
      <c r="S1600" s="35">
        <f t="shared" si="267"/>
        <v>893259.26999999979</v>
      </c>
      <c r="T1600" s="35">
        <v>0</v>
      </c>
      <c r="U1600" s="35">
        <v>902546.39</v>
      </c>
      <c r="V1600" s="35">
        <v>241872.6</v>
      </c>
      <c r="W1600" s="36">
        <f>+V1600-R1600</f>
        <v>241872.6</v>
      </c>
      <c r="X1600" s="36">
        <f t="shared" si="268"/>
        <v>2.3387943793743116</v>
      </c>
      <c r="Y1600" s="36">
        <f t="shared" si="269"/>
        <v>1.8008904178514715</v>
      </c>
      <c r="Z1600" s="36">
        <f t="shared" si="277"/>
        <v>0.77000801512668959</v>
      </c>
      <c r="AA1600" s="36">
        <f t="shared" si="278"/>
        <v>0.43201612793905209</v>
      </c>
      <c r="AB1600" s="36">
        <v>0</v>
      </c>
      <c r="AC1600" s="36">
        <f t="shared" si="270"/>
        <v>0</v>
      </c>
      <c r="AD1600" s="36">
        <f t="shared" si="279"/>
        <v>0</v>
      </c>
    </row>
    <row r="1601" spans="1:30" x14ac:dyDescent="0.2">
      <c r="A1601" s="3">
        <v>34285</v>
      </c>
      <c r="B1601" s="12" t="s">
        <v>123</v>
      </c>
      <c r="C1601" s="3" t="s">
        <v>31</v>
      </c>
      <c r="D1601" s="3">
        <v>1</v>
      </c>
      <c r="E1601" s="5">
        <v>2013</v>
      </c>
      <c r="F1601" s="3" t="s">
        <v>32</v>
      </c>
      <c r="G1601" s="6">
        <v>34536</v>
      </c>
      <c r="H1601" s="7">
        <v>22.941666666666666</v>
      </c>
      <c r="I1601" s="12" t="s">
        <v>37</v>
      </c>
      <c r="J1601" s="8">
        <v>0.1066</v>
      </c>
      <c r="K1601" s="8">
        <f t="shared" si="266"/>
        <v>1.1192907836768395</v>
      </c>
      <c r="L1601" s="8">
        <v>0.39419999999999999</v>
      </c>
      <c r="M1601" s="8">
        <v>0.10440000000000001</v>
      </c>
      <c r="N1601" s="9">
        <v>9427533.3000000007</v>
      </c>
      <c r="O1601" s="9">
        <v>1004759.31</v>
      </c>
      <c r="P1601" s="9">
        <v>474637.25</v>
      </c>
      <c r="Q1601" s="9">
        <v>530122.06000000006</v>
      </c>
      <c r="R1601" s="9">
        <v>0</v>
      </c>
      <c r="S1601" s="9">
        <f t="shared" si="267"/>
        <v>8422773.9900000002</v>
      </c>
      <c r="T1601" s="9">
        <v>0</v>
      </c>
      <c r="U1601" s="9">
        <v>203159.04000000001</v>
      </c>
      <c r="V1601" s="9">
        <v>595988.38</v>
      </c>
      <c r="W1601" s="9">
        <v>506590.12</v>
      </c>
      <c r="X1601" s="11">
        <f t="shared" si="268"/>
        <v>0.11929078367683947</v>
      </c>
      <c r="Y1601" s="11">
        <f t="shared" si="269"/>
        <v>5.6351654521837644E-2</v>
      </c>
      <c r="Z1601" s="11">
        <f t="shared" si="277"/>
        <v>0.47238900428800207</v>
      </c>
      <c r="AA1601" s="11">
        <f t="shared" si="278"/>
        <v>0.20219672311371764</v>
      </c>
      <c r="AB1601" s="11">
        <v>0</v>
      </c>
      <c r="AC1601" s="11">
        <f t="shared" si="270"/>
        <v>0</v>
      </c>
      <c r="AD1601" s="11">
        <f t="shared" si="279"/>
        <v>0</v>
      </c>
    </row>
    <row r="1602" spans="1:30" ht="33.75" x14ac:dyDescent="0.2">
      <c r="A1602" s="15">
        <v>34285</v>
      </c>
      <c r="B1602" s="16" t="s">
        <v>123</v>
      </c>
      <c r="C1602" s="16" t="s">
        <v>31</v>
      </c>
      <c r="D1602" s="15">
        <v>1</v>
      </c>
      <c r="E1602" s="17">
        <v>2014</v>
      </c>
      <c r="F1602" s="15" t="s">
        <v>32</v>
      </c>
      <c r="G1602" s="18">
        <v>34536</v>
      </c>
      <c r="H1602" s="19">
        <v>22.941666666666666</v>
      </c>
      <c r="I1602" s="16" t="s">
        <v>41</v>
      </c>
      <c r="J1602" s="20">
        <v>8.1299999999999997E-2</v>
      </c>
      <c r="K1602" s="20">
        <f t="shared" ref="K1602:K1665" si="280">+N1602/S1602</f>
        <v>1.0884957660374319</v>
      </c>
      <c r="L1602" s="20">
        <v>0.23899999999999999</v>
      </c>
      <c r="M1602" s="20">
        <v>0.12640000000000001</v>
      </c>
      <c r="N1602" s="21">
        <v>17369202.600000001</v>
      </c>
      <c r="O1602" s="21">
        <v>1412133.09</v>
      </c>
      <c r="P1602" s="21">
        <v>598053.13</v>
      </c>
      <c r="Q1602" s="21">
        <v>149911.51</v>
      </c>
      <c r="R1602" s="21">
        <v>0</v>
      </c>
      <c r="S1602" s="21">
        <f t="shared" ref="S1602:S1665" si="281">+N1602-O1602</f>
        <v>15957069.510000002</v>
      </c>
      <c r="T1602" s="21">
        <v>0</v>
      </c>
      <c r="U1602" s="21">
        <v>958.5</v>
      </c>
      <c r="V1602" s="21">
        <v>565064</v>
      </c>
      <c r="W1602" s="22">
        <f>+V1602-R1602</f>
        <v>565064</v>
      </c>
      <c r="X1602" s="22">
        <f t="shared" ref="X1602:X1665" si="282">+O1602/S1602</f>
        <v>8.8495766037432019E-2</v>
      </c>
      <c r="Y1602" s="22">
        <f t="shared" ref="Y1602:Y1665" si="283">+P1602/S1602</f>
        <v>3.7478882298858894E-2</v>
      </c>
      <c r="Z1602" s="22">
        <f t="shared" si="277"/>
        <v>0.42351045679412552</v>
      </c>
      <c r="AA1602" s="22">
        <f t="shared" si="278"/>
        <v>6.7876038511355892E-4</v>
      </c>
      <c r="AB1602" s="22">
        <v>0</v>
      </c>
      <c r="AC1602" s="22">
        <f t="shared" ref="AC1602:AC1665" si="284">+T1602/S1602</f>
        <v>0</v>
      </c>
      <c r="AD1602" s="22">
        <f t="shared" si="279"/>
        <v>0</v>
      </c>
    </row>
    <row r="1603" spans="1:30" x14ac:dyDescent="0.2">
      <c r="A1603" s="27">
        <v>34285</v>
      </c>
      <c r="B1603" s="28" t="s">
        <v>123</v>
      </c>
      <c r="C1603" s="27" t="s">
        <v>31</v>
      </c>
      <c r="D1603" s="29">
        <v>1</v>
      </c>
      <c r="E1603" s="30">
        <v>2015</v>
      </c>
      <c r="F1603" s="27" t="s">
        <v>32</v>
      </c>
      <c r="G1603" s="31">
        <v>34536</v>
      </c>
      <c r="H1603" s="32">
        <v>22.941666666666666</v>
      </c>
      <c r="I1603" s="28" t="s">
        <v>41</v>
      </c>
      <c r="J1603" s="33">
        <v>8.4500000000000006E-2</v>
      </c>
      <c r="K1603" s="33">
        <f t="shared" si="280"/>
        <v>1.0922774635023857</v>
      </c>
      <c r="L1603" s="34">
        <v>0.2417</v>
      </c>
      <c r="M1603" s="34">
        <v>0.23780000000000001</v>
      </c>
      <c r="N1603" s="35">
        <v>18211060.399999999</v>
      </c>
      <c r="O1603" s="35">
        <v>1538501.45</v>
      </c>
      <c r="P1603" s="35">
        <v>731294.06</v>
      </c>
      <c r="Q1603" s="35">
        <v>807207.39</v>
      </c>
      <c r="R1603" s="35">
        <v>0</v>
      </c>
      <c r="S1603" s="35">
        <f t="shared" si="281"/>
        <v>16672558.949999999</v>
      </c>
      <c r="T1603" s="35">
        <v>0</v>
      </c>
      <c r="U1603" s="35">
        <v>102417.97</v>
      </c>
      <c r="V1603" s="35">
        <v>1046407.63</v>
      </c>
      <c r="W1603" s="36">
        <f>+V1603-R1603</f>
        <v>1046407.63</v>
      </c>
      <c r="X1603" s="36">
        <f t="shared" si="282"/>
        <v>9.2277463502385762E-2</v>
      </c>
      <c r="Y1603" s="36">
        <f t="shared" si="283"/>
        <v>4.3862136711773338E-2</v>
      </c>
      <c r="Z1603" s="36">
        <f t="shared" si="277"/>
        <v>0.47532880778240416</v>
      </c>
      <c r="AA1603" s="36">
        <f t="shared" si="278"/>
        <v>6.6569953508981095E-2</v>
      </c>
      <c r="AB1603" s="36">
        <v>0</v>
      </c>
      <c r="AC1603" s="36">
        <f t="shared" si="284"/>
        <v>0</v>
      </c>
      <c r="AD1603" s="36">
        <f t="shared" si="279"/>
        <v>0</v>
      </c>
    </row>
    <row r="1604" spans="1:30" x14ac:dyDescent="0.2">
      <c r="A1604" s="3">
        <v>29061</v>
      </c>
      <c r="B1604" s="4" t="s">
        <v>97</v>
      </c>
      <c r="C1604" s="3" t="s">
        <v>35</v>
      </c>
      <c r="D1604" s="3">
        <v>2</v>
      </c>
      <c r="E1604" s="5">
        <v>2013</v>
      </c>
      <c r="F1604" s="3" t="s">
        <v>36</v>
      </c>
      <c r="G1604" s="6">
        <v>34505</v>
      </c>
      <c r="H1604" s="7">
        <v>23.027777777777779</v>
      </c>
      <c r="I1604" s="4" t="s">
        <v>33</v>
      </c>
      <c r="J1604" s="8">
        <v>0.96479999999999999</v>
      </c>
      <c r="K1604" s="8">
        <f t="shared" si="280"/>
        <v>28.432094943240415</v>
      </c>
      <c r="L1604" s="8">
        <v>2.7113</v>
      </c>
      <c r="M1604" s="8">
        <v>0</v>
      </c>
      <c r="N1604" s="9">
        <v>30305.77</v>
      </c>
      <c r="O1604" s="9">
        <v>29239.87</v>
      </c>
      <c r="P1604" s="9">
        <v>29239.87</v>
      </c>
      <c r="Q1604" s="9">
        <v>0</v>
      </c>
      <c r="R1604" s="9">
        <v>0</v>
      </c>
      <c r="S1604" s="9">
        <f t="shared" si="281"/>
        <v>1065.9000000000015</v>
      </c>
      <c r="T1604" s="9">
        <v>0</v>
      </c>
      <c r="U1604" s="9">
        <v>4479.59</v>
      </c>
      <c r="V1604" s="9">
        <v>0</v>
      </c>
      <c r="W1604" s="9">
        <v>0</v>
      </c>
      <c r="X1604" s="11">
        <f t="shared" si="282"/>
        <v>27.432094943240415</v>
      </c>
      <c r="Y1604" s="11">
        <f t="shared" si="283"/>
        <v>27.432094943240415</v>
      </c>
      <c r="Z1604" s="11">
        <f t="shared" si="277"/>
        <v>1</v>
      </c>
      <c r="AA1604" s="11">
        <f t="shared" si="278"/>
        <v>0.15320143352210527</v>
      </c>
      <c r="AB1604" s="11">
        <v>0</v>
      </c>
      <c r="AC1604" s="11">
        <f t="shared" si="284"/>
        <v>0</v>
      </c>
      <c r="AD1604" s="11">
        <f t="shared" si="279"/>
        <v>0</v>
      </c>
    </row>
    <row r="1605" spans="1:30" ht="22.5" x14ac:dyDescent="0.2">
      <c r="A1605" s="15">
        <v>29061</v>
      </c>
      <c r="B1605" s="16" t="s">
        <v>97</v>
      </c>
      <c r="C1605" s="16" t="s">
        <v>35</v>
      </c>
      <c r="D1605" s="15">
        <v>2</v>
      </c>
      <c r="E1605" s="17">
        <v>2014</v>
      </c>
      <c r="F1605" s="15" t="s">
        <v>36</v>
      </c>
      <c r="G1605" s="18">
        <v>34505</v>
      </c>
      <c r="H1605" s="19">
        <v>23.027777777777779</v>
      </c>
      <c r="I1605" s="16" t="s">
        <v>33</v>
      </c>
      <c r="J1605" s="20">
        <v>0.95920000000000005</v>
      </c>
      <c r="K1605" s="20">
        <f t="shared" si="280"/>
        <v>24.509438033586608</v>
      </c>
      <c r="L1605" s="20">
        <v>3.4058999999999999</v>
      </c>
      <c r="M1605" s="20">
        <v>0</v>
      </c>
      <c r="N1605" s="21">
        <v>26124.61</v>
      </c>
      <c r="O1605" s="21">
        <v>25058.71</v>
      </c>
      <c r="P1605" s="21">
        <v>25058.71</v>
      </c>
      <c r="Q1605" s="21">
        <v>0</v>
      </c>
      <c r="R1605" s="21">
        <v>0</v>
      </c>
      <c r="S1605" s="21">
        <f t="shared" si="281"/>
        <v>1065.9000000000015</v>
      </c>
      <c r="T1605" s="21">
        <v>0</v>
      </c>
      <c r="U1605" s="21">
        <v>5103.26</v>
      </c>
      <c r="V1605" s="21">
        <v>0</v>
      </c>
      <c r="W1605" s="22">
        <f>+V1605-R1605</f>
        <v>0</v>
      </c>
      <c r="X1605" s="22">
        <f t="shared" si="282"/>
        <v>23.509438033586608</v>
      </c>
      <c r="Y1605" s="22">
        <f t="shared" si="283"/>
        <v>23.509438033586608</v>
      </c>
      <c r="Z1605" s="22">
        <f t="shared" si="277"/>
        <v>1</v>
      </c>
      <c r="AA1605" s="22">
        <f t="shared" si="278"/>
        <v>0.20365214330665865</v>
      </c>
      <c r="AB1605" s="22">
        <v>0</v>
      </c>
      <c r="AC1605" s="22">
        <f t="shared" si="284"/>
        <v>0</v>
      </c>
      <c r="AD1605" s="22">
        <f t="shared" si="279"/>
        <v>0</v>
      </c>
    </row>
    <row r="1606" spans="1:30" ht="12" customHeight="1" x14ac:dyDescent="0.2">
      <c r="A1606" s="27">
        <v>29061</v>
      </c>
      <c r="B1606" s="28" t="s">
        <v>97</v>
      </c>
      <c r="C1606" s="27" t="s">
        <v>35</v>
      </c>
      <c r="D1606" s="29">
        <v>2</v>
      </c>
      <c r="E1606" s="30">
        <v>2015</v>
      </c>
      <c r="F1606" s="27" t="s">
        <v>36</v>
      </c>
      <c r="G1606" s="31">
        <v>34505</v>
      </c>
      <c r="H1606" s="32">
        <v>23.027777777777779</v>
      </c>
      <c r="I1606" s="28" t="s">
        <v>33</v>
      </c>
      <c r="J1606" s="33">
        <v>0.96040000000000003</v>
      </c>
      <c r="K1606" s="33">
        <f t="shared" si="280"/>
        <v>25.268730650154851</v>
      </c>
      <c r="L1606" s="34">
        <v>3.2736999999999998</v>
      </c>
      <c r="M1606" s="34">
        <v>0</v>
      </c>
      <c r="N1606" s="35">
        <v>26933.94</v>
      </c>
      <c r="O1606" s="35">
        <v>25868.04</v>
      </c>
      <c r="P1606" s="35">
        <v>25868.04</v>
      </c>
      <c r="Q1606" s="35">
        <v>0</v>
      </c>
      <c r="R1606" s="35">
        <v>0</v>
      </c>
      <c r="S1606" s="35">
        <f t="shared" si="281"/>
        <v>1065.8999999999978</v>
      </c>
      <c r="T1606" s="35">
        <v>0</v>
      </c>
      <c r="U1606" s="35">
        <v>7443.75</v>
      </c>
      <c r="V1606" s="35">
        <v>0</v>
      </c>
      <c r="W1606" s="36">
        <f>+V1606-R1606</f>
        <v>0</v>
      </c>
      <c r="X1606" s="36">
        <f t="shared" si="282"/>
        <v>24.268730650154851</v>
      </c>
      <c r="Y1606" s="36">
        <f t="shared" si="283"/>
        <v>24.268730650154851</v>
      </c>
      <c r="Z1606" s="36">
        <f t="shared" si="277"/>
        <v>1</v>
      </c>
      <c r="AA1606" s="36">
        <f t="shared" si="278"/>
        <v>0.28775856230313546</v>
      </c>
      <c r="AB1606" s="36">
        <v>0</v>
      </c>
      <c r="AC1606" s="36">
        <f t="shared" si="284"/>
        <v>0</v>
      </c>
      <c r="AD1606" s="36">
        <f t="shared" si="279"/>
        <v>0</v>
      </c>
    </row>
    <row r="1607" spans="1:30" x14ac:dyDescent="0.2">
      <c r="A1607" s="3">
        <v>69903</v>
      </c>
      <c r="B1607" s="4" t="s">
        <v>209</v>
      </c>
      <c r="C1607" s="3" t="s">
        <v>31</v>
      </c>
      <c r="D1607" s="3">
        <v>1</v>
      </c>
      <c r="E1607" s="5">
        <v>2013</v>
      </c>
      <c r="F1607" s="3" t="s">
        <v>32</v>
      </c>
      <c r="G1607" s="6">
        <v>34421</v>
      </c>
      <c r="H1607" s="7">
        <v>23.255555555555556</v>
      </c>
      <c r="I1607" s="4" t="s">
        <v>41</v>
      </c>
      <c r="J1607" s="8">
        <v>0.78739999999999999</v>
      </c>
      <c r="K1607" s="8">
        <f t="shared" si="280"/>
        <v>4.7036005629161242</v>
      </c>
      <c r="L1607" s="8">
        <v>0.52710000000000001</v>
      </c>
      <c r="M1607" s="8">
        <v>8.8000000000000005E-3</v>
      </c>
      <c r="N1607" s="9">
        <v>927156.81</v>
      </c>
      <c r="O1607" s="9">
        <v>730040.41</v>
      </c>
      <c r="P1607" s="9">
        <v>35076.69</v>
      </c>
      <c r="Q1607" s="9">
        <v>694963.72</v>
      </c>
      <c r="R1607" s="9">
        <v>17250.310000000001</v>
      </c>
      <c r="S1607" s="9">
        <f t="shared" si="281"/>
        <v>197116.40000000002</v>
      </c>
      <c r="T1607" s="9">
        <v>679387.95</v>
      </c>
      <c r="U1607" s="9">
        <v>7627.14</v>
      </c>
      <c r="V1607" s="9">
        <v>4282.9399999999996</v>
      </c>
      <c r="W1607" s="9">
        <v>4282.9399999999996</v>
      </c>
      <c r="X1607" s="11">
        <f t="shared" si="282"/>
        <v>3.7036005629161246</v>
      </c>
      <c r="Y1607" s="11">
        <f t="shared" si="283"/>
        <v>0.17794912041818944</v>
      </c>
      <c r="Z1607" s="11">
        <f t="shared" si="277"/>
        <v>4.8047600543098708E-2</v>
      </c>
      <c r="AA1607" s="11">
        <f t="shared" si="278"/>
        <v>1.044755864952736E-2</v>
      </c>
      <c r="AB1607" s="11">
        <f>W1607/R1607</f>
        <v>0.24828191493370261</v>
      </c>
      <c r="AC1607" s="11">
        <f t="shared" si="284"/>
        <v>3.4466333090498806</v>
      </c>
      <c r="AD1607" s="11">
        <f t="shared" si="279"/>
        <v>0.93061690927492624</v>
      </c>
    </row>
    <row r="1608" spans="1:30" ht="33.75" x14ac:dyDescent="0.2">
      <c r="A1608" s="15">
        <v>69903</v>
      </c>
      <c r="B1608" s="16" t="s">
        <v>209</v>
      </c>
      <c r="C1608" s="16" t="s">
        <v>31</v>
      </c>
      <c r="D1608" s="15">
        <v>1</v>
      </c>
      <c r="E1608" s="17">
        <v>2014</v>
      </c>
      <c r="F1608" s="15" t="s">
        <v>32</v>
      </c>
      <c r="G1608" s="18">
        <v>34421</v>
      </c>
      <c r="H1608" s="19">
        <v>23.255555555555556</v>
      </c>
      <c r="I1608" s="16" t="s">
        <v>33</v>
      </c>
      <c r="J1608" s="20">
        <v>0.78559999999999997</v>
      </c>
      <c r="K1608" s="20">
        <f t="shared" si="280"/>
        <v>4.663122673832218</v>
      </c>
      <c r="L1608" s="20">
        <v>0.47039999999999998</v>
      </c>
      <c r="M1608" s="20">
        <v>1.67E-2</v>
      </c>
      <c r="N1608" s="21">
        <v>945073.72</v>
      </c>
      <c r="O1608" s="21">
        <v>742404.01</v>
      </c>
      <c r="P1608" s="21">
        <v>37495.24</v>
      </c>
      <c r="Q1608" s="21">
        <v>704908.77</v>
      </c>
      <c r="R1608" s="21">
        <v>58454.32</v>
      </c>
      <c r="S1608" s="21">
        <f t="shared" si="281"/>
        <v>202669.70999999996</v>
      </c>
      <c r="T1608" s="21">
        <v>0</v>
      </c>
      <c r="U1608" s="21">
        <v>9441.08</v>
      </c>
      <c r="V1608" s="21">
        <v>6195.76</v>
      </c>
      <c r="W1608" s="22">
        <f>+V1608-R1608</f>
        <v>-52258.559999999998</v>
      </c>
      <c r="X1608" s="22">
        <f t="shared" si="282"/>
        <v>3.6631226738322176</v>
      </c>
      <c r="Y1608" s="22">
        <f t="shared" si="283"/>
        <v>0.18500662975241838</v>
      </c>
      <c r="Z1608" s="22">
        <f t="shared" si="277"/>
        <v>5.0505169011681388E-2</v>
      </c>
      <c r="AA1608" s="22">
        <f t="shared" si="278"/>
        <v>1.2716903293666208E-2</v>
      </c>
      <c r="AB1608" s="22">
        <f>V1608/R1608</f>
        <v>0.10599319263315356</v>
      </c>
      <c r="AC1608" s="22">
        <f t="shared" si="284"/>
        <v>0</v>
      </c>
      <c r="AD1608" s="22">
        <f t="shared" si="279"/>
        <v>0</v>
      </c>
    </row>
    <row r="1609" spans="1:30" x14ac:dyDescent="0.2">
      <c r="A1609" s="27">
        <v>69903</v>
      </c>
      <c r="B1609" s="28" t="s">
        <v>209</v>
      </c>
      <c r="C1609" s="27" t="s">
        <v>31</v>
      </c>
      <c r="D1609" s="29">
        <v>1</v>
      </c>
      <c r="E1609" s="30">
        <v>2015</v>
      </c>
      <c r="F1609" s="27" t="s">
        <v>32</v>
      </c>
      <c r="G1609" s="31">
        <v>34421</v>
      </c>
      <c r="H1609" s="32">
        <v>23.255555555555556</v>
      </c>
      <c r="I1609" s="28" t="s">
        <v>33</v>
      </c>
      <c r="J1609" s="33">
        <v>0.77429999999999999</v>
      </c>
      <c r="K1609" s="33">
        <f t="shared" si="280"/>
        <v>4.4298569511068129</v>
      </c>
      <c r="L1609" s="34">
        <v>0.4526</v>
      </c>
      <c r="M1609" s="34">
        <v>1.47E-2</v>
      </c>
      <c r="N1609" s="35">
        <v>916629.81</v>
      </c>
      <c r="O1609" s="35">
        <v>709708.95</v>
      </c>
      <c r="P1609" s="35">
        <v>31302.51</v>
      </c>
      <c r="Q1609" s="35">
        <v>678406.44</v>
      </c>
      <c r="R1609" s="35">
        <v>38597.58</v>
      </c>
      <c r="S1609" s="35">
        <f t="shared" si="281"/>
        <v>206920.8600000001</v>
      </c>
      <c r="T1609" s="35">
        <v>581046.29</v>
      </c>
      <c r="U1609" s="35">
        <v>9956.85</v>
      </c>
      <c r="V1609" s="35">
        <v>6094.72</v>
      </c>
      <c r="W1609" s="36">
        <f>+V1609-R1609</f>
        <v>-32502.86</v>
      </c>
      <c r="X1609" s="36">
        <f t="shared" si="282"/>
        <v>3.4298569511068124</v>
      </c>
      <c r="Y1609" s="36">
        <f t="shared" si="283"/>
        <v>0.15127769138403921</v>
      </c>
      <c r="Z1609" s="36">
        <f t="shared" si="277"/>
        <v>4.4106122657745828E-2</v>
      </c>
      <c r="AA1609" s="36">
        <f t="shared" si="278"/>
        <v>1.4029483494607193E-2</v>
      </c>
      <c r="AB1609" s="36">
        <f>V1609/R1609</f>
        <v>0.15790420021151585</v>
      </c>
      <c r="AC1609" s="36">
        <f t="shared" si="284"/>
        <v>2.8080604826405602</v>
      </c>
      <c r="AD1609" s="36">
        <f t="shared" si="279"/>
        <v>0.81871067005707066</v>
      </c>
    </row>
    <row r="1610" spans="1:30" x14ac:dyDescent="0.2">
      <c r="A1610" s="3">
        <v>31482</v>
      </c>
      <c r="B1610" s="4" t="s">
        <v>105</v>
      </c>
      <c r="C1610" s="3" t="s">
        <v>44</v>
      </c>
      <c r="D1610" s="3">
        <v>1</v>
      </c>
      <c r="E1610" s="5">
        <v>2013</v>
      </c>
      <c r="F1610" s="3" t="s">
        <v>36</v>
      </c>
      <c r="G1610" s="6">
        <v>34346</v>
      </c>
      <c r="H1610" s="7">
        <v>23.466666666666665</v>
      </c>
      <c r="I1610" s="4" t="s">
        <v>33</v>
      </c>
      <c r="J1610" s="8">
        <v>0.24479999999999999</v>
      </c>
      <c r="K1610" s="8">
        <f t="shared" si="280"/>
        <v>1.32417300409913</v>
      </c>
      <c r="L1610" s="8">
        <v>1.1498999999999999</v>
      </c>
      <c r="M1610" s="8">
        <v>6.1800000000000001E-2</v>
      </c>
      <c r="N1610" s="9">
        <v>193780.55</v>
      </c>
      <c r="O1610" s="9">
        <v>47439.74</v>
      </c>
      <c r="P1610" s="9">
        <v>47439.74</v>
      </c>
      <c r="Q1610" s="9">
        <v>0</v>
      </c>
      <c r="R1610" s="9">
        <v>0</v>
      </c>
      <c r="S1610" s="9">
        <f t="shared" si="281"/>
        <v>146340.81</v>
      </c>
      <c r="T1610" s="9">
        <v>0</v>
      </c>
      <c r="U1610" s="9">
        <v>10133.049999999999</v>
      </c>
      <c r="V1610" s="9">
        <v>23753.48</v>
      </c>
      <c r="W1610" s="9">
        <v>19280.05</v>
      </c>
      <c r="X1610" s="11">
        <f t="shared" si="282"/>
        <v>0.32417300409912997</v>
      </c>
      <c r="Y1610" s="11">
        <f t="shared" si="283"/>
        <v>0.32417300409912997</v>
      </c>
      <c r="Z1610" s="11">
        <f t="shared" si="277"/>
        <v>1</v>
      </c>
      <c r="AA1610" s="11">
        <f t="shared" si="278"/>
        <v>0.21359834602803471</v>
      </c>
      <c r="AB1610" s="11">
        <v>0</v>
      </c>
      <c r="AC1610" s="11">
        <f t="shared" si="284"/>
        <v>0</v>
      </c>
      <c r="AD1610" s="11">
        <f t="shared" si="279"/>
        <v>0</v>
      </c>
    </row>
    <row r="1611" spans="1:30" ht="45" x14ac:dyDescent="0.2">
      <c r="A1611" s="15">
        <v>31482</v>
      </c>
      <c r="B1611" s="16" t="s">
        <v>105</v>
      </c>
      <c r="C1611" s="16" t="s">
        <v>44</v>
      </c>
      <c r="D1611" s="15">
        <v>1</v>
      </c>
      <c r="E1611" s="17">
        <v>2014</v>
      </c>
      <c r="F1611" s="15" t="s">
        <v>36</v>
      </c>
      <c r="G1611" s="18">
        <v>34346</v>
      </c>
      <c r="H1611" s="19">
        <v>23.466666666666665</v>
      </c>
      <c r="I1611" s="16" t="s">
        <v>33</v>
      </c>
      <c r="J1611" s="20">
        <v>0.32140000000000002</v>
      </c>
      <c r="K1611" s="20">
        <f t="shared" si="280"/>
        <v>1.4736071080020972</v>
      </c>
      <c r="L1611" s="20">
        <v>0.83699999999999997</v>
      </c>
      <c r="M1611" s="20">
        <v>-0.1225</v>
      </c>
      <c r="N1611" s="21">
        <v>170682.96</v>
      </c>
      <c r="O1611" s="21">
        <v>54856.32</v>
      </c>
      <c r="P1611" s="21">
        <v>42037.78</v>
      </c>
      <c r="Q1611" s="21">
        <v>0</v>
      </c>
      <c r="R1611" s="21">
        <v>0</v>
      </c>
      <c r="S1611" s="21">
        <f t="shared" si="281"/>
        <v>115826.63999999998</v>
      </c>
      <c r="T1611" s="21">
        <v>0</v>
      </c>
      <c r="U1611" s="21">
        <v>2339.13</v>
      </c>
      <c r="V1611" s="21">
        <v>-17504.09</v>
      </c>
      <c r="W1611" s="22">
        <f>+V1611-R1611</f>
        <v>-17504.09</v>
      </c>
      <c r="X1611" s="22">
        <f t="shared" si="282"/>
        <v>0.47360710800209699</v>
      </c>
      <c r="Y1611" s="22">
        <f t="shared" si="283"/>
        <v>0.36293705834858031</v>
      </c>
      <c r="Z1611" s="22">
        <f t="shared" si="277"/>
        <v>0.76632519279455857</v>
      </c>
      <c r="AA1611" s="22">
        <f t="shared" si="278"/>
        <v>4.2641030240453612E-2</v>
      </c>
      <c r="AB1611" s="22">
        <v>0</v>
      </c>
      <c r="AC1611" s="22">
        <f t="shared" si="284"/>
        <v>0</v>
      </c>
      <c r="AD1611" s="22">
        <f t="shared" si="279"/>
        <v>0</v>
      </c>
    </row>
    <row r="1612" spans="1:30" ht="12" customHeight="1" x14ac:dyDescent="0.2">
      <c r="A1612" s="27">
        <v>31482</v>
      </c>
      <c r="B1612" s="28" t="s">
        <v>105</v>
      </c>
      <c r="C1612" s="27" t="s">
        <v>44</v>
      </c>
      <c r="D1612" s="29">
        <v>1</v>
      </c>
      <c r="E1612" s="30">
        <v>2015</v>
      </c>
      <c r="F1612" s="27" t="s">
        <v>36</v>
      </c>
      <c r="G1612" s="31">
        <v>34346</v>
      </c>
      <c r="H1612" s="32">
        <v>23.466666666666665</v>
      </c>
      <c r="I1612" s="28" t="s">
        <v>33</v>
      </c>
      <c r="J1612" s="33">
        <v>0.43169999999999997</v>
      </c>
      <c r="K1612" s="33">
        <f t="shared" si="280"/>
        <v>1.7596842568376465</v>
      </c>
      <c r="L1612" s="34">
        <v>0.77859999999999996</v>
      </c>
      <c r="M1612" s="34">
        <v>0</v>
      </c>
      <c r="N1612" s="35">
        <v>154307.17000000001</v>
      </c>
      <c r="O1612" s="35">
        <v>66616.91</v>
      </c>
      <c r="P1612" s="35">
        <v>36586.39</v>
      </c>
      <c r="Q1612" s="35">
        <v>30030.52</v>
      </c>
      <c r="R1612" s="35">
        <v>0</v>
      </c>
      <c r="S1612" s="35">
        <f t="shared" si="281"/>
        <v>87690.260000000009</v>
      </c>
      <c r="T1612" s="35">
        <v>0</v>
      </c>
      <c r="U1612" s="35">
        <v>2959.37</v>
      </c>
      <c r="V1612" s="35">
        <v>-28136.38</v>
      </c>
      <c r="W1612" s="36">
        <f>+V1612-R1612</f>
        <v>-28136.38</v>
      </c>
      <c r="X1612" s="36">
        <f t="shared" si="282"/>
        <v>0.75968425683764651</v>
      </c>
      <c r="Y1612" s="36">
        <f t="shared" si="283"/>
        <v>0.41722296182038915</v>
      </c>
      <c r="Z1612" s="36">
        <f t="shared" si="277"/>
        <v>0.54920574971129699</v>
      </c>
      <c r="AA1612" s="36">
        <f t="shared" si="278"/>
        <v>4.4423705632698963E-2</v>
      </c>
      <c r="AB1612" s="36">
        <v>0</v>
      </c>
      <c r="AC1612" s="36">
        <f t="shared" si="284"/>
        <v>0</v>
      </c>
      <c r="AD1612" s="36">
        <f t="shared" si="279"/>
        <v>0</v>
      </c>
    </row>
    <row r="1613" spans="1:30" x14ac:dyDescent="0.2">
      <c r="A1613" s="3">
        <v>69157</v>
      </c>
      <c r="B1613" s="4" t="s">
        <v>207</v>
      </c>
      <c r="C1613" s="3" t="s">
        <v>35</v>
      </c>
      <c r="D1613" s="3">
        <v>2</v>
      </c>
      <c r="E1613" s="5">
        <v>2013</v>
      </c>
      <c r="F1613" s="3" t="s">
        <v>32</v>
      </c>
      <c r="G1613" s="6">
        <v>34260</v>
      </c>
      <c r="H1613" s="7">
        <v>23.7</v>
      </c>
      <c r="I1613" s="4" t="s">
        <v>41</v>
      </c>
      <c r="J1613" s="8">
        <v>0.46379999999999999</v>
      </c>
      <c r="K1613" s="8">
        <f t="shared" si="280"/>
        <v>1.8649795394443867</v>
      </c>
      <c r="L1613" s="8">
        <v>2.9613</v>
      </c>
      <c r="M1613" s="8">
        <v>5.0599999999999999E-2</v>
      </c>
      <c r="N1613" s="9">
        <v>578724.99</v>
      </c>
      <c r="O1613" s="9">
        <v>268413.28000000003</v>
      </c>
      <c r="P1613" s="9">
        <v>206027.96</v>
      </c>
      <c r="Q1613" s="9">
        <v>62385.32</v>
      </c>
      <c r="R1613" s="9">
        <v>0</v>
      </c>
      <c r="S1613" s="9">
        <f t="shared" si="281"/>
        <v>310311.70999999996</v>
      </c>
      <c r="T1613" s="9">
        <v>34029.870000000003</v>
      </c>
      <c r="U1613" s="9">
        <v>52836.78</v>
      </c>
      <c r="V1613" s="9">
        <v>131768.85</v>
      </c>
      <c r="W1613" s="9">
        <v>112003.52</v>
      </c>
      <c r="X1613" s="11">
        <f t="shared" si="282"/>
        <v>0.86497953944438666</v>
      </c>
      <c r="Y1613" s="11">
        <f t="shared" si="283"/>
        <v>0.66393872148750044</v>
      </c>
      <c r="Z1613" s="11">
        <f t="shared" si="277"/>
        <v>0.76757737173063856</v>
      </c>
      <c r="AA1613" s="11">
        <f t="shared" si="278"/>
        <v>0.19684860600041842</v>
      </c>
      <c r="AB1613" s="11">
        <v>0</v>
      </c>
      <c r="AC1613" s="11">
        <f t="shared" si="284"/>
        <v>0.10966350576973072</v>
      </c>
      <c r="AD1613" s="11">
        <f t="shared" si="279"/>
        <v>0.126781618256742</v>
      </c>
    </row>
    <row r="1614" spans="1:30" ht="22.5" x14ac:dyDescent="0.2">
      <c r="A1614" s="15">
        <v>69157</v>
      </c>
      <c r="B1614" s="16" t="s">
        <v>207</v>
      </c>
      <c r="C1614" s="16" t="s">
        <v>35</v>
      </c>
      <c r="D1614" s="15">
        <v>2</v>
      </c>
      <c r="E1614" s="17">
        <v>2014</v>
      </c>
      <c r="F1614" s="15" t="s">
        <v>32</v>
      </c>
      <c r="G1614" s="18">
        <v>34260</v>
      </c>
      <c r="H1614" s="19">
        <v>23.7</v>
      </c>
      <c r="I1614" s="16" t="s">
        <v>41</v>
      </c>
      <c r="J1614" s="20">
        <v>0.63729999999999998</v>
      </c>
      <c r="K1614" s="20">
        <f t="shared" si="280"/>
        <v>2.7571661331689037</v>
      </c>
      <c r="L1614" s="20">
        <v>2.6945000000000001</v>
      </c>
      <c r="M1614" s="20">
        <v>8.1500000000000003E-2</v>
      </c>
      <c r="N1614" s="21">
        <v>676176.08</v>
      </c>
      <c r="O1614" s="21">
        <v>430932.94</v>
      </c>
      <c r="P1614" s="21">
        <v>305906.94</v>
      </c>
      <c r="Q1614" s="21">
        <v>125026</v>
      </c>
      <c r="R1614" s="21">
        <v>0</v>
      </c>
      <c r="S1614" s="21">
        <f t="shared" si="281"/>
        <v>245243.13999999996</v>
      </c>
      <c r="T1614" s="21">
        <v>0</v>
      </c>
      <c r="U1614" s="21">
        <v>18877.689999999999</v>
      </c>
      <c r="V1614" s="21">
        <v>160598.46</v>
      </c>
      <c r="W1614" s="22">
        <f>+V1614-R1614</f>
        <v>160598.46</v>
      </c>
      <c r="X1614" s="22">
        <f t="shared" si="282"/>
        <v>1.7571661331689037</v>
      </c>
      <c r="Y1614" s="22">
        <f t="shared" si="283"/>
        <v>1.2473618630066474</v>
      </c>
      <c r="Z1614" s="22">
        <f t="shared" si="277"/>
        <v>0.7098713317204296</v>
      </c>
      <c r="AA1614" s="22">
        <f t="shared" si="278"/>
        <v>4.3806560714527876E-2</v>
      </c>
      <c r="AB1614" s="22">
        <v>0</v>
      </c>
      <c r="AC1614" s="22">
        <f t="shared" si="284"/>
        <v>0</v>
      </c>
      <c r="AD1614" s="22">
        <f t="shared" si="279"/>
        <v>0</v>
      </c>
    </row>
    <row r="1615" spans="1:30" x14ac:dyDescent="0.2">
      <c r="A1615" s="27">
        <v>69157</v>
      </c>
      <c r="B1615" s="28" t="s">
        <v>207</v>
      </c>
      <c r="C1615" s="27" t="s">
        <v>35</v>
      </c>
      <c r="D1615" s="29">
        <v>2</v>
      </c>
      <c r="E1615" s="30">
        <v>2015</v>
      </c>
      <c r="F1615" s="27" t="s">
        <v>32</v>
      </c>
      <c r="G1615" s="31">
        <v>34260</v>
      </c>
      <c r="H1615" s="32">
        <v>23.7</v>
      </c>
      <c r="I1615" s="28" t="s">
        <v>41</v>
      </c>
      <c r="J1615" s="33">
        <v>0.59960000000000002</v>
      </c>
      <c r="K1615" s="33">
        <f t="shared" si="280"/>
        <v>2.4973954360248354</v>
      </c>
      <c r="L1615" s="34">
        <v>4.5502000000000002</v>
      </c>
      <c r="M1615" s="34">
        <v>4.9500000000000002E-2</v>
      </c>
      <c r="N1615" s="35">
        <v>488785.19</v>
      </c>
      <c r="O1615" s="35">
        <v>293067.21000000002</v>
      </c>
      <c r="P1615" s="35">
        <v>181449.21</v>
      </c>
      <c r="Q1615" s="35">
        <v>111618</v>
      </c>
      <c r="R1615" s="35">
        <v>2668.81</v>
      </c>
      <c r="S1615" s="35">
        <f t="shared" si="281"/>
        <v>195717.97999999998</v>
      </c>
      <c r="T1615" s="35">
        <v>0</v>
      </c>
      <c r="U1615" s="35">
        <v>45601</v>
      </c>
      <c r="V1615" s="35">
        <v>53455.02</v>
      </c>
      <c r="W1615" s="36">
        <f>+V1615-R1615</f>
        <v>50786.21</v>
      </c>
      <c r="X1615" s="36">
        <f t="shared" si="282"/>
        <v>1.4973954360248356</v>
      </c>
      <c r="Y1615" s="36">
        <f t="shared" si="283"/>
        <v>0.92709525205604515</v>
      </c>
      <c r="Z1615" s="36">
        <f t="shared" si="277"/>
        <v>0.61913855869443724</v>
      </c>
      <c r="AA1615" s="36">
        <f t="shared" si="278"/>
        <v>0.15559912007897436</v>
      </c>
      <c r="AB1615" s="36">
        <f>V1615/R1615</f>
        <v>20.0295337622386</v>
      </c>
      <c r="AC1615" s="36">
        <f t="shared" si="284"/>
        <v>0</v>
      </c>
      <c r="AD1615" s="36">
        <f t="shared" si="279"/>
        <v>0</v>
      </c>
    </row>
    <row r="1616" spans="1:30" ht="12" customHeight="1" x14ac:dyDescent="0.2">
      <c r="A1616" s="3">
        <v>69090</v>
      </c>
      <c r="B1616" s="12" t="s">
        <v>206</v>
      </c>
      <c r="C1616" s="3" t="s">
        <v>35</v>
      </c>
      <c r="D1616" s="3">
        <v>2</v>
      </c>
      <c r="E1616" s="5">
        <v>2013</v>
      </c>
      <c r="F1616" s="3" t="s">
        <v>32</v>
      </c>
      <c r="G1616" s="6">
        <v>34257</v>
      </c>
      <c r="H1616" s="7">
        <v>23.708333333333332</v>
      </c>
      <c r="I1616" s="12" t="s">
        <v>37</v>
      </c>
      <c r="J1616" s="8">
        <v>0.15390000000000001</v>
      </c>
      <c r="K1616" s="8">
        <f t="shared" si="280"/>
        <v>1.1818922256757769</v>
      </c>
      <c r="L1616" s="8">
        <v>0.84570000000000001</v>
      </c>
      <c r="M1616" s="8">
        <v>0.22819999999999999</v>
      </c>
      <c r="N1616" s="9">
        <v>4904994.8</v>
      </c>
      <c r="O1616" s="9">
        <v>754874.6</v>
      </c>
      <c r="P1616" s="9">
        <v>624572.6</v>
      </c>
      <c r="Q1616" s="9">
        <v>130302</v>
      </c>
      <c r="R1616" s="9">
        <v>0</v>
      </c>
      <c r="S1616" s="9">
        <f t="shared" si="281"/>
        <v>4150120.1999999997</v>
      </c>
      <c r="T1616" s="9">
        <v>0</v>
      </c>
      <c r="U1616" s="9">
        <v>74074.289999999994</v>
      </c>
      <c r="V1616" s="9">
        <v>1321761.73</v>
      </c>
      <c r="W1616" s="9">
        <v>1123497.47</v>
      </c>
      <c r="X1616" s="11">
        <f t="shared" si="282"/>
        <v>0.18189222567577681</v>
      </c>
      <c r="Y1616" s="11">
        <f t="shared" si="283"/>
        <v>0.15049506276950725</v>
      </c>
      <c r="Z1616" s="11">
        <f t="shared" si="277"/>
        <v>0.82738589959179976</v>
      </c>
      <c r="AA1616" s="11">
        <f t="shared" si="278"/>
        <v>9.8127940720220283E-2</v>
      </c>
      <c r="AB1616" s="11">
        <v>0</v>
      </c>
      <c r="AC1616" s="11">
        <f t="shared" si="284"/>
        <v>0</v>
      </c>
      <c r="AD1616" s="11">
        <f t="shared" si="279"/>
        <v>0</v>
      </c>
    </row>
    <row r="1617" spans="1:30" ht="22.5" x14ac:dyDescent="0.2">
      <c r="A1617" s="15">
        <v>69090</v>
      </c>
      <c r="B1617" s="16" t="s">
        <v>206</v>
      </c>
      <c r="C1617" s="16" t="s">
        <v>35</v>
      </c>
      <c r="D1617" s="15">
        <v>2</v>
      </c>
      <c r="E1617" s="17">
        <v>2014</v>
      </c>
      <c r="F1617" s="15" t="s">
        <v>32</v>
      </c>
      <c r="G1617" s="18">
        <v>34257</v>
      </c>
      <c r="H1617" s="19">
        <v>23.708333333333332</v>
      </c>
      <c r="I1617" s="16" t="s">
        <v>41</v>
      </c>
      <c r="J1617" s="20">
        <v>0.22009999999999999</v>
      </c>
      <c r="K1617" s="20">
        <f t="shared" si="280"/>
        <v>1.2821652226765294</v>
      </c>
      <c r="L1617" s="20">
        <v>0.83040000000000003</v>
      </c>
      <c r="M1617" s="20">
        <v>0.16550000000000001</v>
      </c>
      <c r="N1617" s="21">
        <v>5964823.1200000001</v>
      </c>
      <c r="O1617" s="21">
        <v>1312674.54</v>
      </c>
      <c r="P1617" s="21">
        <v>1176848.53</v>
      </c>
      <c r="Q1617" s="21">
        <v>135826.01</v>
      </c>
      <c r="R1617" s="21">
        <v>0</v>
      </c>
      <c r="S1617" s="21">
        <f t="shared" si="281"/>
        <v>4652148.58</v>
      </c>
      <c r="T1617" s="21">
        <v>0</v>
      </c>
      <c r="U1617" s="21">
        <v>52860.83</v>
      </c>
      <c r="V1617" s="21">
        <v>802738.63</v>
      </c>
      <c r="W1617" s="22">
        <f>+V1617-R1617</f>
        <v>802738.63</v>
      </c>
      <c r="X1617" s="22">
        <f t="shared" si="282"/>
        <v>0.28216522267652938</v>
      </c>
      <c r="Y1617" s="22">
        <f t="shared" si="283"/>
        <v>0.25296881854964315</v>
      </c>
      <c r="Z1617" s="22">
        <f t="shared" si="277"/>
        <v>0.8965272762889116</v>
      </c>
      <c r="AA1617" s="22">
        <f t="shared" si="278"/>
        <v>4.0269562933703276E-2</v>
      </c>
      <c r="AB1617" s="22">
        <v>0</v>
      </c>
      <c r="AC1617" s="22">
        <f t="shared" si="284"/>
        <v>0</v>
      </c>
      <c r="AD1617" s="22">
        <f t="shared" si="279"/>
        <v>0</v>
      </c>
    </row>
    <row r="1618" spans="1:30" x14ac:dyDescent="0.2">
      <c r="A1618" s="27">
        <v>69090</v>
      </c>
      <c r="B1618" s="28" t="s">
        <v>206</v>
      </c>
      <c r="C1618" s="27" t="s">
        <v>35</v>
      </c>
      <c r="D1618" s="29">
        <v>2</v>
      </c>
      <c r="E1618" s="30">
        <v>2015</v>
      </c>
      <c r="F1618" s="27" t="s">
        <v>32</v>
      </c>
      <c r="G1618" s="31">
        <v>34257</v>
      </c>
      <c r="H1618" s="32">
        <v>23.708333333333332</v>
      </c>
      <c r="I1618" s="28" t="s">
        <v>41</v>
      </c>
      <c r="J1618" s="33">
        <v>0.34878997726557359</v>
      </c>
      <c r="K1618" s="33">
        <f t="shared" si="280"/>
        <v>1.5356029008905712</v>
      </c>
      <c r="L1618" s="34">
        <v>1.5310524568746458</v>
      </c>
      <c r="M1618" s="34">
        <v>7.2354036175380582E-2</v>
      </c>
      <c r="N1618" s="35">
        <v>3464169.21</v>
      </c>
      <c r="O1618" s="35">
        <v>1208267.5</v>
      </c>
      <c r="P1618" s="35">
        <v>1056842.1200000001</v>
      </c>
      <c r="Q1618" s="35">
        <v>151425.38</v>
      </c>
      <c r="R1618" s="35">
        <v>0</v>
      </c>
      <c r="S1618" s="35">
        <f t="shared" si="281"/>
        <v>2255901.71</v>
      </c>
      <c r="T1618" s="35">
        <v>0</v>
      </c>
      <c r="U1618" s="35">
        <v>158270.87</v>
      </c>
      <c r="V1618" s="35">
        <v>569101</v>
      </c>
      <c r="W1618" s="36">
        <f>+V1618-R1618</f>
        <v>569101</v>
      </c>
      <c r="X1618" s="36">
        <f t="shared" si="282"/>
        <v>0.53560290089057117</v>
      </c>
      <c r="Y1618" s="36">
        <f t="shared" si="283"/>
        <v>0.46847879733199904</v>
      </c>
      <c r="Z1618" s="36">
        <f t="shared" si="277"/>
        <v>0.87467561611977485</v>
      </c>
      <c r="AA1618" s="36">
        <f t="shared" si="278"/>
        <v>0.13098992565801862</v>
      </c>
      <c r="AB1618" s="36">
        <v>0</v>
      </c>
      <c r="AC1618" s="36">
        <f t="shared" si="284"/>
        <v>0</v>
      </c>
      <c r="AD1618" s="36">
        <f t="shared" si="279"/>
        <v>0</v>
      </c>
    </row>
    <row r="1619" spans="1:30" x14ac:dyDescent="0.2">
      <c r="A1619" s="3">
        <v>48023</v>
      </c>
      <c r="B1619" s="4" t="s">
        <v>153</v>
      </c>
      <c r="C1619" s="3" t="s">
        <v>31</v>
      </c>
      <c r="D1619" s="3">
        <v>1</v>
      </c>
      <c r="E1619" s="5">
        <v>2013</v>
      </c>
      <c r="F1619" s="3" t="s">
        <v>32</v>
      </c>
      <c r="G1619" s="6">
        <v>34248</v>
      </c>
      <c r="H1619" s="7">
        <v>23.733333333333334</v>
      </c>
      <c r="I1619" s="4" t="s">
        <v>41</v>
      </c>
      <c r="J1619" s="8">
        <v>0.24390000000000001</v>
      </c>
      <c r="K1619" s="8">
        <f t="shared" si="280"/>
        <v>1.3226634654180411</v>
      </c>
      <c r="L1619" s="8">
        <v>0.32790000000000002</v>
      </c>
      <c r="M1619" s="8">
        <v>0.1164</v>
      </c>
      <c r="N1619" s="9">
        <v>997251.84</v>
      </c>
      <c r="O1619" s="9">
        <v>243279.37</v>
      </c>
      <c r="P1619" s="9">
        <v>92253.72</v>
      </c>
      <c r="Q1619" s="9">
        <v>151025.65</v>
      </c>
      <c r="R1619" s="9">
        <v>16779.150000000001</v>
      </c>
      <c r="S1619" s="9">
        <f t="shared" si="281"/>
        <v>753972.47</v>
      </c>
      <c r="T1619" s="9">
        <v>116225.65</v>
      </c>
      <c r="U1619" s="9">
        <v>12431.39</v>
      </c>
      <c r="V1619" s="9">
        <v>46228.89</v>
      </c>
      <c r="W1619" s="9">
        <v>39294.559999999998</v>
      </c>
      <c r="X1619" s="11">
        <f t="shared" si="282"/>
        <v>0.32266346541804108</v>
      </c>
      <c r="Y1619" s="11">
        <f t="shared" si="283"/>
        <v>0.12235688127976345</v>
      </c>
      <c r="Z1619" s="11">
        <f t="shared" si="277"/>
        <v>0.37920897279535049</v>
      </c>
      <c r="AA1619" s="11">
        <f t="shared" si="278"/>
        <v>5.1099236240212231E-2</v>
      </c>
      <c r="AB1619" s="11">
        <f>W1619/R1619</f>
        <v>2.3418683306365335</v>
      </c>
      <c r="AC1619" s="11">
        <f t="shared" si="284"/>
        <v>0.15415105275660795</v>
      </c>
      <c r="AD1619" s="11">
        <f t="shared" si="279"/>
        <v>0.47774560580290881</v>
      </c>
    </row>
    <row r="1620" spans="1:30" ht="33.75" x14ac:dyDescent="0.2">
      <c r="A1620" s="15">
        <v>48023</v>
      </c>
      <c r="B1620" s="16" t="s">
        <v>153</v>
      </c>
      <c r="C1620" s="16" t="s">
        <v>31</v>
      </c>
      <c r="D1620" s="15">
        <v>1</v>
      </c>
      <c r="E1620" s="17">
        <v>2014</v>
      </c>
      <c r="F1620" s="15" t="s">
        <v>32</v>
      </c>
      <c r="G1620" s="18">
        <v>34248</v>
      </c>
      <c r="H1620" s="19">
        <v>23.733333333333334</v>
      </c>
      <c r="I1620" s="16" t="s">
        <v>33</v>
      </c>
      <c r="J1620" s="20">
        <v>0.14360000000000001</v>
      </c>
      <c r="K1620" s="20">
        <f t="shared" si="280"/>
        <v>1.167677144080423</v>
      </c>
      <c r="L1620" s="20">
        <v>0.40279999999999999</v>
      </c>
      <c r="M1620" s="20">
        <v>0.12130000000000001</v>
      </c>
      <c r="N1620" s="21">
        <v>979227.89</v>
      </c>
      <c r="O1620" s="21">
        <v>140616.04</v>
      </c>
      <c r="P1620" s="21">
        <v>97447.21</v>
      </c>
      <c r="Q1620" s="21">
        <v>43168.83</v>
      </c>
      <c r="R1620" s="21">
        <v>13148.46</v>
      </c>
      <c r="S1620" s="21">
        <f t="shared" si="281"/>
        <v>838611.85</v>
      </c>
      <c r="T1620" s="21">
        <v>0</v>
      </c>
      <c r="U1620" s="21">
        <v>17401.54</v>
      </c>
      <c r="V1620" s="21">
        <v>43510.11</v>
      </c>
      <c r="W1620" s="22">
        <f>+V1620-R1620</f>
        <v>30361.65</v>
      </c>
      <c r="X1620" s="22">
        <f t="shared" si="282"/>
        <v>0.16767714408042292</v>
      </c>
      <c r="Y1620" s="22">
        <f t="shared" si="283"/>
        <v>0.11620061176097143</v>
      </c>
      <c r="Z1620" s="22">
        <f t="shared" si="277"/>
        <v>0.69300209279112113</v>
      </c>
      <c r="AA1620" s="22">
        <f t="shared" si="278"/>
        <v>0.12375216938266786</v>
      </c>
      <c r="AB1620" s="22">
        <f>V1620/R1620</f>
        <v>3.3091411465677352</v>
      </c>
      <c r="AC1620" s="22">
        <f t="shared" si="284"/>
        <v>0</v>
      </c>
      <c r="AD1620" s="22">
        <f t="shared" si="279"/>
        <v>0</v>
      </c>
    </row>
    <row r="1621" spans="1:30" x14ac:dyDescent="0.2">
      <c r="A1621" s="27">
        <v>48023</v>
      </c>
      <c r="B1621" s="28" t="s">
        <v>153</v>
      </c>
      <c r="C1621" s="27" t="s">
        <v>31</v>
      </c>
      <c r="D1621" s="29">
        <v>1</v>
      </c>
      <c r="E1621" s="30">
        <v>2015</v>
      </c>
      <c r="F1621" s="27" t="s">
        <v>32</v>
      </c>
      <c r="G1621" s="31">
        <v>34248</v>
      </c>
      <c r="H1621" s="32">
        <v>23.733333333333334</v>
      </c>
      <c r="I1621" s="28" t="s">
        <v>33</v>
      </c>
      <c r="J1621" s="33">
        <v>5.9200000000000003E-2</v>
      </c>
      <c r="K1621" s="33">
        <f t="shared" si="280"/>
        <v>1.0629536492720142</v>
      </c>
      <c r="L1621" s="34">
        <v>0.33500000000000002</v>
      </c>
      <c r="M1621" s="34">
        <v>7.8E-2</v>
      </c>
      <c r="N1621" s="35">
        <v>911152.08</v>
      </c>
      <c r="O1621" s="35">
        <v>53963.17</v>
      </c>
      <c r="P1621" s="35">
        <v>53963.17</v>
      </c>
      <c r="Q1621" s="35">
        <v>0</v>
      </c>
      <c r="R1621" s="35">
        <v>4910.87</v>
      </c>
      <c r="S1621" s="35">
        <f t="shared" si="281"/>
        <v>857188.90999999992</v>
      </c>
      <c r="T1621" s="35">
        <v>0</v>
      </c>
      <c r="U1621" s="35">
        <v>12608.87</v>
      </c>
      <c r="V1621" s="35">
        <v>28019.7</v>
      </c>
      <c r="W1621" s="36">
        <f>+V1621-R1621</f>
        <v>23108.83</v>
      </c>
      <c r="X1621" s="36">
        <f t="shared" si="282"/>
        <v>6.2953649272014037E-2</v>
      </c>
      <c r="Y1621" s="36">
        <f t="shared" si="283"/>
        <v>6.2953649272014037E-2</v>
      </c>
      <c r="Z1621" s="36">
        <f t="shared" si="277"/>
        <v>1</v>
      </c>
      <c r="AA1621" s="36">
        <f t="shared" si="278"/>
        <v>0.23365695529006175</v>
      </c>
      <c r="AB1621" s="36">
        <f>V1621/R1621</f>
        <v>5.7056488972422406</v>
      </c>
      <c r="AC1621" s="36">
        <f t="shared" si="284"/>
        <v>0</v>
      </c>
      <c r="AD1621" s="36">
        <f t="shared" si="279"/>
        <v>0</v>
      </c>
    </row>
    <row r="1622" spans="1:30" x14ac:dyDescent="0.2">
      <c r="A1622" s="3">
        <v>68946</v>
      </c>
      <c r="B1622" s="4" t="s">
        <v>205</v>
      </c>
      <c r="C1622" s="3" t="s">
        <v>31</v>
      </c>
      <c r="D1622" s="3">
        <v>1</v>
      </c>
      <c r="E1622" s="5">
        <v>2013</v>
      </c>
      <c r="F1622" s="3" t="s">
        <v>32</v>
      </c>
      <c r="G1622" s="6">
        <v>34236</v>
      </c>
      <c r="H1622" s="7">
        <v>23.766666666666666</v>
      </c>
      <c r="I1622" s="4" t="s">
        <v>33</v>
      </c>
      <c r="J1622" s="8">
        <v>0.43109999999999998</v>
      </c>
      <c r="K1622" s="8">
        <f t="shared" si="280"/>
        <v>1.7578962635786834</v>
      </c>
      <c r="L1622" s="8">
        <v>0.57379999999999998</v>
      </c>
      <c r="M1622" s="8">
        <v>1E-4</v>
      </c>
      <c r="N1622" s="9">
        <v>128472.86</v>
      </c>
      <c r="O1622" s="9">
        <v>55389.56</v>
      </c>
      <c r="P1622" s="9">
        <v>23811.99</v>
      </c>
      <c r="Q1622" s="9">
        <v>31577.57</v>
      </c>
      <c r="R1622" s="9">
        <v>0</v>
      </c>
      <c r="S1622" s="9">
        <f t="shared" si="281"/>
        <v>73083.3</v>
      </c>
      <c r="T1622" s="9">
        <v>31450</v>
      </c>
      <c r="U1622" s="9">
        <v>5089.24</v>
      </c>
      <c r="V1622" s="9">
        <v>7.84</v>
      </c>
      <c r="W1622" s="9">
        <v>6.67</v>
      </c>
      <c r="X1622" s="11">
        <f t="shared" si="282"/>
        <v>0.75789626357868345</v>
      </c>
      <c r="Y1622" s="11">
        <f t="shared" si="283"/>
        <v>0.3258198521413237</v>
      </c>
      <c r="Z1622" s="11">
        <f t="shared" si="277"/>
        <v>0.42990032778740256</v>
      </c>
      <c r="AA1622" s="11">
        <f t="shared" si="278"/>
        <v>9.1880852637211782E-2</v>
      </c>
      <c r="AB1622" s="11">
        <v>0</v>
      </c>
      <c r="AC1622" s="11">
        <f t="shared" si="284"/>
        <v>0.43033086902206114</v>
      </c>
      <c r="AD1622" s="11">
        <f t="shared" si="279"/>
        <v>0.56779653060973945</v>
      </c>
    </row>
    <row r="1623" spans="1:30" ht="33.75" x14ac:dyDescent="0.2">
      <c r="A1623" s="15">
        <v>68946</v>
      </c>
      <c r="B1623" s="16" t="s">
        <v>205</v>
      </c>
      <c r="C1623" s="16" t="s">
        <v>31</v>
      </c>
      <c r="D1623" s="15">
        <v>1</v>
      </c>
      <c r="E1623" s="17">
        <v>2014</v>
      </c>
      <c r="F1623" s="15" t="s">
        <v>32</v>
      </c>
      <c r="G1623" s="18">
        <v>34236</v>
      </c>
      <c r="H1623" s="19">
        <v>23.766666666666666</v>
      </c>
      <c r="I1623" s="16" t="s">
        <v>66</v>
      </c>
      <c r="J1623" s="20">
        <v>0.41876340312522642</v>
      </c>
      <c r="K1623" s="20">
        <f t="shared" si="280"/>
        <v>1.7204697800807065</v>
      </c>
      <c r="L1623" s="46">
        <v>0.29439375760008712</v>
      </c>
      <c r="M1623" s="46">
        <v>-0.16141807070188707</v>
      </c>
      <c r="N1623" s="21">
        <v>116232.22</v>
      </c>
      <c r="O1623" s="21">
        <v>48673.8</v>
      </c>
      <c r="P1623" s="21">
        <v>33567.199999999997</v>
      </c>
      <c r="Q1623" s="21">
        <v>15106.6</v>
      </c>
      <c r="R1623" s="21">
        <v>0</v>
      </c>
      <c r="S1623" s="21">
        <f t="shared" si="281"/>
        <v>67558.42</v>
      </c>
      <c r="T1623" s="21">
        <v>0</v>
      </c>
      <c r="U1623" s="21">
        <v>5567.2</v>
      </c>
      <c r="V1623" s="21">
        <v>5523.41</v>
      </c>
      <c r="W1623" s="22">
        <f>+V1623-R1623</f>
        <v>5523.41</v>
      </c>
      <c r="X1623" s="22">
        <f t="shared" si="282"/>
        <v>0.7204697800807065</v>
      </c>
      <c r="Y1623" s="22">
        <f t="shared" si="283"/>
        <v>0.49686182714160571</v>
      </c>
      <c r="Z1623" s="22">
        <f t="shared" si="277"/>
        <v>0.68963590268275732</v>
      </c>
      <c r="AA1623" s="22">
        <f t="shared" si="278"/>
        <v>0.11437775558924923</v>
      </c>
      <c r="AB1623" s="22">
        <v>0</v>
      </c>
      <c r="AC1623" s="22">
        <f t="shared" si="284"/>
        <v>0</v>
      </c>
      <c r="AD1623" s="22">
        <f t="shared" si="279"/>
        <v>0</v>
      </c>
    </row>
    <row r="1624" spans="1:30" x14ac:dyDescent="0.2">
      <c r="A1624" s="27">
        <v>68946</v>
      </c>
      <c r="B1624" s="28" t="s">
        <v>205</v>
      </c>
      <c r="C1624" s="27" t="s">
        <v>31</v>
      </c>
      <c r="D1624" s="29">
        <v>1</v>
      </c>
      <c r="E1624" s="30">
        <v>2015</v>
      </c>
      <c r="F1624" s="27" t="s">
        <v>32</v>
      </c>
      <c r="G1624" s="31">
        <v>34236</v>
      </c>
      <c r="H1624" s="32">
        <v>23.766666666666666</v>
      </c>
      <c r="I1624" s="28" t="s">
        <v>66</v>
      </c>
      <c r="J1624" s="33">
        <v>0.45190000000000002</v>
      </c>
      <c r="K1624" s="33">
        <f t="shared" si="280"/>
        <v>1.8245103892337329</v>
      </c>
      <c r="L1624" s="34">
        <v>0.60129999999999995</v>
      </c>
      <c r="M1624" s="34">
        <v>3.8E-3</v>
      </c>
      <c r="N1624" s="35">
        <v>137643.91</v>
      </c>
      <c r="O1624" s="35">
        <v>62202.35</v>
      </c>
      <c r="P1624" s="35">
        <v>34203.589999999997</v>
      </c>
      <c r="Q1624" s="35">
        <v>27998.76</v>
      </c>
      <c r="R1624" s="35">
        <v>0</v>
      </c>
      <c r="S1624" s="35">
        <f t="shared" si="281"/>
        <v>75441.56</v>
      </c>
      <c r="T1624" s="35">
        <v>27998.76</v>
      </c>
      <c r="U1624" s="35">
        <v>6303.59</v>
      </c>
      <c r="V1624" s="35">
        <v>369.31</v>
      </c>
      <c r="W1624" s="36">
        <f>+V1624-R1624</f>
        <v>369.31</v>
      </c>
      <c r="X1624" s="36">
        <f t="shared" si="282"/>
        <v>0.82451038923373277</v>
      </c>
      <c r="Y1624" s="36">
        <f t="shared" si="283"/>
        <v>0.45337861518240075</v>
      </c>
      <c r="Z1624" s="36">
        <f t="shared" si="277"/>
        <v>0.54987617027330959</v>
      </c>
      <c r="AA1624" s="36">
        <f t="shared" si="278"/>
        <v>0.10134006191084421</v>
      </c>
      <c r="AB1624" s="36">
        <v>0</v>
      </c>
      <c r="AC1624" s="36">
        <f t="shared" si="284"/>
        <v>0.37113177405133191</v>
      </c>
      <c r="AD1624" s="36">
        <f t="shared" si="279"/>
        <v>0.45012382972669035</v>
      </c>
    </row>
    <row r="1625" spans="1:30" x14ac:dyDescent="0.2">
      <c r="A1625" s="3">
        <v>69267</v>
      </c>
      <c r="B1625" s="4" t="s">
        <v>208</v>
      </c>
      <c r="C1625" s="3" t="s">
        <v>44</v>
      </c>
      <c r="D1625" s="3">
        <v>1</v>
      </c>
      <c r="E1625" s="5">
        <v>2013</v>
      </c>
      <c r="F1625" s="3" t="s">
        <v>32</v>
      </c>
      <c r="G1625" s="6">
        <v>34207</v>
      </c>
      <c r="H1625" s="7">
        <v>23.844444444444445</v>
      </c>
      <c r="I1625" s="4" t="s">
        <v>66</v>
      </c>
      <c r="J1625" s="8">
        <v>0.73770000000000002</v>
      </c>
      <c r="K1625" s="8">
        <f t="shared" si="280"/>
        <v>3.8117195608458743</v>
      </c>
      <c r="L1625" s="8">
        <v>0.68430000000000002</v>
      </c>
      <c r="M1625" s="8">
        <v>9.6799999999999997E-2</v>
      </c>
      <c r="N1625" s="9">
        <v>56411.01</v>
      </c>
      <c r="O1625" s="9">
        <v>41611.65</v>
      </c>
      <c r="P1625" s="9">
        <v>673.74</v>
      </c>
      <c r="Q1625" s="9">
        <v>40937.910000000003</v>
      </c>
      <c r="R1625" s="9">
        <v>0</v>
      </c>
      <c r="S1625" s="9">
        <f t="shared" si="281"/>
        <v>14799.36</v>
      </c>
      <c r="T1625" s="9">
        <v>0</v>
      </c>
      <c r="U1625" s="9">
        <v>0</v>
      </c>
      <c r="V1625" s="9">
        <v>3735.44</v>
      </c>
      <c r="W1625" s="9">
        <v>3735.44</v>
      </c>
      <c r="X1625" s="11">
        <f t="shared" si="282"/>
        <v>2.8117195608458743</v>
      </c>
      <c r="Y1625" s="11">
        <f t="shared" si="283"/>
        <v>4.5524941619097044E-2</v>
      </c>
      <c r="Z1625" s="11">
        <f t="shared" si="277"/>
        <v>1.6191138779644641E-2</v>
      </c>
      <c r="AA1625" s="11">
        <f t="shared" si="278"/>
        <v>0</v>
      </c>
      <c r="AB1625" s="11">
        <v>0</v>
      </c>
      <c r="AC1625" s="11">
        <f t="shared" si="284"/>
        <v>0</v>
      </c>
      <c r="AD1625" s="11">
        <f t="shared" si="279"/>
        <v>0</v>
      </c>
    </row>
    <row r="1626" spans="1:30" ht="45" x14ac:dyDescent="0.2">
      <c r="A1626" s="15">
        <v>69267</v>
      </c>
      <c r="B1626" s="16" t="s">
        <v>208</v>
      </c>
      <c r="C1626" s="16" t="s">
        <v>44</v>
      </c>
      <c r="D1626" s="15">
        <v>1</v>
      </c>
      <c r="E1626" s="17">
        <v>2014</v>
      </c>
      <c r="F1626" s="15" t="s">
        <v>32</v>
      </c>
      <c r="G1626" s="18">
        <v>34207</v>
      </c>
      <c r="H1626" s="19">
        <v>23.844444444444445</v>
      </c>
      <c r="I1626" s="16" t="s">
        <v>66</v>
      </c>
      <c r="J1626" s="20">
        <v>0.73209999999999997</v>
      </c>
      <c r="K1626" s="20">
        <f t="shared" si="280"/>
        <v>3.7328894742227727</v>
      </c>
      <c r="L1626" s="20">
        <v>0.67859999999999998</v>
      </c>
      <c r="M1626" s="20">
        <v>6.2199999999999998E-2</v>
      </c>
      <c r="N1626" s="21">
        <v>50707.16</v>
      </c>
      <c r="O1626" s="21">
        <v>37123.269999999997</v>
      </c>
      <c r="P1626" s="21">
        <v>37123.269999999997</v>
      </c>
      <c r="Q1626" s="21">
        <v>0</v>
      </c>
      <c r="R1626" s="21">
        <v>0</v>
      </c>
      <c r="S1626" s="21">
        <f t="shared" si="281"/>
        <v>13583.890000000007</v>
      </c>
      <c r="T1626" s="21">
        <v>0</v>
      </c>
      <c r="U1626" s="21">
        <v>0</v>
      </c>
      <c r="V1626" s="21">
        <v>0</v>
      </c>
      <c r="W1626" s="22">
        <f>+V1626-R1626</f>
        <v>0</v>
      </c>
      <c r="X1626" s="22">
        <f t="shared" si="282"/>
        <v>2.7328894742227727</v>
      </c>
      <c r="Y1626" s="22">
        <f t="shared" si="283"/>
        <v>2.7328894742227727</v>
      </c>
      <c r="Z1626" s="22">
        <f t="shared" si="277"/>
        <v>1</v>
      </c>
      <c r="AA1626" s="22">
        <f t="shared" si="278"/>
        <v>0</v>
      </c>
      <c r="AB1626" s="22">
        <v>0</v>
      </c>
      <c r="AC1626" s="22">
        <f t="shared" si="284"/>
        <v>0</v>
      </c>
      <c r="AD1626" s="22">
        <f t="shared" si="279"/>
        <v>0</v>
      </c>
    </row>
    <row r="1627" spans="1:30" x14ac:dyDescent="0.2">
      <c r="A1627" s="27">
        <v>69267</v>
      </c>
      <c r="B1627" s="28" t="s">
        <v>208</v>
      </c>
      <c r="C1627" s="27" t="s">
        <v>44</v>
      </c>
      <c r="D1627" s="29">
        <v>1</v>
      </c>
      <c r="E1627" s="30">
        <v>2015</v>
      </c>
      <c r="F1627" s="27" t="s">
        <v>32</v>
      </c>
      <c r="G1627" s="31">
        <v>34207</v>
      </c>
      <c r="H1627" s="32">
        <v>23.844444444444445</v>
      </c>
      <c r="I1627" s="28" t="s">
        <v>66</v>
      </c>
      <c r="J1627" s="33">
        <v>0.74139999999999995</v>
      </c>
      <c r="K1627" s="33">
        <f t="shared" si="280"/>
        <v>3.8673351897117154</v>
      </c>
      <c r="L1627" s="34">
        <v>0.98280000000000001</v>
      </c>
      <c r="M1627" s="34">
        <v>3.7999999999999999E-2</v>
      </c>
      <c r="N1627" s="35">
        <v>50012.34</v>
      </c>
      <c r="O1627" s="35">
        <v>37080.35</v>
      </c>
      <c r="P1627" s="35">
        <v>37080.35</v>
      </c>
      <c r="Q1627" s="35">
        <v>0</v>
      </c>
      <c r="R1627" s="35">
        <v>0</v>
      </c>
      <c r="S1627" s="35">
        <f t="shared" si="281"/>
        <v>12931.989999999998</v>
      </c>
      <c r="T1627" s="35">
        <v>0</v>
      </c>
      <c r="U1627" s="36">
        <v>0</v>
      </c>
      <c r="V1627" s="35">
        <v>0</v>
      </c>
      <c r="W1627" s="36">
        <f>+V1627-R1627</f>
        <v>0</v>
      </c>
      <c r="X1627" s="36">
        <f t="shared" si="282"/>
        <v>2.8673351897117154</v>
      </c>
      <c r="Y1627" s="36">
        <f t="shared" si="283"/>
        <v>2.8673351897117154</v>
      </c>
      <c r="Z1627" s="36">
        <f t="shared" si="277"/>
        <v>1</v>
      </c>
      <c r="AA1627" s="36">
        <f t="shared" si="278"/>
        <v>0</v>
      </c>
      <c r="AB1627" s="36">
        <v>0</v>
      </c>
      <c r="AC1627" s="36">
        <f t="shared" si="284"/>
        <v>0</v>
      </c>
      <c r="AD1627" s="36">
        <f t="shared" si="279"/>
        <v>0</v>
      </c>
    </row>
    <row r="1628" spans="1:30" x14ac:dyDescent="0.2">
      <c r="A1628" s="3">
        <v>47891</v>
      </c>
      <c r="B1628" s="12" t="s">
        <v>152</v>
      </c>
      <c r="C1628" s="3" t="s">
        <v>31</v>
      </c>
      <c r="D1628" s="3">
        <v>1</v>
      </c>
      <c r="E1628" s="5">
        <v>2013</v>
      </c>
      <c r="F1628" s="3" t="s">
        <v>32</v>
      </c>
      <c r="G1628" s="6">
        <v>34149</v>
      </c>
      <c r="H1628" s="7">
        <v>24.002777777777776</v>
      </c>
      <c r="I1628" s="12" t="s">
        <v>37</v>
      </c>
      <c r="J1628" s="8">
        <v>0.27610000000000001</v>
      </c>
      <c r="K1628" s="8">
        <f t="shared" si="280"/>
        <v>1.3813863708263225</v>
      </c>
      <c r="L1628" s="8">
        <v>0.65749999999999997</v>
      </c>
      <c r="M1628" s="8">
        <v>0.17469999999999999</v>
      </c>
      <c r="N1628" s="9">
        <v>4917363.68</v>
      </c>
      <c r="O1628" s="9">
        <v>1357632.83</v>
      </c>
      <c r="P1628" s="9">
        <v>620969.27</v>
      </c>
      <c r="Q1628" s="9">
        <v>736663.56</v>
      </c>
      <c r="R1628" s="9">
        <v>0</v>
      </c>
      <c r="S1628" s="9">
        <f t="shared" si="281"/>
        <v>3559730.8499999996</v>
      </c>
      <c r="T1628" s="9">
        <v>216000</v>
      </c>
      <c r="U1628" s="9">
        <v>104728.63</v>
      </c>
      <c r="V1628" s="9">
        <v>823695.32</v>
      </c>
      <c r="W1628" s="9">
        <v>700141.01</v>
      </c>
      <c r="X1628" s="11">
        <f t="shared" si="282"/>
        <v>0.38138637082632248</v>
      </c>
      <c r="Y1628" s="11">
        <f t="shared" si="283"/>
        <v>0.17444275878329399</v>
      </c>
      <c r="Z1628" s="11">
        <f t="shared" si="277"/>
        <v>0.45739117107237309</v>
      </c>
      <c r="AA1628" s="11">
        <f t="shared" si="278"/>
        <v>7.7140613931676941E-2</v>
      </c>
      <c r="AB1628" s="11">
        <v>0</v>
      </c>
      <c r="AC1628" s="11">
        <f t="shared" si="284"/>
        <v>6.0678744855106118E-2</v>
      </c>
      <c r="AD1628" s="11">
        <f t="shared" si="279"/>
        <v>0.15910045428114758</v>
      </c>
    </row>
    <row r="1629" spans="1:30" ht="12" customHeight="1" x14ac:dyDescent="0.2">
      <c r="A1629" s="15">
        <v>47891</v>
      </c>
      <c r="B1629" s="16" t="s">
        <v>152</v>
      </c>
      <c r="C1629" s="16" t="s">
        <v>31</v>
      </c>
      <c r="D1629" s="15">
        <v>1</v>
      </c>
      <c r="E1629" s="17">
        <v>2014</v>
      </c>
      <c r="F1629" s="15" t="s">
        <v>32</v>
      </c>
      <c r="G1629" s="18">
        <v>34149</v>
      </c>
      <c r="H1629" s="19">
        <v>24.002777777777776</v>
      </c>
      <c r="I1629" s="16" t="s">
        <v>41</v>
      </c>
      <c r="J1629" s="20">
        <v>0.32240000000000002</v>
      </c>
      <c r="K1629" s="20">
        <f t="shared" si="280"/>
        <v>1.475733356801415</v>
      </c>
      <c r="L1629" s="20">
        <v>0.59619999999999995</v>
      </c>
      <c r="M1629" s="20">
        <v>0.2051</v>
      </c>
      <c r="N1629" s="21">
        <v>4894444.08</v>
      </c>
      <c r="O1629" s="21">
        <v>1577825.9</v>
      </c>
      <c r="P1629" s="21">
        <v>730327.74</v>
      </c>
      <c r="Q1629" s="21">
        <v>538403.87</v>
      </c>
      <c r="R1629" s="21">
        <v>86705</v>
      </c>
      <c r="S1629" s="21">
        <f t="shared" si="281"/>
        <v>3316618.18</v>
      </c>
      <c r="T1629" s="21">
        <v>0</v>
      </c>
      <c r="U1629" s="21">
        <v>76987.97</v>
      </c>
      <c r="V1629" s="21">
        <v>386683</v>
      </c>
      <c r="W1629" s="22">
        <f>+V1629-R1629</f>
        <v>299978</v>
      </c>
      <c r="X1629" s="22">
        <f t="shared" si="282"/>
        <v>0.47573335680141504</v>
      </c>
      <c r="Y1629" s="22">
        <f t="shared" si="283"/>
        <v>0.2202025377548886</v>
      </c>
      <c r="Z1629" s="22">
        <f t="shared" si="277"/>
        <v>0.46286966134856833</v>
      </c>
      <c r="AA1629" s="22">
        <f t="shared" si="278"/>
        <v>4.8793704045547739E-2</v>
      </c>
      <c r="AB1629" s="22">
        <f>V1629/R1629</f>
        <v>4.4597543394267918</v>
      </c>
      <c r="AC1629" s="22">
        <f t="shared" si="284"/>
        <v>0</v>
      </c>
      <c r="AD1629" s="22">
        <f t="shared" si="279"/>
        <v>0</v>
      </c>
    </row>
    <row r="1630" spans="1:30" x14ac:dyDescent="0.2">
      <c r="A1630" s="27">
        <v>47891</v>
      </c>
      <c r="B1630" s="28" t="s">
        <v>152</v>
      </c>
      <c r="C1630" s="27" t="s">
        <v>31</v>
      </c>
      <c r="D1630" s="29">
        <v>1</v>
      </c>
      <c r="E1630" s="30">
        <v>2015</v>
      </c>
      <c r="F1630" s="27" t="s">
        <v>32</v>
      </c>
      <c r="G1630" s="31">
        <v>34149</v>
      </c>
      <c r="H1630" s="32">
        <v>24.002777777777776</v>
      </c>
      <c r="I1630" s="28" t="s">
        <v>41</v>
      </c>
      <c r="J1630" s="33">
        <v>0.43940000000000001</v>
      </c>
      <c r="K1630" s="33">
        <f t="shared" si="280"/>
        <v>1.7837114008357799</v>
      </c>
      <c r="L1630" s="34">
        <v>0.58609999999999995</v>
      </c>
      <c r="M1630" s="34">
        <v>0.13450000000000001</v>
      </c>
      <c r="N1630" s="35">
        <v>4768982.1900000004</v>
      </c>
      <c r="O1630" s="35">
        <v>2095353.38</v>
      </c>
      <c r="P1630" s="35">
        <v>874971.63</v>
      </c>
      <c r="Q1630" s="35">
        <v>1220381.75</v>
      </c>
      <c r="R1630" s="35">
        <v>0</v>
      </c>
      <c r="S1630" s="35">
        <f t="shared" si="281"/>
        <v>2673628.8100000005</v>
      </c>
      <c r="T1630" s="35">
        <v>268291.96999999997</v>
      </c>
      <c r="U1630" s="35">
        <v>165531.12</v>
      </c>
      <c r="V1630" s="35">
        <v>309144</v>
      </c>
      <c r="W1630" s="36">
        <f>+V1630-R1630</f>
        <v>309144</v>
      </c>
      <c r="X1630" s="36">
        <f t="shared" si="282"/>
        <v>0.78371140083577995</v>
      </c>
      <c r="Y1630" s="36">
        <f t="shared" si="283"/>
        <v>0.32725994974597833</v>
      </c>
      <c r="Z1630" s="36">
        <f t="shared" si="277"/>
        <v>0.41757712009417719</v>
      </c>
      <c r="AA1630" s="36">
        <f t="shared" si="278"/>
        <v>7.899914237855192E-2</v>
      </c>
      <c r="AB1630" s="36">
        <v>0</v>
      </c>
      <c r="AC1630" s="36">
        <f t="shared" si="284"/>
        <v>0.10034750111777854</v>
      </c>
      <c r="AD1630" s="36">
        <f t="shared" si="279"/>
        <v>0.12804139509871121</v>
      </c>
    </row>
    <row r="1631" spans="1:30" x14ac:dyDescent="0.2">
      <c r="A1631" s="3">
        <v>47603</v>
      </c>
      <c r="B1631" s="12" t="s">
        <v>151</v>
      </c>
      <c r="C1631" s="3" t="s">
        <v>31</v>
      </c>
      <c r="D1631" s="3">
        <v>1</v>
      </c>
      <c r="E1631" s="5">
        <v>2013</v>
      </c>
      <c r="F1631" s="3" t="s">
        <v>32</v>
      </c>
      <c r="G1631" s="6">
        <v>33940</v>
      </c>
      <c r="H1631" s="7">
        <v>24.577777777777779</v>
      </c>
      <c r="I1631" s="12" t="s">
        <v>37</v>
      </c>
      <c r="J1631" s="8">
        <v>0.1077</v>
      </c>
      <c r="K1631" s="8">
        <f t="shared" si="280"/>
        <v>1.1207549933530216</v>
      </c>
      <c r="L1631" s="8">
        <v>0.55369999999999997</v>
      </c>
      <c r="M1631" s="8">
        <v>0.13439999999999999</v>
      </c>
      <c r="N1631" s="9">
        <v>31055199</v>
      </c>
      <c r="O1631" s="9">
        <v>3346021.54</v>
      </c>
      <c r="P1631" s="9">
        <v>2710852.51</v>
      </c>
      <c r="Q1631" s="9">
        <v>635169.03</v>
      </c>
      <c r="R1631" s="9">
        <v>0</v>
      </c>
      <c r="S1631" s="9">
        <f t="shared" si="281"/>
        <v>27709177.460000001</v>
      </c>
      <c r="T1631" s="9">
        <v>0</v>
      </c>
      <c r="U1631" s="9">
        <v>543971.37</v>
      </c>
      <c r="V1631" s="9">
        <v>3610268.42</v>
      </c>
      <c r="W1631" s="9">
        <v>3068551.96</v>
      </c>
      <c r="X1631" s="11">
        <f t="shared" si="282"/>
        <v>0.12075499335302174</v>
      </c>
      <c r="Y1631" s="11">
        <f t="shared" si="283"/>
        <v>9.783229812264517E-2</v>
      </c>
      <c r="Z1631" s="11">
        <f t="shared" si="277"/>
        <v>0.81017186458399182</v>
      </c>
      <c r="AA1631" s="11">
        <f t="shared" si="278"/>
        <v>0.16257258463434757</v>
      </c>
      <c r="AB1631" s="11">
        <v>0</v>
      </c>
      <c r="AC1631" s="11">
        <f t="shared" si="284"/>
        <v>0</v>
      </c>
      <c r="AD1631" s="11">
        <f t="shared" si="279"/>
        <v>0</v>
      </c>
    </row>
    <row r="1632" spans="1:30" ht="33.75" x14ac:dyDescent="0.2">
      <c r="A1632" s="15">
        <v>47603</v>
      </c>
      <c r="B1632" s="16" t="s">
        <v>151</v>
      </c>
      <c r="C1632" s="16" t="s">
        <v>31</v>
      </c>
      <c r="D1632" s="15">
        <v>1</v>
      </c>
      <c r="E1632" s="17">
        <v>2014</v>
      </c>
      <c r="F1632" s="15" t="s">
        <v>32</v>
      </c>
      <c r="G1632" s="18">
        <v>33940</v>
      </c>
      <c r="H1632" s="19">
        <v>24.577777777777779</v>
      </c>
      <c r="I1632" s="16" t="s">
        <v>37</v>
      </c>
      <c r="J1632" s="20">
        <v>0.10309177966966623</v>
      </c>
      <c r="K1632" s="20">
        <f t="shared" si="280"/>
        <v>1.1149412808723029</v>
      </c>
      <c r="L1632" s="46">
        <v>0.50521134731353923</v>
      </c>
      <c r="M1632" s="46">
        <v>0.13516081915177189</v>
      </c>
      <c r="N1632" s="21">
        <v>33406303.5</v>
      </c>
      <c r="O1632" s="21">
        <v>3443915.28</v>
      </c>
      <c r="P1632" s="21">
        <v>2652189.21</v>
      </c>
      <c r="Q1632" s="21">
        <v>735807.5</v>
      </c>
      <c r="R1632" s="21">
        <v>0</v>
      </c>
      <c r="S1632" s="21">
        <f t="shared" si="281"/>
        <v>29962388.219999999</v>
      </c>
      <c r="T1632" s="21">
        <v>0</v>
      </c>
      <c r="U1632" s="21">
        <v>153893.62</v>
      </c>
      <c r="V1632" s="21">
        <v>3592601.43</v>
      </c>
      <c r="W1632" s="22">
        <f>+V1632-R1632</f>
        <v>3592601.43</v>
      </c>
      <c r="X1632" s="22">
        <f t="shared" si="282"/>
        <v>0.1149412808723029</v>
      </c>
      <c r="Y1632" s="22">
        <f t="shared" si="283"/>
        <v>8.8517283419672618E-2</v>
      </c>
      <c r="Z1632" s="22">
        <f t="shared" si="277"/>
        <v>0.77010872636797267</v>
      </c>
      <c r="AA1632" s="22">
        <f t="shared" si="278"/>
        <v>4.4685657888773621E-2</v>
      </c>
      <c r="AB1632" s="22">
        <v>0</v>
      </c>
      <c r="AC1632" s="22">
        <f t="shared" si="284"/>
        <v>0</v>
      </c>
      <c r="AD1632" s="22">
        <f t="shared" si="279"/>
        <v>0</v>
      </c>
    </row>
    <row r="1633" spans="1:30" x14ac:dyDescent="0.2">
      <c r="A1633" s="27">
        <v>47603</v>
      </c>
      <c r="B1633" s="37" t="s">
        <v>151</v>
      </c>
      <c r="C1633" s="27" t="s">
        <v>31</v>
      </c>
      <c r="D1633" s="29">
        <v>1</v>
      </c>
      <c r="E1633" s="30">
        <v>2015</v>
      </c>
      <c r="F1633" s="27" t="s">
        <v>32</v>
      </c>
      <c r="G1633" s="31">
        <v>33940</v>
      </c>
      <c r="H1633" s="32">
        <v>24.577777777777779</v>
      </c>
      <c r="I1633" s="37" t="s">
        <v>37</v>
      </c>
      <c r="J1633" s="33">
        <v>0.10984694260640016</v>
      </c>
      <c r="K1633" s="33">
        <f t="shared" si="280"/>
        <v>1.1234023089557608</v>
      </c>
      <c r="L1633" s="34">
        <v>0.47943709884345326</v>
      </c>
      <c r="M1633" s="34">
        <v>9.0158967912903135E-2</v>
      </c>
      <c r="N1633" s="35">
        <v>34214355</v>
      </c>
      <c r="O1633" s="35">
        <v>3758342.29</v>
      </c>
      <c r="P1633" s="35">
        <v>2992403.6</v>
      </c>
      <c r="Q1633" s="35">
        <v>765938.69</v>
      </c>
      <c r="R1633" s="35">
        <v>0</v>
      </c>
      <c r="S1633" s="35">
        <f t="shared" si="281"/>
        <v>30456012.710000001</v>
      </c>
      <c r="T1633" s="35">
        <v>0</v>
      </c>
      <c r="U1633" s="35">
        <v>409610.83</v>
      </c>
      <c r="V1633" s="35">
        <v>2473999</v>
      </c>
      <c r="W1633" s="36">
        <f>+V1633-R1633</f>
        <v>2473999</v>
      </c>
      <c r="X1633" s="36">
        <f t="shared" si="282"/>
        <v>0.12340230895576088</v>
      </c>
      <c r="Y1633" s="36">
        <f t="shared" si="283"/>
        <v>9.8253294956679185E-2</v>
      </c>
      <c r="Z1633" s="36">
        <f t="shared" si="277"/>
        <v>0.79620305153206261</v>
      </c>
      <c r="AA1633" s="36">
        <f t="shared" si="278"/>
        <v>0.10898710079969859</v>
      </c>
      <c r="AB1633" s="36">
        <v>0</v>
      </c>
      <c r="AC1633" s="36">
        <f t="shared" si="284"/>
        <v>0</v>
      </c>
      <c r="AD1633" s="36">
        <f t="shared" si="279"/>
        <v>0</v>
      </c>
    </row>
    <row r="1634" spans="1:30" x14ac:dyDescent="0.2">
      <c r="A1634" s="3">
        <v>47476</v>
      </c>
      <c r="B1634" s="4" t="s">
        <v>150</v>
      </c>
      <c r="C1634" s="3" t="s">
        <v>31</v>
      </c>
      <c r="D1634" s="3">
        <v>1</v>
      </c>
      <c r="E1634" s="5">
        <v>2013</v>
      </c>
      <c r="F1634" s="3" t="s">
        <v>32</v>
      </c>
      <c r="G1634" s="6">
        <v>33843</v>
      </c>
      <c r="H1634" s="7">
        <v>24.841666666666665</v>
      </c>
      <c r="I1634" s="4" t="s">
        <v>41</v>
      </c>
      <c r="J1634" s="8">
        <v>0.68020000000000003</v>
      </c>
      <c r="K1634" s="8">
        <f t="shared" si="280"/>
        <v>3.1271718483083686</v>
      </c>
      <c r="L1634" s="8">
        <v>4.2884000000000002</v>
      </c>
      <c r="M1634" s="8">
        <v>1E-4</v>
      </c>
      <c r="N1634" s="9">
        <v>889312.01</v>
      </c>
      <c r="O1634" s="9">
        <v>604929.81000000006</v>
      </c>
      <c r="P1634" s="9">
        <v>569233.28</v>
      </c>
      <c r="Q1634" s="9">
        <v>35696.53</v>
      </c>
      <c r="R1634" s="9">
        <v>9385</v>
      </c>
      <c r="S1634" s="9">
        <f t="shared" si="281"/>
        <v>284382.19999999995</v>
      </c>
      <c r="T1634" s="9">
        <v>0</v>
      </c>
      <c r="U1634" s="9">
        <v>317309.42</v>
      </c>
      <c r="V1634" s="9">
        <v>11321.31</v>
      </c>
      <c r="W1634" s="9">
        <v>9623.11</v>
      </c>
      <c r="X1634" s="11">
        <f t="shared" si="282"/>
        <v>2.1271718483083686</v>
      </c>
      <c r="Y1634" s="11">
        <f t="shared" si="283"/>
        <v>2.0016487670466017</v>
      </c>
      <c r="Z1634" s="11">
        <f t="shared" si="277"/>
        <v>0.94099062501151987</v>
      </c>
      <c r="AA1634" s="11">
        <f t="shared" si="278"/>
        <v>0.52453923538666403</v>
      </c>
      <c r="AB1634" s="11">
        <f>W1634/R1634</f>
        <v>1.0253713372402771</v>
      </c>
      <c r="AC1634" s="11">
        <f t="shared" si="284"/>
        <v>0</v>
      </c>
      <c r="AD1634" s="11">
        <f t="shared" si="279"/>
        <v>0</v>
      </c>
    </row>
    <row r="1635" spans="1:30" ht="33.75" x14ac:dyDescent="0.2">
      <c r="A1635" s="15">
        <v>47476</v>
      </c>
      <c r="B1635" s="16" t="s">
        <v>150</v>
      </c>
      <c r="C1635" s="16" t="s">
        <v>31</v>
      </c>
      <c r="D1635" s="15">
        <v>1</v>
      </c>
      <c r="E1635" s="17">
        <v>2014</v>
      </c>
      <c r="F1635" s="15" t="s">
        <v>32</v>
      </c>
      <c r="G1635" s="18">
        <v>33843</v>
      </c>
      <c r="H1635" s="19">
        <v>24.841666666666665</v>
      </c>
      <c r="I1635" s="16" t="s">
        <v>41</v>
      </c>
      <c r="J1635" s="20">
        <v>0.68830000000000002</v>
      </c>
      <c r="K1635" s="20">
        <f t="shared" si="280"/>
        <v>3.2087189526998174</v>
      </c>
      <c r="L1635" s="20">
        <v>4.3044000000000002</v>
      </c>
      <c r="M1635" s="20">
        <v>7.6E-3</v>
      </c>
      <c r="N1635" s="21">
        <v>903318.72</v>
      </c>
      <c r="O1635" s="21">
        <v>621798.67000000004</v>
      </c>
      <c r="P1635" s="21">
        <v>551039.18999999994</v>
      </c>
      <c r="Q1635" s="21">
        <v>70759.48</v>
      </c>
      <c r="R1635" s="21">
        <v>4105</v>
      </c>
      <c r="S1635" s="21">
        <f t="shared" si="281"/>
        <v>281520.04999999993</v>
      </c>
      <c r="T1635" s="21">
        <v>0</v>
      </c>
      <c r="U1635" s="21">
        <v>356608.47</v>
      </c>
      <c r="V1635" s="21">
        <v>0</v>
      </c>
      <c r="W1635" s="22">
        <f>+V1635-R1635</f>
        <v>-4105</v>
      </c>
      <c r="X1635" s="22">
        <f t="shared" si="282"/>
        <v>2.2087189526998174</v>
      </c>
      <c r="Y1635" s="22">
        <f t="shared" si="283"/>
        <v>1.9573710291682602</v>
      </c>
      <c r="Z1635" s="22">
        <f t="shared" si="277"/>
        <v>0.88620194378994077</v>
      </c>
      <c r="AA1635" s="22">
        <f t="shared" si="278"/>
        <v>0.57351114951725446</v>
      </c>
      <c r="AB1635" s="22">
        <f>V1635/R1635</f>
        <v>0</v>
      </c>
      <c r="AC1635" s="22">
        <f t="shared" si="284"/>
        <v>0</v>
      </c>
      <c r="AD1635" s="22">
        <f t="shared" si="279"/>
        <v>0</v>
      </c>
    </row>
    <row r="1636" spans="1:30" ht="12" customHeight="1" x14ac:dyDescent="0.2">
      <c r="A1636" s="27">
        <v>47476</v>
      </c>
      <c r="B1636" s="28" t="s">
        <v>150</v>
      </c>
      <c r="C1636" s="27" t="s">
        <v>31</v>
      </c>
      <c r="D1636" s="29">
        <v>1</v>
      </c>
      <c r="E1636" s="30">
        <v>2015</v>
      </c>
      <c r="F1636" s="27" t="s">
        <v>32</v>
      </c>
      <c r="G1636" s="31">
        <v>33843</v>
      </c>
      <c r="H1636" s="32">
        <v>24.841666666666665</v>
      </c>
      <c r="I1636" s="28" t="s">
        <v>41</v>
      </c>
      <c r="J1636" s="33">
        <v>0.73629999999999995</v>
      </c>
      <c r="K1636" s="33">
        <f t="shared" si="280"/>
        <v>3.7923085666005028</v>
      </c>
      <c r="L1636" s="34">
        <v>3.7378</v>
      </c>
      <c r="M1636" s="34">
        <v>1.5E-3</v>
      </c>
      <c r="N1636" s="35">
        <v>965276.74</v>
      </c>
      <c r="O1636" s="35">
        <v>710741.35</v>
      </c>
      <c r="P1636" s="35">
        <v>658814.14</v>
      </c>
      <c r="Q1636" s="35">
        <v>51927.21</v>
      </c>
      <c r="R1636" s="35">
        <v>0</v>
      </c>
      <c r="S1636" s="35">
        <f t="shared" si="281"/>
        <v>254535.39</v>
      </c>
      <c r="T1636" s="35">
        <v>0</v>
      </c>
      <c r="U1636" s="35">
        <v>478754.83</v>
      </c>
      <c r="V1636" s="35">
        <v>-23084</v>
      </c>
      <c r="W1636" s="36">
        <f>+V1636-R1636</f>
        <v>-23084</v>
      </c>
      <c r="X1636" s="36">
        <f t="shared" si="282"/>
        <v>2.7923085666005028</v>
      </c>
      <c r="Y1636" s="36">
        <f t="shared" si="283"/>
        <v>2.5883007467055954</v>
      </c>
      <c r="Z1636" s="36">
        <f t="shared" si="277"/>
        <v>0.92693937112284241</v>
      </c>
      <c r="AA1636" s="36">
        <f t="shared" si="278"/>
        <v>0.67359923550247924</v>
      </c>
      <c r="AB1636" s="36">
        <v>0</v>
      </c>
      <c r="AC1636" s="36">
        <f t="shared" si="284"/>
        <v>0</v>
      </c>
      <c r="AD1636" s="36">
        <f t="shared" si="279"/>
        <v>0</v>
      </c>
    </row>
    <row r="1637" spans="1:30" x14ac:dyDescent="0.2">
      <c r="A1637" s="3">
        <v>50647</v>
      </c>
      <c r="B1637" s="4" t="s">
        <v>163</v>
      </c>
      <c r="C1637" s="3" t="s">
        <v>44</v>
      </c>
      <c r="D1637" s="3">
        <v>1</v>
      </c>
      <c r="E1637" s="5">
        <v>2013</v>
      </c>
      <c r="F1637" s="3" t="s">
        <v>32</v>
      </c>
      <c r="G1637" s="6">
        <v>33616</v>
      </c>
      <c r="H1637" s="7">
        <v>25.463888888888889</v>
      </c>
      <c r="I1637" s="4" t="s">
        <v>41</v>
      </c>
      <c r="J1637" s="8">
        <v>0.43159999999999998</v>
      </c>
      <c r="K1637" s="8">
        <f t="shared" si="280"/>
        <v>1.7593717863427143</v>
      </c>
      <c r="L1637" s="8">
        <v>0.2455</v>
      </c>
      <c r="M1637" s="8">
        <v>-0.123</v>
      </c>
      <c r="N1637" s="9">
        <v>896203.72</v>
      </c>
      <c r="O1637" s="9">
        <v>386815.24</v>
      </c>
      <c r="P1637" s="9">
        <v>241068.72</v>
      </c>
      <c r="Q1637" s="9">
        <v>145746.51999999999</v>
      </c>
      <c r="R1637" s="9">
        <v>0</v>
      </c>
      <c r="S1637" s="9">
        <f t="shared" si="281"/>
        <v>509388.48</v>
      </c>
      <c r="T1637" s="9">
        <v>0</v>
      </c>
      <c r="U1637" s="9">
        <v>11.02</v>
      </c>
      <c r="V1637" s="9">
        <v>-27071.37</v>
      </c>
      <c r="W1637" s="9">
        <v>-27071.37</v>
      </c>
      <c r="X1637" s="11">
        <f t="shared" si="282"/>
        <v>0.75937178634271429</v>
      </c>
      <c r="Y1637" s="11">
        <f t="shared" si="283"/>
        <v>0.47325122075787818</v>
      </c>
      <c r="Z1637" s="11">
        <f t="shared" si="277"/>
        <v>0.62321412155322531</v>
      </c>
      <c r="AA1637" s="11">
        <f t="shared" si="278"/>
        <v>2.8489053326854442E-5</v>
      </c>
      <c r="AB1637" s="11">
        <v>0</v>
      </c>
      <c r="AC1637" s="11">
        <f t="shared" si="284"/>
        <v>0</v>
      </c>
      <c r="AD1637" s="11">
        <f t="shared" si="279"/>
        <v>0</v>
      </c>
    </row>
    <row r="1638" spans="1:30" ht="45" x14ac:dyDescent="0.2">
      <c r="A1638" s="15">
        <v>50647</v>
      </c>
      <c r="B1638" s="16" t="s">
        <v>163</v>
      </c>
      <c r="C1638" s="16" t="s">
        <v>44</v>
      </c>
      <c r="D1638" s="15">
        <v>1</v>
      </c>
      <c r="E1638" s="17">
        <v>2014</v>
      </c>
      <c r="F1638" s="15" t="s">
        <v>32</v>
      </c>
      <c r="G1638" s="18">
        <v>33616</v>
      </c>
      <c r="H1638" s="19">
        <v>25.463888888888889</v>
      </c>
      <c r="I1638" s="16" t="s">
        <v>33</v>
      </c>
      <c r="J1638" s="20">
        <v>0.4214</v>
      </c>
      <c r="K1638" s="20">
        <f t="shared" si="280"/>
        <v>1.7283995707888502</v>
      </c>
      <c r="L1638" s="20">
        <v>0.25040000000000001</v>
      </c>
      <c r="M1638" s="20">
        <v>1.9E-2</v>
      </c>
      <c r="N1638" s="21">
        <v>866722.35</v>
      </c>
      <c r="O1638" s="21">
        <v>365262.87</v>
      </c>
      <c r="P1638" s="21">
        <v>215117.9</v>
      </c>
      <c r="Q1638" s="21">
        <v>13823.69</v>
      </c>
      <c r="R1638" s="21">
        <v>0</v>
      </c>
      <c r="S1638" s="21">
        <f t="shared" si="281"/>
        <v>501459.48</v>
      </c>
      <c r="T1638" s="21">
        <v>0</v>
      </c>
      <c r="U1638" s="21">
        <v>12.22</v>
      </c>
      <c r="V1638" s="21">
        <v>-7929</v>
      </c>
      <c r="W1638" s="22">
        <f>+V1638-R1638</f>
        <v>-7929</v>
      </c>
      <c r="X1638" s="22">
        <f t="shared" si="282"/>
        <v>0.7283995707888502</v>
      </c>
      <c r="Y1638" s="22">
        <f t="shared" si="283"/>
        <v>0.42898361399010743</v>
      </c>
      <c r="Z1638" s="22">
        <f t="shared" si="277"/>
        <v>0.5889399598705447</v>
      </c>
      <c r="AA1638" s="22">
        <f t="shared" si="278"/>
        <v>3.3455357781096122E-5</v>
      </c>
      <c r="AB1638" s="22">
        <v>0</v>
      </c>
      <c r="AC1638" s="22">
        <f t="shared" si="284"/>
        <v>0</v>
      </c>
      <c r="AD1638" s="22">
        <f t="shared" si="279"/>
        <v>0</v>
      </c>
    </row>
    <row r="1639" spans="1:30" x14ac:dyDescent="0.2">
      <c r="A1639" s="27">
        <v>50647</v>
      </c>
      <c r="B1639" s="28" t="s">
        <v>163</v>
      </c>
      <c r="C1639" s="27" t="s">
        <v>44</v>
      </c>
      <c r="D1639" s="29">
        <v>1</v>
      </c>
      <c r="E1639" s="30">
        <v>2015</v>
      </c>
      <c r="F1639" s="27" t="s">
        <v>32</v>
      </c>
      <c r="G1639" s="31">
        <v>33616</v>
      </c>
      <c r="H1639" s="32">
        <v>25.463888888888889</v>
      </c>
      <c r="I1639" s="28" t="s">
        <v>33</v>
      </c>
      <c r="J1639" s="33">
        <v>0.55505651490260399</v>
      </c>
      <c r="K1639" s="33">
        <f t="shared" si="280"/>
        <v>2.2474764402519676</v>
      </c>
      <c r="L1639" s="34">
        <v>0.13862478056577393</v>
      </c>
      <c r="M1639" s="34">
        <v>0</v>
      </c>
      <c r="N1639" s="35">
        <v>908928.4</v>
      </c>
      <c r="O1639" s="35">
        <v>504506.63</v>
      </c>
      <c r="P1639" s="35">
        <v>356820.18</v>
      </c>
      <c r="Q1639" s="35">
        <v>147686.45000000001</v>
      </c>
      <c r="R1639" s="35">
        <v>0</v>
      </c>
      <c r="S1639" s="35">
        <f t="shared" si="281"/>
        <v>404421.77</v>
      </c>
      <c r="T1639" s="35">
        <v>0</v>
      </c>
      <c r="U1639" s="35">
        <v>52431.75</v>
      </c>
      <c r="V1639" s="35">
        <v>-97037.71</v>
      </c>
      <c r="W1639" s="36">
        <f>+V1639-R1639</f>
        <v>-97037.71</v>
      </c>
      <c r="X1639" s="36">
        <f t="shared" si="282"/>
        <v>1.2474764402519676</v>
      </c>
      <c r="Y1639" s="36">
        <f t="shared" si="283"/>
        <v>0.8822971621928265</v>
      </c>
      <c r="Z1639" s="36">
        <f t="shared" si="277"/>
        <v>0.70726559133623279</v>
      </c>
      <c r="AA1639" s="36">
        <f t="shared" si="278"/>
        <v>0.10392678090276039</v>
      </c>
      <c r="AB1639" s="36">
        <v>0</v>
      </c>
      <c r="AC1639" s="36">
        <f t="shared" si="284"/>
        <v>0</v>
      </c>
      <c r="AD1639" s="36">
        <f t="shared" si="279"/>
        <v>0</v>
      </c>
    </row>
    <row r="1640" spans="1:30" x14ac:dyDescent="0.2">
      <c r="A1640" s="3">
        <v>66008</v>
      </c>
      <c r="B1640" s="12" t="s">
        <v>204</v>
      </c>
      <c r="C1640" s="3" t="s">
        <v>31</v>
      </c>
      <c r="D1640" s="3">
        <v>1</v>
      </c>
      <c r="E1640" s="5">
        <v>2013</v>
      </c>
      <c r="F1640" s="3" t="s">
        <v>32</v>
      </c>
      <c r="G1640" s="6">
        <v>33583</v>
      </c>
      <c r="H1640" s="7">
        <v>25.552777777777777</v>
      </c>
      <c r="I1640" s="12" t="s">
        <v>37</v>
      </c>
      <c r="J1640" s="8">
        <v>0.14599999999999999</v>
      </c>
      <c r="K1640" s="8">
        <f t="shared" si="280"/>
        <v>1.1709197046373812</v>
      </c>
      <c r="L1640" s="8">
        <v>0.51259999999999994</v>
      </c>
      <c r="M1640" s="8">
        <v>0.12609999999999999</v>
      </c>
      <c r="N1640" s="9">
        <v>42763627.100000001</v>
      </c>
      <c r="O1640" s="9">
        <v>6242226.9299999997</v>
      </c>
      <c r="P1640" s="9">
        <v>4165581.4</v>
      </c>
      <c r="Q1640" s="9">
        <v>2076645.53</v>
      </c>
      <c r="R1640" s="9">
        <v>31234.73</v>
      </c>
      <c r="S1640" s="9">
        <f t="shared" si="281"/>
        <v>36521400.170000002</v>
      </c>
      <c r="T1640" s="9">
        <v>0</v>
      </c>
      <c r="U1640" s="9">
        <v>1088091.1100000001</v>
      </c>
      <c r="V1640" s="9">
        <v>4196350.7300000004</v>
      </c>
      <c r="W1640" s="9">
        <v>3566898.12</v>
      </c>
      <c r="X1640" s="11">
        <f t="shared" si="282"/>
        <v>0.1709197046373811</v>
      </c>
      <c r="Y1640" s="11">
        <f t="shared" si="283"/>
        <v>0.1140586445374501</v>
      </c>
      <c r="Z1640" s="11">
        <f t="shared" si="277"/>
        <v>0.66732296770248944</v>
      </c>
      <c r="AA1640" s="11">
        <f t="shared" si="278"/>
        <v>0.17431136711333886</v>
      </c>
      <c r="AB1640" s="11">
        <f>W1640/R1640</f>
        <v>114.19654083771495</v>
      </c>
      <c r="AC1640" s="11">
        <f t="shared" si="284"/>
        <v>0</v>
      </c>
      <c r="AD1640" s="11">
        <f t="shared" si="279"/>
        <v>0</v>
      </c>
    </row>
    <row r="1641" spans="1:30" ht="33.75" x14ac:dyDescent="0.2">
      <c r="A1641" s="15">
        <v>66008</v>
      </c>
      <c r="B1641" s="16" t="s">
        <v>204</v>
      </c>
      <c r="C1641" s="16" t="s">
        <v>31</v>
      </c>
      <c r="D1641" s="15">
        <v>1</v>
      </c>
      <c r="E1641" s="17">
        <v>2014</v>
      </c>
      <c r="F1641" s="15" t="s">
        <v>32</v>
      </c>
      <c r="G1641" s="18">
        <v>33583</v>
      </c>
      <c r="H1641" s="19">
        <v>25.552777777777777</v>
      </c>
      <c r="I1641" s="16" t="s">
        <v>37</v>
      </c>
      <c r="J1641" s="20">
        <v>0.14199999999999999</v>
      </c>
      <c r="K1641" s="20">
        <f t="shared" si="280"/>
        <v>1.1654985504097488</v>
      </c>
      <c r="L1641" s="20">
        <v>0.49359999999999998</v>
      </c>
      <c r="M1641" s="20">
        <v>0.1424</v>
      </c>
      <c r="N1641" s="21">
        <v>42687274.5</v>
      </c>
      <c r="O1641" s="21">
        <v>6061510.7999999998</v>
      </c>
      <c r="P1641" s="21">
        <v>3837203.14</v>
      </c>
      <c r="Q1641" s="21">
        <v>2224307.66</v>
      </c>
      <c r="R1641" s="21">
        <v>0</v>
      </c>
      <c r="S1641" s="21">
        <f t="shared" si="281"/>
        <v>36625763.700000003</v>
      </c>
      <c r="T1641" s="21">
        <v>0</v>
      </c>
      <c r="U1641" s="21">
        <v>1303660.96</v>
      </c>
      <c r="V1641" s="21">
        <v>3297637.29</v>
      </c>
      <c r="W1641" s="22">
        <f>+V1641-R1641</f>
        <v>3297637.29</v>
      </c>
      <c r="X1641" s="22">
        <f t="shared" si="282"/>
        <v>0.16549855040974884</v>
      </c>
      <c r="Y1641" s="22">
        <f t="shared" si="283"/>
        <v>0.10476786699740544</v>
      </c>
      <c r="Z1641" s="22">
        <f t="shared" ref="Z1641:Z1704" si="285">+P1641/O1641</f>
        <v>0.63304401602320004</v>
      </c>
      <c r="AA1641" s="22">
        <f t="shared" ref="AA1641:AA1704" si="286">+U1641/O1641</f>
        <v>0.21507195202885723</v>
      </c>
      <c r="AB1641" s="22">
        <v>0</v>
      </c>
      <c r="AC1641" s="22">
        <f t="shared" si="284"/>
        <v>0</v>
      </c>
      <c r="AD1641" s="22">
        <f t="shared" ref="AD1641:AD1704" si="287">+T1641/O1641</f>
        <v>0</v>
      </c>
    </row>
    <row r="1642" spans="1:30" ht="12" customHeight="1" x14ac:dyDescent="0.2">
      <c r="A1642" s="27">
        <v>66008</v>
      </c>
      <c r="B1642" s="37" t="s">
        <v>204</v>
      </c>
      <c r="C1642" s="27" t="s">
        <v>31</v>
      </c>
      <c r="D1642" s="29">
        <v>1</v>
      </c>
      <c r="E1642" s="30">
        <v>2015</v>
      </c>
      <c r="F1642" s="27" t="s">
        <v>32</v>
      </c>
      <c r="G1642" s="31">
        <v>33583</v>
      </c>
      <c r="H1642" s="32">
        <v>25.552777777777777</v>
      </c>
      <c r="I1642" s="37" t="s">
        <v>37</v>
      </c>
      <c r="J1642" s="33">
        <v>0.151</v>
      </c>
      <c r="K1642" s="33">
        <f t="shared" si="280"/>
        <v>1.1778732583600546</v>
      </c>
      <c r="L1642" s="34">
        <v>0.497</v>
      </c>
      <c r="M1642" s="34">
        <v>0.15290000000000001</v>
      </c>
      <c r="N1642" s="35">
        <v>43010309.100000001</v>
      </c>
      <c r="O1642" s="35">
        <v>6495082.3600000003</v>
      </c>
      <c r="P1642" s="35">
        <v>4091673.24</v>
      </c>
      <c r="Q1642" s="35">
        <v>2403409.12</v>
      </c>
      <c r="R1642" s="35">
        <v>0</v>
      </c>
      <c r="S1642" s="35">
        <f t="shared" si="281"/>
        <v>36515226.740000002</v>
      </c>
      <c r="T1642" s="35">
        <v>0</v>
      </c>
      <c r="U1642" s="35">
        <v>1494425.85</v>
      </c>
      <c r="V1642" s="35">
        <v>3322576.17</v>
      </c>
      <c r="W1642" s="36">
        <f>+V1642-R1642</f>
        <v>3322576.17</v>
      </c>
      <c r="X1642" s="36">
        <f t="shared" si="282"/>
        <v>0.17787325836005474</v>
      </c>
      <c r="Y1642" s="36">
        <f t="shared" si="283"/>
        <v>0.11205389108313668</v>
      </c>
      <c r="Z1642" s="36">
        <f t="shared" si="285"/>
        <v>0.62996479693600071</v>
      </c>
      <c r="AA1642" s="36">
        <f t="shared" si="286"/>
        <v>0.23008574290041797</v>
      </c>
      <c r="AB1642" s="36">
        <v>0</v>
      </c>
      <c r="AC1642" s="36">
        <f t="shared" si="284"/>
        <v>0</v>
      </c>
      <c r="AD1642" s="36">
        <f t="shared" si="287"/>
        <v>0</v>
      </c>
    </row>
    <row r="1643" spans="1:30" x14ac:dyDescent="0.2">
      <c r="A1643" s="3">
        <v>28176</v>
      </c>
      <c r="B1643" s="4" t="s">
        <v>96</v>
      </c>
      <c r="C1643" s="3" t="s">
        <v>53</v>
      </c>
      <c r="D1643" s="3">
        <v>2</v>
      </c>
      <c r="E1643" s="5">
        <v>2013</v>
      </c>
      <c r="F1643" s="3" t="s">
        <v>36</v>
      </c>
      <c r="G1643" s="6">
        <v>33536</v>
      </c>
      <c r="H1643" s="7">
        <v>25.680555555555557</v>
      </c>
      <c r="I1643" s="4" t="s">
        <v>33</v>
      </c>
      <c r="J1643" s="8">
        <v>0.1542</v>
      </c>
      <c r="K1643" s="8">
        <f t="shared" si="280"/>
        <v>1.18230304978864</v>
      </c>
      <c r="L1643" s="8">
        <v>2.1688000000000001</v>
      </c>
      <c r="M1643" s="8">
        <v>7.0400000000000004E-2</v>
      </c>
      <c r="N1643" s="9">
        <v>341990.32</v>
      </c>
      <c r="O1643" s="9">
        <v>52732.57</v>
      </c>
      <c r="P1643" s="9">
        <v>52732.57</v>
      </c>
      <c r="Q1643" s="9">
        <v>0</v>
      </c>
      <c r="R1643" s="9">
        <v>0</v>
      </c>
      <c r="S1643" s="9">
        <f t="shared" si="281"/>
        <v>289257.75</v>
      </c>
      <c r="T1643" s="9">
        <v>0</v>
      </c>
      <c r="U1643" s="9">
        <v>16435.03</v>
      </c>
      <c r="V1643" s="9">
        <v>52211.54</v>
      </c>
      <c r="W1643" s="9">
        <v>52211.54</v>
      </c>
      <c r="X1643" s="11">
        <f t="shared" si="282"/>
        <v>0.18230304978864006</v>
      </c>
      <c r="Y1643" s="11">
        <f t="shared" si="283"/>
        <v>0.18230304978864006</v>
      </c>
      <c r="Z1643" s="11">
        <f t="shared" si="285"/>
        <v>1</v>
      </c>
      <c r="AA1643" s="11">
        <f t="shared" si="286"/>
        <v>0.31166753298767724</v>
      </c>
      <c r="AB1643" s="11">
        <v>0</v>
      </c>
      <c r="AC1643" s="11">
        <f t="shared" si="284"/>
        <v>0</v>
      </c>
      <c r="AD1643" s="11">
        <f t="shared" si="287"/>
        <v>0</v>
      </c>
    </row>
    <row r="1644" spans="1:30" ht="45" x14ac:dyDescent="0.2">
      <c r="A1644" s="15">
        <v>28176</v>
      </c>
      <c r="B1644" s="16" t="s">
        <v>96</v>
      </c>
      <c r="C1644" s="16" t="s">
        <v>53</v>
      </c>
      <c r="D1644" s="15">
        <v>2</v>
      </c>
      <c r="E1644" s="17">
        <v>2014</v>
      </c>
      <c r="F1644" s="15" t="s">
        <v>36</v>
      </c>
      <c r="G1644" s="18">
        <v>33536</v>
      </c>
      <c r="H1644" s="19">
        <v>25.680555555555557</v>
      </c>
      <c r="I1644" s="16" t="s">
        <v>33</v>
      </c>
      <c r="J1644" s="20">
        <v>0.17399999999999999</v>
      </c>
      <c r="K1644" s="20">
        <f t="shared" si="280"/>
        <v>1.2106499044909806</v>
      </c>
      <c r="L1644" s="20">
        <v>2.1812999999999998</v>
      </c>
      <c r="M1644" s="20">
        <v>5.2400000000000002E-2</v>
      </c>
      <c r="N1644" s="21">
        <v>342847.76</v>
      </c>
      <c r="O1644" s="21">
        <v>59654.61</v>
      </c>
      <c r="P1644" s="21">
        <v>59654.61</v>
      </c>
      <c r="Q1644" s="21">
        <v>0</v>
      </c>
      <c r="R1644" s="21">
        <v>0</v>
      </c>
      <c r="S1644" s="21">
        <f t="shared" si="281"/>
        <v>283193.15000000002</v>
      </c>
      <c r="T1644" s="21">
        <v>0</v>
      </c>
      <c r="U1644" s="21">
        <v>16435.03</v>
      </c>
      <c r="V1644" s="21">
        <v>46146.94</v>
      </c>
      <c r="W1644" s="22">
        <f>+V1644-R1644</f>
        <v>46146.94</v>
      </c>
      <c r="X1644" s="22">
        <f t="shared" si="282"/>
        <v>0.21064990449098078</v>
      </c>
      <c r="Y1644" s="22">
        <f t="shared" si="283"/>
        <v>0.21064990449098078</v>
      </c>
      <c r="Z1644" s="22">
        <f t="shared" si="285"/>
        <v>1</v>
      </c>
      <c r="AA1644" s="22">
        <f t="shared" si="286"/>
        <v>0.27550310026333252</v>
      </c>
      <c r="AB1644" s="22">
        <v>0</v>
      </c>
      <c r="AC1644" s="22">
        <f t="shared" si="284"/>
        <v>0</v>
      </c>
      <c r="AD1644" s="22">
        <f t="shared" si="287"/>
        <v>0</v>
      </c>
    </row>
    <row r="1645" spans="1:30" x14ac:dyDescent="0.2">
      <c r="A1645" s="27">
        <v>28176</v>
      </c>
      <c r="B1645" s="28" t="s">
        <v>96</v>
      </c>
      <c r="C1645" s="27" t="s">
        <v>53</v>
      </c>
      <c r="D1645" s="29">
        <v>2</v>
      </c>
      <c r="E1645" s="30">
        <v>2015</v>
      </c>
      <c r="F1645" s="27" t="s">
        <v>36</v>
      </c>
      <c r="G1645" s="31">
        <v>33536</v>
      </c>
      <c r="H1645" s="32">
        <v>25.680555555555557</v>
      </c>
      <c r="I1645" s="28" t="s">
        <v>33</v>
      </c>
      <c r="J1645" s="33">
        <v>0.42549999999999999</v>
      </c>
      <c r="K1645" s="33">
        <f t="shared" si="280"/>
        <v>1.7405496710612733</v>
      </c>
      <c r="L1645" s="34">
        <v>2.7357</v>
      </c>
      <c r="M1645" s="34">
        <v>4.0599999999999997E-2</v>
      </c>
      <c r="N1645" s="35">
        <v>308737.90000000002</v>
      </c>
      <c r="O1645" s="35">
        <v>131358.35999999999</v>
      </c>
      <c r="P1645" s="35">
        <v>131358.35999999999</v>
      </c>
      <c r="Q1645" s="35">
        <v>0</v>
      </c>
      <c r="R1645" s="35">
        <v>0</v>
      </c>
      <c r="S1645" s="35">
        <f t="shared" si="281"/>
        <v>177379.54000000004</v>
      </c>
      <c r="T1645" s="35">
        <v>0</v>
      </c>
      <c r="U1645" s="35">
        <v>0</v>
      </c>
      <c r="V1645" s="36">
        <v>40333.33</v>
      </c>
      <c r="W1645" s="36">
        <f>+V1645-R1645</f>
        <v>40333.33</v>
      </c>
      <c r="X1645" s="36">
        <f t="shared" si="282"/>
        <v>0.74054967106127323</v>
      </c>
      <c r="Y1645" s="36">
        <f t="shared" si="283"/>
        <v>0.74054967106127323</v>
      </c>
      <c r="Z1645" s="36">
        <f t="shared" si="285"/>
        <v>1</v>
      </c>
      <c r="AA1645" s="36">
        <f t="shared" si="286"/>
        <v>0</v>
      </c>
      <c r="AB1645" s="36">
        <v>0</v>
      </c>
      <c r="AC1645" s="36">
        <f t="shared" si="284"/>
        <v>0</v>
      </c>
      <c r="AD1645" s="36">
        <f t="shared" si="287"/>
        <v>0</v>
      </c>
    </row>
    <row r="1646" spans="1:30" ht="12" customHeight="1" x14ac:dyDescent="0.2">
      <c r="A1646" s="3">
        <v>50643</v>
      </c>
      <c r="B1646" s="12" t="s">
        <v>162</v>
      </c>
      <c r="C1646" s="3" t="s">
        <v>137</v>
      </c>
      <c r="D1646" s="3">
        <v>2</v>
      </c>
      <c r="E1646" s="5">
        <v>2013</v>
      </c>
      <c r="F1646" s="3" t="s">
        <v>36</v>
      </c>
      <c r="G1646" s="6">
        <v>33505</v>
      </c>
      <c r="H1646" s="7">
        <v>25.766666666666666</v>
      </c>
      <c r="I1646" s="12" t="s">
        <v>37</v>
      </c>
      <c r="J1646" s="8">
        <v>0.33739999999999998</v>
      </c>
      <c r="K1646" s="8">
        <f t="shared" si="280"/>
        <v>1.509182497752066</v>
      </c>
      <c r="L1646" s="8">
        <v>1.7578</v>
      </c>
      <c r="M1646" s="8">
        <v>0.223</v>
      </c>
      <c r="N1646" s="9">
        <v>13091148.539999999</v>
      </c>
      <c r="O1646" s="9">
        <v>4416817.53</v>
      </c>
      <c r="P1646" s="9">
        <v>3973328.13</v>
      </c>
      <c r="Q1646" s="9">
        <v>443489.4</v>
      </c>
      <c r="R1646" s="9">
        <v>0</v>
      </c>
      <c r="S1646" s="9">
        <f t="shared" si="281"/>
        <v>8674331.0099999979</v>
      </c>
      <c r="T1646" s="9">
        <v>0</v>
      </c>
      <c r="U1646" s="9">
        <v>664282.51</v>
      </c>
      <c r="V1646" s="9">
        <v>7414647.7999999998</v>
      </c>
      <c r="W1646" s="9">
        <v>6302450.6299999999</v>
      </c>
      <c r="X1646" s="11">
        <f t="shared" si="282"/>
        <v>0.50918249775206603</v>
      </c>
      <c r="Y1646" s="11">
        <f t="shared" si="283"/>
        <v>0.45805585761247092</v>
      </c>
      <c r="Z1646" s="11">
        <f t="shared" si="285"/>
        <v>0.89959073541351386</v>
      </c>
      <c r="AA1646" s="11">
        <f t="shared" si="286"/>
        <v>0.15039844989928755</v>
      </c>
      <c r="AB1646" s="11">
        <v>0</v>
      </c>
      <c r="AC1646" s="11">
        <f t="shared" si="284"/>
        <v>0</v>
      </c>
      <c r="AD1646" s="11">
        <f t="shared" si="287"/>
        <v>0</v>
      </c>
    </row>
    <row r="1647" spans="1:30" ht="22.5" x14ac:dyDescent="0.2">
      <c r="A1647" s="15">
        <v>50643</v>
      </c>
      <c r="B1647" s="16" t="s">
        <v>162</v>
      </c>
      <c r="C1647" s="16" t="s">
        <v>137</v>
      </c>
      <c r="D1647" s="15">
        <v>2</v>
      </c>
      <c r="E1647" s="17">
        <v>2014</v>
      </c>
      <c r="F1647" s="15" t="s">
        <v>36</v>
      </c>
      <c r="G1647" s="18">
        <v>33505</v>
      </c>
      <c r="H1647" s="19">
        <v>25.766666666666666</v>
      </c>
      <c r="I1647" s="16" t="s">
        <v>37</v>
      </c>
      <c r="J1647" s="20">
        <v>0.30919999999999997</v>
      </c>
      <c r="K1647" s="20">
        <f t="shared" si="280"/>
        <v>1.4475678731581669</v>
      </c>
      <c r="L1647" s="20">
        <v>1.4286000000000001</v>
      </c>
      <c r="M1647" s="20">
        <v>0.27650000000000002</v>
      </c>
      <c r="N1647" s="21">
        <v>17408476.300000001</v>
      </c>
      <c r="O1647" s="21">
        <v>5382458.9900000002</v>
      </c>
      <c r="P1647" s="21">
        <v>4919345.38</v>
      </c>
      <c r="Q1647" s="21">
        <v>463113.61</v>
      </c>
      <c r="R1647" s="21">
        <v>0</v>
      </c>
      <c r="S1647" s="21">
        <f t="shared" si="281"/>
        <v>12026017.310000001</v>
      </c>
      <c r="T1647" s="21">
        <v>0</v>
      </c>
      <c r="U1647" s="21">
        <v>236564.6</v>
      </c>
      <c r="V1647" s="21">
        <v>7939188.5099999998</v>
      </c>
      <c r="W1647" s="22">
        <f>+V1647-R1647</f>
        <v>7939188.5099999998</v>
      </c>
      <c r="X1647" s="22">
        <f t="shared" si="282"/>
        <v>0.44756787315816693</v>
      </c>
      <c r="Y1647" s="22">
        <f t="shared" si="283"/>
        <v>0.40905856470948315</v>
      </c>
      <c r="Z1647" s="22">
        <f t="shared" si="285"/>
        <v>0.91395872948397505</v>
      </c>
      <c r="AA1647" s="22">
        <f t="shared" si="286"/>
        <v>4.3951026926449463E-2</v>
      </c>
      <c r="AB1647" s="22">
        <v>0</v>
      </c>
      <c r="AC1647" s="22">
        <f t="shared" si="284"/>
        <v>0</v>
      </c>
      <c r="AD1647" s="22">
        <f t="shared" si="287"/>
        <v>0</v>
      </c>
    </row>
    <row r="1648" spans="1:30" ht="12" customHeight="1" x14ac:dyDescent="0.2">
      <c r="A1648" s="27">
        <v>50643</v>
      </c>
      <c r="B1648" s="37" t="s">
        <v>162</v>
      </c>
      <c r="C1648" s="27" t="s">
        <v>137</v>
      </c>
      <c r="D1648" s="29">
        <v>2</v>
      </c>
      <c r="E1648" s="30">
        <v>2015</v>
      </c>
      <c r="F1648" s="27" t="s">
        <v>36</v>
      </c>
      <c r="G1648" s="31">
        <v>33505</v>
      </c>
      <c r="H1648" s="32">
        <v>25.766666666666666</v>
      </c>
      <c r="I1648" s="37" t="s">
        <v>37</v>
      </c>
      <c r="J1648" s="33">
        <v>0.23499999999999999</v>
      </c>
      <c r="K1648" s="33">
        <f t="shared" si="280"/>
        <v>1.3071463555466105</v>
      </c>
      <c r="L1648" s="34">
        <v>1.0370999999999999</v>
      </c>
      <c r="M1648" s="34">
        <v>0.33289999999999997</v>
      </c>
      <c r="N1648" s="35">
        <v>11804433.6</v>
      </c>
      <c r="O1648" s="35">
        <v>2773743.54</v>
      </c>
      <c r="P1648" s="35">
        <v>2773743.54</v>
      </c>
      <c r="Q1648" s="35">
        <v>0</v>
      </c>
      <c r="R1648" s="35">
        <v>0</v>
      </c>
      <c r="S1648" s="35">
        <f t="shared" si="281"/>
        <v>9030690.0599999987</v>
      </c>
      <c r="T1648" s="35">
        <v>0</v>
      </c>
      <c r="U1648" s="35">
        <v>289926.19</v>
      </c>
      <c r="V1648" s="35">
        <v>4774610.9800000004</v>
      </c>
      <c r="W1648" s="36">
        <f>+V1648-R1648</f>
        <v>4774610.9800000004</v>
      </c>
      <c r="X1648" s="36">
        <f t="shared" si="282"/>
        <v>0.30714635554661041</v>
      </c>
      <c r="Y1648" s="36">
        <f t="shared" si="283"/>
        <v>0.30714635554661041</v>
      </c>
      <c r="Z1648" s="36">
        <f t="shared" si="285"/>
        <v>1</v>
      </c>
      <c r="AA1648" s="36">
        <f t="shared" si="286"/>
        <v>0.1045252330718362</v>
      </c>
      <c r="AB1648" s="36">
        <v>0</v>
      </c>
      <c r="AC1648" s="36">
        <f t="shared" si="284"/>
        <v>0</v>
      </c>
      <c r="AD1648" s="36">
        <f t="shared" si="287"/>
        <v>0</v>
      </c>
    </row>
    <row r="1649" spans="1:30" x14ac:dyDescent="0.2">
      <c r="A1649" s="3">
        <v>38971</v>
      </c>
      <c r="B1649" s="12" t="s">
        <v>140</v>
      </c>
      <c r="C1649" s="3" t="s">
        <v>31</v>
      </c>
      <c r="D1649" s="3">
        <v>1</v>
      </c>
      <c r="E1649" s="5">
        <v>2013</v>
      </c>
      <c r="F1649" s="3" t="s">
        <v>32</v>
      </c>
      <c r="G1649" s="6">
        <v>33434</v>
      </c>
      <c r="H1649" s="7">
        <v>25.958333333333332</v>
      </c>
      <c r="I1649" s="12" t="s">
        <v>37</v>
      </c>
      <c r="J1649" s="8">
        <v>0.15090000000000001</v>
      </c>
      <c r="K1649" s="8">
        <f t="shared" si="280"/>
        <v>1.1777274412019647</v>
      </c>
      <c r="L1649" s="8">
        <v>0.27</v>
      </c>
      <c r="M1649" s="8">
        <v>0.11409999999999999</v>
      </c>
      <c r="N1649" s="9">
        <v>9793288.1199999992</v>
      </c>
      <c r="O1649" s="9">
        <v>1477876.78</v>
      </c>
      <c r="P1649" s="9">
        <v>416283.55</v>
      </c>
      <c r="Q1649" s="9">
        <v>1061593.23</v>
      </c>
      <c r="R1649" s="9">
        <v>0</v>
      </c>
      <c r="S1649" s="9">
        <f t="shared" si="281"/>
        <v>8315411.3399999989</v>
      </c>
      <c r="T1649" s="9">
        <v>0</v>
      </c>
      <c r="U1649" s="9">
        <v>157670.42000000001</v>
      </c>
      <c r="V1649" s="9">
        <v>485718.21</v>
      </c>
      <c r="W1649" s="9">
        <v>412860.48</v>
      </c>
      <c r="X1649" s="11">
        <f t="shared" si="282"/>
        <v>0.17772744120196465</v>
      </c>
      <c r="Y1649" s="11">
        <f t="shared" si="283"/>
        <v>5.0061690634296399E-2</v>
      </c>
      <c r="Z1649" s="11">
        <f t="shared" si="285"/>
        <v>0.281676764689408</v>
      </c>
      <c r="AA1649" s="11">
        <f t="shared" si="286"/>
        <v>0.1066871217775003</v>
      </c>
      <c r="AB1649" s="11">
        <v>0</v>
      </c>
      <c r="AC1649" s="11">
        <f t="shared" si="284"/>
        <v>0</v>
      </c>
      <c r="AD1649" s="11">
        <f t="shared" si="287"/>
        <v>0</v>
      </c>
    </row>
    <row r="1650" spans="1:30" ht="33.75" x14ac:dyDescent="0.2">
      <c r="A1650" s="15">
        <v>38971</v>
      </c>
      <c r="B1650" s="16" t="s">
        <v>140</v>
      </c>
      <c r="C1650" s="16" t="s">
        <v>31</v>
      </c>
      <c r="D1650" s="15">
        <v>1</v>
      </c>
      <c r="E1650" s="17">
        <v>2014</v>
      </c>
      <c r="F1650" s="15" t="s">
        <v>32</v>
      </c>
      <c r="G1650" s="18">
        <v>33434</v>
      </c>
      <c r="H1650" s="19">
        <v>25.958333333333332</v>
      </c>
      <c r="I1650" s="16" t="s">
        <v>41</v>
      </c>
      <c r="J1650" s="20">
        <v>0.14940000000000001</v>
      </c>
      <c r="K1650" s="20">
        <f t="shared" si="280"/>
        <v>1.1756788838896555</v>
      </c>
      <c r="L1650" s="20">
        <v>0.32669999999999999</v>
      </c>
      <c r="M1650" s="20">
        <v>0.12570000000000001</v>
      </c>
      <c r="N1650" s="21">
        <v>9805254.3000000007</v>
      </c>
      <c r="O1650" s="21">
        <v>1465175.7</v>
      </c>
      <c r="P1650" s="21">
        <v>417770.28</v>
      </c>
      <c r="Q1650" s="21">
        <v>227870.88</v>
      </c>
      <c r="R1650" s="21">
        <v>0</v>
      </c>
      <c r="S1650" s="21">
        <f t="shared" si="281"/>
        <v>8340078.6000000006</v>
      </c>
      <c r="T1650" s="21">
        <v>0</v>
      </c>
      <c r="U1650" s="21">
        <v>205325.1</v>
      </c>
      <c r="V1650" s="21">
        <v>296977</v>
      </c>
      <c r="W1650" s="22">
        <f>+V1650-R1650</f>
        <v>296977</v>
      </c>
      <c r="X1650" s="22">
        <f t="shared" si="282"/>
        <v>0.17567888388965541</v>
      </c>
      <c r="Y1650" s="22">
        <f t="shared" si="283"/>
        <v>5.0091887623217361E-2</v>
      </c>
      <c r="Z1650" s="22">
        <f t="shared" si="285"/>
        <v>0.28513323009656799</v>
      </c>
      <c r="AA1650" s="22">
        <f t="shared" si="286"/>
        <v>0.14013684502138549</v>
      </c>
      <c r="AB1650" s="22">
        <v>0</v>
      </c>
      <c r="AC1650" s="22">
        <f t="shared" si="284"/>
        <v>0</v>
      </c>
      <c r="AD1650" s="22">
        <f t="shared" si="287"/>
        <v>0</v>
      </c>
    </row>
    <row r="1651" spans="1:30" x14ac:dyDescent="0.2">
      <c r="A1651" s="27">
        <v>38971</v>
      </c>
      <c r="B1651" s="28" t="s">
        <v>140</v>
      </c>
      <c r="C1651" s="27" t="s">
        <v>31</v>
      </c>
      <c r="D1651" s="29">
        <v>1</v>
      </c>
      <c r="E1651" s="30">
        <v>2015</v>
      </c>
      <c r="F1651" s="27" t="s">
        <v>32</v>
      </c>
      <c r="G1651" s="31">
        <v>33434</v>
      </c>
      <c r="H1651" s="32">
        <v>25.958333333333332</v>
      </c>
      <c r="I1651" s="28" t="s">
        <v>41</v>
      </c>
      <c r="J1651" s="33">
        <v>0.14560000000000001</v>
      </c>
      <c r="K1651" s="33">
        <f t="shared" si="280"/>
        <v>1.1704228612088705</v>
      </c>
      <c r="L1651" s="34">
        <v>0.31780000000000003</v>
      </c>
      <c r="M1651" s="34">
        <v>0.14749999999999999</v>
      </c>
      <c r="N1651" s="35">
        <v>9637324.4100000001</v>
      </c>
      <c r="O1651" s="35">
        <v>1403270.95</v>
      </c>
      <c r="P1651" s="35">
        <v>366435.52</v>
      </c>
      <c r="Q1651" s="35">
        <v>1036835.43</v>
      </c>
      <c r="R1651" s="35">
        <v>0</v>
      </c>
      <c r="S1651" s="35">
        <f t="shared" si="281"/>
        <v>8234053.46</v>
      </c>
      <c r="T1651" s="35">
        <v>0</v>
      </c>
      <c r="U1651" s="35">
        <v>71164.23</v>
      </c>
      <c r="V1651" s="35">
        <v>254738</v>
      </c>
      <c r="W1651" s="36">
        <f>+V1651-R1651</f>
        <v>254738</v>
      </c>
      <c r="X1651" s="36">
        <f t="shared" si="282"/>
        <v>0.17042286120887051</v>
      </c>
      <c r="Y1651" s="36">
        <f t="shared" si="283"/>
        <v>4.4502446065002838E-2</v>
      </c>
      <c r="Z1651" s="36">
        <f t="shared" si="285"/>
        <v>0.26112955591363168</v>
      </c>
      <c r="AA1651" s="36">
        <f t="shared" si="286"/>
        <v>5.0713107115913716E-2</v>
      </c>
      <c r="AB1651" s="36">
        <v>0</v>
      </c>
      <c r="AC1651" s="36">
        <f t="shared" si="284"/>
        <v>0</v>
      </c>
      <c r="AD1651" s="36">
        <f t="shared" si="287"/>
        <v>0</v>
      </c>
    </row>
    <row r="1652" spans="1:30" x14ac:dyDescent="0.2">
      <c r="A1652" s="3">
        <v>59499</v>
      </c>
      <c r="B1652" s="4" t="s">
        <v>176</v>
      </c>
      <c r="C1652" s="3" t="s">
        <v>49</v>
      </c>
      <c r="D1652" s="3">
        <v>1</v>
      </c>
      <c r="E1652" s="5">
        <v>2013</v>
      </c>
      <c r="F1652" s="3" t="s">
        <v>32</v>
      </c>
      <c r="G1652" s="6">
        <v>33175</v>
      </c>
      <c r="H1652" s="7">
        <v>26.669444444444444</v>
      </c>
      <c r="I1652" s="4" t="s">
        <v>33</v>
      </c>
      <c r="J1652" s="8">
        <v>0.22839999999999999</v>
      </c>
      <c r="K1652" s="8">
        <f t="shared" si="280"/>
        <v>1.2959416600142399</v>
      </c>
      <c r="L1652" s="8">
        <v>2.8690000000000002</v>
      </c>
      <c r="M1652" s="8">
        <v>5.7500000000000002E-2</v>
      </c>
      <c r="N1652" s="9">
        <v>39042.639999999999</v>
      </c>
      <c r="O1652" s="9">
        <v>8915.7900000000009</v>
      </c>
      <c r="P1652" s="9">
        <v>8915.7900000000009</v>
      </c>
      <c r="Q1652" s="9">
        <v>0</v>
      </c>
      <c r="R1652" s="9">
        <v>0</v>
      </c>
      <c r="S1652" s="9">
        <f t="shared" si="281"/>
        <v>30126.85</v>
      </c>
      <c r="T1652" s="9">
        <v>0</v>
      </c>
      <c r="U1652" s="9">
        <v>5643.4</v>
      </c>
      <c r="V1652" s="9">
        <v>9710.36</v>
      </c>
      <c r="W1652" s="9">
        <v>8253.81</v>
      </c>
      <c r="X1652" s="11">
        <f t="shared" si="282"/>
        <v>0.29594166001423983</v>
      </c>
      <c r="Y1652" s="11">
        <f t="shared" si="283"/>
        <v>0.29594166001423983</v>
      </c>
      <c r="Z1652" s="11">
        <f t="shared" si="285"/>
        <v>1</v>
      </c>
      <c r="AA1652" s="11">
        <f t="shared" si="286"/>
        <v>0.63296690478353568</v>
      </c>
      <c r="AB1652" s="11">
        <v>0</v>
      </c>
      <c r="AC1652" s="11">
        <f t="shared" si="284"/>
        <v>0</v>
      </c>
      <c r="AD1652" s="11">
        <f t="shared" si="287"/>
        <v>0</v>
      </c>
    </row>
    <row r="1653" spans="1:30" x14ac:dyDescent="0.2">
      <c r="A1653" s="15">
        <v>59499</v>
      </c>
      <c r="B1653" s="16" t="s">
        <v>176</v>
      </c>
      <c r="C1653" s="16" t="s">
        <v>49</v>
      </c>
      <c r="D1653" s="15">
        <v>1</v>
      </c>
      <c r="E1653" s="17">
        <v>2014</v>
      </c>
      <c r="F1653" s="15" t="s">
        <v>32</v>
      </c>
      <c r="G1653" s="18">
        <v>33175</v>
      </c>
      <c r="H1653" s="19">
        <v>26.669444444444444</v>
      </c>
      <c r="I1653" s="16" t="s">
        <v>33</v>
      </c>
      <c r="J1653" s="20">
        <v>0.13669999999999999</v>
      </c>
      <c r="K1653" s="20">
        <f t="shared" si="280"/>
        <v>1.1584063603669552</v>
      </c>
      <c r="L1653" s="20">
        <v>2.6793</v>
      </c>
      <c r="M1653" s="20">
        <v>7.2400000000000006E-2</v>
      </c>
      <c r="N1653" s="21">
        <v>42315.09</v>
      </c>
      <c r="O1653" s="21">
        <v>5786.38</v>
      </c>
      <c r="P1653" s="21">
        <v>5786.38</v>
      </c>
      <c r="Q1653" s="21">
        <v>0</v>
      </c>
      <c r="R1653" s="21">
        <v>0</v>
      </c>
      <c r="S1653" s="21">
        <f t="shared" si="281"/>
        <v>36528.71</v>
      </c>
      <c r="T1653" s="21">
        <v>0</v>
      </c>
      <c r="U1653" s="21">
        <v>0</v>
      </c>
      <c r="V1653" s="21">
        <v>-9655.89</v>
      </c>
      <c r="W1653" s="22">
        <f>+V1653-R1653</f>
        <v>-9655.89</v>
      </c>
      <c r="X1653" s="22">
        <f t="shared" si="282"/>
        <v>0.15840636036695521</v>
      </c>
      <c r="Y1653" s="22">
        <f t="shared" si="283"/>
        <v>0.15840636036695521</v>
      </c>
      <c r="Z1653" s="22">
        <f t="shared" si="285"/>
        <v>1</v>
      </c>
      <c r="AA1653" s="22">
        <f t="shared" si="286"/>
        <v>0</v>
      </c>
      <c r="AB1653" s="22">
        <v>0</v>
      </c>
      <c r="AC1653" s="22">
        <f t="shared" si="284"/>
        <v>0</v>
      </c>
      <c r="AD1653" s="22">
        <f t="shared" si="287"/>
        <v>0</v>
      </c>
    </row>
    <row r="1654" spans="1:30" x14ac:dyDescent="0.2">
      <c r="A1654" s="27">
        <v>59499</v>
      </c>
      <c r="B1654" s="28" t="s">
        <v>176</v>
      </c>
      <c r="C1654" s="27" t="s">
        <v>49</v>
      </c>
      <c r="D1654" s="29">
        <v>1</v>
      </c>
      <c r="E1654" s="30">
        <v>2015</v>
      </c>
      <c r="F1654" s="27" t="s">
        <v>32</v>
      </c>
      <c r="G1654" s="31">
        <v>33175</v>
      </c>
      <c r="H1654" s="32">
        <v>26.669444444444444</v>
      </c>
      <c r="I1654" s="28" t="s">
        <v>33</v>
      </c>
      <c r="J1654" s="33">
        <v>7.5300000000000006E-2</v>
      </c>
      <c r="K1654" s="33">
        <f t="shared" si="280"/>
        <v>1.0814783520193223</v>
      </c>
      <c r="L1654" s="34">
        <v>3.1400999999999999</v>
      </c>
      <c r="M1654" s="34">
        <v>1.3100000000000001E-2</v>
      </c>
      <c r="N1654" s="35">
        <v>40701.599999999999</v>
      </c>
      <c r="O1654" s="35">
        <v>3066.45</v>
      </c>
      <c r="P1654" s="35">
        <v>3066.45</v>
      </c>
      <c r="Q1654" s="35">
        <v>0</v>
      </c>
      <c r="R1654" s="35">
        <v>0</v>
      </c>
      <c r="S1654" s="35">
        <f t="shared" si="281"/>
        <v>37635.15</v>
      </c>
      <c r="T1654" s="35">
        <v>0</v>
      </c>
      <c r="U1654" s="35">
        <v>0</v>
      </c>
      <c r="V1654" s="35">
        <v>1668.84</v>
      </c>
      <c r="W1654" s="36">
        <f>+V1654-R1654</f>
        <v>1668.84</v>
      </c>
      <c r="X1654" s="36">
        <f t="shared" si="282"/>
        <v>8.1478352019322353E-2</v>
      </c>
      <c r="Y1654" s="36">
        <f t="shared" si="283"/>
        <v>8.1478352019322353E-2</v>
      </c>
      <c r="Z1654" s="36">
        <f t="shared" si="285"/>
        <v>1</v>
      </c>
      <c r="AA1654" s="36">
        <f t="shared" si="286"/>
        <v>0</v>
      </c>
      <c r="AB1654" s="36">
        <v>0</v>
      </c>
      <c r="AC1654" s="36">
        <f t="shared" si="284"/>
        <v>0</v>
      </c>
      <c r="AD1654" s="36">
        <f t="shared" si="287"/>
        <v>0</v>
      </c>
    </row>
    <row r="1655" spans="1:30" ht="12" customHeight="1" x14ac:dyDescent="0.2">
      <c r="A1655" s="3">
        <v>46785</v>
      </c>
      <c r="B1655" s="4" t="s">
        <v>149</v>
      </c>
      <c r="C1655" s="3" t="s">
        <v>44</v>
      </c>
      <c r="D1655" s="3">
        <v>1</v>
      </c>
      <c r="E1655" s="5">
        <v>2013</v>
      </c>
      <c r="F1655" s="3" t="s">
        <v>32</v>
      </c>
      <c r="G1655" s="6">
        <v>33162</v>
      </c>
      <c r="H1655" s="7">
        <v>26.705555555555556</v>
      </c>
      <c r="I1655" s="4" t="s">
        <v>66</v>
      </c>
      <c r="J1655" s="8">
        <v>9.4999999999999998E-3</v>
      </c>
      <c r="K1655" s="8">
        <f t="shared" si="280"/>
        <v>1.0095846185636081</v>
      </c>
      <c r="L1655" s="8">
        <v>0</v>
      </c>
      <c r="M1655" s="8">
        <v>0</v>
      </c>
      <c r="N1655" s="9">
        <v>17540.189999999999</v>
      </c>
      <c r="O1655" s="9">
        <v>166.52</v>
      </c>
      <c r="P1655" s="9">
        <v>166.52</v>
      </c>
      <c r="Q1655" s="9">
        <v>0</v>
      </c>
      <c r="R1655" s="9">
        <v>0</v>
      </c>
      <c r="S1655" s="9">
        <f t="shared" si="281"/>
        <v>17373.669999999998</v>
      </c>
      <c r="T1655" s="9">
        <v>0</v>
      </c>
      <c r="U1655" s="9">
        <v>0</v>
      </c>
      <c r="V1655" s="9">
        <v>-9893.7000000000007</v>
      </c>
      <c r="W1655" s="9">
        <v>-9893.7000000000007</v>
      </c>
      <c r="X1655" s="11">
        <f t="shared" si="282"/>
        <v>9.5846185636080366E-3</v>
      </c>
      <c r="Y1655" s="11">
        <f t="shared" si="283"/>
        <v>9.5846185636080366E-3</v>
      </c>
      <c r="Z1655" s="11">
        <f t="shared" si="285"/>
        <v>1</v>
      </c>
      <c r="AA1655" s="11">
        <f t="shared" si="286"/>
        <v>0</v>
      </c>
      <c r="AB1655" s="11">
        <v>0</v>
      </c>
      <c r="AC1655" s="11">
        <f t="shared" si="284"/>
        <v>0</v>
      </c>
      <c r="AD1655" s="11">
        <f t="shared" si="287"/>
        <v>0</v>
      </c>
    </row>
    <row r="1656" spans="1:30" ht="45" x14ac:dyDescent="0.2">
      <c r="A1656" s="15">
        <v>46785</v>
      </c>
      <c r="B1656" s="16" t="s">
        <v>149</v>
      </c>
      <c r="C1656" s="16" t="s">
        <v>44</v>
      </c>
      <c r="D1656" s="15">
        <v>1</v>
      </c>
      <c r="E1656" s="17">
        <v>2014</v>
      </c>
      <c r="F1656" s="15" t="s">
        <v>32</v>
      </c>
      <c r="G1656" s="18">
        <v>33162</v>
      </c>
      <c r="H1656" s="19">
        <v>26.705555555555556</v>
      </c>
      <c r="I1656" s="16" t="s">
        <v>66</v>
      </c>
      <c r="J1656" s="20">
        <v>0.12520000000000001</v>
      </c>
      <c r="K1656" s="20">
        <f t="shared" si="280"/>
        <v>1.1430844613724505</v>
      </c>
      <c r="L1656" s="20">
        <v>0</v>
      </c>
      <c r="M1656" s="20">
        <v>0</v>
      </c>
      <c r="N1656" s="21">
        <v>17118.650000000001</v>
      </c>
      <c r="O1656" s="21">
        <v>2142.81</v>
      </c>
      <c r="P1656" s="21">
        <v>2142.81</v>
      </c>
      <c r="Q1656" s="21">
        <v>0</v>
      </c>
      <c r="R1656" s="21">
        <v>0</v>
      </c>
      <c r="S1656" s="21">
        <f t="shared" si="281"/>
        <v>14975.840000000002</v>
      </c>
      <c r="T1656" s="21">
        <v>0</v>
      </c>
      <c r="U1656" s="21">
        <v>0</v>
      </c>
      <c r="V1656" s="21">
        <v>-2273.13</v>
      </c>
      <c r="W1656" s="22">
        <f>+V1656-R1656</f>
        <v>-2273.13</v>
      </c>
      <c r="X1656" s="22">
        <f t="shared" si="282"/>
        <v>0.14308446137245054</v>
      </c>
      <c r="Y1656" s="22">
        <f t="shared" si="283"/>
        <v>0.14308446137245054</v>
      </c>
      <c r="Z1656" s="22">
        <f t="shared" si="285"/>
        <v>1</v>
      </c>
      <c r="AA1656" s="22">
        <f t="shared" si="286"/>
        <v>0</v>
      </c>
      <c r="AB1656" s="22">
        <v>0</v>
      </c>
      <c r="AC1656" s="22">
        <f t="shared" si="284"/>
        <v>0</v>
      </c>
      <c r="AD1656" s="22">
        <f t="shared" si="287"/>
        <v>0</v>
      </c>
    </row>
    <row r="1657" spans="1:30" x14ac:dyDescent="0.2">
      <c r="A1657" s="27">
        <v>46785</v>
      </c>
      <c r="B1657" s="28" t="s">
        <v>149</v>
      </c>
      <c r="C1657" s="27" t="s">
        <v>44</v>
      </c>
      <c r="D1657" s="29">
        <v>1</v>
      </c>
      <c r="E1657" s="30">
        <v>2015</v>
      </c>
      <c r="F1657" s="27" t="s">
        <v>32</v>
      </c>
      <c r="G1657" s="31">
        <v>33162</v>
      </c>
      <c r="H1657" s="32">
        <v>26.705555555555556</v>
      </c>
      <c r="I1657" s="28" t="s">
        <v>66</v>
      </c>
      <c r="J1657" s="33">
        <v>0.13650000000000001</v>
      </c>
      <c r="K1657" s="33">
        <f t="shared" si="280"/>
        <v>1.158126938602154</v>
      </c>
      <c r="L1657" s="34">
        <v>0</v>
      </c>
      <c r="M1657" s="34">
        <v>0</v>
      </c>
      <c r="N1657" s="35">
        <v>17096.93</v>
      </c>
      <c r="O1657" s="35">
        <v>2334.36</v>
      </c>
      <c r="P1657" s="35">
        <v>2334.36</v>
      </c>
      <c r="Q1657" s="35">
        <v>0</v>
      </c>
      <c r="R1657" s="35">
        <v>0</v>
      </c>
      <c r="S1657" s="35">
        <f t="shared" si="281"/>
        <v>14762.57</v>
      </c>
      <c r="T1657" s="35">
        <v>0</v>
      </c>
      <c r="U1657" s="35">
        <v>0</v>
      </c>
      <c r="V1657" s="35">
        <v>-110.29</v>
      </c>
      <c r="W1657" s="36">
        <f>+V1657-R1657</f>
        <v>-110.29</v>
      </c>
      <c r="X1657" s="36">
        <f t="shared" si="282"/>
        <v>0.15812693860215396</v>
      </c>
      <c r="Y1657" s="36">
        <f t="shared" si="283"/>
        <v>0.15812693860215396</v>
      </c>
      <c r="Z1657" s="36">
        <f t="shared" si="285"/>
        <v>1</v>
      </c>
      <c r="AA1657" s="36">
        <f t="shared" si="286"/>
        <v>0</v>
      </c>
      <c r="AB1657" s="36">
        <v>0</v>
      </c>
      <c r="AC1657" s="36">
        <f t="shared" si="284"/>
        <v>0</v>
      </c>
      <c r="AD1657" s="36">
        <f t="shared" si="287"/>
        <v>0</v>
      </c>
    </row>
    <row r="1658" spans="1:30" x14ac:dyDescent="0.2">
      <c r="A1658" s="3">
        <v>18798</v>
      </c>
      <c r="B1658" s="4" t="s">
        <v>86</v>
      </c>
      <c r="C1658" s="3" t="s">
        <v>44</v>
      </c>
      <c r="D1658" s="3">
        <v>1</v>
      </c>
      <c r="E1658" s="5">
        <v>2013</v>
      </c>
      <c r="F1658" s="3" t="s">
        <v>36</v>
      </c>
      <c r="G1658" s="6">
        <v>32948</v>
      </c>
      <c r="H1658" s="7">
        <v>27.288888888888888</v>
      </c>
      <c r="I1658" s="4" t="s">
        <v>33</v>
      </c>
      <c r="J1658" s="8">
        <v>0.59840000000000004</v>
      </c>
      <c r="K1658" s="8">
        <f t="shared" si="280"/>
        <v>2.4900384888281604</v>
      </c>
      <c r="L1658" s="8">
        <v>1.2184999999999999</v>
      </c>
      <c r="M1658" s="8">
        <v>1.7000000000000001E-2</v>
      </c>
      <c r="N1658" s="9">
        <v>608742.05000000005</v>
      </c>
      <c r="O1658" s="9">
        <v>364271.11</v>
      </c>
      <c r="P1658" s="9">
        <v>92859.28</v>
      </c>
      <c r="Q1658" s="9">
        <v>271411.83</v>
      </c>
      <c r="R1658" s="9">
        <v>0</v>
      </c>
      <c r="S1658" s="9">
        <f t="shared" si="281"/>
        <v>244470.94000000006</v>
      </c>
      <c r="T1658" s="9">
        <v>0</v>
      </c>
      <c r="U1658" s="9">
        <v>49422.62</v>
      </c>
      <c r="V1658" s="9">
        <v>20342.43</v>
      </c>
      <c r="W1658" s="9">
        <v>17291.07</v>
      </c>
      <c r="X1658" s="11">
        <f t="shared" si="282"/>
        <v>1.4900384888281606</v>
      </c>
      <c r="Y1658" s="11">
        <f t="shared" si="283"/>
        <v>0.37983770177347043</v>
      </c>
      <c r="Z1658" s="11">
        <f t="shared" si="285"/>
        <v>0.25491804716547517</v>
      </c>
      <c r="AA1658" s="11">
        <f t="shared" si="286"/>
        <v>0.13567537650734918</v>
      </c>
      <c r="AB1658" s="11">
        <v>0</v>
      </c>
      <c r="AC1658" s="11">
        <f t="shared" si="284"/>
        <v>0</v>
      </c>
      <c r="AD1658" s="11">
        <f t="shared" si="287"/>
        <v>0</v>
      </c>
    </row>
    <row r="1659" spans="1:30" ht="45" x14ac:dyDescent="0.2">
      <c r="A1659" s="15">
        <v>18798</v>
      </c>
      <c r="B1659" s="16" t="s">
        <v>86</v>
      </c>
      <c r="C1659" s="16" t="s">
        <v>44</v>
      </c>
      <c r="D1659" s="15">
        <v>1</v>
      </c>
      <c r="E1659" s="17">
        <v>2014</v>
      </c>
      <c r="F1659" s="15" t="s">
        <v>36</v>
      </c>
      <c r="G1659" s="18">
        <v>32948</v>
      </c>
      <c r="H1659" s="19">
        <v>27.288888888888888</v>
      </c>
      <c r="I1659" s="16" t="s">
        <v>33</v>
      </c>
      <c r="J1659" s="20">
        <v>0.65349999999999997</v>
      </c>
      <c r="K1659" s="20">
        <f t="shared" si="280"/>
        <v>2.8860650490843831</v>
      </c>
      <c r="L1659" s="20">
        <v>1.2411000000000001</v>
      </c>
      <c r="M1659" s="20">
        <v>3.7600000000000001E-2</v>
      </c>
      <c r="N1659" s="21">
        <v>632699.14</v>
      </c>
      <c r="O1659" s="21">
        <v>413473.61</v>
      </c>
      <c r="P1659" s="21">
        <v>121554.39</v>
      </c>
      <c r="Q1659" s="21">
        <v>270206.15999999997</v>
      </c>
      <c r="R1659" s="21">
        <v>0</v>
      </c>
      <c r="S1659" s="21">
        <f t="shared" si="281"/>
        <v>219225.53000000003</v>
      </c>
      <c r="T1659" s="21">
        <v>0</v>
      </c>
      <c r="U1659" s="21">
        <v>28564</v>
      </c>
      <c r="V1659" s="21">
        <v>28537.29</v>
      </c>
      <c r="W1659" s="22">
        <f>+V1659-R1659</f>
        <v>28537.29</v>
      </c>
      <c r="X1659" s="22">
        <f t="shared" si="282"/>
        <v>1.8860650490843833</v>
      </c>
      <c r="Y1659" s="22">
        <f t="shared" si="283"/>
        <v>0.5544718719576136</v>
      </c>
      <c r="Z1659" s="22">
        <f t="shared" si="285"/>
        <v>0.29398342980099745</v>
      </c>
      <c r="AA1659" s="22">
        <f t="shared" si="286"/>
        <v>6.9083006289083357E-2</v>
      </c>
      <c r="AB1659" s="22">
        <v>0</v>
      </c>
      <c r="AC1659" s="22">
        <f t="shared" si="284"/>
        <v>0</v>
      </c>
      <c r="AD1659" s="22">
        <f t="shared" si="287"/>
        <v>0</v>
      </c>
    </row>
    <row r="1660" spans="1:30" x14ac:dyDescent="0.2">
      <c r="A1660" s="27">
        <v>18798</v>
      </c>
      <c r="B1660" s="28" t="s">
        <v>86</v>
      </c>
      <c r="C1660" s="27" t="s">
        <v>44</v>
      </c>
      <c r="D1660" s="29">
        <v>1</v>
      </c>
      <c r="E1660" s="30">
        <v>2015</v>
      </c>
      <c r="F1660" s="27" t="s">
        <v>36</v>
      </c>
      <c r="G1660" s="31">
        <v>32948</v>
      </c>
      <c r="H1660" s="32">
        <v>27.288888888888888</v>
      </c>
      <c r="I1660" s="28" t="s">
        <v>33</v>
      </c>
      <c r="J1660" s="33">
        <v>0.64419999999999999</v>
      </c>
      <c r="K1660" s="33">
        <f t="shared" si="280"/>
        <v>2.8105296811575013</v>
      </c>
      <c r="L1660" s="34">
        <v>1.3713</v>
      </c>
      <c r="M1660" s="34">
        <v>5.4699999999999999E-2</v>
      </c>
      <c r="N1660" s="35">
        <v>628547.42000000004</v>
      </c>
      <c r="O1660" s="35">
        <v>404907.22</v>
      </c>
      <c r="P1660" s="35">
        <v>165063.41</v>
      </c>
      <c r="Q1660" s="35">
        <v>239843.81</v>
      </c>
      <c r="R1660" s="35">
        <v>0</v>
      </c>
      <c r="S1660" s="35">
        <f t="shared" si="281"/>
        <v>223640.20000000007</v>
      </c>
      <c r="T1660" s="35">
        <v>0</v>
      </c>
      <c r="U1660" s="35">
        <v>62069.08</v>
      </c>
      <c r="V1660" s="35">
        <v>38279.06</v>
      </c>
      <c r="W1660" s="36">
        <f>+V1660-R1660</f>
        <v>38279.06</v>
      </c>
      <c r="X1660" s="36">
        <f t="shared" si="282"/>
        <v>1.8105296811575013</v>
      </c>
      <c r="Y1660" s="36">
        <f t="shared" si="283"/>
        <v>0.73807575739960862</v>
      </c>
      <c r="Z1660" s="36">
        <f t="shared" si="285"/>
        <v>0.40765736407466385</v>
      </c>
      <c r="AA1660" s="36">
        <f t="shared" si="286"/>
        <v>0.15329210479378463</v>
      </c>
      <c r="AB1660" s="36">
        <v>0</v>
      </c>
      <c r="AC1660" s="36">
        <f t="shared" si="284"/>
        <v>0</v>
      </c>
      <c r="AD1660" s="36">
        <f t="shared" si="287"/>
        <v>0</v>
      </c>
    </row>
    <row r="1661" spans="1:30" x14ac:dyDescent="0.2">
      <c r="A1661" s="3">
        <v>57172</v>
      </c>
      <c r="B1661" s="4" t="s">
        <v>175</v>
      </c>
      <c r="C1661" s="3" t="s">
        <v>44</v>
      </c>
      <c r="D1661" s="3">
        <v>1</v>
      </c>
      <c r="E1661" s="5">
        <v>2013</v>
      </c>
      <c r="F1661" s="3" t="s">
        <v>32</v>
      </c>
      <c r="G1661" s="6">
        <v>32749</v>
      </c>
      <c r="H1661" s="7">
        <v>27.836111111111112</v>
      </c>
      <c r="I1661" s="4" t="s">
        <v>41</v>
      </c>
      <c r="J1661" s="8">
        <v>0.99939999999999996</v>
      </c>
      <c r="K1661" s="8">
        <f t="shared" si="280"/>
        <v>1729.9421050000001</v>
      </c>
      <c r="L1661" s="8">
        <v>0</v>
      </c>
      <c r="M1661" s="8">
        <v>0</v>
      </c>
      <c r="N1661" s="9">
        <v>3459884.21</v>
      </c>
      <c r="O1661" s="9">
        <v>3457884.21</v>
      </c>
      <c r="P1661" s="9">
        <v>0</v>
      </c>
      <c r="Q1661" s="9">
        <v>3457884.21</v>
      </c>
      <c r="R1661" s="9">
        <v>0</v>
      </c>
      <c r="S1661" s="9">
        <f t="shared" si="281"/>
        <v>2000</v>
      </c>
      <c r="T1661" s="9">
        <v>0</v>
      </c>
      <c r="U1661" s="9">
        <v>0</v>
      </c>
      <c r="V1661" s="9">
        <v>0</v>
      </c>
      <c r="W1661" s="9">
        <v>0</v>
      </c>
      <c r="X1661" s="11">
        <f t="shared" si="282"/>
        <v>1728.9421050000001</v>
      </c>
      <c r="Y1661" s="11">
        <f t="shared" si="283"/>
        <v>0</v>
      </c>
      <c r="Z1661" s="11">
        <f t="shared" si="285"/>
        <v>0</v>
      </c>
      <c r="AA1661" s="11">
        <f t="shared" si="286"/>
        <v>0</v>
      </c>
      <c r="AB1661" s="11">
        <v>0</v>
      </c>
      <c r="AC1661" s="11">
        <f t="shared" si="284"/>
        <v>0</v>
      </c>
      <c r="AD1661" s="11">
        <f t="shared" si="287"/>
        <v>0</v>
      </c>
    </row>
    <row r="1662" spans="1:30" ht="45" x14ac:dyDescent="0.2">
      <c r="A1662" s="15">
        <v>57172</v>
      </c>
      <c r="B1662" s="16" t="s">
        <v>175</v>
      </c>
      <c r="C1662" s="16" t="s">
        <v>44</v>
      </c>
      <c r="D1662" s="15">
        <v>1</v>
      </c>
      <c r="E1662" s="17">
        <v>2014</v>
      </c>
      <c r="F1662" s="15" t="s">
        <v>32</v>
      </c>
      <c r="G1662" s="18">
        <v>32749</v>
      </c>
      <c r="H1662" s="19">
        <v>27.836111111111112</v>
      </c>
      <c r="I1662" s="16" t="s">
        <v>66</v>
      </c>
      <c r="J1662" s="20">
        <v>0.99939999999999996</v>
      </c>
      <c r="K1662" s="20">
        <f t="shared" si="280"/>
        <v>1736.8783149999999</v>
      </c>
      <c r="L1662" s="20">
        <v>1.4E-3</v>
      </c>
      <c r="M1662" s="20">
        <v>-8.9999999999999993E-3</v>
      </c>
      <c r="N1662" s="21">
        <v>3473756.63</v>
      </c>
      <c r="O1662" s="21">
        <v>3471756.63</v>
      </c>
      <c r="P1662" s="21">
        <v>13872.42</v>
      </c>
      <c r="Q1662" s="21">
        <v>3457884.21</v>
      </c>
      <c r="R1662" s="21">
        <v>0</v>
      </c>
      <c r="S1662" s="21">
        <f t="shared" si="281"/>
        <v>2000</v>
      </c>
      <c r="T1662" s="21">
        <v>0</v>
      </c>
      <c r="U1662" s="21">
        <v>0</v>
      </c>
      <c r="V1662" s="21">
        <v>-43</v>
      </c>
      <c r="W1662" s="22">
        <f>+V1662-R1662</f>
        <v>-43</v>
      </c>
      <c r="X1662" s="22">
        <f t="shared" si="282"/>
        <v>1735.8783149999999</v>
      </c>
      <c r="Y1662" s="22">
        <f t="shared" si="283"/>
        <v>6.93621</v>
      </c>
      <c r="Z1662" s="22">
        <f t="shared" si="285"/>
        <v>3.995792758088576E-3</v>
      </c>
      <c r="AA1662" s="22">
        <f t="shared" si="286"/>
        <v>0</v>
      </c>
      <c r="AB1662" s="22">
        <v>0</v>
      </c>
      <c r="AC1662" s="22">
        <f t="shared" si="284"/>
        <v>0</v>
      </c>
      <c r="AD1662" s="22">
        <f t="shared" si="287"/>
        <v>0</v>
      </c>
    </row>
    <row r="1663" spans="1:30" x14ac:dyDescent="0.2">
      <c r="A1663" s="27">
        <v>57172</v>
      </c>
      <c r="B1663" s="28" t="s">
        <v>175</v>
      </c>
      <c r="C1663" s="27" t="s">
        <v>44</v>
      </c>
      <c r="D1663" s="29">
        <v>1</v>
      </c>
      <c r="E1663" s="30">
        <v>2015</v>
      </c>
      <c r="F1663" s="27" t="s">
        <v>32</v>
      </c>
      <c r="G1663" s="31">
        <v>32749</v>
      </c>
      <c r="H1663" s="32">
        <v>27.836111111111112</v>
      </c>
      <c r="I1663" s="28" t="s">
        <v>66</v>
      </c>
      <c r="J1663" s="33">
        <v>0.996</v>
      </c>
      <c r="K1663" s="33">
        <f t="shared" si="280"/>
        <v>247.43666627392366</v>
      </c>
      <c r="L1663" s="34">
        <v>4.1000000000000003E-3</v>
      </c>
      <c r="M1663" s="34">
        <v>0.57250000000000001</v>
      </c>
      <c r="N1663" s="35">
        <v>3486100.55</v>
      </c>
      <c r="O1663" s="35">
        <v>3472011.69</v>
      </c>
      <c r="P1663" s="35">
        <v>14127.48</v>
      </c>
      <c r="Q1663" s="35">
        <v>3457884.21</v>
      </c>
      <c r="R1663" s="35">
        <v>0</v>
      </c>
      <c r="S1663" s="35">
        <f t="shared" si="281"/>
        <v>14088.85999999987</v>
      </c>
      <c r="T1663" s="35">
        <v>0</v>
      </c>
      <c r="U1663" s="35">
        <v>0</v>
      </c>
      <c r="V1663" s="35">
        <v>6225.48</v>
      </c>
      <c r="W1663" s="36">
        <f>+V1663-R1663</f>
        <v>6225.48</v>
      </c>
      <c r="X1663" s="36">
        <f t="shared" si="282"/>
        <v>246.43666627392366</v>
      </c>
      <c r="Y1663" s="36">
        <f t="shared" si="283"/>
        <v>1.0027411728131397</v>
      </c>
      <c r="Z1663" s="36">
        <f t="shared" si="285"/>
        <v>4.0689609544488602E-3</v>
      </c>
      <c r="AA1663" s="36">
        <f t="shared" si="286"/>
        <v>0</v>
      </c>
      <c r="AB1663" s="36">
        <v>0</v>
      </c>
      <c r="AC1663" s="36">
        <f t="shared" si="284"/>
        <v>0</v>
      </c>
      <c r="AD1663" s="36">
        <f t="shared" si="287"/>
        <v>0</v>
      </c>
    </row>
    <row r="1664" spans="1:30" x14ac:dyDescent="0.2">
      <c r="A1664" s="3">
        <v>31086</v>
      </c>
      <c r="B1664" s="4" t="s">
        <v>104</v>
      </c>
      <c r="C1664" s="3" t="s">
        <v>44</v>
      </c>
      <c r="D1664" s="3">
        <v>1</v>
      </c>
      <c r="E1664" s="5">
        <v>2013</v>
      </c>
      <c r="F1664" s="3" t="s">
        <v>36</v>
      </c>
      <c r="G1664" s="6">
        <v>32743</v>
      </c>
      <c r="H1664" s="7">
        <v>27.852777777777778</v>
      </c>
      <c r="I1664" s="4" t="s">
        <v>33</v>
      </c>
      <c r="J1664" s="8">
        <v>5.1999999999999998E-3</v>
      </c>
      <c r="K1664" s="8">
        <f t="shared" si="280"/>
        <v>1.005178799166784</v>
      </c>
      <c r="L1664" s="8">
        <v>0.1915</v>
      </c>
      <c r="M1664" s="8">
        <v>-6.6000000000000003E-2</v>
      </c>
      <c r="N1664" s="9">
        <v>381111.27</v>
      </c>
      <c r="O1664" s="9">
        <v>1963.53</v>
      </c>
      <c r="P1664" s="9">
        <v>1963.53</v>
      </c>
      <c r="Q1664" s="9">
        <v>0</v>
      </c>
      <c r="R1664" s="9">
        <v>0</v>
      </c>
      <c r="S1664" s="9">
        <f t="shared" si="281"/>
        <v>379147.74</v>
      </c>
      <c r="T1664" s="9">
        <v>0</v>
      </c>
      <c r="U1664" s="9">
        <v>288</v>
      </c>
      <c r="V1664" s="9">
        <v>-4816.41</v>
      </c>
      <c r="W1664" s="9">
        <v>-4816.41</v>
      </c>
      <c r="X1664" s="11">
        <f t="shared" si="282"/>
        <v>5.1787991667839031E-3</v>
      </c>
      <c r="Y1664" s="11">
        <f t="shared" si="283"/>
        <v>5.1787991667839031E-3</v>
      </c>
      <c r="Z1664" s="11">
        <f t="shared" si="285"/>
        <v>1</v>
      </c>
      <c r="AA1664" s="11">
        <f t="shared" si="286"/>
        <v>0.1466746115414585</v>
      </c>
      <c r="AB1664" s="11">
        <v>0</v>
      </c>
      <c r="AC1664" s="11">
        <f t="shared" si="284"/>
        <v>0</v>
      </c>
      <c r="AD1664" s="11">
        <f t="shared" si="287"/>
        <v>0</v>
      </c>
    </row>
    <row r="1665" spans="1:30" ht="45" x14ac:dyDescent="0.2">
      <c r="A1665" s="15">
        <v>31086</v>
      </c>
      <c r="B1665" s="16" t="s">
        <v>104</v>
      </c>
      <c r="C1665" s="16" t="s">
        <v>44</v>
      </c>
      <c r="D1665" s="15">
        <v>1</v>
      </c>
      <c r="E1665" s="17">
        <v>2014</v>
      </c>
      <c r="F1665" s="15" t="s">
        <v>36</v>
      </c>
      <c r="G1665" s="18">
        <v>32743</v>
      </c>
      <c r="H1665" s="19">
        <v>27.852777777777778</v>
      </c>
      <c r="I1665" s="16" t="s">
        <v>33</v>
      </c>
      <c r="J1665" s="20">
        <v>4.8999999999999998E-3</v>
      </c>
      <c r="K1665" s="20">
        <f t="shared" si="280"/>
        <v>1.0048997215898134</v>
      </c>
      <c r="L1665" s="20">
        <v>0.18809999999999999</v>
      </c>
      <c r="M1665" s="20">
        <v>-0.13800000000000001</v>
      </c>
      <c r="N1665" s="21">
        <v>371319.24</v>
      </c>
      <c r="O1665" s="21">
        <v>1810.49</v>
      </c>
      <c r="P1665" s="21">
        <v>1810.49</v>
      </c>
      <c r="Q1665" s="21">
        <v>0</v>
      </c>
      <c r="R1665" s="21">
        <v>0</v>
      </c>
      <c r="S1665" s="21">
        <f t="shared" si="281"/>
        <v>369508.75</v>
      </c>
      <c r="T1665" s="21">
        <v>0</v>
      </c>
      <c r="U1665" s="21">
        <v>0</v>
      </c>
      <c r="V1665" s="21">
        <v>-9638.99</v>
      </c>
      <c r="W1665" s="22">
        <f>+V1665-R1665</f>
        <v>-9638.99</v>
      </c>
      <c r="X1665" s="22">
        <f t="shared" si="282"/>
        <v>4.8997215898135028E-3</v>
      </c>
      <c r="Y1665" s="22">
        <f t="shared" si="283"/>
        <v>4.8997215898135028E-3</v>
      </c>
      <c r="Z1665" s="22">
        <f t="shared" si="285"/>
        <v>1</v>
      </c>
      <c r="AA1665" s="22">
        <f t="shared" si="286"/>
        <v>0</v>
      </c>
      <c r="AB1665" s="22">
        <v>0</v>
      </c>
      <c r="AC1665" s="22">
        <f t="shared" si="284"/>
        <v>0</v>
      </c>
      <c r="AD1665" s="22">
        <f t="shared" si="287"/>
        <v>0</v>
      </c>
    </row>
    <row r="1666" spans="1:30" x14ac:dyDescent="0.2">
      <c r="A1666" s="27">
        <v>31086</v>
      </c>
      <c r="B1666" s="28" t="s">
        <v>104</v>
      </c>
      <c r="C1666" s="27" t="s">
        <v>44</v>
      </c>
      <c r="D1666" s="29">
        <v>1</v>
      </c>
      <c r="E1666" s="30">
        <v>2015</v>
      </c>
      <c r="F1666" s="27" t="s">
        <v>36</v>
      </c>
      <c r="G1666" s="31">
        <v>32743</v>
      </c>
      <c r="H1666" s="32">
        <v>27.852777777777778</v>
      </c>
      <c r="I1666" s="28" t="s">
        <v>33</v>
      </c>
      <c r="J1666" s="33">
        <v>5.4999999999999997E-3</v>
      </c>
      <c r="K1666" s="33">
        <f t="shared" ref="K1666:K1729" si="288">+N1666/S1666</f>
        <v>1.005546034355951</v>
      </c>
      <c r="L1666" s="34">
        <v>0.25629999999999997</v>
      </c>
      <c r="M1666" s="34">
        <v>0</v>
      </c>
      <c r="N1666" s="35">
        <v>292701.65000000002</v>
      </c>
      <c r="O1666" s="35">
        <v>1614.38</v>
      </c>
      <c r="P1666" s="35">
        <v>1614.38</v>
      </c>
      <c r="Q1666" s="35">
        <v>0</v>
      </c>
      <c r="R1666" s="35">
        <v>0</v>
      </c>
      <c r="S1666" s="35">
        <f t="shared" ref="S1666:S1729" si="289">+N1666-O1666</f>
        <v>291087.27</v>
      </c>
      <c r="T1666" s="35">
        <v>0</v>
      </c>
      <c r="U1666" s="35">
        <v>1614.38</v>
      </c>
      <c r="V1666" s="35">
        <v>-8421.48</v>
      </c>
      <c r="W1666" s="36">
        <f>+V1666-R1666</f>
        <v>-8421.48</v>
      </c>
      <c r="X1666" s="36">
        <f t="shared" ref="X1666:X1729" si="290">+O1666/S1666</f>
        <v>5.5460343559510525E-3</v>
      </c>
      <c r="Y1666" s="36">
        <f t="shared" ref="Y1666:Y1729" si="291">+P1666/S1666</f>
        <v>5.5460343559510525E-3</v>
      </c>
      <c r="Z1666" s="36">
        <f t="shared" si="285"/>
        <v>1</v>
      </c>
      <c r="AA1666" s="36">
        <f t="shared" si="286"/>
        <v>1</v>
      </c>
      <c r="AB1666" s="36">
        <v>0</v>
      </c>
      <c r="AC1666" s="36">
        <f t="shared" ref="AC1666:AC1729" si="292">+T1666/S1666</f>
        <v>0</v>
      </c>
      <c r="AD1666" s="36">
        <f t="shared" si="287"/>
        <v>0</v>
      </c>
    </row>
    <row r="1667" spans="1:30" x14ac:dyDescent="0.2">
      <c r="A1667" s="3">
        <v>34035</v>
      </c>
      <c r="B1667" s="4" t="s">
        <v>122</v>
      </c>
      <c r="C1667" s="3" t="s">
        <v>31</v>
      </c>
      <c r="D1667" s="3">
        <v>1</v>
      </c>
      <c r="E1667" s="5">
        <v>2013</v>
      </c>
      <c r="F1667" s="3" t="s">
        <v>32</v>
      </c>
      <c r="G1667" s="6">
        <v>32685</v>
      </c>
      <c r="H1667" s="7">
        <v>28.011111111111113</v>
      </c>
      <c r="I1667" s="4" t="s">
        <v>41</v>
      </c>
      <c r="J1667" s="8">
        <v>0.1328</v>
      </c>
      <c r="K1667" s="8">
        <f t="shared" si="288"/>
        <v>1.153186225134569</v>
      </c>
      <c r="L1667" s="8">
        <v>0.53029999999999999</v>
      </c>
      <c r="M1667" s="8">
        <v>2.24E-2</v>
      </c>
      <c r="N1667" s="9">
        <v>1743939</v>
      </c>
      <c r="O1667" s="9">
        <v>231660.27</v>
      </c>
      <c r="P1667" s="9">
        <v>138063.92000000001</v>
      </c>
      <c r="Q1667" s="9">
        <v>93596.35</v>
      </c>
      <c r="R1667" s="9">
        <v>24012.01</v>
      </c>
      <c r="S1667" s="9">
        <f t="shared" si="289"/>
        <v>1512278.73</v>
      </c>
      <c r="T1667" s="9">
        <v>0</v>
      </c>
      <c r="U1667" s="9">
        <v>40138.47</v>
      </c>
      <c r="V1667" s="9">
        <v>44003.48</v>
      </c>
      <c r="W1667" s="9">
        <v>37402.959999999999</v>
      </c>
      <c r="X1667" s="11">
        <f t="shared" si="290"/>
        <v>0.15318622513456895</v>
      </c>
      <c r="Y1667" s="11">
        <f t="shared" si="291"/>
        <v>9.129528655078023E-2</v>
      </c>
      <c r="Z1667" s="11">
        <f t="shared" si="285"/>
        <v>0.5959758226993348</v>
      </c>
      <c r="AA1667" s="11">
        <f t="shared" si="286"/>
        <v>0.1732643668247473</v>
      </c>
      <c r="AB1667" s="11">
        <f>W1667/R1667</f>
        <v>1.5576771790449864</v>
      </c>
      <c r="AC1667" s="11">
        <f t="shared" si="292"/>
        <v>0</v>
      </c>
      <c r="AD1667" s="11">
        <f t="shared" si="287"/>
        <v>0</v>
      </c>
    </row>
    <row r="1668" spans="1:30" ht="33.75" x14ac:dyDescent="0.2">
      <c r="A1668" s="15">
        <v>34035</v>
      </c>
      <c r="B1668" s="16" t="s">
        <v>122</v>
      </c>
      <c r="C1668" s="16" t="s">
        <v>31</v>
      </c>
      <c r="D1668" s="15">
        <v>1</v>
      </c>
      <c r="E1668" s="17">
        <v>2014</v>
      </c>
      <c r="F1668" s="15" t="s">
        <v>32</v>
      </c>
      <c r="G1668" s="18">
        <v>32685</v>
      </c>
      <c r="H1668" s="19">
        <v>28.011111111111113</v>
      </c>
      <c r="I1668" s="16" t="s">
        <v>33</v>
      </c>
      <c r="J1668" s="20">
        <v>0.13689999999999999</v>
      </c>
      <c r="K1668" s="20">
        <f t="shared" si="288"/>
        <v>1.158671355501373</v>
      </c>
      <c r="L1668" s="20">
        <v>0.52180000000000004</v>
      </c>
      <c r="M1668" s="20">
        <v>1.8100000000000002E-2</v>
      </c>
      <c r="N1668" s="21">
        <v>1737661.39</v>
      </c>
      <c r="O1668" s="21">
        <v>237959.7</v>
      </c>
      <c r="P1668" s="21">
        <v>237959.7</v>
      </c>
      <c r="Q1668" s="21">
        <v>0</v>
      </c>
      <c r="R1668" s="21">
        <v>0</v>
      </c>
      <c r="S1668" s="21">
        <f t="shared" si="289"/>
        <v>1499701.69</v>
      </c>
      <c r="T1668" s="21">
        <v>0</v>
      </c>
      <c r="U1668" s="21">
        <v>37737.69</v>
      </c>
      <c r="V1668" s="21">
        <v>-8386</v>
      </c>
      <c r="W1668" s="22">
        <f>+V1668-R1668</f>
        <v>-8386</v>
      </c>
      <c r="X1668" s="22">
        <f t="shared" si="290"/>
        <v>0.1586713555013731</v>
      </c>
      <c r="Y1668" s="22">
        <f t="shared" si="291"/>
        <v>0.1586713555013731</v>
      </c>
      <c r="Z1668" s="22">
        <f t="shared" si="285"/>
        <v>1</v>
      </c>
      <c r="AA1668" s="22">
        <f t="shared" si="286"/>
        <v>0.15858857613284938</v>
      </c>
      <c r="AB1668" s="22">
        <v>0</v>
      </c>
      <c r="AC1668" s="22">
        <f t="shared" si="292"/>
        <v>0</v>
      </c>
      <c r="AD1668" s="22">
        <f t="shared" si="287"/>
        <v>0</v>
      </c>
    </row>
    <row r="1669" spans="1:30" x14ac:dyDescent="0.2">
      <c r="A1669" s="27">
        <v>34035</v>
      </c>
      <c r="B1669" s="28" t="s">
        <v>122</v>
      </c>
      <c r="C1669" s="27" t="s">
        <v>31</v>
      </c>
      <c r="D1669" s="29">
        <v>1</v>
      </c>
      <c r="E1669" s="30">
        <v>2015</v>
      </c>
      <c r="F1669" s="27" t="s">
        <v>32</v>
      </c>
      <c r="G1669" s="31">
        <v>32685</v>
      </c>
      <c r="H1669" s="32">
        <v>28.011111111111113</v>
      </c>
      <c r="I1669" s="28" t="s">
        <v>33</v>
      </c>
      <c r="J1669" s="33">
        <v>0.14069999999999999</v>
      </c>
      <c r="K1669" s="33">
        <f t="shared" si="288"/>
        <v>1.163769767644824</v>
      </c>
      <c r="L1669" s="34">
        <v>0.4128</v>
      </c>
      <c r="M1669" s="34">
        <v>0</v>
      </c>
      <c r="N1669" s="35">
        <v>1685629.49</v>
      </c>
      <c r="O1669" s="35">
        <v>237207.7</v>
      </c>
      <c r="P1669" s="35">
        <v>113722.15</v>
      </c>
      <c r="Q1669" s="35">
        <v>123485.55</v>
      </c>
      <c r="R1669" s="35">
        <v>0</v>
      </c>
      <c r="S1669" s="35">
        <f t="shared" si="289"/>
        <v>1448421.79</v>
      </c>
      <c r="T1669" s="35">
        <v>0</v>
      </c>
      <c r="U1669" s="35">
        <v>42096.49</v>
      </c>
      <c r="V1669" s="35">
        <v>-31218.9</v>
      </c>
      <c r="W1669" s="36">
        <f>+V1669-R1669</f>
        <v>-31218.9</v>
      </c>
      <c r="X1669" s="36">
        <f t="shared" si="290"/>
        <v>0.16376976764482395</v>
      </c>
      <c r="Y1669" s="36">
        <f t="shared" si="291"/>
        <v>7.8514525799836241E-2</v>
      </c>
      <c r="Z1669" s="36">
        <f t="shared" si="285"/>
        <v>0.4794201452988246</v>
      </c>
      <c r="AA1669" s="36">
        <f t="shared" si="286"/>
        <v>0.17746679386883307</v>
      </c>
      <c r="AB1669" s="36">
        <v>0</v>
      </c>
      <c r="AC1669" s="36">
        <f t="shared" si="292"/>
        <v>0</v>
      </c>
      <c r="AD1669" s="36">
        <f t="shared" si="287"/>
        <v>0</v>
      </c>
    </row>
    <row r="1670" spans="1:30" x14ac:dyDescent="0.2">
      <c r="A1670" s="3">
        <v>56589</v>
      </c>
      <c r="B1670" s="4" t="s">
        <v>174</v>
      </c>
      <c r="C1670" s="3" t="s">
        <v>31</v>
      </c>
      <c r="D1670" s="3">
        <v>1</v>
      </c>
      <c r="E1670" s="5">
        <v>2013</v>
      </c>
      <c r="F1670" s="3" t="s">
        <v>32</v>
      </c>
      <c r="G1670" s="6">
        <v>32643</v>
      </c>
      <c r="H1670" s="7">
        <v>28.125</v>
      </c>
      <c r="I1670" s="4" t="s">
        <v>33</v>
      </c>
      <c r="J1670" s="8">
        <v>0.56220000000000003</v>
      </c>
      <c r="K1670" s="8">
        <f t="shared" si="288"/>
        <v>2.2839209480885625</v>
      </c>
      <c r="L1670" s="8">
        <v>0</v>
      </c>
      <c r="M1670" s="8">
        <v>0</v>
      </c>
      <c r="N1670" s="9">
        <v>231138.19</v>
      </c>
      <c r="O1670" s="9">
        <v>129935.83</v>
      </c>
      <c r="P1670" s="9">
        <v>129935.83</v>
      </c>
      <c r="Q1670" s="9">
        <v>0</v>
      </c>
      <c r="R1670" s="9">
        <v>0</v>
      </c>
      <c r="S1670" s="9">
        <f t="shared" si="289"/>
        <v>101202.36</v>
      </c>
      <c r="T1670" s="9">
        <v>0</v>
      </c>
      <c r="U1670" s="9">
        <v>129935.83</v>
      </c>
      <c r="V1670" s="9">
        <v>0</v>
      </c>
      <c r="W1670" s="9">
        <v>0</v>
      </c>
      <c r="X1670" s="11">
        <f t="shared" si="290"/>
        <v>1.2839209480885623</v>
      </c>
      <c r="Y1670" s="11">
        <f t="shared" si="291"/>
        <v>1.2839209480885623</v>
      </c>
      <c r="Z1670" s="11">
        <f t="shared" si="285"/>
        <v>1</v>
      </c>
      <c r="AA1670" s="11">
        <f t="shared" si="286"/>
        <v>1</v>
      </c>
      <c r="AB1670" s="11">
        <v>0</v>
      </c>
      <c r="AC1670" s="11">
        <f t="shared" si="292"/>
        <v>0</v>
      </c>
      <c r="AD1670" s="11">
        <f t="shared" si="287"/>
        <v>0</v>
      </c>
    </row>
    <row r="1671" spans="1:30" ht="33.75" x14ac:dyDescent="0.2">
      <c r="A1671" s="15">
        <v>56589</v>
      </c>
      <c r="B1671" s="16" t="s">
        <v>174</v>
      </c>
      <c r="C1671" s="16" t="s">
        <v>31</v>
      </c>
      <c r="D1671" s="15">
        <v>1</v>
      </c>
      <c r="E1671" s="17">
        <v>2014</v>
      </c>
      <c r="F1671" s="15" t="s">
        <v>32</v>
      </c>
      <c r="G1671" s="18">
        <v>32643</v>
      </c>
      <c r="H1671" s="19">
        <v>28.125</v>
      </c>
      <c r="I1671" s="16" t="s">
        <v>66</v>
      </c>
      <c r="J1671" s="20">
        <v>0.57940109192743638</v>
      </c>
      <c r="K1671" s="20">
        <f t="shared" si="288"/>
        <v>2.3775620449957886</v>
      </c>
      <c r="L1671" s="46">
        <v>0</v>
      </c>
      <c r="M1671" s="46">
        <v>0</v>
      </c>
      <c r="N1671" s="21">
        <v>240614.89</v>
      </c>
      <c r="O1671" s="21">
        <v>139412.53</v>
      </c>
      <c r="P1671" s="21">
        <v>139412.53</v>
      </c>
      <c r="Q1671" s="21">
        <v>0</v>
      </c>
      <c r="R1671" s="21">
        <v>0</v>
      </c>
      <c r="S1671" s="21">
        <f t="shared" si="289"/>
        <v>101202.36000000002</v>
      </c>
      <c r="T1671" s="21">
        <v>0</v>
      </c>
      <c r="U1671" s="21">
        <v>6674.07</v>
      </c>
      <c r="V1671" s="21">
        <v>0</v>
      </c>
      <c r="W1671" s="22">
        <f>+V1671-R1671</f>
        <v>0</v>
      </c>
      <c r="X1671" s="22">
        <f t="shared" si="290"/>
        <v>1.3775620449957884</v>
      </c>
      <c r="Y1671" s="22">
        <f t="shared" si="291"/>
        <v>1.3775620449957884</v>
      </c>
      <c r="Z1671" s="22">
        <f t="shared" si="285"/>
        <v>1</v>
      </c>
      <c r="AA1671" s="22">
        <f t="shared" si="286"/>
        <v>4.787281315388222E-2</v>
      </c>
      <c r="AB1671" s="22">
        <v>0</v>
      </c>
      <c r="AC1671" s="22">
        <f t="shared" si="292"/>
        <v>0</v>
      </c>
      <c r="AD1671" s="22">
        <f t="shared" si="287"/>
        <v>0</v>
      </c>
    </row>
    <row r="1672" spans="1:30" x14ac:dyDescent="0.2">
      <c r="A1672" s="27">
        <v>56589</v>
      </c>
      <c r="B1672" s="28" t="s">
        <v>174</v>
      </c>
      <c r="C1672" s="27" t="s">
        <v>31</v>
      </c>
      <c r="D1672" s="29">
        <v>1</v>
      </c>
      <c r="E1672" s="30">
        <v>2015</v>
      </c>
      <c r="F1672" s="27" t="s">
        <v>32</v>
      </c>
      <c r="G1672" s="31">
        <v>32643</v>
      </c>
      <c r="H1672" s="32">
        <v>28.125</v>
      </c>
      <c r="I1672" s="28" t="s">
        <v>66</v>
      </c>
      <c r="J1672" s="33">
        <v>0.58009999999999995</v>
      </c>
      <c r="K1672" s="33">
        <f t="shared" si="288"/>
        <v>2.3816075753508024</v>
      </c>
      <c r="L1672" s="34">
        <v>0</v>
      </c>
      <c r="M1672" s="34">
        <v>0</v>
      </c>
      <c r="N1672" s="35">
        <v>241025.76</v>
      </c>
      <c r="O1672" s="35">
        <v>139822.79</v>
      </c>
      <c r="P1672" s="35">
        <v>139822.79</v>
      </c>
      <c r="Q1672" s="35">
        <v>0</v>
      </c>
      <c r="R1672" s="35">
        <v>0</v>
      </c>
      <c r="S1672" s="35">
        <f t="shared" si="289"/>
        <v>101202.97</v>
      </c>
      <c r="T1672" s="35">
        <v>0</v>
      </c>
      <c r="U1672" s="35">
        <v>0</v>
      </c>
      <c r="V1672" s="35">
        <v>0</v>
      </c>
      <c r="W1672" s="36">
        <f>+V1672-R1672</f>
        <v>0</v>
      </c>
      <c r="X1672" s="36">
        <f t="shared" si="290"/>
        <v>1.3816075753508026</v>
      </c>
      <c r="Y1672" s="36">
        <f t="shared" si="291"/>
        <v>1.3816075753508026</v>
      </c>
      <c r="Z1672" s="36">
        <f t="shared" si="285"/>
        <v>1</v>
      </c>
      <c r="AA1672" s="36">
        <f t="shared" si="286"/>
        <v>0</v>
      </c>
      <c r="AB1672" s="36">
        <v>0</v>
      </c>
      <c r="AC1672" s="36">
        <f t="shared" si="292"/>
        <v>0</v>
      </c>
      <c r="AD1672" s="36">
        <f t="shared" si="287"/>
        <v>0</v>
      </c>
    </row>
    <row r="1673" spans="1:30" x14ac:dyDescent="0.2">
      <c r="A1673" s="3">
        <v>46241</v>
      </c>
      <c r="B1673" s="12" t="s">
        <v>148</v>
      </c>
      <c r="C1673" s="3" t="s">
        <v>31</v>
      </c>
      <c r="D1673" s="3">
        <v>1</v>
      </c>
      <c r="E1673" s="5">
        <v>2013</v>
      </c>
      <c r="F1673" s="3" t="s">
        <v>32</v>
      </c>
      <c r="G1673" s="6">
        <v>32542</v>
      </c>
      <c r="H1673" s="7">
        <v>28.408333333333335</v>
      </c>
      <c r="I1673" s="12" t="s">
        <v>37</v>
      </c>
      <c r="J1673" s="8">
        <v>0.23960000000000001</v>
      </c>
      <c r="K1673" s="8">
        <f t="shared" si="288"/>
        <v>1.315163263725496</v>
      </c>
      <c r="L1673" s="8">
        <v>0.64159999999999995</v>
      </c>
      <c r="M1673" s="8">
        <v>0.14130000000000001</v>
      </c>
      <c r="N1673" s="9">
        <v>7795307.3600000003</v>
      </c>
      <c r="O1673" s="9">
        <v>1868052.87</v>
      </c>
      <c r="P1673" s="9">
        <v>947941.69</v>
      </c>
      <c r="Q1673" s="9">
        <v>920111.18</v>
      </c>
      <c r="R1673" s="9">
        <v>0</v>
      </c>
      <c r="S1673" s="9">
        <f t="shared" si="289"/>
        <v>5927254.4900000002</v>
      </c>
      <c r="T1673" s="9">
        <v>675468.18</v>
      </c>
      <c r="U1673" s="9">
        <v>82400.160000000003</v>
      </c>
      <c r="V1673" s="9">
        <v>1077359.3400000001</v>
      </c>
      <c r="W1673" s="9">
        <v>915755.44</v>
      </c>
      <c r="X1673" s="11">
        <f t="shared" si="290"/>
        <v>0.31516326372549597</v>
      </c>
      <c r="Y1673" s="11">
        <f t="shared" si="291"/>
        <v>0.15992930480702203</v>
      </c>
      <c r="Z1673" s="11">
        <f t="shared" si="285"/>
        <v>0.50744906914759857</v>
      </c>
      <c r="AA1673" s="11">
        <f t="shared" si="286"/>
        <v>4.4110186239000829E-2</v>
      </c>
      <c r="AB1673" s="11">
        <v>0</v>
      </c>
      <c r="AC1673" s="11">
        <f t="shared" si="292"/>
        <v>0.11395970615731062</v>
      </c>
      <c r="AD1673" s="11">
        <f t="shared" si="287"/>
        <v>0.36158943402924137</v>
      </c>
    </row>
    <row r="1674" spans="1:30" ht="33.75" x14ac:dyDescent="0.2">
      <c r="A1674" s="15">
        <v>46241</v>
      </c>
      <c r="B1674" s="16" t="s">
        <v>148</v>
      </c>
      <c r="C1674" s="16" t="s">
        <v>31</v>
      </c>
      <c r="D1674" s="15">
        <v>1</v>
      </c>
      <c r="E1674" s="17">
        <v>2014</v>
      </c>
      <c r="F1674" s="15" t="s">
        <v>32</v>
      </c>
      <c r="G1674" s="18">
        <v>32542</v>
      </c>
      <c r="H1674" s="19">
        <v>28.408333333333335</v>
      </c>
      <c r="I1674" s="16" t="s">
        <v>37</v>
      </c>
      <c r="J1674" s="20">
        <v>0.2387</v>
      </c>
      <c r="K1674" s="20">
        <f t="shared" si="288"/>
        <v>1.3135532795464826</v>
      </c>
      <c r="L1674" s="20">
        <v>0.70309999999999995</v>
      </c>
      <c r="M1674" s="20">
        <v>0.2137</v>
      </c>
      <c r="N1674" s="21">
        <v>7972361.9500000002</v>
      </c>
      <c r="O1674" s="21">
        <v>1903052.03</v>
      </c>
      <c r="P1674" s="21">
        <v>1019341.1</v>
      </c>
      <c r="Q1674" s="21">
        <v>883710.93</v>
      </c>
      <c r="R1674" s="21">
        <v>0</v>
      </c>
      <c r="S1674" s="21">
        <f t="shared" si="289"/>
        <v>6069309.9199999999</v>
      </c>
      <c r="T1674" s="21">
        <v>0</v>
      </c>
      <c r="U1674" s="21">
        <v>95026.5</v>
      </c>
      <c r="V1674" s="21">
        <v>1352046.46</v>
      </c>
      <c r="W1674" s="22">
        <f>+V1674-R1674</f>
        <v>1352046.46</v>
      </c>
      <c r="X1674" s="22">
        <f t="shared" si="290"/>
        <v>0.3135532795464826</v>
      </c>
      <c r="Y1674" s="22">
        <f t="shared" si="291"/>
        <v>0.16795008220638039</v>
      </c>
      <c r="Z1674" s="22">
        <f t="shared" si="285"/>
        <v>0.5356349085211296</v>
      </c>
      <c r="AA1674" s="22">
        <f t="shared" si="286"/>
        <v>4.9933737229454517E-2</v>
      </c>
      <c r="AB1674" s="22">
        <v>0</v>
      </c>
      <c r="AC1674" s="22">
        <f t="shared" si="292"/>
        <v>0</v>
      </c>
      <c r="AD1674" s="22">
        <f t="shared" si="287"/>
        <v>0</v>
      </c>
    </row>
    <row r="1675" spans="1:30" x14ac:dyDescent="0.2">
      <c r="A1675" s="27">
        <v>46241</v>
      </c>
      <c r="B1675" s="37" t="s">
        <v>148</v>
      </c>
      <c r="C1675" s="27" t="s">
        <v>31</v>
      </c>
      <c r="D1675" s="29">
        <v>1</v>
      </c>
      <c r="E1675" s="30">
        <v>2015</v>
      </c>
      <c r="F1675" s="27" t="s">
        <v>32</v>
      </c>
      <c r="G1675" s="31">
        <v>32542</v>
      </c>
      <c r="H1675" s="32">
        <v>28.408333333333335</v>
      </c>
      <c r="I1675" s="37" t="s">
        <v>37</v>
      </c>
      <c r="J1675" s="33">
        <v>0.3044</v>
      </c>
      <c r="K1675" s="33">
        <f t="shared" si="288"/>
        <v>1.4375840464788916</v>
      </c>
      <c r="L1675" s="34">
        <v>0.65390000000000004</v>
      </c>
      <c r="M1675" s="34">
        <v>0.18629999999999999</v>
      </c>
      <c r="N1675" s="35">
        <v>8582729.9000000004</v>
      </c>
      <c r="O1675" s="35">
        <v>2612484.25</v>
      </c>
      <c r="P1675" s="35">
        <v>1333946.5900000001</v>
      </c>
      <c r="Q1675" s="35">
        <v>1278537.6599999999</v>
      </c>
      <c r="R1675" s="35">
        <v>210672.67</v>
      </c>
      <c r="S1675" s="35">
        <f t="shared" si="289"/>
        <v>5970245.6500000004</v>
      </c>
      <c r="T1675" s="35">
        <v>917064.66</v>
      </c>
      <c r="U1675" s="35">
        <v>61199.53</v>
      </c>
      <c r="V1675" s="35">
        <v>1180543.78</v>
      </c>
      <c r="W1675" s="36">
        <f>+V1675-R1675</f>
        <v>969871.11</v>
      </c>
      <c r="X1675" s="36">
        <f t="shared" si="290"/>
        <v>0.43758404647889149</v>
      </c>
      <c r="Y1675" s="36">
        <f t="shared" si="291"/>
        <v>0.22343244620093647</v>
      </c>
      <c r="Z1675" s="36">
        <f t="shared" si="285"/>
        <v>0.51060464383660886</v>
      </c>
      <c r="AA1675" s="36">
        <f t="shared" si="286"/>
        <v>2.3425798643570771E-2</v>
      </c>
      <c r="AB1675" s="36">
        <f>V1675/R1675</f>
        <v>5.6036873696051792</v>
      </c>
      <c r="AC1675" s="36">
        <f t="shared" si="292"/>
        <v>0.15360585037233768</v>
      </c>
      <c r="AD1675" s="36">
        <f t="shared" si="287"/>
        <v>0.35103165119560054</v>
      </c>
    </row>
    <row r="1676" spans="1:30" x14ac:dyDescent="0.2">
      <c r="A1676" s="3">
        <v>18215</v>
      </c>
      <c r="B1676" s="4" t="s">
        <v>85</v>
      </c>
      <c r="C1676" s="3" t="s">
        <v>49</v>
      </c>
      <c r="D1676" s="3">
        <v>1</v>
      </c>
      <c r="E1676" s="5">
        <v>2013</v>
      </c>
      <c r="F1676" s="3" t="s">
        <v>36</v>
      </c>
      <c r="G1676" s="6">
        <v>32498</v>
      </c>
      <c r="H1676" s="7">
        <v>28.524999999999999</v>
      </c>
      <c r="I1676" s="4" t="s">
        <v>41</v>
      </c>
      <c r="J1676" s="8">
        <v>0.78649999999999998</v>
      </c>
      <c r="K1676" s="8">
        <f t="shared" si="288"/>
        <v>4.6848049915790089</v>
      </c>
      <c r="L1676" s="8">
        <v>0.90310000000000001</v>
      </c>
      <c r="M1676" s="8">
        <v>0.1196</v>
      </c>
      <c r="N1676" s="9">
        <v>574627.78</v>
      </c>
      <c r="O1676" s="9">
        <v>451970</v>
      </c>
      <c r="P1676" s="9">
        <v>451970</v>
      </c>
      <c r="Q1676" s="9">
        <v>0</v>
      </c>
      <c r="R1676" s="9">
        <v>0</v>
      </c>
      <c r="S1676" s="9">
        <f t="shared" si="289"/>
        <v>122657.78000000003</v>
      </c>
      <c r="T1676" s="9">
        <v>0</v>
      </c>
      <c r="U1676" s="9">
        <v>5457.65</v>
      </c>
      <c r="V1676" s="9">
        <v>94343.43</v>
      </c>
      <c r="W1676" s="9">
        <v>80191.92</v>
      </c>
      <c r="X1676" s="11">
        <f t="shared" si="290"/>
        <v>3.6848049915790089</v>
      </c>
      <c r="Y1676" s="11">
        <f t="shared" si="291"/>
        <v>3.6848049915790089</v>
      </c>
      <c r="Z1676" s="11">
        <f t="shared" si="285"/>
        <v>1</v>
      </c>
      <c r="AA1676" s="11">
        <f t="shared" si="286"/>
        <v>1.2075248357191848E-2</v>
      </c>
      <c r="AB1676" s="11">
        <v>0</v>
      </c>
      <c r="AC1676" s="11">
        <f t="shared" si="292"/>
        <v>0</v>
      </c>
      <c r="AD1676" s="11">
        <f t="shared" si="287"/>
        <v>0</v>
      </c>
    </row>
    <row r="1677" spans="1:30" x14ac:dyDescent="0.2">
      <c r="A1677" s="15">
        <v>18215</v>
      </c>
      <c r="B1677" s="16" t="s">
        <v>85</v>
      </c>
      <c r="C1677" s="16" t="s">
        <v>49</v>
      </c>
      <c r="D1677" s="15">
        <v>1</v>
      </c>
      <c r="E1677" s="17">
        <v>2014</v>
      </c>
      <c r="F1677" s="15" t="s">
        <v>36</v>
      </c>
      <c r="G1677" s="18">
        <v>32498</v>
      </c>
      <c r="H1677" s="19">
        <v>28.524999999999999</v>
      </c>
      <c r="I1677" s="16" t="s">
        <v>33</v>
      </c>
      <c r="J1677" s="20">
        <v>0.91549999999999998</v>
      </c>
      <c r="K1677" s="20">
        <f t="shared" si="288"/>
        <v>11.828627249274138</v>
      </c>
      <c r="L1677" s="20">
        <v>0.89339999999999997</v>
      </c>
      <c r="M1677" s="20">
        <v>-0.10349999999999999</v>
      </c>
      <c r="N1677" s="21">
        <v>555612.15</v>
      </c>
      <c r="O1677" s="21">
        <v>508640.33</v>
      </c>
      <c r="P1677" s="21">
        <v>42931.28</v>
      </c>
      <c r="Q1677" s="21">
        <v>465709.05</v>
      </c>
      <c r="R1677" s="21">
        <v>0</v>
      </c>
      <c r="S1677" s="21">
        <f t="shared" si="289"/>
        <v>46971.820000000007</v>
      </c>
      <c r="T1677" s="21">
        <v>0</v>
      </c>
      <c r="U1677" s="21">
        <v>18362.45</v>
      </c>
      <c r="V1677" s="21">
        <v>-74034.880000000005</v>
      </c>
      <c r="W1677" s="22">
        <f>+V1677-R1677</f>
        <v>-74034.880000000005</v>
      </c>
      <c r="X1677" s="22">
        <f t="shared" si="290"/>
        <v>10.828627249274138</v>
      </c>
      <c r="Y1677" s="22">
        <f t="shared" si="291"/>
        <v>0.91397948812713647</v>
      </c>
      <c r="Z1677" s="22">
        <f t="shared" si="285"/>
        <v>8.4404003119453772E-2</v>
      </c>
      <c r="AA1677" s="22">
        <f t="shared" si="286"/>
        <v>3.6101050028809159E-2</v>
      </c>
      <c r="AB1677" s="22">
        <v>0</v>
      </c>
      <c r="AC1677" s="22">
        <f t="shared" si="292"/>
        <v>0</v>
      </c>
      <c r="AD1677" s="22">
        <f t="shared" si="287"/>
        <v>0</v>
      </c>
    </row>
    <row r="1678" spans="1:30" ht="12" customHeight="1" x14ac:dyDescent="0.2">
      <c r="A1678" s="27">
        <v>18215</v>
      </c>
      <c r="B1678" s="28" t="s">
        <v>85</v>
      </c>
      <c r="C1678" s="27" t="s">
        <v>49</v>
      </c>
      <c r="D1678" s="29">
        <v>1</v>
      </c>
      <c r="E1678" s="30">
        <v>2015</v>
      </c>
      <c r="F1678" s="27" t="s">
        <v>36</v>
      </c>
      <c r="G1678" s="31">
        <v>32498</v>
      </c>
      <c r="H1678" s="32">
        <v>28.524999999999999</v>
      </c>
      <c r="I1678" s="28" t="s">
        <v>33</v>
      </c>
      <c r="J1678" s="33">
        <v>0.95820000000000005</v>
      </c>
      <c r="K1678" s="33">
        <f t="shared" si="288"/>
        <v>23.919467948447103</v>
      </c>
      <c r="L1678" s="34">
        <v>0.93379999999999996</v>
      </c>
      <c r="M1678" s="34">
        <v>0</v>
      </c>
      <c r="N1678" s="35">
        <v>526393.1</v>
      </c>
      <c r="O1678" s="35">
        <v>504386.21</v>
      </c>
      <c r="P1678" s="35">
        <v>37136.46</v>
      </c>
      <c r="Q1678" s="35">
        <v>467249.75</v>
      </c>
      <c r="R1678" s="35">
        <v>0</v>
      </c>
      <c r="S1678" s="35">
        <f t="shared" si="289"/>
        <v>22006.889999999956</v>
      </c>
      <c r="T1678" s="35">
        <v>0</v>
      </c>
      <c r="U1678" s="35">
        <v>4052.03</v>
      </c>
      <c r="V1678" s="35">
        <v>-24126.41</v>
      </c>
      <c r="W1678" s="36">
        <f>+V1678-R1678</f>
        <v>-24126.41</v>
      </c>
      <c r="X1678" s="36">
        <f t="shared" si="290"/>
        <v>22.919467948447103</v>
      </c>
      <c r="Y1678" s="36">
        <f t="shared" si="291"/>
        <v>1.6874924171475421</v>
      </c>
      <c r="Z1678" s="36">
        <f t="shared" si="285"/>
        <v>7.3627032745403567E-2</v>
      </c>
      <c r="AA1678" s="36">
        <f t="shared" si="286"/>
        <v>8.0335860094192506E-3</v>
      </c>
      <c r="AB1678" s="36">
        <v>0</v>
      </c>
      <c r="AC1678" s="36">
        <f t="shared" si="292"/>
        <v>0</v>
      </c>
      <c r="AD1678" s="36">
        <f t="shared" si="287"/>
        <v>0</v>
      </c>
    </row>
    <row r="1679" spans="1:30" x14ac:dyDescent="0.2">
      <c r="A1679" s="3">
        <v>56301</v>
      </c>
      <c r="B1679" s="12" t="s">
        <v>173</v>
      </c>
      <c r="C1679" s="3" t="s">
        <v>31</v>
      </c>
      <c r="D1679" s="3">
        <v>1</v>
      </c>
      <c r="E1679" s="5">
        <v>2013</v>
      </c>
      <c r="F1679" s="3" t="s">
        <v>32</v>
      </c>
      <c r="G1679" s="6">
        <v>32478</v>
      </c>
      <c r="H1679" s="7">
        <v>28.580555555555556</v>
      </c>
      <c r="I1679" s="12" t="s">
        <v>37</v>
      </c>
      <c r="J1679" s="8">
        <v>0.76939999999999997</v>
      </c>
      <c r="K1679" s="8">
        <f t="shared" si="288"/>
        <v>4.335582369231707</v>
      </c>
      <c r="L1679" s="8">
        <v>0.44019999999999998</v>
      </c>
      <c r="M1679" s="8">
        <v>5.6899999999999999E-2</v>
      </c>
      <c r="N1679" s="9">
        <v>5226764.0999999996</v>
      </c>
      <c r="O1679" s="9">
        <v>4021213.46</v>
      </c>
      <c r="P1679" s="9">
        <v>2482262.33</v>
      </c>
      <c r="Q1679" s="9">
        <v>1538951.13</v>
      </c>
      <c r="R1679" s="9">
        <v>0</v>
      </c>
      <c r="S1679" s="9">
        <f t="shared" si="289"/>
        <v>1205550.6399999997</v>
      </c>
      <c r="T1679" s="9">
        <v>0</v>
      </c>
      <c r="U1679" s="9">
        <v>57208.38</v>
      </c>
      <c r="V1679" s="9">
        <v>196764.93</v>
      </c>
      <c r="W1679" s="9">
        <v>167250.19</v>
      </c>
      <c r="X1679" s="11">
        <f t="shared" si="290"/>
        <v>3.3355823692317075</v>
      </c>
      <c r="Y1679" s="11">
        <f t="shared" si="291"/>
        <v>2.0590278397595978</v>
      </c>
      <c r="Z1679" s="11">
        <f t="shared" si="285"/>
        <v>0.61729185846304213</v>
      </c>
      <c r="AA1679" s="11">
        <f t="shared" si="286"/>
        <v>1.4226645904045094E-2</v>
      </c>
      <c r="AB1679" s="11">
        <v>0</v>
      </c>
      <c r="AC1679" s="11">
        <f t="shared" si="292"/>
        <v>0</v>
      </c>
      <c r="AD1679" s="11">
        <f t="shared" si="287"/>
        <v>0</v>
      </c>
    </row>
    <row r="1680" spans="1:30" ht="33.75" x14ac:dyDescent="0.2">
      <c r="A1680" s="15">
        <v>56301</v>
      </c>
      <c r="B1680" s="16" t="s">
        <v>173</v>
      </c>
      <c r="C1680" s="16" t="s">
        <v>31</v>
      </c>
      <c r="D1680" s="15">
        <v>1</v>
      </c>
      <c r="E1680" s="17">
        <v>2014</v>
      </c>
      <c r="F1680" s="15" t="s">
        <v>32</v>
      </c>
      <c r="G1680" s="18">
        <v>32478</v>
      </c>
      <c r="H1680" s="19">
        <v>28.580555555555556</v>
      </c>
      <c r="I1680" s="16" t="s">
        <v>41</v>
      </c>
      <c r="J1680" s="20">
        <v>0.52910000000000001</v>
      </c>
      <c r="K1680" s="20">
        <f t="shared" si="288"/>
        <v>2.123818575631542</v>
      </c>
      <c r="L1680" s="20">
        <v>0.3609</v>
      </c>
      <c r="M1680" s="20">
        <v>5.6300000000000003E-2</v>
      </c>
      <c r="N1680" s="21">
        <v>5913808.9500000002</v>
      </c>
      <c r="O1680" s="21">
        <v>3129291.94</v>
      </c>
      <c r="P1680" s="21">
        <v>1587413.26</v>
      </c>
      <c r="Q1680" s="21">
        <v>1541878.68</v>
      </c>
      <c r="R1680" s="21">
        <v>0</v>
      </c>
      <c r="S1680" s="21">
        <f t="shared" si="289"/>
        <v>2784517.0100000002</v>
      </c>
      <c r="T1680" s="21">
        <v>0</v>
      </c>
      <c r="U1680" s="21">
        <v>79114.31</v>
      </c>
      <c r="V1680" s="21">
        <v>217388.67</v>
      </c>
      <c r="W1680" s="22">
        <f>+V1680-R1680</f>
        <v>217388.67</v>
      </c>
      <c r="X1680" s="22">
        <f t="shared" si="290"/>
        <v>1.1238185756315417</v>
      </c>
      <c r="Y1680" s="22">
        <f t="shared" si="291"/>
        <v>0.57008567528915899</v>
      </c>
      <c r="Z1680" s="22">
        <f t="shared" si="285"/>
        <v>0.50727554042145395</v>
      </c>
      <c r="AA1680" s="22">
        <f t="shared" si="286"/>
        <v>2.5281856572320956E-2</v>
      </c>
      <c r="AB1680" s="22">
        <v>0</v>
      </c>
      <c r="AC1680" s="22">
        <f t="shared" si="292"/>
        <v>0</v>
      </c>
      <c r="AD1680" s="22">
        <f t="shared" si="287"/>
        <v>0</v>
      </c>
    </row>
    <row r="1681" spans="1:30" x14ac:dyDescent="0.2">
      <c r="A1681" s="27">
        <v>56301</v>
      </c>
      <c r="B1681" s="28" t="s">
        <v>173</v>
      </c>
      <c r="C1681" s="27" t="s">
        <v>31</v>
      </c>
      <c r="D1681" s="29">
        <v>1</v>
      </c>
      <c r="E1681" s="30">
        <v>2015</v>
      </c>
      <c r="F1681" s="27" t="s">
        <v>32</v>
      </c>
      <c r="G1681" s="31">
        <v>32478</v>
      </c>
      <c r="H1681" s="32">
        <v>28.580555555555556</v>
      </c>
      <c r="I1681" s="28" t="s">
        <v>41</v>
      </c>
      <c r="J1681" s="33">
        <v>0.52780000000000005</v>
      </c>
      <c r="K1681" s="33">
        <f t="shared" si="288"/>
        <v>2.1178170701503056</v>
      </c>
      <c r="L1681" s="34">
        <v>0.27510000000000001</v>
      </c>
      <c r="M1681" s="34">
        <v>3.15E-2</v>
      </c>
      <c r="N1681" s="35">
        <v>5623770.6600000001</v>
      </c>
      <c r="O1681" s="35">
        <v>2968314.37</v>
      </c>
      <c r="P1681" s="35">
        <v>1429693.93</v>
      </c>
      <c r="Q1681" s="35">
        <v>1538620.44</v>
      </c>
      <c r="R1681" s="35">
        <v>0</v>
      </c>
      <c r="S1681" s="35">
        <f t="shared" si="289"/>
        <v>2655456.29</v>
      </c>
      <c r="T1681" s="35">
        <v>0</v>
      </c>
      <c r="U1681" s="35">
        <v>31780.94</v>
      </c>
      <c r="V1681" s="35">
        <v>49479.76</v>
      </c>
      <c r="W1681" s="36">
        <f>+V1681-R1681</f>
        <v>49479.76</v>
      </c>
      <c r="X1681" s="36">
        <f t="shared" si="290"/>
        <v>1.1178170701503056</v>
      </c>
      <c r="Y1681" s="36">
        <f t="shared" si="291"/>
        <v>0.53839859288363578</v>
      </c>
      <c r="Z1681" s="36">
        <f t="shared" si="285"/>
        <v>0.4816517901370399</v>
      </c>
      <c r="AA1681" s="36">
        <f t="shared" si="286"/>
        <v>1.070672982659852E-2</v>
      </c>
      <c r="AB1681" s="36">
        <v>0</v>
      </c>
      <c r="AC1681" s="36">
        <f t="shared" si="292"/>
        <v>0</v>
      </c>
      <c r="AD1681" s="36">
        <f t="shared" si="287"/>
        <v>0</v>
      </c>
    </row>
    <row r="1682" spans="1:30" x14ac:dyDescent="0.2">
      <c r="A1682" s="3">
        <v>18178</v>
      </c>
      <c r="B1682" s="4" t="s">
        <v>84</v>
      </c>
      <c r="C1682" s="3" t="s">
        <v>31</v>
      </c>
      <c r="D1682" s="3">
        <v>1</v>
      </c>
      <c r="E1682" s="5">
        <v>2013</v>
      </c>
      <c r="F1682" s="3" t="s">
        <v>36</v>
      </c>
      <c r="G1682" s="6">
        <v>32470</v>
      </c>
      <c r="H1682" s="7">
        <v>28.602777777777778</v>
      </c>
      <c r="I1682" s="4" t="s">
        <v>41</v>
      </c>
      <c r="J1682" s="8">
        <v>0.40810000000000002</v>
      </c>
      <c r="K1682" s="8">
        <f t="shared" si="288"/>
        <v>1.6895524589350279</v>
      </c>
      <c r="L1682" s="8">
        <v>0.51090000000000002</v>
      </c>
      <c r="M1682" s="8">
        <v>3.8600000000000002E-2</v>
      </c>
      <c r="N1682" s="9">
        <v>3002066.03</v>
      </c>
      <c r="O1682" s="9">
        <v>1225225.06</v>
      </c>
      <c r="P1682" s="9">
        <v>130500.54</v>
      </c>
      <c r="Q1682" s="9">
        <v>1094724.52</v>
      </c>
      <c r="R1682" s="9">
        <v>31338.7</v>
      </c>
      <c r="S1682" s="9">
        <f t="shared" si="289"/>
        <v>1776840.9699999997</v>
      </c>
      <c r="T1682" s="9">
        <v>0</v>
      </c>
      <c r="U1682" s="9">
        <v>33349.040000000001</v>
      </c>
      <c r="V1682" s="9">
        <v>106439.88</v>
      </c>
      <c r="W1682" s="9">
        <v>90473.9</v>
      </c>
      <c r="X1682" s="11">
        <f t="shared" si="290"/>
        <v>0.68955245893502792</v>
      </c>
      <c r="Y1682" s="11">
        <f t="shared" si="291"/>
        <v>7.3445256048998028E-2</v>
      </c>
      <c r="Z1682" s="11">
        <f t="shared" si="285"/>
        <v>0.10651148451044577</v>
      </c>
      <c r="AA1682" s="11">
        <f t="shared" si="286"/>
        <v>2.7218705435228363E-2</v>
      </c>
      <c r="AB1682" s="11">
        <f>W1682/R1682</f>
        <v>2.8869704231509283</v>
      </c>
      <c r="AC1682" s="11">
        <f t="shared" si="292"/>
        <v>0</v>
      </c>
      <c r="AD1682" s="11">
        <f t="shared" si="287"/>
        <v>0</v>
      </c>
    </row>
    <row r="1683" spans="1:30" ht="33.75" x14ac:dyDescent="0.2">
      <c r="A1683" s="15">
        <v>18178</v>
      </c>
      <c r="B1683" s="16" t="s">
        <v>84</v>
      </c>
      <c r="C1683" s="16" t="s">
        <v>31</v>
      </c>
      <c r="D1683" s="15">
        <v>1</v>
      </c>
      <c r="E1683" s="17">
        <v>2014</v>
      </c>
      <c r="F1683" s="15" t="s">
        <v>36</v>
      </c>
      <c r="G1683" s="18">
        <v>32470</v>
      </c>
      <c r="H1683" s="19">
        <v>28.602777777777778</v>
      </c>
      <c r="I1683" s="16" t="s">
        <v>41</v>
      </c>
      <c r="J1683" s="20">
        <v>0.41699999999999998</v>
      </c>
      <c r="K1683" s="20">
        <f t="shared" si="288"/>
        <v>1.7152636267614332</v>
      </c>
      <c r="L1683" s="20">
        <v>0.48149999999999998</v>
      </c>
      <c r="M1683" s="20">
        <v>3.2000000000000001E-2</v>
      </c>
      <c r="N1683" s="21">
        <v>2935107.3</v>
      </c>
      <c r="O1683" s="21">
        <v>1223937.51</v>
      </c>
      <c r="P1683" s="21">
        <v>122395.85</v>
      </c>
      <c r="Q1683" s="21">
        <v>618975.29</v>
      </c>
      <c r="R1683" s="21">
        <v>34542.589999999997</v>
      </c>
      <c r="S1683" s="21">
        <f t="shared" si="289"/>
        <v>1711169.7899999998</v>
      </c>
      <c r="T1683" s="21">
        <v>0</v>
      </c>
      <c r="U1683" s="21">
        <v>24908.9</v>
      </c>
      <c r="V1683" s="21">
        <v>10625.61</v>
      </c>
      <c r="W1683" s="22">
        <f>+V1683-R1683</f>
        <v>-23916.979999999996</v>
      </c>
      <c r="X1683" s="22">
        <f t="shared" si="290"/>
        <v>0.71526362676143329</v>
      </c>
      <c r="Y1683" s="22">
        <f t="shared" si="291"/>
        <v>7.1527589322389812E-2</v>
      </c>
      <c r="Z1683" s="22">
        <f t="shared" si="285"/>
        <v>0.10000171495683632</v>
      </c>
      <c r="AA1683" s="22">
        <f t="shared" si="286"/>
        <v>2.0351447517937417E-2</v>
      </c>
      <c r="AB1683" s="22">
        <f>V1683/R1683</f>
        <v>0.30760895462673765</v>
      </c>
      <c r="AC1683" s="22">
        <f t="shared" si="292"/>
        <v>0</v>
      </c>
      <c r="AD1683" s="22">
        <f t="shared" si="287"/>
        <v>0</v>
      </c>
    </row>
    <row r="1684" spans="1:30" x14ac:dyDescent="0.2">
      <c r="A1684" s="27">
        <v>18178</v>
      </c>
      <c r="B1684" s="28" t="s">
        <v>84</v>
      </c>
      <c r="C1684" s="27" t="s">
        <v>31</v>
      </c>
      <c r="D1684" s="29">
        <v>1</v>
      </c>
      <c r="E1684" s="30">
        <v>2015</v>
      </c>
      <c r="F1684" s="27" t="s">
        <v>36</v>
      </c>
      <c r="G1684" s="31">
        <v>32470</v>
      </c>
      <c r="H1684" s="32">
        <v>28.602777777777778</v>
      </c>
      <c r="I1684" s="28" t="s">
        <v>41</v>
      </c>
      <c r="J1684" s="33">
        <v>0.36080000000000001</v>
      </c>
      <c r="K1684" s="33">
        <f t="shared" si="288"/>
        <v>1.5645289345944282</v>
      </c>
      <c r="L1684" s="34">
        <v>0.44119999999999998</v>
      </c>
      <c r="M1684" s="34">
        <v>4.9500000000000002E-2</v>
      </c>
      <c r="N1684" s="35">
        <v>2738371.98</v>
      </c>
      <c r="O1684" s="35">
        <v>988086.69</v>
      </c>
      <c r="P1684" s="35">
        <v>147532.69</v>
      </c>
      <c r="Q1684" s="35">
        <v>840554</v>
      </c>
      <c r="R1684" s="35">
        <v>21435.83</v>
      </c>
      <c r="S1684" s="35">
        <f t="shared" si="289"/>
        <v>1750285.29</v>
      </c>
      <c r="T1684" s="35">
        <v>0</v>
      </c>
      <c r="U1684" s="35">
        <v>52954.33</v>
      </c>
      <c r="V1684" s="35">
        <v>-7442.27</v>
      </c>
      <c r="W1684" s="36">
        <f>+V1684-R1684</f>
        <v>-28878.100000000002</v>
      </c>
      <c r="X1684" s="36">
        <f t="shared" si="290"/>
        <v>0.56452893459442832</v>
      </c>
      <c r="Y1684" s="36">
        <f t="shared" si="291"/>
        <v>8.429065298263462E-2</v>
      </c>
      <c r="Z1684" s="36">
        <f t="shared" si="285"/>
        <v>0.1493114839953972</v>
      </c>
      <c r="AA1684" s="36">
        <f t="shared" si="286"/>
        <v>5.3592797611715634E-2</v>
      </c>
      <c r="AB1684" s="36">
        <f>V1684/R1684</f>
        <v>-0.34718832907333186</v>
      </c>
      <c r="AC1684" s="36">
        <f t="shared" si="292"/>
        <v>0</v>
      </c>
      <c r="AD1684" s="36">
        <f t="shared" si="287"/>
        <v>0</v>
      </c>
    </row>
    <row r="1685" spans="1:30" ht="12" customHeight="1" x14ac:dyDescent="0.2">
      <c r="A1685" s="3">
        <v>45987</v>
      </c>
      <c r="B1685" s="4" t="s">
        <v>147</v>
      </c>
      <c r="C1685" s="3" t="s">
        <v>44</v>
      </c>
      <c r="D1685" s="3">
        <v>1</v>
      </c>
      <c r="E1685" s="5">
        <v>2013</v>
      </c>
      <c r="F1685" s="3" t="s">
        <v>36</v>
      </c>
      <c r="G1685" s="6">
        <v>32150</v>
      </c>
      <c r="H1685" s="7">
        <v>29.477777777777778</v>
      </c>
      <c r="I1685" s="4" t="s">
        <v>41</v>
      </c>
      <c r="J1685" s="8">
        <v>0.36570000000000003</v>
      </c>
      <c r="K1685" s="8">
        <f t="shared" si="288"/>
        <v>1.57648673235562</v>
      </c>
      <c r="L1685" s="8">
        <v>0.65629999999999999</v>
      </c>
      <c r="M1685" s="8">
        <v>4.07E-2</v>
      </c>
      <c r="N1685" s="9">
        <v>2224095.2799999998</v>
      </c>
      <c r="O1685" s="9">
        <v>813303.02</v>
      </c>
      <c r="P1685" s="9">
        <v>427219.44</v>
      </c>
      <c r="Q1685" s="9">
        <v>386083.58</v>
      </c>
      <c r="R1685" s="9">
        <v>43362.95</v>
      </c>
      <c r="S1685" s="9">
        <f t="shared" si="289"/>
        <v>1410792.2599999998</v>
      </c>
      <c r="T1685" s="9">
        <v>0</v>
      </c>
      <c r="U1685" s="9">
        <v>346204.43</v>
      </c>
      <c r="V1685" s="9">
        <v>91460.479999999996</v>
      </c>
      <c r="W1685" s="9">
        <v>77741.41</v>
      </c>
      <c r="X1685" s="11">
        <f t="shared" si="290"/>
        <v>0.57648673235561987</v>
      </c>
      <c r="Y1685" s="11">
        <f t="shared" si="291"/>
        <v>0.30282235883545328</v>
      </c>
      <c r="Z1685" s="11">
        <f t="shared" si="285"/>
        <v>0.52528938107226009</v>
      </c>
      <c r="AA1685" s="11">
        <f t="shared" si="286"/>
        <v>0.42567704961921815</v>
      </c>
      <c r="AB1685" s="11">
        <f>W1685/R1685</f>
        <v>1.7928072236782786</v>
      </c>
      <c r="AC1685" s="11">
        <f t="shared" si="292"/>
        <v>0</v>
      </c>
      <c r="AD1685" s="11">
        <f t="shared" si="287"/>
        <v>0</v>
      </c>
    </row>
    <row r="1686" spans="1:30" ht="12" customHeight="1" x14ac:dyDescent="0.2">
      <c r="A1686" s="15">
        <v>45987</v>
      </c>
      <c r="B1686" s="16" t="s">
        <v>147</v>
      </c>
      <c r="C1686" s="16" t="s">
        <v>44</v>
      </c>
      <c r="D1686" s="15">
        <v>1</v>
      </c>
      <c r="E1686" s="17">
        <v>2014</v>
      </c>
      <c r="F1686" s="15" t="s">
        <v>36</v>
      </c>
      <c r="G1686" s="18">
        <v>32150</v>
      </c>
      <c r="H1686" s="19">
        <v>29.477777777777778</v>
      </c>
      <c r="I1686" s="16" t="s">
        <v>41</v>
      </c>
      <c r="J1686" s="20">
        <v>0.39119072190461124</v>
      </c>
      <c r="K1686" s="20">
        <f t="shared" si="288"/>
        <v>1.6425505260504902</v>
      </c>
      <c r="L1686" s="46">
        <v>0.71181387462336121</v>
      </c>
      <c r="M1686" s="46">
        <v>3.9167211871110504E-2</v>
      </c>
      <c r="N1686" s="21">
        <v>2350156.48</v>
      </c>
      <c r="O1686" s="21">
        <v>919359.41</v>
      </c>
      <c r="P1686" s="21">
        <v>478863.99</v>
      </c>
      <c r="Q1686" s="21">
        <v>440495.42</v>
      </c>
      <c r="R1686" s="21">
        <v>0</v>
      </c>
      <c r="S1686" s="21">
        <f t="shared" si="289"/>
        <v>1430797.0699999998</v>
      </c>
      <c r="T1686" s="21">
        <v>0</v>
      </c>
      <c r="U1686" s="21">
        <v>290679.83</v>
      </c>
      <c r="V1686" s="21">
        <v>104888</v>
      </c>
      <c r="W1686" s="22">
        <f>+V1686-R1686</f>
        <v>104888</v>
      </c>
      <c r="X1686" s="22">
        <f t="shared" si="290"/>
        <v>0.64255052605049023</v>
      </c>
      <c r="Y1686" s="22">
        <f t="shared" si="291"/>
        <v>0.33468337337313675</v>
      </c>
      <c r="Z1686" s="22">
        <f t="shared" si="285"/>
        <v>0.52086701326089646</v>
      </c>
      <c r="AA1686" s="22">
        <f t="shared" si="286"/>
        <v>0.31617648858350184</v>
      </c>
      <c r="AB1686" s="22">
        <v>0</v>
      </c>
      <c r="AC1686" s="22">
        <f t="shared" si="292"/>
        <v>0</v>
      </c>
      <c r="AD1686" s="22">
        <f t="shared" si="287"/>
        <v>0</v>
      </c>
    </row>
    <row r="1687" spans="1:30" x14ac:dyDescent="0.2">
      <c r="A1687" s="27">
        <v>45987</v>
      </c>
      <c r="B1687" s="28" t="s">
        <v>147</v>
      </c>
      <c r="C1687" s="27" t="s">
        <v>44</v>
      </c>
      <c r="D1687" s="29">
        <v>1</v>
      </c>
      <c r="E1687" s="30">
        <v>2015</v>
      </c>
      <c r="F1687" s="27" t="s">
        <v>36</v>
      </c>
      <c r="G1687" s="31">
        <v>32150</v>
      </c>
      <c r="H1687" s="32">
        <v>29.477777777777778</v>
      </c>
      <c r="I1687" s="28" t="s">
        <v>41</v>
      </c>
      <c r="J1687" s="33">
        <v>0.56669999999999998</v>
      </c>
      <c r="K1687" s="33">
        <f t="shared" si="288"/>
        <v>2.3079553318873498</v>
      </c>
      <c r="L1687" s="34">
        <v>0.47310000000000002</v>
      </c>
      <c r="M1687" s="34">
        <v>8.0600000000000005E-2</v>
      </c>
      <c r="N1687" s="35">
        <v>3312458.34</v>
      </c>
      <c r="O1687" s="35">
        <v>1877223.31</v>
      </c>
      <c r="P1687" s="35">
        <v>390260</v>
      </c>
      <c r="Q1687" s="35">
        <v>1486963.31</v>
      </c>
      <c r="R1687" s="35">
        <v>0</v>
      </c>
      <c r="S1687" s="35">
        <f t="shared" si="289"/>
        <v>1435235.0299999998</v>
      </c>
      <c r="T1687" s="35">
        <v>0</v>
      </c>
      <c r="U1687" s="35">
        <v>166460.60999999999</v>
      </c>
      <c r="V1687" s="35">
        <v>99523.11</v>
      </c>
      <c r="W1687" s="36">
        <f>+V1687-R1687</f>
        <v>99523.11</v>
      </c>
      <c r="X1687" s="36">
        <f t="shared" si="290"/>
        <v>1.3079553318873498</v>
      </c>
      <c r="Y1687" s="36">
        <f t="shared" si="291"/>
        <v>0.27191365305513765</v>
      </c>
      <c r="Z1687" s="36">
        <f t="shared" si="285"/>
        <v>0.20789215535577385</v>
      </c>
      <c r="AA1687" s="36">
        <f t="shared" si="286"/>
        <v>8.8673845627881095E-2</v>
      </c>
      <c r="AB1687" s="36">
        <v>0</v>
      </c>
      <c r="AC1687" s="36">
        <f t="shared" si="292"/>
        <v>0</v>
      </c>
      <c r="AD1687" s="36">
        <f t="shared" si="287"/>
        <v>0</v>
      </c>
    </row>
    <row r="1688" spans="1:30" x14ac:dyDescent="0.2">
      <c r="A1688" s="3">
        <v>27291</v>
      </c>
      <c r="B1688" s="4" t="s">
        <v>95</v>
      </c>
      <c r="C1688" s="3" t="s">
        <v>31</v>
      </c>
      <c r="D1688" s="3">
        <v>1</v>
      </c>
      <c r="E1688" s="5">
        <v>2013</v>
      </c>
      <c r="F1688" s="3" t="s">
        <v>36</v>
      </c>
      <c r="G1688" s="6">
        <v>32037</v>
      </c>
      <c r="H1688" s="7">
        <v>29.786111111111111</v>
      </c>
      <c r="I1688" s="4" t="s">
        <v>33</v>
      </c>
      <c r="J1688" s="8">
        <v>0.17519999999999999</v>
      </c>
      <c r="K1688" s="8">
        <f t="shared" si="288"/>
        <v>1.2124151746486098</v>
      </c>
      <c r="L1688" s="8">
        <v>9.7900000000000001E-2</v>
      </c>
      <c r="M1688" s="8">
        <v>6.6900000000000001E-2</v>
      </c>
      <c r="N1688" s="9">
        <v>523303.45</v>
      </c>
      <c r="O1688" s="9">
        <v>91682.78</v>
      </c>
      <c r="P1688" s="9">
        <v>91682.78</v>
      </c>
      <c r="Q1688" s="9">
        <v>0</v>
      </c>
      <c r="R1688" s="9">
        <v>0</v>
      </c>
      <c r="S1688" s="9">
        <f t="shared" si="289"/>
        <v>431620.67000000004</v>
      </c>
      <c r="T1688" s="9">
        <v>0</v>
      </c>
      <c r="U1688" s="9">
        <v>740.63</v>
      </c>
      <c r="V1688" s="9">
        <v>4389.8999999999996</v>
      </c>
      <c r="W1688" s="9">
        <v>4389.8999999999996</v>
      </c>
      <c r="X1688" s="11">
        <f t="shared" si="290"/>
        <v>0.21241517464860984</v>
      </c>
      <c r="Y1688" s="11">
        <f t="shared" si="291"/>
        <v>0.21241517464860984</v>
      </c>
      <c r="Z1688" s="11">
        <f t="shared" si="285"/>
        <v>1</v>
      </c>
      <c r="AA1688" s="11">
        <f t="shared" si="286"/>
        <v>8.0781800028315032E-3</v>
      </c>
      <c r="AB1688" s="11">
        <v>0</v>
      </c>
      <c r="AC1688" s="11">
        <f t="shared" si="292"/>
        <v>0</v>
      </c>
      <c r="AD1688" s="11">
        <f t="shared" si="287"/>
        <v>0</v>
      </c>
    </row>
    <row r="1689" spans="1:30" ht="33.75" x14ac:dyDescent="0.2">
      <c r="A1689" s="15">
        <v>27291</v>
      </c>
      <c r="B1689" s="16" t="s">
        <v>95</v>
      </c>
      <c r="C1689" s="16" t="s">
        <v>31</v>
      </c>
      <c r="D1689" s="15">
        <v>1</v>
      </c>
      <c r="E1689" s="17">
        <v>2014</v>
      </c>
      <c r="F1689" s="15" t="s">
        <v>36</v>
      </c>
      <c r="G1689" s="18">
        <v>32037</v>
      </c>
      <c r="H1689" s="19">
        <v>29.786111111111111</v>
      </c>
      <c r="I1689" s="16" t="s">
        <v>66</v>
      </c>
      <c r="J1689" s="20">
        <v>1.0500000000000001E-2</v>
      </c>
      <c r="K1689" s="20">
        <f t="shared" si="288"/>
        <v>1.0106551079269237</v>
      </c>
      <c r="L1689" s="20">
        <v>9.6600000000000005E-2</v>
      </c>
      <c r="M1689" s="20">
        <v>0.24879999999999999</v>
      </c>
      <c r="N1689" s="21">
        <v>544059.87</v>
      </c>
      <c r="O1689" s="21">
        <v>5735.9</v>
      </c>
      <c r="P1689" s="21">
        <v>5735.9</v>
      </c>
      <c r="Q1689" s="21">
        <v>0</v>
      </c>
      <c r="R1689" s="21">
        <v>0</v>
      </c>
      <c r="S1689" s="21">
        <f t="shared" si="289"/>
        <v>538323.97</v>
      </c>
      <c r="T1689" s="21">
        <v>0</v>
      </c>
      <c r="U1689" s="21">
        <v>1580.27</v>
      </c>
      <c r="V1689" s="21">
        <v>13078.35</v>
      </c>
      <c r="W1689" s="22">
        <f>+V1689-R1689</f>
        <v>13078.35</v>
      </c>
      <c r="X1689" s="22">
        <f t="shared" si="290"/>
        <v>1.0655107926923632E-2</v>
      </c>
      <c r="Y1689" s="22">
        <f t="shared" si="291"/>
        <v>1.0655107926923632E-2</v>
      </c>
      <c r="Z1689" s="22">
        <f t="shared" si="285"/>
        <v>1</v>
      </c>
      <c r="AA1689" s="22">
        <f t="shared" si="286"/>
        <v>0.27550515176345475</v>
      </c>
      <c r="AB1689" s="22">
        <v>0</v>
      </c>
      <c r="AC1689" s="22">
        <f t="shared" si="292"/>
        <v>0</v>
      </c>
      <c r="AD1689" s="22">
        <f t="shared" si="287"/>
        <v>0</v>
      </c>
    </row>
    <row r="1690" spans="1:30" x14ac:dyDescent="0.2">
      <c r="A1690" s="27">
        <v>27291</v>
      </c>
      <c r="B1690" s="28" t="s">
        <v>95</v>
      </c>
      <c r="C1690" s="27" t="s">
        <v>31</v>
      </c>
      <c r="D1690" s="29">
        <v>1</v>
      </c>
      <c r="E1690" s="30">
        <v>2015</v>
      </c>
      <c r="F1690" s="27" t="s">
        <v>36</v>
      </c>
      <c r="G1690" s="31">
        <v>32037</v>
      </c>
      <c r="H1690" s="32">
        <v>29.786111111111111</v>
      </c>
      <c r="I1690" s="28" t="s">
        <v>66</v>
      </c>
      <c r="J1690" s="33">
        <v>6.3899999999999998E-2</v>
      </c>
      <c r="K1690" s="33">
        <f t="shared" si="288"/>
        <v>1.0682327662362161</v>
      </c>
      <c r="L1690" s="34">
        <v>9.6699999999999994E-2</v>
      </c>
      <c r="M1690" s="34">
        <v>0.38150000000000001</v>
      </c>
      <c r="N1690" s="35">
        <v>571239.01</v>
      </c>
      <c r="O1690" s="35">
        <v>36487.57</v>
      </c>
      <c r="P1690" s="35">
        <v>36487.57</v>
      </c>
      <c r="Q1690" s="35">
        <v>0</v>
      </c>
      <c r="R1690" s="35">
        <v>0</v>
      </c>
      <c r="S1690" s="35">
        <f t="shared" si="289"/>
        <v>534751.44000000006</v>
      </c>
      <c r="T1690" s="35">
        <v>0</v>
      </c>
      <c r="U1690" s="35">
        <v>30753.67</v>
      </c>
      <c r="V1690" s="35">
        <v>1061.58</v>
      </c>
      <c r="W1690" s="36">
        <f>+V1690-R1690</f>
        <v>1061.58</v>
      </c>
      <c r="X1690" s="36">
        <f t="shared" si="290"/>
        <v>6.82327662362162E-2</v>
      </c>
      <c r="Y1690" s="36">
        <f t="shared" si="291"/>
        <v>6.82327662362162E-2</v>
      </c>
      <c r="Z1690" s="36">
        <f t="shared" si="285"/>
        <v>1</v>
      </c>
      <c r="AA1690" s="36">
        <f t="shared" si="286"/>
        <v>0.84285333334064172</v>
      </c>
      <c r="AB1690" s="36">
        <v>0</v>
      </c>
      <c r="AC1690" s="36">
        <f t="shared" si="292"/>
        <v>0</v>
      </c>
      <c r="AD1690" s="36">
        <f t="shared" si="287"/>
        <v>0</v>
      </c>
    </row>
    <row r="1691" spans="1:30" x14ac:dyDescent="0.2">
      <c r="A1691" s="3">
        <v>45839</v>
      </c>
      <c r="B1691" s="4" t="s">
        <v>146</v>
      </c>
      <c r="C1691" s="3" t="s">
        <v>44</v>
      </c>
      <c r="D1691" s="3">
        <v>1</v>
      </c>
      <c r="E1691" s="5">
        <v>2013</v>
      </c>
      <c r="F1691" s="3" t="s">
        <v>32</v>
      </c>
      <c r="G1691" s="6">
        <v>31975</v>
      </c>
      <c r="H1691" s="7">
        <v>29.952777777777779</v>
      </c>
      <c r="I1691" s="4" t="s">
        <v>41</v>
      </c>
      <c r="J1691" s="8">
        <v>0.3695</v>
      </c>
      <c r="K1691" s="8">
        <f t="shared" si="288"/>
        <v>1.5859867078374204</v>
      </c>
      <c r="L1691" s="8">
        <v>3.7498999999999998</v>
      </c>
      <c r="M1691" s="8">
        <v>3.5700000000000003E-2</v>
      </c>
      <c r="N1691" s="9">
        <v>281889.82</v>
      </c>
      <c r="O1691" s="9">
        <v>104152</v>
      </c>
      <c r="P1691" s="9">
        <v>104152</v>
      </c>
      <c r="Q1691" s="9">
        <v>0</v>
      </c>
      <c r="R1691" s="9">
        <v>0</v>
      </c>
      <c r="S1691" s="9">
        <f t="shared" si="289"/>
        <v>177737.82</v>
      </c>
      <c r="T1691" s="9">
        <v>0</v>
      </c>
      <c r="U1691" s="9">
        <v>11158.4</v>
      </c>
      <c r="V1691" s="9">
        <v>68803.649999999994</v>
      </c>
      <c r="W1691" s="9">
        <v>58483.11</v>
      </c>
      <c r="X1691" s="11">
        <f t="shared" si="290"/>
        <v>0.58598670783742024</v>
      </c>
      <c r="Y1691" s="11">
        <f t="shared" si="291"/>
        <v>0.58598670783742024</v>
      </c>
      <c r="Z1691" s="11">
        <f t="shared" si="285"/>
        <v>1</v>
      </c>
      <c r="AA1691" s="11">
        <f t="shared" si="286"/>
        <v>0.10713572471003917</v>
      </c>
      <c r="AB1691" s="11">
        <v>0</v>
      </c>
      <c r="AC1691" s="11">
        <f t="shared" si="292"/>
        <v>0</v>
      </c>
      <c r="AD1691" s="11">
        <f t="shared" si="287"/>
        <v>0</v>
      </c>
    </row>
    <row r="1692" spans="1:30" ht="45" x14ac:dyDescent="0.2">
      <c r="A1692" s="15">
        <v>45839</v>
      </c>
      <c r="B1692" s="16" t="s">
        <v>146</v>
      </c>
      <c r="C1692" s="16" t="s">
        <v>44</v>
      </c>
      <c r="D1692" s="15">
        <v>1</v>
      </c>
      <c r="E1692" s="17">
        <v>2014</v>
      </c>
      <c r="F1692" s="15" t="s">
        <v>32</v>
      </c>
      <c r="G1692" s="18">
        <v>31975</v>
      </c>
      <c r="H1692" s="19">
        <v>29.952777777777779</v>
      </c>
      <c r="I1692" s="16" t="s">
        <v>41</v>
      </c>
      <c r="J1692" s="20">
        <v>0.46129999999999999</v>
      </c>
      <c r="K1692" s="20">
        <f t="shared" si="288"/>
        <v>1.8563332747734949</v>
      </c>
      <c r="L1692" s="20">
        <v>2.8471000000000002</v>
      </c>
      <c r="M1692" s="20">
        <v>9.4299999999999995E-2</v>
      </c>
      <c r="N1692" s="21">
        <v>394345.11</v>
      </c>
      <c r="O1692" s="21">
        <v>181912.83</v>
      </c>
      <c r="P1692" s="21">
        <v>179895.61</v>
      </c>
      <c r="Q1692" s="21">
        <v>0</v>
      </c>
      <c r="R1692" s="21">
        <v>0</v>
      </c>
      <c r="S1692" s="21">
        <f t="shared" si="289"/>
        <v>212432.28</v>
      </c>
      <c r="T1692" s="21">
        <v>0</v>
      </c>
      <c r="U1692" s="21">
        <v>42605.13</v>
      </c>
      <c r="V1692" s="21">
        <v>68213.56</v>
      </c>
      <c r="W1692" s="22">
        <f>+V1692-R1692</f>
        <v>68213.56</v>
      </c>
      <c r="X1692" s="22">
        <f t="shared" si="290"/>
        <v>0.85633327477349486</v>
      </c>
      <c r="Y1692" s="22">
        <f t="shared" si="291"/>
        <v>0.84683744862127353</v>
      </c>
      <c r="Z1692" s="22">
        <f t="shared" si="285"/>
        <v>0.98891106251274308</v>
      </c>
      <c r="AA1692" s="22">
        <f t="shared" si="286"/>
        <v>0.23420629539983517</v>
      </c>
      <c r="AB1692" s="22">
        <v>0</v>
      </c>
      <c r="AC1692" s="22">
        <f t="shared" si="292"/>
        <v>0</v>
      </c>
      <c r="AD1692" s="22">
        <f t="shared" si="287"/>
        <v>0</v>
      </c>
    </row>
    <row r="1693" spans="1:30" x14ac:dyDescent="0.2">
      <c r="A1693" s="27">
        <v>45839</v>
      </c>
      <c r="B1693" s="28" t="s">
        <v>146</v>
      </c>
      <c r="C1693" s="27" t="s">
        <v>44</v>
      </c>
      <c r="D1693" s="29">
        <v>1</v>
      </c>
      <c r="E1693" s="30">
        <v>2015</v>
      </c>
      <c r="F1693" s="27" t="s">
        <v>32</v>
      </c>
      <c r="G1693" s="31">
        <v>31975</v>
      </c>
      <c r="H1693" s="32">
        <v>29.952777777777779</v>
      </c>
      <c r="I1693" s="28" t="s">
        <v>41</v>
      </c>
      <c r="J1693" s="33">
        <v>0.48399999999999999</v>
      </c>
      <c r="K1693" s="33">
        <f t="shared" si="288"/>
        <v>1.9380390529885707</v>
      </c>
      <c r="L1693" s="34">
        <v>2.4569000000000001</v>
      </c>
      <c r="M1693" s="34">
        <v>8.1100000000000005E-2</v>
      </c>
      <c r="N1693" s="35">
        <v>496375.95</v>
      </c>
      <c r="O1693" s="35">
        <v>240253.17</v>
      </c>
      <c r="P1693" s="35">
        <v>220193.07</v>
      </c>
      <c r="Q1693" s="35">
        <v>20060.099999999999</v>
      </c>
      <c r="R1693" s="35">
        <v>0</v>
      </c>
      <c r="S1693" s="35">
        <f t="shared" si="289"/>
        <v>256122.78</v>
      </c>
      <c r="T1693" s="35">
        <v>20060.099999999999</v>
      </c>
      <c r="U1693" s="35">
        <v>51405.17</v>
      </c>
      <c r="V1693" s="35">
        <v>68213.56</v>
      </c>
      <c r="W1693" s="36">
        <f>+V1693-R1693</f>
        <v>68213.56</v>
      </c>
      <c r="X1693" s="36">
        <f t="shared" si="290"/>
        <v>0.9380390529885706</v>
      </c>
      <c r="Y1693" s="36">
        <f t="shared" si="291"/>
        <v>0.85971685142571075</v>
      </c>
      <c r="Z1693" s="36">
        <f t="shared" si="285"/>
        <v>0.91650432749753097</v>
      </c>
      <c r="AA1693" s="36">
        <f t="shared" si="286"/>
        <v>0.21396250463625516</v>
      </c>
      <c r="AB1693" s="36">
        <v>0</v>
      </c>
      <c r="AC1693" s="36">
        <f t="shared" si="292"/>
        <v>7.8322201562859808E-2</v>
      </c>
      <c r="AD1693" s="36">
        <f t="shared" si="287"/>
        <v>8.3495672502468948E-2</v>
      </c>
    </row>
    <row r="1694" spans="1:30" x14ac:dyDescent="0.2">
      <c r="A1694" s="3">
        <v>44056</v>
      </c>
      <c r="B1694" s="4" t="s">
        <v>144</v>
      </c>
      <c r="C1694" s="3" t="s">
        <v>31</v>
      </c>
      <c r="D1694" s="3">
        <v>1</v>
      </c>
      <c r="E1694" s="5">
        <v>2013</v>
      </c>
      <c r="F1694" s="3" t="s">
        <v>32</v>
      </c>
      <c r="G1694" s="6">
        <v>31706</v>
      </c>
      <c r="H1694" s="7">
        <v>30.691666666666666</v>
      </c>
      <c r="I1694" s="4" t="s">
        <v>66</v>
      </c>
      <c r="J1694" s="8">
        <v>0.2913</v>
      </c>
      <c r="K1694" s="8">
        <f t="shared" si="288"/>
        <v>1.4110080821540498</v>
      </c>
      <c r="L1694" s="8">
        <v>0</v>
      </c>
      <c r="M1694" s="8">
        <v>0</v>
      </c>
      <c r="N1694" s="9">
        <v>43902.43</v>
      </c>
      <c r="O1694" s="9">
        <v>12788.2</v>
      </c>
      <c r="P1694" s="9">
        <v>184.47</v>
      </c>
      <c r="Q1694" s="9">
        <v>12603.73</v>
      </c>
      <c r="R1694" s="9">
        <v>0</v>
      </c>
      <c r="S1694" s="9">
        <f t="shared" si="289"/>
        <v>31114.23</v>
      </c>
      <c r="T1694" s="9">
        <v>0</v>
      </c>
      <c r="U1694" s="9">
        <v>162.94</v>
      </c>
      <c r="V1694" s="9">
        <v>0</v>
      </c>
      <c r="W1694" s="9">
        <v>0</v>
      </c>
      <c r="X1694" s="11">
        <f t="shared" si="290"/>
        <v>0.41100808215404983</v>
      </c>
      <c r="Y1694" s="11">
        <f t="shared" si="291"/>
        <v>5.9287984950937237E-3</v>
      </c>
      <c r="Z1694" s="11">
        <f t="shared" si="285"/>
        <v>1.4425016812373907E-2</v>
      </c>
      <c r="AA1694" s="11">
        <f t="shared" si="286"/>
        <v>1.2741433509016123E-2</v>
      </c>
      <c r="AB1694" s="11">
        <v>0</v>
      </c>
      <c r="AC1694" s="11">
        <f t="shared" si="292"/>
        <v>0</v>
      </c>
      <c r="AD1694" s="11">
        <f t="shared" si="287"/>
        <v>0</v>
      </c>
    </row>
    <row r="1695" spans="1:30" ht="14.25" customHeight="1" x14ac:dyDescent="0.2">
      <c r="A1695" s="15">
        <v>44056</v>
      </c>
      <c r="B1695" s="16" t="s">
        <v>144</v>
      </c>
      <c r="C1695" s="16" t="s">
        <v>31</v>
      </c>
      <c r="D1695" s="15">
        <v>1</v>
      </c>
      <c r="E1695" s="17">
        <v>2014</v>
      </c>
      <c r="F1695" s="15" t="s">
        <v>32</v>
      </c>
      <c r="G1695" s="18">
        <v>31706</v>
      </c>
      <c r="H1695" s="19">
        <v>30.691666666666666</v>
      </c>
      <c r="I1695" s="16" t="s">
        <v>66</v>
      </c>
      <c r="J1695" s="20">
        <v>0.2913</v>
      </c>
      <c r="K1695" s="20">
        <f t="shared" si="288"/>
        <v>1.4110080821540498</v>
      </c>
      <c r="L1695" s="20">
        <v>0</v>
      </c>
      <c r="M1695" s="20">
        <v>0</v>
      </c>
      <c r="N1695" s="21">
        <v>43902.43</v>
      </c>
      <c r="O1695" s="21">
        <v>12788.2</v>
      </c>
      <c r="P1695" s="21">
        <v>162.94</v>
      </c>
      <c r="Q1695" s="21">
        <v>12625.26</v>
      </c>
      <c r="R1695" s="21">
        <v>0</v>
      </c>
      <c r="S1695" s="21">
        <f t="shared" si="289"/>
        <v>31114.23</v>
      </c>
      <c r="T1695" s="21">
        <v>0</v>
      </c>
      <c r="U1695" s="21">
        <v>162.94</v>
      </c>
      <c r="V1695" s="21">
        <v>0</v>
      </c>
      <c r="W1695" s="22">
        <f>+V1695-R1695</f>
        <v>0</v>
      </c>
      <c r="X1695" s="22">
        <f t="shared" si="290"/>
        <v>0.41100808215404983</v>
      </c>
      <c r="Y1695" s="22">
        <f t="shared" si="291"/>
        <v>5.2368321504340622E-3</v>
      </c>
      <c r="Z1695" s="22">
        <f t="shared" si="285"/>
        <v>1.2741433509016123E-2</v>
      </c>
      <c r="AA1695" s="22">
        <f t="shared" si="286"/>
        <v>1.2741433509016123E-2</v>
      </c>
      <c r="AB1695" s="22">
        <v>0</v>
      </c>
      <c r="AC1695" s="22">
        <f t="shared" si="292"/>
        <v>0</v>
      </c>
      <c r="AD1695" s="22">
        <f t="shared" si="287"/>
        <v>0</v>
      </c>
    </row>
    <row r="1696" spans="1:30" x14ac:dyDescent="0.2">
      <c r="A1696" s="27">
        <v>44056</v>
      </c>
      <c r="B1696" s="28" t="s">
        <v>144</v>
      </c>
      <c r="C1696" s="27" t="s">
        <v>31</v>
      </c>
      <c r="D1696" s="29">
        <v>1</v>
      </c>
      <c r="E1696" s="30">
        <v>2015</v>
      </c>
      <c r="F1696" s="27" t="s">
        <v>32</v>
      </c>
      <c r="G1696" s="31">
        <v>31706</v>
      </c>
      <c r="H1696" s="32">
        <v>30.691666666666666</v>
      </c>
      <c r="I1696" s="28" t="s">
        <v>66</v>
      </c>
      <c r="J1696" s="33">
        <v>0.14499999999999999</v>
      </c>
      <c r="K1696" s="33">
        <f t="shared" si="288"/>
        <v>1.1696513138843545</v>
      </c>
      <c r="L1696" s="34">
        <v>0</v>
      </c>
      <c r="M1696" s="34">
        <v>0</v>
      </c>
      <c r="N1696" s="35">
        <v>36392.800000000003</v>
      </c>
      <c r="O1696" s="35">
        <v>5278.57</v>
      </c>
      <c r="P1696" s="35">
        <v>184.47</v>
      </c>
      <c r="Q1696" s="35">
        <v>5094.1000000000004</v>
      </c>
      <c r="R1696" s="35">
        <v>0</v>
      </c>
      <c r="S1696" s="35">
        <f t="shared" si="289"/>
        <v>31114.230000000003</v>
      </c>
      <c r="T1696" s="35">
        <v>0</v>
      </c>
      <c r="U1696" s="35">
        <v>163</v>
      </c>
      <c r="V1696" s="35">
        <v>0</v>
      </c>
      <c r="W1696" s="36">
        <f>+V1696-R1696</f>
        <v>0</v>
      </c>
      <c r="X1696" s="36">
        <f t="shared" si="290"/>
        <v>0.1696513138843545</v>
      </c>
      <c r="Y1696" s="36">
        <f t="shared" si="291"/>
        <v>5.9287984950937237E-3</v>
      </c>
      <c r="Z1696" s="36">
        <f t="shared" si="285"/>
        <v>3.4946964802967474E-2</v>
      </c>
      <c r="AA1696" s="36">
        <f t="shared" si="286"/>
        <v>3.0879575339533248E-2</v>
      </c>
      <c r="AB1696" s="36">
        <v>0</v>
      </c>
      <c r="AC1696" s="36">
        <f t="shared" si="292"/>
        <v>0</v>
      </c>
      <c r="AD1696" s="36">
        <f t="shared" si="287"/>
        <v>0</v>
      </c>
    </row>
    <row r="1697" spans="1:30" x14ac:dyDescent="0.2">
      <c r="A1697" s="3">
        <v>45667</v>
      </c>
      <c r="B1697" s="4" t="s">
        <v>145</v>
      </c>
      <c r="C1697" s="3" t="s">
        <v>31</v>
      </c>
      <c r="D1697" s="3">
        <v>1</v>
      </c>
      <c r="E1697" s="5">
        <v>2013</v>
      </c>
      <c r="F1697" s="3" t="s">
        <v>32</v>
      </c>
      <c r="G1697" s="6">
        <v>31631</v>
      </c>
      <c r="H1697" s="7">
        <v>30.897222222222222</v>
      </c>
      <c r="I1697" s="4" t="s">
        <v>33</v>
      </c>
      <c r="J1697" s="8">
        <v>0.28699999999999998</v>
      </c>
      <c r="K1697" s="8">
        <f t="shared" si="288"/>
        <v>1.4025760796937665</v>
      </c>
      <c r="L1697" s="8">
        <v>0.21460000000000001</v>
      </c>
      <c r="M1697" s="8">
        <v>6.2399999999999997E-2</v>
      </c>
      <c r="N1697" s="9">
        <v>644828.56000000006</v>
      </c>
      <c r="O1697" s="9">
        <v>185082.69</v>
      </c>
      <c r="P1697" s="9">
        <v>152282.69</v>
      </c>
      <c r="Q1697" s="9">
        <v>32800</v>
      </c>
      <c r="R1697" s="9">
        <v>0</v>
      </c>
      <c r="S1697" s="9">
        <f t="shared" si="289"/>
        <v>459745.87000000005</v>
      </c>
      <c r="T1697" s="9">
        <v>0</v>
      </c>
      <c r="U1697" s="9">
        <v>145566.10999999999</v>
      </c>
      <c r="V1697" s="9">
        <v>13029.21</v>
      </c>
      <c r="W1697" s="9">
        <v>11074.83</v>
      </c>
      <c r="X1697" s="11">
        <f t="shared" si="290"/>
        <v>0.40257607969376641</v>
      </c>
      <c r="Y1697" s="11">
        <f t="shared" si="291"/>
        <v>0.33123231754099275</v>
      </c>
      <c r="Z1697" s="11">
        <f t="shared" si="285"/>
        <v>0.82278191439728909</v>
      </c>
      <c r="AA1697" s="11">
        <f t="shared" si="286"/>
        <v>0.78649229703761048</v>
      </c>
      <c r="AB1697" s="11">
        <v>0</v>
      </c>
      <c r="AC1697" s="11">
        <f t="shared" si="292"/>
        <v>0</v>
      </c>
      <c r="AD1697" s="11">
        <f t="shared" si="287"/>
        <v>0</v>
      </c>
    </row>
    <row r="1698" spans="1:30" ht="33.75" x14ac:dyDescent="0.2">
      <c r="A1698" s="15">
        <v>45667</v>
      </c>
      <c r="B1698" s="16" t="s">
        <v>145</v>
      </c>
      <c r="C1698" s="16" t="s">
        <v>31</v>
      </c>
      <c r="D1698" s="15">
        <v>1</v>
      </c>
      <c r="E1698" s="17">
        <v>2014</v>
      </c>
      <c r="F1698" s="15" t="s">
        <v>32</v>
      </c>
      <c r="G1698" s="18">
        <v>31631</v>
      </c>
      <c r="H1698" s="19">
        <v>30.897222222222222</v>
      </c>
      <c r="I1698" s="16" t="s">
        <v>33</v>
      </c>
      <c r="J1698" s="20">
        <v>0.30630000000000002</v>
      </c>
      <c r="K1698" s="20">
        <f t="shared" si="288"/>
        <v>1.4415407291618287</v>
      </c>
      <c r="L1698" s="20">
        <v>0.20050000000000001</v>
      </c>
      <c r="M1698" s="20">
        <v>3.6700000000000003E-2</v>
      </c>
      <c r="N1698" s="21">
        <v>668263.43999999994</v>
      </c>
      <c r="O1698" s="21">
        <v>204687.61</v>
      </c>
      <c r="P1698" s="21">
        <v>171887.61</v>
      </c>
      <c r="Q1698" s="21">
        <v>32800</v>
      </c>
      <c r="R1698" s="21">
        <v>0</v>
      </c>
      <c r="S1698" s="21">
        <f t="shared" si="289"/>
        <v>463575.82999999996</v>
      </c>
      <c r="T1698" s="21">
        <v>0</v>
      </c>
      <c r="U1698" s="21">
        <v>145566.10999999999</v>
      </c>
      <c r="V1698" s="21">
        <v>0</v>
      </c>
      <c r="W1698" s="22">
        <f>+V1698-R1698</f>
        <v>0</v>
      </c>
      <c r="X1698" s="22">
        <f t="shared" si="290"/>
        <v>0.44154072916182885</v>
      </c>
      <c r="Y1698" s="22">
        <f t="shared" si="291"/>
        <v>0.3707863932422879</v>
      </c>
      <c r="Z1698" s="22">
        <f t="shared" si="285"/>
        <v>0.83975581130680066</v>
      </c>
      <c r="AA1698" s="22">
        <f t="shared" si="286"/>
        <v>0.71116229262728703</v>
      </c>
      <c r="AB1698" s="22">
        <v>0</v>
      </c>
      <c r="AC1698" s="22">
        <f t="shared" si="292"/>
        <v>0</v>
      </c>
      <c r="AD1698" s="22">
        <f t="shared" si="287"/>
        <v>0</v>
      </c>
    </row>
    <row r="1699" spans="1:30" x14ac:dyDescent="0.2">
      <c r="A1699" s="27">
        <v>45667</v>
      </c>
      <c r="B1699" s="28" t="s">
        <v>145</v>
      </c>
      <c r="C1699" s="27" t="s">
        <v>31</v>
      </c>
      <c r="D1699" s="29">
        <v>1</v>
      </c>
      <c r="E1699" s="30">
        <v>2015</v>
      </c>
      <c r="F1699" s="27" t="s">
        <v>32</v>
      </c>
      <c r="G1699" s="31">
        <v>31631</v>
      </c>
      <c r="H1699" s="32">
        <v>30.897222222222222</v>
      </c>
      <c r="I1699" s="28" t="s">
        <v>33</v>
      </c>
      <c r="J1699" s="33">
        <v>0.34239999999999998</v>
      </c>
      <c r="K1699" s="33">
        <f t="shared" si="288"/>
        <v>1.520625898106412</v>
      </c>
      <c r="L1699" s="34">
        <v>0.19620000000000001</v>
      </c>
      <c r="M1699" s="34">
        <v>2.5399999999999999E-2</v>
      </c>
      <c r="N1699" s="35">
        <v>709121.58</v>
      </c>
      <c r="O1699" s="35">
        <v>242786.25</v>
      </c>
      <c r="P1699" s="35">
        <v>209986.25</v>
      </c>
      <c r="Q1699" s="35">
        <v>32800</v>
      </c>
      <c r="R1699" s="35">
        <v>0</v>
      </c>
      <c r="S1699" s="35">
        <f t="shared" si="289"/>
        <v>466335.32999999996</v>
      </c>
      <c r="T1699" s="35">
        <v>0</v>
      </c>
      <c r="U1699" s="35">
        <v>209624.63</v>
      </c>
      <c r="V1699" s="35">
        <v>4162.1400000000003</v>
      </c>
      <c r="W1699" s="36">
        <f>+V1699-R1699</f>
        <v>4162.1400000000003</v>
      </c>
      <c r="X1699" s="36">
        <f t="shared" si="290"/>
        <v>0.52062589810641202</v>
      </c>
      <c r="Y1699" s="36">
        <f t="shared" si="291"/>
        <v>0.45029024500459791</v>
      </c>
      <c r="Z1699" s="36">
        <f t="shared" si="285"/>
        <v>0.86490173969901507</v>
      </c>
      <c r="AA1699" s="36">
        <f t="shared" si="286"/>
        <v>0.86341228137919679</v>
      </c>
      <c r="AB1699" s="36">
        <v>0</v>
      </c>
      <c r="AC1699" s="36">
        <f t="shared" si="292"/>
        <v>0</v>
      </c>
      <c r="AD1699" s="36">
        <f t="shared" si="287"/>
        <v>0</v>
      </c>
    </row>
    <row r="1700" spans="1:30" x14ac:dyDescent="0.2">
      <c r="A1700" s="3">
        <v>42834</v>
      </c>
      <c r="B1700" s="4" t="s">
        <v>143</v>
      </c>
      <c r="C1700" s="3" t="s">
        <v>35</v>
      </c>
      <c r="D1700" s="3">
        <v>2</v>
      </c>
      <c r="E1700" s="5">
        <v>2013</v>
      </c>
      <c r="F1700" s="3" t="s">
        <v>32</v>
      </c>
      <c r="G1700" s="6">
        <v>31334</v>
      </c>
      <c r="H1700" s="7">
        <v>31.711111111111112</v>
      </c>
      <c r="I1700" s="4" t="s">
        <v>41</v>
      </c>
      <c r="J1700" s="8">
        <v>0.8367</v>
      </c>
      <c r="K1700" s="8">
        <f t="shared" si="288"/>
        <v>6.1235384381362401</v>
      </c>
      <c r="L1700" s="8">
        <v>1.1691</v>
      </c>
      <c r="M1700" s="8">
        <v>3.7100000000000001E-2</v>
      </c>
      <c r="N1700" s="9">
        <v>1386421.03</v>
      </c>
      <c r="O1700" s="9">
        <v>1160012.55</v>
      </c>
      <c r="P1700" s="9">
        <v>712606.6</v>
      </c>
      <c r="Q1700" s="9">
        <v>447405.95</v>
      </c>
      <c r="R1700" s="9">
        <v>118173.5</v>
      </c>
      <c r="S1700" s="9">
        <f t="shared" si="289"/>
        <v>226408.47999999998</v>
      </c>
      <c r="T1700" s="9">
        <v>447405.95</v>
      </c>
      <c r="U1700" s="9">
        <v>213095.38</v>
      </c>
      <c r="V1700" s="9">
        <v>90738.06</v>
      </c>
      <c r="W1700" s="9">
        <v>77127.350000000006</v>
      </c>
      <c r="X1700" s="11">
        <f t="shared" si="290"/>
        <v>5.1235384381362401</v>
      </c>
      <c r="Y1700" s="11">
        <f t="shared" si="291"/>
        <v>3.1474377638152071</v>
      </c>
      <c r="Z1700" s="11">
        <f t="shared" si="285"/>
        <v>0.61430938829066972</v>
      </c>
      <c r="AA1700" s="11">
        <f t="shared" si="286"/>
        <v>0.18370092633911589</v>
      </c>
      <c r="AB1700" s="11">
        <f>W1700/R1700</f>
        <v>0.65266197582368302</v>
      </c>
      <c r="AC1700" s="11">
        <f t="shared" si="292"/>
        <v>1.9761006743210328</v>
      </c>
      <c r="AD1700" s="11">
        <f t="shared" si="287"/>
        <v>0.38569061170933022</v>
      </c>
    </row>
    <row r="1701" spans="1:30" ht="22.5" x14ac:dyDescent="0.2">
      <c r="A1701" s="15">
        <v>42834</v>
      </c>
      <c r="B1701" s="16" t="s">
        <v>143</v>
      </c>
      <c r="C1701" s="16" t="s">
        <v>35</v>
      </c>
      <c r="D1701" s="15">
        <v>2</v>
      </c>
      <c r="E1701" s="17">
        <v>2014</v>
      </c>
      <c r="F1701" s="15" t="s">
        <v>32</v>
      </c>
      <c r="G1701" s="18">
        <v>31334</v>
      </c>
      <c r="H1701" s="19">
        <v>31.711111111111112</v>
      </c>
      <c r="I1701" s="16" t="s">
        <v>41</v>
      </c>
      <c r="J1701" s="20">
        <v>0.7833</v>
      </c>
      <c r="K1701" s="20">
        <f t="shared" si="288"/>
        <v>4.6143482858961677</v>
      </c>
      <c r="L1701" s="20">
        <v>1.3229</v>
      </c>
      <c r="M1701" s="20">
        <v>5.33E-2</v>
      </c>
      <c r="N1701" s="21">
        <v>1316202.1499999999</v>
      </c>
      <c r="O1701" s="21">
        <v>1030960.97</v>
      </c>
      <c r="P1701" s="21">
        <v>365548.12</v>
      </c>
      <c r="Q1701" s="21">
        <v>665412.85</v>
      </c>
      <c r="R1701" s="21">
        <v>100545.97</v>
      </c>
      <c r="S1701" s="21">
        <f t="shared" si="289"/>
        <v>285241.17999999993</v>
      </c>
      <c r="T1701" s="21">
        <v>0</v>
      </c>
      <c r="U1701" s="21">
        <v>85542.17</v>
      </c>
      <c r="V1701" s="21">
        <v>109266.08</v>
      </c>
      <c r="W1701" s="22">
        <f>+V1701-R1701</f>
        <v>8720.11</v>
      </c>
      <c r="X1701" s="22">
        <f t="shared" si="290"/>
        <v>3.6143482858961677</v>
      </c>
      <c r="Y1701" s="22">
        <f t="shared" si="291"/>
        <v>1.2815404844419731</v>
      </c>
      <c r="Z1701" s="22">
        <f t="shared" si="285"/>
        <v>0.35457028019208137</v>
      </c>
      <c r="AA1701" s="22">
        <f t="shared" si="286"/>
        <v>8.2973238065452662E-2</v>
      </c>
      <c r="AB1701" s="22">
        <f>V1701/R1701</f>
        <v>1.0867275933585403</v>
      </c>
      <c r="AC1701" s="22">
        <f t="shared" si="292"/>
        <v>0</v>
      </c>
      <c r="AD1701" s="22">
        <f t="shared" si="287"/>
        <v>0</v>
      </c>
    </row>
    <row r="1702" spans="1:30" x14ac:dyDescent="0.2">
      <c r="A1702" s="27">
        <v>42834</v>
      </c>
      <c r="B1702" s="28" t="s">
        <v>143</v>
      </c>
      <c r="C1702" s="27" t="s">
        <v>35</v>
      </c>
      <c r="D1702" s="29">
        <v>2</v>
      </c>
      <c r="E1702" s="30">
        <v>2015</v>
      </c>
      <c r="F1702" s="27" t="s">
        <v>32</v>
      </c>
      <c r="G1702" s="31">
        <v>31334</v>
      </c>
      <c r="H1702" s="32">
        <v>31.711111111111112</v>
      </c>
      <c r="I1702" s="28" t="s">
        <v>41</v>
      </c>
      <c r="J1702" s="33">
        <v>0.73599999999999999</v>
      </c>
      <c r="K1702" s="33">
        <f t="shared" si="288"/>
        <v>3.7877659125430791</v>
      </c>
      <c r="L1702" s="34">
        <v>1.3041</v>
      </c>
      <c r="M1702" s="34">
        <v>4.2200000000000001E-2</v>
      </c>
      <c r="N1702" s="35">
        <v>1290422</v>
      </c>
      <c r="O1702" s="35">
        <v>949740.44</v>
      </c>
      <c r="P1702" s="35">
        <v>410258.51</v>
      </c>
      <c r="Q1702" s="35">
        <v>539481.93000000005</v>
      </c>
      <c r="R1702" s="35">
        <v>0</v>
      </c>
      <c r="S1702" s="35">
        <f t="shared" si="289"/>
        <v>340681.56000000006</v>
      </c>
      <c r="T1702" s="35">
        <v>539481.93000000005</v>
      </c>
      <c r="U1702" s="35">
        <v>26355.78</v>
      </c>
      <c r="V1702" s="35">
        <v>83620.479999999996</v>
      </c>
      <c r="W1702" s="36">
        <f>+V1702-R1702</f>
        <v>83620.479999999996</v>
      </c>
      <c r="X1702" s="36">
        <f t="shared" si="290"/>
        <v>2.7877659125430791</v>
      </c>
      <c r="Y1702" s="36">
        <f t="shared" si="291"/>
        <v>1.2042286937983961</v>
      </c>
      <c r="Z1702" s="36">
        <f t="shared" si="285"/>
        <v>0.43196908620633234</v>
      </c>
      <c r="AA1702" s="36">
        <f t="shared" si="286"/>
        <v>2.7750508338888886E-2</v>
      </c>
      <c r="AB1702" s="36">
        <v>0</v>
      </c>
      <c r="AC1702" s="36">
        <f t="shared" si="292"/>
        <v>1.5835372187446835</v>
      </c>
      <c r="AD1702" s="36">
        <f t="shared" si="287"/>
        <v>0.56803091379366777</v>
      </c>
    </row>
    <row r="1703" spans="1:30" x14ac:dyDescent="0.2">
      <c r="A1703" s="3">
        <v>42742</v>
      </c>
      <c r="B1703" s="4" t="s">
        <v>142</v>
      </c>
      <c r="C1703" s="3" t="s">
        <v>128</v>
      </c>
      <c r="D1703" s="3">
        <v>2</v>
      </c>
      <c r="E1703" s="5">
        <v>2013</v>
      </c>
      <c r="F1703" s="3" t="s">
        <v>32</v>
      </c>
      <c r="G1703" s="6">
        <v>31307</v>
      </c>
      <c r="H1703" s="7">
        <v>31.786111111111111</v>
      </c>
      <c r="I1703" s="4" t="s">
        <v>33</v>
      </c>
      <c r="J1703" s="8">
        <v>0.70320000000000005</v>
      </c>
      <c r="K1703" s="8">
        <f t="shared" si="288"/>
        <v>3.3689262966531475</v>
      </c>
      <c r="L1703" s="8">
        <v>3.0847000000000002</v>
      </c>
      <c r="M1703" s="8">
        <v>5.0000000000000001E-4</v>
      </c>
      <c r="N1703" s="9">
        <v>231717.21</v>
      </c>
      <c r="O1703" s="9">
        <v>162936.48000000001</v>
      </c>
      <c r="P1703" s="9">
        <v>67902.62</v>
      </c>
      <c r="Q1703" s="9">
        <v>95033.86</v>
      </c>
      <c r="R1703" s="9">
        <v>0</v>
      </c>
      <c r="S1703" s="9">
        <f t="shared" si="289"/>
        <v>68780.729999999981</v>
      </c>
      <c r="T1703" s="9">
        <v>0</v>
      </c>
      <c r="U1703" s="9">
        <v>16267.89</v>
      </c>
      <c r="V1703" s="9">
        <v>5871.72</v>
      </c>
      <c r="W1703" s="9">
        <v>4990.96</v>
      </c>
      <c r="X1703" s="11">
        <f t="shared" si="290"/>
        <v>2.3689262966531475</v>
      </c>
      <c r="Y1703" s="11">
        <f t="shared" si="291"/>
        <v>0.98723319743771276</v>
      </c>
      <c r="Z1703" s="11">
        <f t="shared" si="285"/>
        <v>0.41674289269045206</v>
      </c>
      <c r="AA1703" s="11">
        <f t="shared" si="286"/>
        <v>9.9841913855018824E-2</v>
      </c>
      <c r="AB1703" s="11">
        <v>0</v>
      </c>
      <c r="AC1703" s="11">
        <f t="shared" si="292"/>
        <v>0</v>
      </c>
      <c r="AD1703" s="11">
        <f t="shared" si="287"/>
        <v>0</v>
      </c>
    </row>
    <row r="1704" spans="1:30" ht="67.5" x14ac:dyDescent="0.2">
      <c r="A1704" s="15">
        <v>42742</v>
      </c>
      <c r="B1704" s="16" t="s">
        <v>142</v>
      </c>
      <c r="C1704" s="16" t="s">
        <v>128</v>
      </c>
      <c r="D1704" s="15">
        <v>2</v>
      </c>
      <c r="E1704" s="17">
        <v>2014</v>
      </c>
      <c r="F1704" s="15" t="s">
        <v>32</v>
      </c>
      <c r="G1704" s="18">
        <v>31307</v>
      </c>
      <c r="H1704" s="19">
        <v>31.786111111111111</v>
      </c>
      <c r="I1704" s="16" t="s">
        <v>33</v>
      </c>
      <c r="J1704" s="20">
        <v>0.74639999999999995</v>
      </c>
      <c r="K1704" s="20">
        <f t="shared" si="288"/>
        <v>3.9431279000881099</v>
      </c>
      <c r="L1704" s="20">
        <v>2.5800999999999998</v>
      </c>
      <c r="M1704" s="20">
        <v>2.9700000000000001E-2</v>
      </c>
      <c r="N1704" s="21">
        <v>262244.03000000003</v>
      </c>
      <c r="O1704" s="21">
        <v>195737.43</v>
      </c>
      <c r="P1704" s="21">
        <v>59609.39</v>
      </c>
      <c r="Q1704" s="21">
        <v>136128.04</v>
      </c>
      <c r="R1704" s="21">
        <v>0</v>
      </c>
      <c r="S1704" s="21">
        <f t="shared" si="289"/>
        <v>66506.600000000035</v>
      </c>
      <c r="T1704" s="21">
        <v>0</v>
      </c>
      <c r="U1704" s="21">
        <v>23385.73</v>
      </c>
      <c r="V1704" s="21">
        <v>2545.85</v>
      </c>
      <c r="W1704" s="22">
        <f>+V1704-R1704</f>
        <v>2545.85</v>
      </c>
      <c r="X1704" s="22">
        <f t="shared" si="290"/>
        <v>2.9431279000881099</v>
      </c>
      <c r="Y1704" s="22">
        <f t="shared" si="291"/>
        <v>0.89629284913076246</v>
      </c>
      <c r="Z1704" s="22">
        <f t="shared" si="285"/>
        <v>0.30453751231943732</v>
      </c>
      <c r="AA1704" s="22">
        <f t="shared" si="286"/>
        <v>0.11947500281371835</v>
      </c>
      <c r="AB1704" s="22">
        <v>0</v>
      </c>
      <c r="AC1704" s="22">
        <f t="shared" si="292"/>
        <v>0</v>
      </c>
      <c r="AD1704" s="22">
        <f t="shared" si="287"/>
        <v>0</v>
      </c>
    </row>
    <row r="1705" spans="1:30" x14ac:dyDescent="0.2">
      <c r="A1705" s="39">
        <v>42742</v>
      </c>
      <c r="B1705" s="28" t="s">
        <v>666</v>
      </c>
      <c r="C1705" s="27" t="s">
        <v>128</v>
      </c>
      <c r="D1705" s="29">
        <v>2</v>
      </c>
      <c r="E1705" s="30">
        <v>2015</v>
      </c>
      <c r="F1705" s="27" t="s">
        <v>32</v>
      </c>
      <c r="G1705" s="31">
        <v>31307</v>
      </c>
      <c r="H1705" s="32">
        <v>31.786111111111111</v>
      </c>
      <c r="I1705" s="28" t="s">
        <v>33</v>
      </c>
      <c r="J1705" s="33">
        <v>0.71519999999999995</v>
      </c>
      <c r="K1705" s="33">
        <f t="shared" si="288"/>
        <v>3.5108830043174946</v>
      </c>
      <c r="L1705" s="34">
        <v>2.6432000000000002</v>
      </c>
      <c r="M1705" s="34">
        <v>2.7300000000000001E-2</v>
      </c>
      <c r="N1705" s="35">
        <v>250141.04</v>
      </c>
      <c r="O1705" s="35">
        <v>178893.71</v>
      </c>
      <c r="P1705" s="35">
        <v>44606.05</v>
      </c>
      <c r="Q1705" s="35">
        <v>134287.66</v>
      </c>
      <c r="R1705" s="35">
        <v>0</v>
      </c>
      <c r="S1705" s="35">
        <f t="shared" si="289"/>
        <v>71247.330000000016</v>
      </c>
      <c r="T1705" s="35">
        <v>0</v>
      </c>
      <c r="U1705" s="35">
        <v>18821.13</v>
      </c>
      <c r="V1705" s="35">
        <v>3745.09</v>
      </c>
      <c r="W1705" s="36">
        <f>+V1705-R1705</f>
        <v>3745.09</v>
      </c>
      <c r="X1705" s="36">
        <f t="shared" si="290"/>
        <v>2.5108830043174946</v>
      </c>
      <c r="Y1705" s="36">
        <f t="shared" si="291"/>
        <v>0.62607328583400945</v>
      </c>
      <c r="Z1705" s="36">
        <f t="shared" ref="Z1705:Z1768" si="293">+P1705/O1705</f>
        <v>0.24934387016737483</v>
      </c>
      <c r="AA1705" s="36">
        <f t="shared" ref="AA1705:AA1768" si="294">+U1705/O1705</f>
        <v>0.10520845031387634</v>
      </c>
      <c r="AB1705" s="36">
        <v>0</v>
      </c>
      <c r="AC1705" s="36">
        <f t="shared" si="292"/>
        <v>0</v>
      </c>
      <c r="AD1705" s="36">
        <f t="shared" ref="AD1705:AD1768" si="295">+T1705/O1705</f>
        <v>0</v>
      </c>
    </row>
    <row r="1706" spans="1:30" x14ac:dyDescent="0.2">
      <c r="A1706" s="3">
        <v>26070</v>
      </c>
      <c r="B1706" s="4" t="s">
        <v>94</v>
      </c>
      <c r="C1706" s="3" t="s">
        <v>31</v>
      </c>
      <c r="D1706" s="3">
        <v>1</v>
      </c>
      <c r="E1706" s="5">
        <v>2013</v>
      </c>
      <c r="F1706" s="3" t="s">
        <v>36</v>
      </c>
      <c r="G1706" s="6">
        <v>30706</v>
      </c>
      <c r="H1706" s="7">
        <v>33.430555555555557</v>
      </c>
      <c r="I1706" s="4" t="s">
        <v>41</v>
      </c>
      <c r="J1706" s="8">
        <v>0.57769999999999999</v>
      </c>
      <c r="K1706" s="8">
        <f t="shared" si="288"/>
        <v>2.3680516992440799</v>
      </c>
      <c r="L1706" s="8">
        <v>0.68779999999999997</v>
      </c>
      <c r="M1706" s="8">
        <v>2.92E-2</v>
      </c>
      <c r="N1706" s="9">
        <v>2348397.77</v>
      </c>
      <c r="O1706" s="9">
        <v>1356697.39</v>
      </c>
      <c r="P1706" s="9">
        <v>1086799.3400000001</v>
      </c>
      <c r="Q1706" s="9">
        <v>269898.05</v>
      </c>
      <c r="R1706" s="9">
        <v>89875.79</v>
      </c>
      <c r="S1706" s="9">
        <f t="shared" si="289"/>
        <v>991700.38000000012</v>
      </c>
      <c r="T1706" s="9">
        <v>0</v>
      </c>
      <c r="U1706" s="9">
        <v>18761.349999999999</v>
      </c>
      <c r="V1706" s="9">
        <v>69513.19</v>
      </c>
      <c r="W1706" s="9">
        <v>59086.21</v>
      </c>
      <c r="X1706" s="11">
        <f t="shared" si="290"/>
        <v>1.3680516992440799</v>
      </c>
      <c r="Y1706" s="11">
        <f t="shared" si="291"/>
        <v>1.0958948508217774</v>
      </c>
      <c r="Z1706" s="11">
        <f t="shared" si="293"/>
        <v>0.80106245358075034</v>
      </c>
      <c r="AA1706" s="11">
        <f t="shared" si="294"/>
        <v>1.3828691746801399E-2</v>
      </c>
      <c r="AB1706" s="11">
        <f>W1706/R1706</f>
        <v>0.65742075813742507</v>
      </c>
      <c r="AC1706" s="11">
        <f t="shared" si="292"/>
        <v>0</v>
      </c>
      <c r="AD1706" s="11">
        <f t="shared" si="295"/>
        <v>0</v>
      </c>
    </row>
    <row r="1707" spans="1:30" ht="12" customHeight="1" x14ac:dyDescent="0.2">
      <c r="A1707" s="15">
        <v>26070</v>
      </c>
      <c r="B1707" s="16" t="s">
        <v>94</v>
      </c>
      <c r="C1707" s="16" t="s">
        <v>31</v>
      </c>
      <c r="D1707" s="15">
        <v>1</v>
      </c>
      <c r="E1707" s="17">
        <v>2014</v>
      </c>
      <c r="F1707" s="15" t="s">
        <v>36</v>
      </c>
      <c r="G1707" s="18">
        <v>30706</v>
      </c>
      <c r="H1707" s="19">
        <v>33.430555555555557</v>
      </c>
      <c r="I1707" s="16" t="s">
        <v>41</v>
      </c>
      <c r="J1707" s="20">
        <v>0.55851820674763986</v>
      </c>
      <c r="K1707" s="20">
        <f t="shared" si="288"/>
        <v>2.26509907154513</v>
      </c>
      <c r="L1707" s="46">
        <v>0.85717997344697561</v>
      </c>
      <c r="M1707" s="46">
        <v>3.1413411589979463E-2</v>
      </c>
      <c r="N1707" s="21">
        <v>2340750.2999999998</v>
      </c>
      <c r="O1707" s="21">
        <v>1307351.6599999999</v>
      </c>
      <c r="P1707" s="21">
        <v>1249250.04</v>
      </c>
      <c r="Q1707" s="21">
        <v>54358.96</v>
      </c>
      <c r="R1707" s="21">
        <v>83791.86</v>
      </c>
      <c r="S1707" s="21">
        <f t="shared" si="289"/>
        <v>1033398.6399999999</v>
      </c>
      <c r="T1707" s="21">
        <v>0</v>
      </c>
      <c r="U1707" s="21">
        <v>29684.87</v>
      </c>
      <c r="V1707" s="21">
        <v>95066.75</v>
      </c>
      <c r="W1707" s="22">
        <f>+V1707-R1707</f>
        <v>11274.89</v>
      </c>
      <c r="X1707" s="22">
        <f t="shared" si="290"/>
        <v>1.26509907154513</v>
      </c>
      <c r="Y1707" s="22">
        <f t="shared" si="291"/>
        <v>1.2088752506970593</v>
      </c>
      <c r="Z1707" s="22">
        <f t="shared" si="293"/>
        <v>0.95555777242062023</v>
      </c>
      <c r="AA1707" s="22">
        <f t="shared" si="294"/>
        <v>2.270610954056539E-2</v>
      </c>
      <c r="AB1707" s="22">
        <f>V1707/R1707</f>
        <v>1.1345582971902044</v>
      </c>
      <c r="AC1707" s="22">
        <f t="shared" si="292"/>
        <v>0</v>
      </c>
      <c r="AD1707" s="22">
        <f t="shared" si="295"/>
        <v>0</v>
      </c>
    </row>
    <row r="1708" spans="1:30" x14ac:dyDescent="0.2">
      <c r="A1708" s="27">
        <v>26070</v>
      </c>
      <c r="B1708" s="28" t="s">
        <v>94</v>
      </c>
      <c r="C1708" s="27" t="s">
        <v>31</v>
      </c>
      <c r="D1708" s="29">
        <v>1</v>
      </c>
      <c r="E1708" s="30">
        <v>2015</v>
      </c>
      <c r="F1708" s="27" t="s">
        <v>36</v>
      </c>
      <c r="G1708" s="31">
        <v>30706</v>
      </c>
      <c r="H1708" s="32">
        <v>33.430555555555557</v>
      </c>
      <c r="I1708" s="28" t="s">
        <v>41</v>
      </c>
      <c r="J1708" s="33">
        <v>0.51481231097728308</v>
      </c>
      <c r="K1708" s="33">
        <f t="shared" si="288"/>
        <v>2.0610580660326256</v>
      </c>
      <c r="L1708" s="34">
        <v>0.88395527183429201</v>
      </c>
      <c r="M1708" s="34">
        <v>4.7405894040257211E-2</v>
      </c>
      <c r="N1708" s="35">
        <v>2297303.2400000002</v>
      </c>
      <c r="O1708" s="35">
        <v>1182679.99</v>
      </c>
      <c r="P1708" s="35">
        <v>450122.42</v>
      </c>
      <c r="Q1708" s="35">
        <v>732557.57</v>
      </c>
      <c r="R1708" s="35">
        <v>0</v>
      </c>
      <c r="S1708" s="35">
        <f t="shared" si="289"/>
        <v>1114623.2500000002</v>
      </c>
      <c r="T1708" s="35">
        <v>718122.24</v>
      </c>
      <c r="U1708" s="35">
        <v>123751.54</v>
      </c>
      <c r="V1708" s="35">
        <v>98294</v>
      </c>
      <c r="W1708" s="36">
        <f>+V1708-R1708</f>
        <v>98294</v>
      </c>
      <c r="X1708" s="36">
        <f t="shared" si="290"/>
        <v>1.0610580660326256</v>
      </c>
      <c r="Y1708" s="36">
        <f t="shared" si="291"/>
        <v>0.40383368999345731</v>
      </c>
      <c r="Z1708" s="36">
        <f t="shared" si="293"/>
        <v>0.3805952783558974</v>
      </c>
      <c r="AA1708" s="36">
        <f t="shared" si="294"/>
        <v>0.10463653824057681</v>
      </c>
      <c r="AB1708" s="36">
        <v>0</v>
      </c>
      <c r="AC1708" s="36">
        <f t="shared" si="292"/>
        <v>0.64427351573726799</v>
      </c>
      <c r="AD1708" s="36">
        <f t="shared" si="295"/>
        <v>0.60719911224675405</v>
      </c>
    </row>
    <row r="1709" spans="1:30" x14ac:dyDescent="0.2">
      <c r="A1709" s="3">
        <v>26036</v>
      </c>
      <c r="B1709" s="4" t="s">
        <v>93</v>
      </c>
      <c r="C1709" s="3" t="s">
        <v>31</v>
      </c>
      <c r="D1709" s="3">
        <v>1</v>
      </c>
      <c r="E1709" s="5">
        <v>2013</v>
      </c>
      <c r="F1709" s="3" t="s">
        <v>32</v>
      </c>
      <c r="G1709" s="6">
        <v>30704</v>
      </c>
      <c r="H1709" s="7">
        <v>33.43611111111111</v>
      </c>
      <c r="I1709" s="4" t="s">
        <v>41</v>
      </c>
      <c r="J1709" s="8">
        <v>0.39589999999999997</v>
      </c>
      <c r="K1709" s="8">
        <f t="shared" si="288"/>
        <v>1.655276495012324</v>
      </c>
      <c r="L1709" s="8">
        <v>1.7664</v>
      </c>
      <c r="M1709" s="8">
        <v>6.4699999999999994E-2</v>
      </c>
      <c r="N1709" s="9">
        <v>1424390.22</v>
      </c>
      <c r="O1709" s="9">
        <v>563875.24</v>
      </c>
      <c r="P1709" s="9">
        <v>386032.06</v>
      </c>
      <c r="Q1709" s="9">
        <v>177843.18</v>
      </c>
      <c r="R1709" s="9">
        <v>0</v>
      </c>
      <c r="S1709" s="9">
        <f t="shared" si="289"/>
        <v>860514.98</v>
      </c>
      <c r="T1709" s="9">
        <v>109245.26</v>
      </c>
      <c r="U1709" s="9">
        <v>80030.11</v>
      </c>
      <c r="V1709" s="9">
        <v>252108.63</v>
      </c>
      <c r="W1709" s="9">
        <v>214292.34</v>
      </c>
      <c r="X1709" s="11">
        <f t="shared" si="290"/>
        <v>0.65527649501232388</v>
      </c>
      <c r="Y1709" s="11">
        <f t="shared" si="291"/>
        <v>0.44860585692534954</v>
      </c>
      <c r="Z1709" s="11">
        <f t="shared" si="293"/>
        <v>0.68460544570107384</v>
      </c>
      <c r="AA1709" s="11">
        <f t="shared" si="294"/>
        <v>0.14192875360159457</v>
      </c>
      <c r="AB1709" s="11">
        <v>0</v>
      </c>
      <c r="AC1709" s="11">
        <f t="shared" si="292"/>
        <v>0.12695335065520882</v>
      </c>
      <c r="AD1709" s="11">
        <f t="shared" si="295"/>
        <v>0.19374012591863404</v>
      </c>
    </row>
    <row r="1710" spans="1:30" ht="33.75" x14ac:dyDescent="0.2">
      <c r="A1710" s="15">
        <v>26036</v>
      </c>
      <c r="B1710" s="16" t="s">
        <v>93</v>
      </c>
      <c r="C1710" s="16" t="s">
        <v>31</v>
      </c>
      <c r="D1710" s="15">
        <v>1</v>
      </c>
      <c r="E1710" s="17">
        <v>2014</v>
      </c>
      <c r="F1710" s="15" t="s">
        <v>32</v>
      </c>
      <c r="G1710" s="18">
        <v>30704</v>
      </c>
      <c r="H1710" s="19">
        <v>33.43611111111111</v>
      </c>
      <c r="I1710" s="16" t="s">
        <v>41</v>
      </c>
      <c r="J1710" s="20">
        <v>0.38240000000000002</v>
      </c>
      <c r="K1710" s="20">
        <f t="shared" si="288"/>
        <v>1.6191638413518552</v>
      </c>
      <c r="L1710" s="20">
        <v>1.905</v>
      </c>
      <c r="M1710" s="20">
        <v>7.9399999999999998E-2</v>
      </c>
      <c r="N1710" s="21">
        <v>1381637.59</v>
      </c>
      <c r="O1710" s="21">
        <v>528334.44999999995</v>
      </c>
      <c r="P1710" s="21">
        <v>444226.39</v>
      </c>
      <c r="Q1710" s="21">
        <v>84108.06</v>
      </c>
      <c r="R1710" s="21">
        <v>0</v>
      </c>
      <c r="S1710" s="21">
        <f t="shared" si="289"/>
        <v>853303.14000000013</v>
      </c>
      <c r="T1710" s="21">
        <v>0</v>
      </c>
      <c r="U1710" s="21">
        <v>78701.070000000007</v>
      </c>
      <c r="V1710" s="21">
        <v>217245.91</v>
      </c>
      <c r="W1710" s="22">
        <f>+V1710-R1710</f>
        <v>217245.91</v>
      </c>
      <c r="X1710" s="22">
        <f t="shared" si="290"/>
        <v>0.6191638413518552</v>
      </c>
      <c r="Y1710" s="22">
        <f t="shared" si="291"/>
        <v>0.52059622093972369</v>
      </c>
      <c r="Z1710" s="22">
        <f t="shared" si="293"/>
        <v>0.84080527022229967</v>
      </c>
      <c r="AA1710" s="22">
        <f t="shared" si="294"/>
        <v>0.14896070093479616</v>
      </c>
      <c r="AB1710" s="22">
        <v>0</v>
      </c>
      <c r="AC1710" s="22">
        <f t="shared" si="292"/>
        <v>0</v>
      </c>
      <c r="AD1710" s="22">
        <f t="shared" si="295"/>
        <v>0</v>
      </c>
    </row>
    <row r="1711" spans="1:30" x14ac:dyDescent="0.2">
      <c r="A1711" s="27">
        <v>26036</v>
      </c>
      <c r="B1711" s="28" t="s">
        <v>93</v>
      </c>
      <c r="C1711" s="27" t="s">
        <v>31</v>
      </c>
      <c r="D1711" s="29">
        <v>1</v>
      </c>
      <c r="E1711" s="30">
        <v>2015</v>
      </c>
      <c r="F1711" s="27" t="s">
        <v>32</v>
      </c>
      <c r="G1711" s="31">
        <v>30704</v>
      </c>
      <c r="H1711" s="32">
        <v>33.43611111111111</v>
      </c>
      <c r="I1711" s="28" t="s">
        <v>41</v>
      </c>
      <c r="J1711" s="33">
        <v>0.42549999999999999</v>
      </c>
      <c r="K1711" s="33">
        <f t="shared" si="288"/>
        <v>1.7406906981560868</v>
      </c>
      <c r="L1711" s="34">
        <v>2.0005999999999999</v>
      </c>
      <c r="M1711" s="34">
        <v>4.0399999999999998E-2</v>
      </c>
      <c r="N1711" s="35">
        <v>1225356.78</v>
      </c>
      <c r="O1711" s="35">
        <v>521408.18</v>
      </c>
      <c r="P1711" s="35">
        <v>416016.19</v>
      </c>
      <c r="Q1711" s="35">
        <v>105391.99</v>
      </c>
      <c r="R1711" s="35">
        <v>49744.87</v>
      </c>
      <c r="S1711" s="35">
        <f t="shared" si="289"/>
        <v>703948.60000000009</v>
      </c>
      <c r="T1711" s="35">
        <v>0</v>
      </c>
      <c r="U1711" s="35">
        <v>87036.1</v>
      </c>
      <c r="V1711" s="35">
        <v>13224.09</v>
      </c>
      <c r="W1711" s="36">
        <f>+V1711-R1711</f>
        <v>-36520.78</v>
      </c>
      <c r="X1711" s="36">
        <f t="shared" si="290"/>
        <v>0.7406906981560869</v>
      </c>
      <c r="Y1711" s="36">
        <f t="shared" si="291"/>
        <v>0.59097523597603563</v>
      </c>
      <c r="Z1711" s="36">
        <f t="shared" si="293"/>
        <v>0.7978704706934211</v>
      </c>
      <c r="AA1711" s="36">
        <f t="shared" si="294"/>
        <v>0.16692507585899402</v>
      </c>
      <c r="AB1711" s="36">
        <f>V1711/R1711</f>
        <v>0.26583826633781532</v>
      </c>
      <c r="AC1711" s="36">
        <f t="shared" si="292"/>
        <v>0</v>
      </c>
      <c r="AD1711" s="36">
        <f t="shared" si="295"/>
        <v>0</v>
      </c>
    </row>
    <row r="1712" spans="1:30" x14ac:dyDescent="0.2">
      <c r="A1712" s="3">
        <v>8155</v>
      </c>
      <c r="B1712" s="4" t="s">
        <v>65</v>
      </c>
      <c r="C1712" s="3" t="s">
        <v>31</v>
      </c>
      <c r="D1712" s="3">
        <v>1</v>
      </c>
      <c r="E1712" s="5">
        <v>2013</v>
      </c>
      <c r="F1712" s="3" t="s">
        <v>32</v>
      </c>
      <c r="G1712" s="6">
        <v>30237</v>
      </c>
      <c r="H1712" s="7">
        <v>34.713888888888889</v>
      </c>
      <c r="I1712" s="4" t="s">
        <v>66</v>
      </c>
      <c r="J1712" s="8">
        <v>0.98299999999999998</v>
      </c>
      <c r="K1712" s="8">
        <f t="shared" si="288"/>
        <v>58.734887500000006</v>
      </c>
      <c r="L1712" s="8">
        <v>0.1173</v>
      </c>
      <c r="M1712" s="8">
        <v>0</v>
      </c>
      <c r="N1712" s="9">
        <v>46987.91</v>
      </c>
      <c r="O1712" s="9">
        <v>46187.91</v>
      </c>
      <c r="P1712" s="9">
        <v>46187.91</v>
      </c>
      <c r="Q1712" s="9">
        <v>0</v>
      </c>
      <c r="R1712" s="9">
        <v>0</v>
      </c>
      <c r="S1712" s="9">
        <f t="shared" si="289"/>
        <v>800</v>
      </c>
      <c r="T1712" s="9">
        <v>0</v>
      </c>
      <c r="U1712" s="9">
        <v>1659.68</v>
      </c>
      <c r="V1712" s="9">
        <v>0</v>
      </c>
      <c r="W1712" s="9">
        <v>0</v>
      </c>
      <c r="X1712" s="11">
        <f t="shared" si="290"/>
        <v>57.734887500000006</v>
      </c>
      <c r="Y1712" s="11">
        <f t="shared" si="291"/>
        <v>57.734887500000006</v>
      </c>
      <c r="Z1712" s="11">
        <f t="shared" si="293"/>
        <v>1</v>
      </c>
      <c r="AA1712" s="11">
        <f t="shared" si="294"/>
        <v>3.5933212825607394E-2</v>
      </c>
      <c r="AB1712" s="11">
        <v>0</v>
      </c>
      <c r="AC1712" s="11">
        <f t="shared" si="292"/>
        <v>0</v>
      </c>
      <c r="AD1712" s="11">
        <f t="shared" si="295"/>
        <v>0</v>
      </c>
    </row>
    <row r="1713" spans="1:30" ht="33.75" x14ac:dyDescent="0.2">
      <c r="A1713" s="15">
        <v>8155</v>
      </c>
      <c r="B1713" s="16" t="s">
        <v>65</v>
      </c>
      <c r="C1713" s="16" t="s">
        <v>31</v>
      </c>
      <c r="D1713" s="15">
        <v>1</v>
      </c>
      <c r="E1713" s="17">
        <v>2014</v>
      </c>
      <c r="F1713" s="15" t="s">
        <v>32</v>
      </c>
      <c r="G1713" s="18">
        <v>30237</v>
      </c>
      <c r="H1713" s="19">
        <v>34.713888888888889</v>
      </c>
      <c r="I1713" s="16" t="s">
        <v>66</v>
      </c>
      <c r="J1713" s="20">
        <v>0.98299999999999998</v>
      </c>
      <c r="K1713" s="20">
        <f t="shared" si="288"/>
        <v>58.712075000000006</v>
      </c>
      <c r="L1713" s="20">
        <v>0.1363</v>
      </c>
      <c r="M1713" s="20">
        <v>0</v>
      </c>
      <c r="N1713" s="21">
        <v>46969.66</v>
      </c>
      <c r="O1713" s="21">
        <v>46169.66</v>
      </c>
      <c r="P1713" s="21">
        <v>46169.66</v>
      </c>
      <c r="Q1713" s="21">
        <v>0</v>
      </c>
      <c r="R1713" s="21">
        <v>0</v>
      </c>
      <c r="S1713" s="21">
        <f t="shared" si="289"/>
        <v>800</v>
      </c>
      <c r="T1713" s="21">
        <v>0</v>
      </c>
      <c r="U1713" s="21">
        <v>1641.43</v>
      </c>
      <c r="V1713" s="21">
        <v>0</v>
      </c>
      <c r="W1713" s="22">
        <f>+V1713-R1713</f>
        <v>0</v>
      </c>
      <c r="X1713" s="22">
        <f t="shared" si="290"/>
        <v>57.712075000000006</v>
      </c>
      <c r="Y1713" s="22">
        <f t="shared" si="291"/>
        <v>57.712075000000006</v>
      </c>
      <c r="Z1713" s="22">
        <f t="shared" si="293"/>
        <v>1</v>
      </c>
      <c r="AA1713" s="22">
        <f t="shared" si="294"/>
        <v>3.5552135320034844E-2</v>
      </c>
      <c r="AB1713" s="22">
        <v>0</v>
      </c>
      <c r="AC1713" s="22">
        <f t="shared" si="292"/>
        <v>0</v>
      </c>
      <c r="AD1713" s="22">
        <f t="shared" si="295"/>
        <v>0</v>
      </c>
    </row>
    <row r="1714" spans="1:30" x14ac:dyDescent="0.2">
      <c r="A1714" s="27">
        <v>8155</v>
      </c>
      <c r="B1714" s="28" t="s">
        <v>65</v>
      </c>
      <c r="C1714" s="27" t="s">
        <v>31</v>
      </c>
      <c r="D1714" s="29">
        <v>1</v>
      </c>
      <c r="E1714" s="30">
        <v>2015</v>
      </c>
      <c r="F1714" s="27" t="s">
        <v>32</v>
      </c>
      <c r="G1714" s="31">
        <v>30237</v>
      </c>
      <c r="H1714" s="32">
        <v>34.713888888888889</v>
      </c>
      <c r="I1714" s="28" t="s">
        <v>66</v>
      </c>
      <c r="J1714" s="33">
        <v>0.99566685174626146</v>
      </c>
      <c r="K1714" s="33">
        <f t="shared" si="288"/>
        <v>230.77908749999997</v>
      </c>
      <c r="L1714" s="34">
        <v>2.4373958927279321E-3</v>
      </c>
      <c r="M1714" s="34">
        <v>0</v>
      </c>
      <c r="N1714" s="35">
        <v>184623.27</v>
      </c>
      <c r="O1714" s="35">
        <v>183823.27</v>
      </c>
      <c r="P1714" s="35">
        <v>38491.199999999997</v>
      </c>
      <c r="Q1714" s="35">
        <v>145332.07</v>
      </c>
      <c r="R1714" s="35">
        <v>0</v>
      </c>
      <c r="S1714" s="35">
        <f t="shared" si="289"/>
        <v>800</v>
      </c>
      <c r="T1714" s="35">
        <v>0</v>
      </c>
      <c r="U1714" s="36">
        <v>32893.35</v>
      </c>
      <c r="V1714" s="35">
        <v>0</v>
      </c>
      <c r="W1714" s="36">
        <f>+V1714-R1714</f>
        <v>0</v>
      </c>
      <c r="X1714" s="36">
        <f t="shared" si="290"/>
        <v>229.77908749999997</v>
      </c>
      <c r="Y1714" s="36">
        <f t="shared" si="291"/>
        <v>48.113999999999997</v>
      </c>
      <c r="Z1714" s="36">
        <f t="shared" si="293"/>
        <v>0.20939242349458803</v>
      </c>
      <c r="AA1714" s="36">
        <f t="shared" si="294"/>
        <v>0.178940076520236</v>
      </c>
      <c r="AB1714" s="36">
        <v>0</v>
      </c>
      <c r="AC1714" s="36">
        <f t="shared" si="292"/>
        <v>0</v>
      </c>
      <c r="AD1714" s="36">
        <f t="shared" si="295"/>
        <v>0</v>
      </c>
    </row>
    <row r="1715" spans="1:30" x14ac:dyDescent="0.2">
      <c r="A1715" s="3">
        <v>6121</v>
      </c>
      <c r="B1715" s="12" t="s">
        <v>57</v>
      </c>
      <c r="C1715" s="3" t="s">
        <v>31</v>
      </c>
      <c r="D1715" s="3">
        <v>1</v>
      </c>
      <c r="E1715" s="5">
        <v>2013</v>
      </c>
      <c r="F1715" s="3" t="s">
        <v>32</v>
      </c>
      <c r="G1715" s="6">
        <v>30186</v>
      </c>
      <c r="H1715" s="7">
        <v>34.852777777777774</v>
      </c>
      <c r="I1715" s="12" t="s">
        <v>37</v>
      </c>
      <c r="J1715" s="8">
        <v>0.35749999999999998</v>
      </c>
      <c r="K1715" s="8">
        <f t="shared" si="288"/>
        <v>1.556420285463114</v>
      </c>
      <c r="L1715" s="8">
        <v>0.2457</v>
      </c>
      <c r="M1715" s="8">
        <v>3.7100000000000001E-2</v>
      </c>
      <c r="N1715" s="9">
        <v>10509664.32</v>
      </c>
      <c r="O1715" s="9">
        <v>3757205.22</v>
      </c>
      <c r="P1715" s="9">
        <v>1101371.78</v>
      </c>
      <c r="Q1715" s="9">
        <v>2655833.44</v>
      </c>
      <c r="R1715" s="9">
        <v>90989.16</v>
      </c>
      <c r="S1715" s="9">
        <f t="shared" si="289"/>
        <v>6752459.0999999996</v>
      </c>
      <c r="T1715" s="9">
        <v>1820833.3</v>
      </c>
      <c r="U1715" s="9">
        <v>681970.09</v>
      </c>
      <c r="V1715" s="9">
        <v>185530.36</v>
      </c>
      <c r="W1715" s="9">
        <v>157700.81</v>
      </c>
      <c r="X1715" s="11">
        <f t="shared" si="290"/>
        <v>0.55642028546311384</v>
      </c>
      <c r="Y1715" s="11">
        <f t="shared" si="291"/>
        <v>0.1631067680217419</v>
      </c>
      <c r="Z1715" s="11">
        <f t="shared" si="293"/>
        <v>0.29313591233645736</v>
      </c>
      <c r="AA1715" s="11">
        <f t="shared" si="294"/>
        <v>0.18150993892210124</v>
      </c>
      <c r="AB1715" s="11">
        <f>W1715/R1715</f>
        <v>1.7331823922761787</v>
      </c>
      <c r="AC1715" s="11">
        <f t="shared" si="292"/>
        <v>0.26965484322592936</v>
      </c>
      <c r="AD1715" s="11">
        <f t="shared" si="295"/>
        <v>0.48462439323450102</v>
      </c>
    </row>
    <row r="1716" spans="1:30" ht="33.75" x14ac:dyDescent="0.2">
      <c r="A1716" s="15">
        <v>6121</v>
      </c>
      <c r="B1716" s="16" t="s">
        <v>57</v>
      </c>
      <c r="C1716" s="16" t="s">
        <v>31</v>
      </c>
      <c r="D1716" s="15">
        <v>1</v>
      </c>
      <c r="E1716" s="17">
        <v>2014</v>
      </c>
      <c r="F1716" s="15" t="s">
        <v>32</v>
      </c>
      <c r="G1716" s="18">
        <v>30186</v>
      </c>
      <c r="H1716" s="19">
        <v>34.852777777777774</v>
      </c>
      <c r="I1716" s="16" t="s">
        <v>41</v>
      </c>
      <c r="J1716" s="20">
        <v>0.33529999999999999</v>
      </c>
      <c r="K1716" s="20">
        <f t="shared" si="288"/>
        <v>1.5044454310605195</v>
      </c>
      <c r="L1716" s="20">
        <v>0.26519999999999999</v>
      </c>
      <c r="M1716" s="20">
        <v>5.3800000000000001E-2</v>
      </c>
      <c r="N1716" s="21">
        <v>10080199.6</v>
      </c>
      <c r="O1716" s="21">
        <v>3379923.61</v>
      </c>
      <c r="P1716" s="21">
        <v>884929.56</v>
      </c>
      <c r="Q1716" s="21">
        <v>2141220.7400000002</v>
      </c>
      <c r="R1716" s="21">
        <v>0</v>
      </c>
      <c r="S1716" s="21">
        <f t="shared" si="289"/>
        <v>6700275.9900000002</v>
      </c>
      <c r="T1716" s="21">
        <v>0</v>
      </c>
      <c r="U1716" s="21">
        <v>191900</v>
      </c>
      <c r="V1716" s="21">
        <v>-9093</v>
      </c>
      <c r="W1716" s="22">
        <f>+V1716-R1716</f>
        <v>-9093</v>
      </c>
      <c r="X1716" s="22">
        <f t="shared" si="290"/>
        <v>0.50444543106051964</v>
      </c>
      <c r="Y1716" s="22">
        <f t="shared" si="291"/>
        <v>0.13207359835934163</v>
      </c>
      <c r="Z1716" s="22">
        <f t="shared" si="293"/>
        <v>0.26181939656322589</v>
      </c>
      <c r="AA1716" s="22">
        <f t="shared" si="294"/>
        <v>5.677643110993269E-2</v>
      </c>
      <c r="AB1716" s="22">
        <v>0</v>
      </c>
      <c r="AC1716" s="22">
        <f t="shared" si="292"/>
        <v>0</v>
      </c>
      <c r="AD1716" s="22">
        <f t="shared" si="295"/>
        <v>0</v>
      </c>
    </row>
    <row r="1717" spans="1:30" x14ac:dyDescent="0.2">
      <c r="A1717" s="27">
        <v>6121</v>
      </c>
      <c r="B1717" s="28" t="s">
        <v>57</v>
      </c>
      <c r="C1717" s="27" t="s">
        <v>31</v>
      </c>
      <c r="D1717" s="29">
        <v>1</v>
      </c>
      <c r="E1717" s="30">
        <v>2015</v>
      </c>
      <c r="F1717" s="27" t="s">
        <v>32</v>
      </c>
      <c r="G1717" s="31">
        <v>30186</v>
      </c>
      <c r="H1717" s="32">
        <v>34.852777777777774</v>
      </c>
      <c r="I1717" s="28" t="s">
        <v>41</v>
      </c>
      <c r="J1717" s="33">
        <v>0.312</v>
      </c>
      <c r="K1717" s="33">
        <f t="shared" si="288"/>
        <v>1.4534510367873947</v>
      </c>
      <c r="L1717" s="34">
        <v>0.29899999999999999</v>
      </c>
      <c r="M1717" s="34">
        <v>5.0799999999999998E-2</v>
      </c>
      <c r="N1717" s="35">
        <v>9771690.5899999999</v>
      </c>
      <c r="O1717" s="35">
        <v>3048594.77</v>
      </c>
      <c r="P1717" s="35">
        <v>739323.07</v>
      </c>
      <c r="Q1717" s="35">
        <v>2309271.7000000002</v>
      </c>
      <c r="R1717" s="35">
        <v>191350</v>
      </c>
      <c r="S1717" s="35">
        <f t="shared" si="289"/>
        <v>6723095.8200000003</v>
      </c>
      <c r="T1717" s="35">
        <v>1604166.58</v>
      </c>
      <c r="U1717" s="35">
        <v>194267.22</v>
      </c>
      <c r="V1717" s="35">
        <v>33671</v>
      </c>
      <c r="W1717" s="36">
        <f>+V1717-R1717</f>
        <v>-157679</v>
      </c>
      <c r="X1717" s="36">
        <f t="shared" si="290"/>
        <v>0.45345103678739473</v>
      </c>
      <c r="Y1717" s="36">
        <f t="shared" si="291"/>
        <v>0.10996765326483178</v>
      </c>
      <c r="Z1717" s="36">
        <f t="shared" si="293"/>
        <v>0.24251273973024626</v>
      </c>
      <c r="AA1717" s="36">
        <f t="shared" si="294"/>
        <v>6.3723529906862628E-2</v>
      </c>
      <c r="AB1717" s="36">
        <f>V1717/R1717</f>
        <v>0.17596550823099033</v>
      </c>
      <c r="AC1717" s="36">
        <f t="shared" si="292"/>
        <v>0.23860534238228365</v>
      </c>
      <c r="AD1717" s="36">
        <f t="shared" si="295"/>
        <v>0.52619869186484236</v>
      </c>
    </row>
    <row r="1718" spans="1:30" x14ac:dyDescent="0.2">
      <c r="A1718" s="3">
        <v>15503</v>
      </c>
      <c r="B1718" s="4" t="s">
        <v>81</v>
      </c>
      <c r="C1718" s="3" t="s">
        <v>35</v>
      </c>
      <c r="D1718" s="3">
        <v>2</v>
      </c>
      <c r="E1718" s="5">
        <v>2013</v>
      </c>
      <c r="F1718" s="3" t="s">
        <v>36</v>
      </c>
      <c r="G1718" s="6">
        <v>30148</v>
      </c>
      <c r="H1718" s="7">
        <v>34.955555555555556</v>
      </c>
      <c r="I1718" s="4" t="s">
        <v>33</v>
      </c>
      <c r="J1718" s="8">
        <v>0.72189999999999999</v>
      </c>
      <c r="K1718" s="8">
        <f t="shared" si="288"/>
        <v>3.5957572641622848</v>
      </c>
      <c r="L1718" s="8">
        <v>2.5716000000000001</v>
      </c>
      <c r="M1718" s="8">
        <v>2.3999999999999998E-3</v>
      </c>
      <c r="N1718" s="9">
        <v>263807.55</v>
      </c>
      <c r="O1718" s="9">
        <v>190441.21</v>
      </c>
      <c r="P1718" s="9">
        <v>121913.64</v>
      </c>
      <c r="Q1718" s="9">
        <v>68527.570000000007</v>
      </c>
      <c r="R1718" s="9">
        <v>0</v>
      </c>
      <c r="S1718" s="9">
        <f t="shared" si="289"/>
        <v>73366.34</v>
      </c>
      <c r="T1718" s="9">
        <v>0</v>
      </c>
      <c r="U1718" s="9">
        <v>12947.9</v>
      </c>
      <c r="V1718" s="9">
        <v>2414.38</v>
      </c>
      <c r="W1718" s="9">
        <v>2414.38</v>
      </c>
      <c r="X1718" s="11">
        <f t="shared" si="290"/>
        <v>2.5957572641622848</v>
      </c>
      <c r="Y1718" s="11">
        <f t="shared" si="291"/>
        <v>1.6617108063452533</v>
      </c>
      <c r="Z1718" s="11">
        <f t="shared" si="293"/>
        <v>0.64016417455024577</v>
      </c>
      <c r="AA1718" s="11">
        <f t="shared" si="294"/>
        <v>6.7988961002715745E-2</v>
      </c>
      <c r="AB1718" s="11">
        <v>0</v>
      </c>
      <c r="AC1718" s="11">
        <f t="shared" si="292"/>
        <v>0</v>
      </c>
      <c r="AD1718" s="11">
        <f t="shared" si="295"/>
        <v>0</v>
      </c>
    </row>
    <row r="1719" spans="1:30" ht="22.5" x14ac:dyDescent="0.2">
      <c r="A1719" s="15">
        <v>15503</v>
      </c>
      <c r="B1719" s="16" t="s">
        <v>81</v>
      </c>
      <c r="C1719" s="16" t="s">
        <v>35</v>
      </c>
      <c r="D1719" s="15">
        <v>2</v>
      </c>
      <c r="E1719" s="17">
        <v>2014</v>
      </c>
      <c r="F1719" s="15" t="s">
        <v>36</v>
      </c>
      <c r="G1719" s="18">
        <v>30148</v>
      </c>
      <c r="H1719" s="19">
        <v>34.955555555555556</v>
      </c>
      <c r="I1719" s="16" t="s">
        <v>33</v>
      </c>
      <c r="J1719" s="20">
        <v>0.54159999999999997</v>
      </c>
      <c r="K1719" s="20">
        <f t="shared" si="288"/>
        <v>2.1814439635001803</v>
      </c>
      <c r="L1719" s="20">
        <v>1.7419</v>
      </c>
      <c r="M1719" s="20">
        <v>3.3999999999999998E-3</v>
      </c>
      <c r="N1719" s="21">
        <v>428169.96</v>
      </c>
      <c r="O1719" s="21">
        <v>231891.73</v>
      </c>
      <c r="P1719" s="21">
        <v>160640.16</v>
      </c>
      <c r="Q1719" s="21">
        <v>71251.570000000007</v>
      </c>
      <c r="R1719" s="21">
        <v>0</v>
      </c>
      <c r="S1719" s="21">
        <f t="shared" si="289"/>
        <v>196278.23</v>
      </c>
      <c r="T1719" s="21">
        <v>0</v>
      </c>
      <c r="U1719" s="21">
        <v>109480.66</v>
      </c>
      <c r="V1719" s="21">
        <v>3023.92</v>
      </c>
      <c r="W1719" s="22">
        <f>+V1719-R1719</f>
        <v>3023.92</v>
      </c>
      <c r="X1719" s="22">
        <f t="shared" si="290"/>
        <v>1.1814439635001803</v>
      </c>
      <c r="Y1719" s="22">
        <f t="shared" si="291"/>
        <v>0.81843085705429475</v>
      </c>
      <c r="Z1719" s="22">
        <f t="shared" si="293"/>
        <v>0.69273777033790729</v>
      </c>
      <c r="AA1719" s="22">
        <f t="shared" si="294"/>
        <v>0.47211972587379464</v>
      </c>
      <c r="AB1719" s="22">
        <v>0</v>
      </c>
      <c r="AC1719" s="22">
        <f t="shared" si="292"/>
        <v>0</v>
      </c>
      <c r="AD1719" s="22">
        <f t="shared" si="295"/>
        <v>0</v>
      </c>
    </row>
    <row r="1720" spans="1:30" x14ac:dyDescent="0.2">
      <c r="A1720" s="27">
        <v>15503</v>
      </c>
      <c r="B1720" s="28" t="s">
        <v>81</v>
      </c>
      <c r="C1720" s="27" t="s">
        <v>35</v>
      </c>
      <c r="D1720" s="29">
        <v>2</v>
      </c>
      <c r="E1720" s="30">
        <v>2015</v>
      </c>
      <c r="F1720" s="27" t="s">
        <v>36</v>
      </c>
      <c r="G1720" s="31">
        <v>30148</v>
      </c>
      <c r="H1720" s="32">
        <v>34.955555555555556</v>
      </c>
      <c r="I1720" s="28" t="s">
        <v>33</v>
      </c>
      <c r="J1720" s="33">
        <v>0.58220000000000005</v>
      </c>
      <c r="K1720" s="33">
        <f t="shared" si="288"/>
        <v>2.3934385730204073</v>
      </c>
      <c r="L1720" s="34">
        <v>1.2618</v>
      </c>
      <c r="M1720" s="34">
        <v>1.1000000000000001E-3</v>
      </c>
      <c r="N1720" s="35">
        <v>468620.17</v>
      </c>
      <c r="O1720" s="35">
        <v>272826.48</v>
      </c>
      <c r="P1720" s="35">
        <v>202095.22</v>
      </c>
      <c r="Q1720" s="35">
        <v>70731.259999999995</v>
      </c>
      <c r="R1720" s="35">
        <v>0</v>
      </c>
      <c r="S1720" s="35">
        <f t="shared" si="289"/>
        <v>195793.69</v>
      </c>
      <c r="T1720" s="35">
        <v>0</v>
      </c>
      <c r="U1720" s="35">
        <v>14660.85</v>
      </c>
      <c r="V1720" s="35">
        <v>795</v>
      </c>
      <c r="W1720" s="36">
        <f>+V1720-R1720</f>
        <v>795</v>
      </c>
      <c r="X1720" s="36">
        <f t="shared" si="290"/>
        <v>1.3934385730204073</v>
      </c>
      <c r="Y1720" s="36">
        <f t="shared" si="291"/>
        <v>1.0321845407786123</v>
      </c>
      <c r="Z1720" s="36">
        <f t="shared" si="293"/>
        <v>0.74074635277338186</v>
      </c>
      <c r="AA1720" s="36">
        <f t="shared" si="294"/>
        <v>5.3736902664286844E-2</v>
      </c>
      <c r="AB1720" s="36">
        <v>0</v>
      </c>
      <c r="AC1720" s="36">
        <f t="shared" si="292"/>
        <v>0</v>
      </c>
      <c r="AD1720" s="36">
        <f t="shared" si="295"/>
        <v>0</v>
      </c>
    </row>
    <row r="1721" spans="1:30" x14ac:dyDescent="0.2">
      <c r="A1721" s="3">
        <v>15620</v>
      </c>
      <c r="B1721" s="4" t="s">
        <v>82</v>
      </c>
      <c r="C1721" s="3" t="s">
        <v>35</v>
      </c>
      <c r="D1721" s="3">
        <v>2</v>
      </c>
      <c r="E1721" s="5">
        <v>2013</v>
      </c>
      <c r="F1721" s="3" t="s">
        <v>36</v>
      </c>
      <c r="G1721" s="6">
        <v>30008</v>
      </c>
      <c r="H1721" s="7">
        <v>35.344444444444441</v>
      </c>
      <c r="I1721" s="4" t="s">
        <v>33</v>
      </c>
      <c r="J1721" s="8">
        <v>0.87949999999999995</v>
      </c>
      <c r="K1721" s="8">
        <f t="shared" si="288"/>
        <v>8.29818958255815</v>
      </c>
      <c r="L1721" s="8">
        <v>2.1751999999999998</v>
      </c>
      <c r="M1721" s="8">
        <v>2.5000000000000001E-3</v>
      </c>
      <c r="N1721" s="9">
        <v>299289.31</v>
      </c>
      <c r="O1721" s="9">
        <v>263222.49</v>
      </c>
      <c r="P1721" s="9">
        <v>96414.18</v>
      </c>
      <c r="Q1721" s="9">
        <v>166808.31</v>
      </c>
      <c r="R1721" s="9">
        <v>2827.22</v>
      </c>
      <c r="S1721" s="9">
        <f t="shared" si="289"/>
        <v>36066.820000000007</v>
      </c>
      <c r="T1721" s="9">
        <v>0</v>
      </c>
      <c r="U1721" s="9">
        <v>68551.69</v>
      </c>
      <c r="V1721" s="9">
        <v>2446.9699999999998</v>
      </c>
      <c r="W1721" s="9">
        <v>2446.9699999999998</v>
      </c>
      <c r="X1721" s="11">
        <f t="shared" si="290"/>
        <v>7.29818958255815</v>
      </c>
      <c r="Y1721" s="11">
        <f t="shared" si="291"/>
        <v>2.6732098920836376</v>
      </c>
      <c r="Z1721" s="11">
        <f t="shared" si="293"/>
        <v>0.36628397520287875</v>
      </c>
      <c r="AA1721" s="11">
        <f t="shared" si="294"/>
        <v>0.26043249571873589</v>
      </c>
      <c r="AB1721" s="11">
        <f>W1721/R1721</f>
        <v>0.8655039225811928</v>
      </c>
      <c r="AC1721" s="11">
        <f t="shared" si="292"/>
        <v>0</v>
      </c>
      <c r="AD1721" s="11">
        <f t="shared" si="295"/>
        <v>0</v>
      </c>
    </row>
    <row r="1722" spans="1:30" ht="12" customHeight="1" x14ac:dyDescent="0.2">
      <c r="A1722" s="15">
        <v>15620</v>
      </c>
      <c r="B1722" s="16" t="s">
        <v>82</v>
      </c>
      <c r="C1722" s="16" t="s">
        <v>35</v>
      </c>
      <c r="D1722" s="15">
        <v>2</v>
      </c>
      <c r="E1722" s="17">
        <v>2014</v>
      </c>
      <c r="F1722" s="15" t="s">
        <v>36</v>
      </c>
      <c r="G1722" s="18">
        <v>30008</v>
      </c>
      <c r="H1722" s="19">
        <v>35.344444444444441</v>
      </c>
      <c r="I1722" s="16" t="s">
        <v>33</v>
      </c>
      <c r="J1722" s="20">
        <v>0.88500000000000001</v>
      </c>
      <c r="K1722" s="20">
        <f t="shared" si="288"/>
        <v>8.6945027135592952</v>
      </c>
      <c r="L1722" s="20">
        <v>2.2096</v>
      </c>
      <c r="M1722" s="20">
        <v>3.5999999999999999E-3</v>
      </c>
      <c r="N1722" s="21">
        <v>331335.5</v>
      </c>
      <c r="O1722" s="21">
        <v>293226.88</v>
      </c>
      <c r="P1722" s="21">
        <v>293226.88</v>
      </c>
      <c r="Q1722" s="21">
        <v>0</v>
      </c>
      <c r="R1722" s="21">
        <v>0</v>
      </c>
      <c r="S1722" s="21">
        <f t="shared" si="289"/>
        <v>38108.619999999995</v>
      </c>
      <c r="T1722" s="21">
        <v>0</v>
      </c>
      <c r="U1722" s="21">
        <v>87835.35</v>
      </c>
      <c r="V1722" s="21">
        <v>3079.64</v>
      </c>
      <c r="W1722" s="22">
        <f>+V1722-R1722</f>
        <v>3079.64</v>
      </c>
      <c r="X1722" s="22">
        <f t="shared" si="290"/>
        <v>7.6945027135592952</v>
      </c>
      <c r="Y1722" s="22">
        <f t="shared" si="291"/>
        <v>7.6945027135592952</v>
      </c>
      <c r="Z1722" s="22">
        <f t="shared" si="293"/>
        <v>1</v>
      </c>
      <c r="AA1722" s="22">
        <f t="shared" si="294"/>
        <v>0.29954740165703775</v>
      </c>
      <c r="AB1722" s="22">
        <v>0</v>
      </c>
      <c r="AC1722" s="22">
        <f t="shared" si="292"/>
        <v>0</v>
      </c>
      <c r="AD1722" s="22">
        <f t="shared" si="295"/>
        <v>0</v>
      </c>
    </row>
    <row r="1723" spans="1:30" ht="12" customHeight="1" x14ac:dyDescent="0.2">
      <c r="A1723" s="27">
        <v>15620</v>
      </c>
      <c r="B1723" s="28" t="s">
        <v>82</v>
      </c>
      <c r="C1723" s="27" t="s">
        <v>35</v>
      </c>
      <c r="D1723" s="29">
        <v>2</v>
      </c>
      <c r="E1723" s="30">
        <v>2015</v>
      </c>
      <c r="F1723" s="27" t="s">
        <v>36</v>
      </c>
      <c r="G1723" s="31">
        <v>30008</v>
      </c>
      <c r="H1723" s="32">
        <v>35.344444444444441</v>
      </c>
      <c r="I1723" s="28" t="s">
        <v>33</v>
      </c>
      <c r="J1723" s="33">
        <v>0.88649999999999995</v>
      </c>
      <c r="K1723" s="33">
        <f t="shared" si="288"/>
        <v>8.8111409682190853</v>
      </c>
      <c r="L1723" s="34">
        <v>2.1240000000000001</v>
      </c>
      <c r="M1723" s="34">
        <v>8.9999999999999998E-4</v>
      </c>
      <c r="N1723" s="35">
        <v>340491.74</v>
      </c>
      <c r="O1723" s="35">
        <v>301848.42</v>
      </c>
      <c r="P1723" s="35">
        <v>92058.51</v>
      </c>
      <c r="Q1723" s="35">
        <v>209789.91</v>
      </c>
      <c r="R1723" s="35">
        <v>0</v>
      </c>
      <c r="S1723" s="35">
        <f t="shared" si="289"/>
        <v>38643.320000000007</v>
      </c>
      <c r="T1723" s="35">
        <v>0</v>
      </c>
      <c r="U1723" s="35">
        <v>65293.440000000002</v>
      </c>
      <c r="V1723" s="35">
        <v>795</v>
      </c>
      <c r="W1723" s="36">
        <f>+V1723-R1723</f>
        <v>795</v>
      </c>
      <c r="X1723" s="36">
        <f t="shared" si="290"/>
        <v>7.8111409682190853</v>
      </c>
      <c r="Y1723" s="36">
        <f t="shared" si="291"/>
        <v>2.3822619278053745</v>
      </c>
      <c r="Z1723" s="36">
        <f t="shared" si="293"/>
        <v>0.30498258032955744</v>
      </c>
      <c r="AA1723" s="36">
        <f t="shared" si="294"/>
        <v>0.21631201514985571</v>
      </c>
      <c r="AB1723" s="36">
        <v>0</v>
      </c>
      <c r="AC1723" s="36">
        <f t="shared" si="292"/>
        <v>0</v>
      </c>
      <c r="AD1723" s="36">
        <f t="shared" si="295"/>
        <v>0</v>
      </c>
    </row>
    <row r="1724" spans="1:30" x14ac:dyDescent="0.2">
      <c r="A1724" s="3">
        <v>15281</v>
      </c>
      <c r="B1724" s="12" t="s">
        <v>80</v>
      </c>
      <c r="C1724" s="3" t="s">
        <v>35</v>
      </c>
      <c r="D1724" s="3">
        <v>2</v>
      </c>
      <c r="E1724" s="5">
        <v>2013</v>
      </c>
      <c r="F1724" s="3" t="s">
        <v>32</v>
      </c>
      <c r="G1724" s="6">
        <v>30007</v>
      </c>
      <c r="H1724" s="7">
        <v>35.347222222222221</v>
      </c>
      <c r="I1724" s="12" t="s">
        <v>37</v>
      </c>
      <c r="J1724" s="8">
        <v>0.69810000000000005</v>
      </c>
      <c r="K1724" s="8">
        <f t="shared" si="288"/>
        <v>3.3119643065680648</v>
      </c>
      <c r="L1724" s="8">
        <v>2.7018</v>
      </c>
      <c r="M1724" s="8">
        <v>1.9099999999999999E-2</v>
      </c>
      <c r="N1724" s="9">
        <v>3485213.59</v>
      </c>
      <c r="O1724" s="9">
        <v>2432903.46</v>
      </c>
      <c r="P1724" s="9">
        <v>1406948.49</v>
      </c>
      <c r="Q1724" s="9">
        <v>1025954.97</v>
      </c>
      <c r="R1724" s="9">
        <v>32483</v>
      </c>
      <c r="S1724" s="9">
        <f t="shared" si="289"/>
        <v>1052310.1299999999</v>
      </c>
      <c r="T1724" s="9">
        <v>63684.46</v>
      </c>
      <c r="U1724" s="9">
        <v>484872.46</v>
      </c>
      <c r="V1724" s="9">
        <v>215675.37</v>
      </c>
      <c r="W1724" s="9">
        <v>183324.08</v>
      </c>
      <c r="X1724" s="11">
        <f t="shared" si="290"/>
        <v>2.3119643065680648</v>
      </c>
      <c r="Y1724" s="11">
        <f t="shared" si="291"/>
        <v>1.3370093567378281</v>
      </c>
      <c r="Z1724" s="11">
        <f t="shared" si="293"/>
        <v>0.57830017225591024</v>
      </c>
      <c r="AA1724" s="11">
        <f t="shared" si="294"/>
        <v>0.19929786280956666</v>
      </c>
      <c r="AB1724" s="11">
        <f>W1724/R1724</f>
        <v>5.6436930086506782</v>
      </c>
      <c r="AC1724" s="11">
        <f t="shared" si="292"/>
        <v>6.0518717994285591E-2</v>
      </c>
      <c r="AD1724" s="11">
        <f t="shared" si="295"/>
        <v>2.6176320206310201E-2</v>
      </c>
    </row>
    <row r="1725" spans="1:30" ht="22.5" x14ac:dyDescent="0.2">
      <c r="A1725" s="15">
        <v>15281</v>
      </c>
      <c r="B1725" s="16" t="s">
        <v>80</v>
      </c>
      <c r="C1725" s="16" t="s">
        <v>35</v>
      </c>
      <c r="D1725" s="15">
        <v>2</v>
      </c>
      <c r="E1725" s="17">
        <v>2014</v>
      </c>
      <c r="F1725" s="15" t="s">
        <v>32</v>
      </c>
      <c r="G1725" s="18">
        <v>30007</v>
      </c>
      <c r="H1725" s="19">
        <v>35.347222222222221</v>
      </c>
      <c r="I1725" s="16" t="s">
        <v>37</v>
      </c>
      <c r="J1725" s="20">
        <v>0.68840000000000001</v>
      </c>
      <c r="K1725" s="20">
        <f t="shared" si="288"/>
        <v>3.2095329001595427</v>
      </c>
      <c r="L1725" s="20">
        <v>2.7881999999999998</v>
      </c>
      <c r="M1725" s="20">
        <v>1.84E-2</v>
      </c>
      <c r="N1725" s="21">
        <v>3339469.62</v>
      </c>
      <c r="O1725" s="21">
        <v>2298985</v>
      </c>
      <c r="P1725" s="21">
        <v>1261619.8</v>
      </c>
      <c r="Q1725" s="21">
        <v>986745.48</v>
      </c>
      <c r="R1725" s="21">
        <v>23335</v>
      </c>
      <c r="S1725" s="21">
        <f t="shared" si="289"/>
        <v>1040484.6200000001</v>
      </c>
      <c r="T1725" s="21">
        <v>0</v>
      </c>
      <c r="U1725" s="21">
        <v>480274.4</v>
      </c>
      <c r="V1725" s="21">
        <v>62570</v>
      </c>
      <c r="W1725" s="22">
        <f>+V1725-R1725</f>
        <v>39235</v>
      </c>
      <c r="X1725" s="22">
        <f t="shared" si="290"/>
        <v>2.2095329001595427</v>
      </c>
      <c r="Y1725" s="22">
        <f t="shared" si="291"/>
        <v>1.2125309454357911</v>
      </c>
      <c r="Z1725" s="22">
        <f t="shared" si="293"/>
        <v>0.54877252352668682</v>
      </c>
      <c r="AA1725" s="22">
        <f t="shared" si="294"/>
        <v>0.20890714815451167</v>
      </c>
      <c r="AB1725" s="22">
        <f>V1725/R1725</f>
        <v>2.6813799014356117</v>
      </c>
      <c r="AC1725" s="22">
        <f t="shared" si="292"/>
        <v>0</v>
      </c>
      <c r="AD1725" s="22">
        <f t="shared" si="295"/>
        <v>0</v>
      </c>
    </row>
    <row r="1726" spans="1:30" x14ac:dyDescent="0.2">
      <c r="A1726" s="27">
        <v>15281</v>
      </c>
      <c r="B1726" s="37" t="s">
        <v>80</v>
      </c>
      <c r="C1726" s="27" t="s">
        <v>35</v>
      </c>
      <c r="D1726" s="29">
        <v>2</v>
      </c>
      <c r="E1726" s="30">
        <v>2015</v>
      </c>
      <c r="F1726" s="27" t="s">
        <v>32</v>
      </c>
      <c r="G1726" s="31">
        <v>30007</v>
      </c>
      <c r="H1726" s="32">
        <v>35.347222222222221</v>
      </c>
      <c r="I1726" s="37" t="s">
        <v>37</v>
      </c>
      <c r="J1726" s="33">
        <v>0.80679999999999996</v>
      </c>
      <c r="K1726" s="33">
        <f t="shared" si="288"/>
        <v>5.1768302423079282</v>
      </c>
      <c r="L1726" s="34">
        <v>3.1332</v>
      </c>
      <c r="M1726" s="34">
        <v>0</v>
      </c>
      <c r="N1726" s="35">
        <v>2797796.11</v>
      </c>
      <c r="O1726" s="35">
        <v>2257350.3199999998</v>
      </c>
      <c r="P1726" s="35">
        <v>1289678.46</v>
      </c>
      <c r="Q1726" s="35">
        <v>967671.86</v>
      </c>
      <c r="R1726" s="35">
        <v>0</v>
      </c>
      <c r="S1726" s="35">
        <f t="shared" si="289"/>
        <v>540445.79</v>
      </c>
      <c r="T1726" s="35">
        <v>18438.02</v>
      </c>
      <c r="U1726" s="35">
        <v>565487.39</v>
      </c>
      <c r="V1726" s="35">
        <v>-169245</v>
      </c>
      <c r="W1726" s="36">
        <f>+V1726-R1726</f>
        <v>-169245</v>
      </c>
      <c r="X1726" s="36">
        <f t="shared" si="290"/>
        <v>4.1768302423079282</v>
      </c>
      <c r="Y1726" s="36">
        <f t="shared" si="291"/>
        <v>2.3863234460573741</v>
      </c>
      <c r="Z1726" s="36">
        <f t="shared" si="293"/>
        <v>0.57132402027878426</v>
      </c>
      <c r="AA1726" s="36">
        <f t="shared" si="294"/>
        <v>0.25050936267614859</v>
      </c>
      <c r="AB1726" s="36">
        <v>0</v>
      </c>
      <c r="AC1726" s="36">
        <f t="shared" si="292"/>
        <v>3.4116317198067174E-2</v>
      </c>
      <c r="AD1726" s="36">
        <f t="shared" si="295"/>
        <v>8.1679922857520858E-3</v>
      </c>
    </row>
    <row r="1727" spans="1:30" x14ac:dyDescent="0.2">
      <c r="A1727" s="3">
        <v>19819</v>
      </c>
      <c r="B1727" s="4" t="s">
        <v>88</v>
      </c>
      <c r="C1727" s="3" t="s">
        <v>31</v>
      </c>
      <c r="D1727" s="3">
        <v>1</v>
      </c>
      <c r="E1727" s="5">
        <v>2013</v>
      </c>
      <c r="F1727" s="3" t="s">
        <v>32</v>
      </c>
      <c r="G1727" s="6">
        <v>29992</v>
      </c>
      <c r="H1727" s="7">
        <v>35.388888888888886</v>
      </c>
      <c r="I1727" s="4" t="s">
        <v>41</v>
      </c>
      <c r="J1727" s="8">
        <v>5.4399999999999997E-2</v>
      </c>
      <c r="K1727" s="8">
        <f t="shared" si="288"/>
        <v>1.0575459594196952</v>
      </c>
      <c r="L1727" s="8">
        <v>0.1794</v>
      </c>
      <c r="M1727" s="8">
        <v>-0.34549999999999997</v>
      </c>
      <c r="N1727" s="9">
        <v>532616.06999999995</v>
      </c>
      <c r="O1727" s="9">
        <v>28982.1</v>
      </c>
      <c r="P1727" s="9">
        <v>28982.1</v>
      </c>
      <c r="Q1727" s="9">
        <v>0</v>
      </c>
      <c r="R1727" s="9">
        <v>0</v>
      </c>
      <c r="S1727" s="9">
        <f t="shared" si="289"/>
        <v>503633.97</v>
      </c>
      <c r="T1727" s="9">
        <v>0</v>
      </c>
      <c r="U1727" s="9">
        <v>28982.1</v>
      </c>
      <c r="V1727" s="9">
        <v>-33012.15</v>
      </c>
      <c r="W1727" s="9">
        <v>-33012.15</v>
      </c>
      <c r="X1727" s="11">
        <f t="shared" si="290"/>
        <v>5.7545959419695224E-2</v>
      </c>
      <c r="Y1727" s="11">
        <f t="shared" si="291"/>
        <v>5.7545959419695224E-2</v>
      </c>
      <c r="Z1727" s="11">
        <f t="shared" si="293"/>
        <v>1</v>
      </c>
      <c r="AA1727" s="11">
        <f t="shared" si="294"/>
        <v>1</v>
      </c>
      <c r="AB1727" s="11">
        <v>0</v>
      </c>
      <c r="AC1727" s="11">
        <f t="shared" si="292"/>
        <v>0</v>
      </c>
      <c r="AD1727" s="11">
        <f t="shared" si="295"/>
        <v>0</v>
      </c>
    </row>
    <row r="1728" spans="1:30" ht="12" customHeight="1" x14ac:dyDescent="0.2">
      <c r="A1728" s="15">
        <v>19819</v>
      </c>
      <c r="B1728" s="16" t="s">
        <v>88</v>
      </c>
      <c r="C1728" s="16" t="s">
        <v>31</v>
      </c>
      <c r="D1728" s="15">
        <v>1</v>
      </c>
      <c r="E1728" s="17">
        <v>2014</v>
      </c>
      <c r="F1728" s="15" t="s">
        <v>32</v>
      </c>
      <c r="G1728" s="18">
        <v>29992</v>
      </c>
      <c r="H1728" s="19">
        <v>35.388888888888886</v>
      </c>
      <c r="I1728" s="16" t="s">
        <v>33</v>
      </c>
      <c r="J1728" s="20">
        <v>7.5399999999999995E-2</v>
      </c>
      <c r="K1728" s="20">
        <f t="shared" si="288"/>
        <v>1.0815711880131988</v>
      </c>
      <c r="L1728" s="20">
        <v>0.35570000000000002</v>
      </c>
      <c r="M1728" s="20">
        <v>2.63E-2</v>
      </c>
      <c r="N1728" s="21">
        <v>551284.73</v>
      </c>
      <c r="O1728" s="21">
        <v>41577.43</v>
      </c>
      <c r="P1728" s="21">
        <v>11772.84</v>
      </c>
      <c r="Q1728" s="21">
        <v>29804.59</v>
      </c>
      <c r="R1728" s="21">
        <v>4323.51</v>
      </c>
      <c r="S1728" s="21">
        <f t="shared" si="289"/>
        <v>509707.3</v>
      </c>
      <c r="T1728" s="21">
        <v>0</v>
      </c>
      <c r="U1728" s="21">
        <v>6807.19</v>
      </c>
      <c r="V1728" s="21">
        <v>6073.33</v>
      </c>
      <c r="W1728" s="22">
        <f>+V1728-R1728</f>
        <v>1749.8199999999997</v>
      </c>
      <c r="X1728" s="22">
        <f t="shared" si="290"/>
        <v>8.1571188013198945E-2</v>
      </c>
      <c r="Y1728" s="22">
        <f t="shared" si="291"/>
        <v>2.3097256013402203E-2</v>
      </c>
      <c r="Z1728" s="22">
        <f t="shared" si="293"/>
        <v>0.2831545865148471</v>
      </c>
      <c r="AA1728" s="22">
        <f t="shared" si="294"/>
        <v>0.16372320270877733</v>
      </c>
      <c r="AB1728" s="22">
        <f>V1728/R1728</f>
        <v>1.4047220892284278</v>
      </c>
      <c r="AC1728" s="22">
        <f t="shared" si="292"/>
        <v>0</v>
      </c>
      <c r="AD1728" s="22">
        <f t="shared" si="295"/>
        <v>0</v>
      </c>
    </row>
    <row r="1729" spans="1:30" ht="12" customHeight="1" x14ac:dyDescent="0.2">
      <c r="A1729" s="27">
        <v>19819</v>
      </c>
      <c r="B1729" s="28" t="s">
        <v>88</v>
      </c>
      <c r="C1729" s="27" t="s">
        <v>31</v>
      </c>
      <c r="D1729" s="29">
        <v>1</v>
      </c>
      <c r="E1729" s="30">
        <v>2015</v>
      </c>
      <c r="F1729" s="27" t="s">
        <v>32</v>
      </c>
      <c r="G1729" s="31">
        <v>29992</v>
      </c>
      <c r="H1729" s="32">
        <v>35.388888888888886</v>
      </c>
      <c r="I1729" s="28" t="s">
        <v>33</v>
      </c>
      <c r="J1729" s="33">
        <v>3.9199999999999999E-2</v>
      </c>
      <c r="K1729" s="33">
        <f t="shared" si="288"/>
        <v>1.0408331689021293</v>
      </c>
      <c r="L1729" s="34">
        <v>0.2341</v>
      </c>
      <c r="M1729" s="34">
        <v>1.5599999999999999E-2</v>
      </c>
      <c r="N1729" s="35">
        <v>558191.73</v>
      </c>
      <c r="O1729" s="35">
        <v>21898.55</v>
      </c>
      <c r="P1729" s="35">
        <v>17093.96</v>
      </c>
      <c r="Q1729" s="35">
        <v>4804.59</v>
      </c>
      <c r="R1729" s="35">
        <v>0</v>
      </c>
      <c r="S1729" s="35">
        <f t="shared" si="289"/>
        <v>536293.17999999993</v>
      </c>
      <c r="T1729" s="35">
        <v>0</v>
      </c>
      <c r="U1729" s="35">
        <v>0</v>
      </c>
      <c r="V1729" s="35">
        <v>2033.18</v>
      </c>
      <c r="W1729" s="36">
        <f>+V1729-R1729</f>
        <v>2033.18</v>
      </c>
      <c r="X1729" s="36">
        <f t="shared" si="290"/>
        <v>4.0833168902129242E-2</v>
      </c>
      <c r="Y1729" s="36">
        <f t="shared" si="291"/>
        <v>3.1874281899314849E-2</v>
      </c>
      <c r="Z1729" s="36">
        <f t="shared" si="293"/>
        <v>0.78059780213758445</v>
      </c>
      <c r="AA1729" s="36">
        <f t="shared" si="294"/>
        <v>0</v>
      </c>
      <c r="AB1729" s="36">
        <v>0</v>
      </c>
      <c r="AC1729" s="36">
        <f t="shared" si="292"/>
        <v>0</v>
      </c>
      <c r="AD1729" s="36">
        <f t="shared" si="295"/>
        <v>0</v>
      </c>
    </row>
    <row r="1730" spans="1:30" x14ac:dyDescent="0.2">
      <c r="A1730" s="3">
        <v>15727</v>
      </c>
      <c r="B1730" s="4" t="s">
        <v>83</v>
      </c>
      <c r="C1730" s="3" t="s">
        <v>35</v>
      </c>
      <c r="D1730" s="3">
        <v>2</v>
      </c>
      <c r="E1730" s="5">
        <v>2013</v>
      </c>
      <c r="F1730" s="3" t="s">
        <v>36</v>
      </c>
      <c r="G1730" s="6">
        <v>29879</v>
      </c>
      <c r="H1730" s="7">
        <v>35.694444444444443</v>
      </c>
      <c r="I1730" s="4" t="s">
        <v>33</v>
      </c>
      <c r="J1730" s="8">
        <v>0.56969999999999998</v>
      </c>
      <c r="K1730" s="8">
        <f t="shared" ref="K1730:K1793" si="296">+N1730/S1730</f>
        <v>2.3236951057362618</v>
      </c>
      <c r="L1730" s="8">
        <v>3.7162000000000002</v>
      </c>
      <c r="M1730" s="8">
        <v>3.7699999999999997E-2</v>
      </c>
      <c r="N1730" s="9">
        <v>258631.75</v>
      </c>
      <c r="O1730" s="9">
        <v>147329.82</v>
      </c>
      <c r="P1730" s="9">
        <v>66329.820000000007</v>
      </c>
      <c r="Q1730" s="9">
        <v>81000</v>
      </c>
      <c r="R1730" s="9">
        <v>4987.6899999999996</v>
      </c>
      <c r="S1730" s="9">
        <f t="shared" ref="S1730:S1793" si="297">+N1730-O1730</f>
        <v>111301.93</v>
      </c>
      <c r="T1730" s="9">
        <v>56000</v>
      </c>
      <c r="U1730" s="9">
        <v>0</v>
      </c>
      <c r="V1730" s="9">
        <v>36192.879999999997</v>
      </c>
      <c r="W1730" s="9">
        <v>36192.879999999997</v>
      </c>
      <c r="X1730" s="11">
        <f t="shared" ref="X1730:X1793" si="298">+O1730/S1730</f>
        <v>1.3236951057362618</v>
      </c>
      <c r="Y1730" s="11">
        <f t="shared" ref="Y1730:Y1793" si="299">+P1730/S1730</f>
        <v>0.59594492206918614</v>
      </c>
      <c r="Z1730" s="11">
        <f t="shared" si="293"/>
        <v>0.45021313404170321</v>
      </c>
      <c r="AA1730" s="11">
        <f t="shared" si="294"/>
        <v>0</v>
      </c>
      <c r="AB1730" s="11">
        <f>W1730/R1730</f>
        <v>7.2564413586249348</v>
      </c>
      <c r="AC1730" s="11">
        <f t="shared" ref="AC1730:AC1793" si="300">+T1730/S1730</f>
        <v>0.50313592944884244</v>
      </c>
      <c r="AD1730" s="11">
        <f t="shared" si="295"/>
        <v>0.3800995616501805</v>
      </c>
    </row>
    <row r="1731" spans="1:30" ht="22.5" x14ac:dyDescent="0.2">
      <c r="A1731" s="15">
        <v>15727</v>
      </c>
      <c r="B1731" s="16" t="s">
        <v>83</v>
      </c>
      <c r="C1731" s="16" t="s">
        <v>35</v>
      </c>
      <c r="D1731" s="15">
        <v>2</v>
      </c>
      <c r="E1731" s="17">
        <v>2014</v>
      </c>
      <c r="F1731" s="15" t="s">
        <v>36</v>
      </c>
      <c r="G1731" s="18">
        <v>29879</v>
      </c>
      <c r="H1731" s="19">
        <v>35.694444444444443</v>
      </c>
      <c r="I1731" s="16" t="s">
        <v>33</v>
      </c>
      <c r="J1731" s="20">
        <v>0.4531</v>
      </c>
      <c r="K1731" s="20">
        <f t="shared" si="296"/>
        <v>1.8284691771305379</v>
      </c>
      <c r="L1731" s="20">
        <v>4.3879999999999999</v>
      </c>
      <c r="M1731" s="20">
        <v>4.3700000000000003E-2</v>
      </c>
      <c r="N1731" s="21">
        <v>222601.33</v>
      </c>
      <c r="O1731" s="21">
        <v>100859.42</v>
      </c>
      <c r="P1731" s="21">
        <v>100859.42</v>
      </c>
      <c r="Q1731" s="21">
        <v>0</v>
      </c>
      <c r="R1731" s="21">
        <v>0</v>
      </c>
      <c r="S1731" s="21">
        <f t="shared" si="297"/>
        <v>121741.90999999999</v>
      </c>
      <c r="T1731" s="21">
        <v>0</v>
      </c>
      <c r="U1731" s="21">
        <v>0</v>
      </c>
      <c r="V1731" s="21">
        <v>50255</v>
      </c>
      <c r="W1731" s="22">
        <f>+V1731-R1731</f>
        <v>50255</v>
      </c>
      <c r="X1731" s="22">
        <f t="shared" si="298"/>
        <v>0.82846917713053791</v>
      </c>
      <c r="Y1731" s="22">
        <f t="shared" si="299"/>
        <v>0.82846917713053791</v>
      </c>
      <c r="Z1731" s="22">
        <f t="shared" si="293"/>
        <v>1</v>
      </c>
      <c r="AA1731" s="22">
        <f t="shared" si="294"/>
        <v>0</v>
      </c>
      <c r="AB1731" s="22">
        <v>0</v>
      </c>
      <c r="AC1731" s="22">
        <f t="shared" si="300"/>
        <v>0</v>
      </c>
      <c r="AD1731" s="22">
        <f t="shared" si="295"/>
        <v>0</v>
      </c>
    </row>
    <row r="1732" spans="1:30" x14ac:dyDescent="0.2">
      <c r="A1732" s="27">
        <v>15727</v>
      </c>
      <c r="B1732" s="28" t="s">
        <v>83</v>
      </c>
      <c r="C1732" s="27" t="s">
        <v>35</v>
      </c>
      <c r="D1732" s="29">
        <v>2</v>
      </c>
      <c r="E1732" s="30">
        <v>2015</v>
      </c>
      <c r="F1732" s="27" t="s">
        <v>36</v>
      </c>
      <c r="G1732" s="31">
        <v>29879</v>
      </c>
      <c r="H1732" s="32">
        <v>35.694444444444443</v>
      </c>
      <c r="I1732" s="28" t="s">
        <v>33</v>
      </c>
      <c r="J1732" s="33">
        <v>0.51549999999999996</v>
      </c>
      <c r="K1732" s="33">
        <f t="shared" si="296"/>
        <v>2.0638078490248537</v>
      </c>
      <c r="L1732" s="34">
        <v>4.3318000000000003</v>
      </c>
      <c r="M1732" s="34">
        <v>3.15E-2</v>
      </c>
      <c r="N1732" s="35">
        <v>228218.72</v>
      </c>
      <c r="O1732" s="35">
        <v>117637.34</v>
      </c>
      <c r="P1732" s="35">
        <v>70229.61</v>
      </c>
      <c r="Q1732" s="35">
        <v>47407.73</v>
      </c>
      <c r="R1732" s="35">
        <v>0</v>
      </c>
      <c r="S1732" s="35">
        <f t="shared" si="297"/>
        <v>110581.38</v>
      </c>
      <c r="T1732" s="35">
        <v>0</v>
      </c>
      <c r="U1732" s="35">
        <v>0</v>
      </c>
      <c r="V1732" s="35">
        <v>36618.19</v>
      </c>
      <c r="W1732" s="36">
        <f>+V1732-R1732</f>
        <v>36618.19</v>
      </c>
      <c r="X1732" s="36">
        <f t="shared" si="298"/>
        <v>1.0638078490248539</v>
      </c>
      <c r="Y1732" s="36">
        <f t="shared" si="299"/>
        <v>0.63509435313612472</v>
      </c>
      <c r="Z1732" s="36">
        <f t="shared" si="293"/>
        <v>0.59700100325287875</v>
      </c>
      <c r="AA1732" s="36">
        <f t="shared" si="294"/>
        <v>0</v>
      </c>
      <c r="AB1732" s="36">
        <v>0</v>
      </c>
      <c r="AC1732" s="36">
        <f t="shared" si="300"/>
        <v>0</v>
      </c>
      <c r="AD1732" s="36">
        <f t="shared" si="295"/>
        <v>0</v>
      </c>
    </row>
    <row r="1733" spans="1:30" x14ac:dyDescent="0.2">
      <c r="A1733" s="3">
        <v>7923</v>
      </c>
      <c r="B1733" s="4" t="s">
        <v>64</v>
      </c>
      <c r="C1733" s="3" t="s">
        <v>31</v>
      </c>
      <c r="D1733" s="3">
        <v>1</v>
      </c>
      <c r="E1733" s="5">
        <v>2013</v>
      </c>
      <c r="F1733" s="3" t="s">
        <v>32</v>
      </c>
      <c r="G1733" s="6">
        <v>29776</v>
      </c>
      <c r="H1733" s="7">
        <v>35.975000000000001</v>
      </c>
      <c r="I1733" s="4" t="s">
        <v>33</v>
      </c>
      <c r="J1733" s="8">
        <v>0.30509999999999998</v>
      </c>
      <c r="K1733" s="8">
        <f t="shared" si="296"/>
        <v>1.4391355744809289</v>
      </c>
      <c r="L1733" s="8">
        <v>1.6869000000000001</v>
      </c>
      <c r="M1733" s="8">
        <v>2.75E-2</v>
      </c>
      <c r="N1733" s="9">
        <v>295331.07</v>
      </c>
      <c r="O1733" s="9">
        <v>90116.86</v>
      </c>
      <c r="P1733" s="9">
        <v>90116.86</v>
      </c>
      <c r="Q1733" s="9">
        <v>0</v>
      </c>
      <c r="R1733" s="9">
        <v>2640</v>
      </c>
      <c r="S1733" s="9">
        <f t="shared" si="297"/>
        <v>205214.21000000002</v>
      </c>
      <c r="T1733" s="9">
        <v>0</v>
      </c>
      <c r="U1733" s="9">
        <v>13511.01</v>
      </c>
      <c r="V1733" s="9">
        <v>20594.400000000001</v>
      </c>
      <c r="W1733" s="9">
        <v>17505.240000000002</v>
      </c>
      <c r="X1733" s="11">
        <f t="shared" si="298"/>
        <v>0.43913557448092894</v>
      </c>
      <c r="Y1733" s="11">
        <f t="shared" si="299"/>
        <v>0.43913557448092894</v>
      </c>
      <c r="Z1733" s="11">
        <f t="shared" si="293"/>
        <v>1</v>
      </c>
      <c r="AA1733" s="11">
        <f t="shared" si="294"/>
        <v>0.14992766059536472</v>
      </c>
      <c r="AB1733" s="11">
        <f>W1733/R1733</f>
        <v>6.6307727272727277</v>
      </c>
      <c r="AC1733" s="11">
        <f t="shared" si="300"/>
        <v>0</v>
      </c>
      <c r="AD1733" s="11">
        <f t="shared" si="295"/>
        <v>0</v>
      </c>
    </row>
    <row r="1734" spans="1:30" ht="33.75" x14ac:dyDescent="0.2">
      <c r="A1734" s="15">
        <v>7923</v>
      </c>
      <c r="B1734" s="16" t="s">
        <v>64</v>
      </c>
      <c r="C1734" s="16" t="s">
        <v>31</v>
      </c>
      <c r="D1734" s="15">
        <v>1</v>
      </c>
      <c r="E1734" s="17">
        <v>2014</v>
      </c>
      <c r="F1734" s="15" t="s">
        <v>32</v>
      </c>
      <c r="G1734" s="18">
        <v>29776</v>
      </c>
      <c r="H1734" s="19">
        <v>35.975000000000001</v>
      </c>
      <c r="I1734" s="16" t="s">
        <v>33</v>
      </c>
      <c r="J1734" s="20">
        <v>0.2359</v>
      </c>
      <c r="K1734" s="20">
        <f t="shared" si="296"/>
        <v>1.3088076087308109</v>
      </c>
      <c r="L1734" s="20">
        <v>1.5746</v>
      </c>
      <c r="M1734" s="20">
        <v>4.1399999999999999E-2</v>
      </c>
      <c r="N1734" s="21">
        <v>337862.86</v>
      </c>
      <c r="O1734" s="21">
        <v>79717.31</v>
      </c>
      <c r="P1734" s="21">
        <v>76366.210000000006</v>
      </c>
      <c r="Q1734" s="21">
        <v>3351.1</v>
      </c>
      <c r="R1734" s="21">
        <v>0</v>
      </c>
      <c r="S1734" s="21">
        <f t="shared" si="297"/>
        <v>258145.55</v>
      </c>
      <c r="T1734" s="21">
        <v>0</v>
      </c>
      <c r="U1734" s="21">
        <v>31431.89</v>
      </c>
      <c r="V1734" s="21">
        <v>25936.07</v>
      </c>
      <c r="W1734" s="22">
        <f>+V1734-R1734</f>
        <v>25936.07</v>
      </c>
      <c r="X1734" s="22">
        <f t="shared" si="298"/>
        <v>0.30880760873081098</v>
      </c>
      <c r="Y1734" s="22">
        <f t="shared" si="299"/>
        <v>0.29582617248292681</v>
      </c>
      <c r="Z1734" s="22">
        <f t="shared" si="293"/>
        <v>0.95796270596687227</v>
      </c>
      <c r="AA1734" s="22">
        <f t="shared" si="294"/>
        <v>0.3942919047318581</v>
      </c>
      <c r="AB1734" s="22">
        <v>0</v>
      </c>
      <c r="AC1734" s="22">
        <f t="shared" si="300"/>
        <v>0</v>
      </c>
      <c r="AD1734" s="22">
        <f t="shared" si="295"/>
        <v>0</v>
      </c>
    </row>
    <row r="1735" spans="1:30" x14ac:dyDescent="0.2">
      <c r="A1735" s="27">
        <v>7923</v>
      </c>
      <c r="B1735" s="28" t="s">
        <v>64</v>
      </c>
      <c r="C1735" s="27" t="s">
        <v>31</v>
      </c>
      <c r="D1735" s="29">
        <v>1</v>
      </c>
      <c r="E1735" s="30">
        <v>2015</v>
      </c>
      <c r="F1735" s="27" t="s">
        <v>32</v>
      </c>
      <c r="G1735" s="31">
        <v>29776</v>
      </c>
      <c r="H1735" s="32">
        <v>35.975000000000001</v>
      </c>
      <c r="I1735" s="28" t="s">
        <v>33</v>
      </c>
      <c r="J1735" s="33">
        <v>0.19589999999999999</v>
      </c>
      <c r="K1735" s="33">
        <f t="shared" si="296"/>
        <v>1.24358046424654</v>
      </c>
      <c r="L1735" s="34">
        <v>1.4011</v>
      </c>
      <c r="M1735" s="34">
        <v>4.4000000000000003E-3</v>
      </c>
      <c r="N1735" s="35">
        <v>349317.86</v>
      </c>
      <c r="O1735" s="35">
        <v>68420.990000000005</v>
      </c>
      <c r="P1735" s="35">
        <v>68420.990000000005</v>
      </c>
      <c r="Q1735" s="35">
        <v>0</v>
      </c>
      <c r="R1735" s="35">
        <v>0</v>
      </c>
      <c r="S1735" s="35">
        <f t="shared" si="297"/>
        <v>280896.87</v>
      </c>
      <c r="T1735" s="35">
        <v>0</v>
      </c>
      <c r="U1735" s="35">
        <v>5666.51</v>
      </c>
      <c r="V1735" s="35">
        <v>2546.1999999999998</v>
      </c>
      <c r="W1735" s="36">
        <f>+V1735-R1735</f>
        <v>2546.1999999999998</v>
      </c>
      <c r="X1735" s="36">
        <f t="shared" si="298"/>
        <v>0.24358046424654003</v>
      </c>
      <c r="Y1735" s="36">
        <f t="shared" si="299"/>
        <v>0.24358046424654003</v>
      </c>
      <c r="Z1735" s="36">
        <f t="shared" si="293"/>
        <v>1</v>
      </c>
      <c r="AA1735" s="36">
        <f t="shared" si="294"/>
        <v>8.2818298887519751E-2</v>
      </c>
      <c r="AB1735" s="36">
        <v>0</v>
      </c>
      <c r="AC1735" s="36">
        <f t="shared" si="300"/>
        <v>0</v>
      </c>
      <c r="AD1735" s="36">
        <f t="shared" si="295"/>
        <v>0</v>
      </c>
    </row>
    <row r="1736" spans="1:30" x14ac:dyDescent="0.2">
      <c r="A1736" s="3">
        <v>25015</v>
      </c>
      <c r="B1736" s="12" t="s">
        <v>91</v>
      </c>
      <c r="C1736" s="3" t="s">
        <v>35</v>
      </c>
      <c r="D1736" s="3">
        <v>2</v>
      </c>
      <c r="E1736" s="5">
        <v>2013</v>
      </c>
      <c r="F1736" s="3" t="s">
        <v>32</v>
      </c>
      <c r="G1736" s="6">
        <v>29745</v>
      </c>
      <c r="H1736" s="7">
        <v>36.06111111111111</v>
      </c>
      <c r="I1736" s="12" t="s">
        <v>37</v>
      </c>
      <c r="J1736" s="8">
        <v>0.69930000000000003</v>
      </c>
      <c r="K1736" s="8">
        <f t="shared" si="296"/>
        <v>3.3250216218351585</v>
      </c>
      <c r="L1736" s="8">
        <v>2.8443999999999998</v>
      </c>
      <c r="M1736" s="8">
        <v>2.93E-2</v>
      </c>
      <c r="N1736" s="9">
        <v>2834794</v>
      </c>
      <c r="O1736" s="9">
        <v>1982229.92</v>
      </c>
      <c r="P1736" s="9">
        <v>941464.23</v>
      </c>
      <c r="Q1736" s="9">
        <v>1040765.69</v>
      </c>
      <c r="R1736" s="9">
        <v>62148.35</v>
      </c>
      <c r="S1736" s="9">
        <f t="shared" si="297"/>
        <v>852564.08000000007</v>
      </c>
      <c r="T1736" s="9">
        <v>371225.46</v>
      </c>
      <c r="U1736" s="9">
        <v>230104.7</v>
      </c>
      <c r="V1736" s="9">
        <v>373803.52000000002</v>
      </c>
      <c r="W1736" s="9">
        <v>312601.38</v>
      </c>
      <c r="X1736" s="11">
        <f t="shared" si="298"/>
        <v>2.3250216218351585</v>
      </c>
      <c r="Y1736" s="11">
        <f t="shared" si="299"/>
        <v>1.1042738629101052</v>
      </c>
      <c r="Z1736" s="11">
        <f t="shared" si="293"/>
        <v>0.47495208325782917</v>
      </c>
      <c r="AA1736" s="11">
        <f t="shared" si="294"/>
        <v>0.11608375884064953</v>
      </c>
      <c r="AB1736" s="11">
        <f>W1736/R1736</f>
        <v>5.0299224355916126</v>
      </c>
      <c r="AC1736" s="11">
        <f t="shared" si="300"/>
        <v>0.43542235558411047</v>
      </c>
      <c r="AD1736" s="11">
        <f t="shared" si="295"/>
        <v>0.18727669088962196</v>
      </c>
    </row>
    <row r="1737" spans="1:30" ht="22.5" x14ac:dyDescent="0.2">
      <c r="A1737" s="15">
        <v>25015</v>
      </c>
      <c r="B1737" s="16" t="s">
        <v>91</v>
      </c>
      <c r="C1737" s="16" t="s">
        <v>35</v>
      </c>
      <c r="D1737" s="15">
        <v>2</v>
      </c>
      <c r="E1737" s="17">
        <v>2014</v>
      </c>
      <c r="F1737" s="15" t="s">
        <v>32</v>
      </c>
      <c r="G1737" s="18">
        <v>29745</v>
      </c>
      <c r="H1737" s="19">
        <v>36.06111111111111</v>
      </c>
      <c r="I1737" s="16" t="s">
        <v>37</v>
      </c>
      <c r="J1737" s="20">
        <v>0.83850000000000002</v>
      </c>
      <c r="K1737" s="20">
        <f t="shared" si="296"/>
        <v>6.1900409541143384</v>
      </c>
      <c r="L1737" s="20">
        <v>1.992</v>
      </c>
      <c r="M1737" s="20">
        <v>1.41E-2</v>
      </c>
      <c r="N1737" s="21">
        <v>3927386.68</v>
      </c>
      <c r="O1737" s="21">
        <v>3292918.07</v>
      </c>
      <c r="P1737" s="21">
        <v>1696434.23</v>
      </c>
      <c r="Q1737" s="21">
        <v>1596483.84</v>
      </c>
      <c r="R1737" s="21">
        <v>192680.22</v>
      </c>
      <c r="S1737" s="21">
        <f t="shared" si="297"/>
        <v>634468.61000000034</v>
      </c>
      <c r="T1737" s="21">
        <v>0</v>
      </c>
      <c r="U1737" s="21">
        <v>265656.76</v>
      </c>
      <c r="V1737" s="21">
        <v>132143.89000000001</v>
      </c>
      <c r="W1737" s="22">
        <f>+V1737-R1737</f>
        <v>-60536.329999999987</v>
      </c>
      <c r="X1737" s="22">
        <f t="shared" si="298"/>
        <v>5.1900409541143384</v>
      </c>
      <c r="Y1737" s="22">
        <f t="shared" si="299"/>
        <v>2.6737874865078024</v>
      </c>
      <c r="Z1737" s="22">
        <f t="shared" si="293"/>
        <v>0.51517656799763623</v>
      </c>
      <c r="AA1737" s="22">
        <f t="shared" si="294"/>
        <v>8.0675180600530402E-2</v>
      </c>
      <c r="AB1737" s="22">
        <f>V1737/R1737</f>
        <v>0.68581969648986296</v>
      </c>
      <c r="AC1737" s="22">
        <f t="shared" si="300"/>
        <v>0</v>
      </c>
      <c r="AD1737" s="22">
        <f t="shared" si="295"/>
        <v>0</v>
      </c>
    </row>
    <row r="1738" spans="1:30" x14ac:dyDescent="0.2">
      <c r="A1738" s="27">
        <v>25015</v>
      </c>
      <c r="B1738" s="37" t="s">
        <v>91</v>
      </c>
      <c r="C1738" s="27" t="s">
        <v>35</v>
      </c>
      <c r="D1738" s="29">
        <v>2</v>
      </c>
      <c r="E1738" s="30">
        <v>2015</v>
      </c>
      <c r="F1738" s="27" t="s">
        <v>32</v>
      </c>
      <c r="G1738" s="31">
        <v>29745</v>
      </c>
      <c r="H1738" s="32">
        <v>36.06111111111111</v>
      </c>
      <c r="I1738" s="37" t="s">
        <v>37</v>
      </c>
      <c r="J1738" s="33">
        <v>0.83030000000000004</v>
      </c>
      <c r="K1738" s="33">
        <f t="shared" si="296"/>
        <v>5.8929568072235421</v>
      </c>
      <c r="L1738" s="34">
        <v>2.1055999999999999</v>
      </c>
      <c r="M1738" s="34">
        <v>0</v>
      </c>
      <c r="N1738" s="35">
        <v>3358661.68</v>
      </c>
      <c r="O1738" s="35">
        <v>2788716.61</v>
      </c>
      <c r="P1738" s="35">
        <v>1266390.57</v>
      </c>
      <c r="Q1738" s="35">
        <v>1522326.04</v>
      </c>
      <c r="R1738" s="35">
        <v>250881.32</v>
      </c>
      <c r="S1738" s="35">
        <f t="shared" si="297"/>
        <v>569945.0700000003</v>
      </c>
      <c r="T1738" s="35">
        <v>535591.02</v>
      </c>
      <c r="U1738" s="35">
        <v>264142.74</v>
      </c>
      <c r="V1738" s="35">
        <v>-64523.54</v>
      </c>
      <c r="W1738" s="36">
        <f>+V1738-R1738</f>
        <v>-315404.86</v>
      </c>
      <c r="X1738" s="36">
        <f t="shared" si="298"/>
        <v>4.8929568072235421</v>
      </c>
      <c r="Y1738" s="36">
        <f t="shared" si="299"/>
        <v>2.2219519681080833</v>
      </c>
      <c r="Z1738" s="36">
        <f t="shared" si="293"/>
        <v>0.45411232014715192</v>
      </c>
      <c r="AA1738" s="36">
        <f t="shared" si="294"/>
        <v>9.4718387322977216E-2</v>
      </c>
      <c r="AB1738" s="36">
        <f>V1738/R1738</f>
        <v>-0.25718750204279855</v>
      </c>
      <c r="AC1738" s="36">
        <f t="shared" si="300"/>
        <v>0.9397239281322316</v>
      </c>
      <c r="AD1738" s="36">
        <f t="shared" si="295"/>
        <v>0.19205645280679848</v>
      </c>
    </row>
    <row r="1739" spans="1:30" x14ac:dyDescent="0.2">
      <c r="A1739" s="3">
        <v>14861</v>
      </c>
      <c r="B1739" s="4" t="s">
        <v>79</v>
      </c>
      <c r="C1739" s="3" t="s">
        <v>31</v>
      </c>
      <c r="D1739" s="3">
        <v>1</v>
      </c>
      <c r="E1739" s="5">
        <v>2013</v>
      </c>
      <c r="F1739" s="3" t="s">
        <v>36</v>
      </c>
      <c r="G1739" s="6">
        <v>29656</v>
      </c>
      <c r="H1739" s="7">
        <v>36.302777777777777</v>
      </c>
      <c r="I1739" s="4" t="s">
        <v>41</v>
      </c>
      <c r="J1739" s="8">
        <v>0.10009999999999999</v>
      </c>
      <c r="K1739" s="8">
        <f t="shared" si="296"/>
        <v>1.1112382140380601</v>
      </c>
      <c r="L1739" s="8">
        <v>0.46800000000000003</v>
      </c>
      <c r="M1739" s="8">
        <v>0.15379999999999999</v>
      </c>
      <c r="N1739" s="9">
        <v>2416681.0299999998</v>
      </c>
      <c r="O1739" s="9">
        <v>241916.88</v>
      </c>
      <c r="P1739" s="9">
        <v>151739.46</v>
      </c>
      <c r="Q1739" s="9">
        <v>90177.42</v>
      </c>
      <c r="R1739" s="9">
        <v>0</v>
      </c>
      <c r="S1739" s="9">
        <f t="shared" si="297"/>
        <v>2174764.15</v>
      </c>
      <c r="T1739" s="9">
        <v>0</v>
      </c>
      <c r="U1739" s="9">
        <v>20760.41</v>
      </c>
      <c r="V1739" s="9">
        <v>265224.46000000002</v>
      </c>
      <c r="W1739" s="9">
        <v>225440.79</v>
      </c>
      <c r="X1739" s="11">
        <f t="shared" si="298"/>
        <v>0.11123821403806018</v>
      </c>
      <c r="Y1739" s="11">
        <f t="shared" si="299"/>
        <v>6.9772834907178324E-2</v>
      </c>
      <c r="Z1739" s="11">
        <f t="shared" si="293"/>
        <v>0.62723800009325514</v>
      </c>
      <c r="AA1739" s="11">
        <f t="shared" si="294"/>
        <v>8.5816293596379045E-2</v>
      </c>
      <c r="AB1739" s="11">
        <v>0</v>
      </c>
      <c r="AC1739" s="11">
        <f t="shared" si="300"/>
        <v>0</v>
      </c>
      <c r="AD1739" s="11">
        <f t="shared" si="295"/>
        <v>0</v>
      </c>
    </row>
    <row r="1740" spans="1:30" ht="33.75" x14ac:dyDescent="0.2">
      <c r="A1740" s="15">
        <v>14861</v>
      </c>
      <c r="B1740" s="16" t="s">
        <v>79</v>
      </c>
      <c r="C1740" s="16" t="s">
        <v>31</v>
      </c>
      <c r="D1740" s="15">
        <v>1</v>
      </c>
      <c r="E1740" s="17">
        <v>2014</v>
      </c>
      <c r="F1740" s="15" t="s">
        <v>36</v>
      </c>
      <c r="G1740" s="18">
        <v>29656</v>
      </c>
      <c r="H1740" s="19">
        <v>36.302777777777777</v>
      </c>
      <c r="I1740" s="16" t="s">
        <v>41</v>
      </c>
      <c r="J1740" s="20">
        <v>0.1142</v>
      </c>
      <c r="K1740" s="20">
        <f t="shared" si="296"/>
        <v>1.1288996515341234</v>
      </c>
      <c r="L1740" s="20">
        <v>0.48580000000000001</v>
      </c>
      <c r="M1740" s="20">
        <v>0.2356</v>
      </c>
      <c r="N1740" s="21">
        <v>2180674.29</v>
      </c>
      <c r="O1740" s="21">
        <v>248993.04</v>
      </c>
      <c r="P1740" s="21">
        <v>144072.54999999999</v>
      </c>
      <c r="Q1740" s="21">
        <v>104920.49</v>
      </c>
      <c r="R1740" s="21">
        <v>0</v>
      </c>
      <c r="S1740" s="21">
        <f t="shared" si="297"/>
        <v>1931681.25</v>
      </c>
      <c r="T1740" s="21">
        <v>0</v>
      </c>
      <c r="U1740" s="21">
        <v>7241.79</v>
      </c>
      <c r="V1740" s="21">
        <v>165989</v>
      </c>
      <c r="W1740" s="22">
        <f>+V1740-R1740</f>
        <v>165989</v>
      </c>
      <c r="X1740" s="22">
        <f t="shared" si="298"/>
        <v>0.12889965153412344</v>
      </c>
      <c r="Y1740" s="22">
        <f t="shared" si="299"/>
        <v>7.458401845542581E-2</v>
      </c>
      <c r="Z1740" s="22">
        <f t="shared" si="293"/>
        <v>0.57862079197073135</v>
      </c>
      <c r="AA1740" s="22">
        <f t="shared" si="294"/>
        <v>2.9084306934844442E-2</v>
      </c>
      <c r="AB1740" s="22">
        <v>0</v>
      </c>
      <c r="AC1740" s="22">
        <f t="shared" si="300"/>
        <v>0</v>
      </c>
      <c r="AD1740" s="22">
        <f t="shared" si="295"/>
        <v>0</v>
      </c>
    </row>
    <row r="1741" spans="1:30" x14ac:dyDescent="0.2">
      <c r="A1741" s="27">
        <v>14861</v>
      </c>
      <c r="B1741" s="28" t="s">
        <v>79</v>
      </c>
      <c r="C1741" s="27" t="s">
        <v>31</v>
      </c>
      <c r="D1741" s="29">
        <v>1</v>
      </c>
      <c r="E1741" s="30">
        <v>2015</v>
      </c>
      <c r="F1741" s="27" t="s">
        <v>36</v>
      </c>
      <c r="G1741" s="31">
        <v>29656</v>
      </c>
      <c r="H1741" s="32">
        <v>36.302777777777777</v>
      </c>
      <c r="I1741" s="28" t="s">
        <v>41</v>
      </c>
      <c r="J1741" s="33">
        <v>9.9099999999999994E-2</v>
      </c>
      <c r="K1741" s="33">
        <f t="shared" si="296"/>
        <v>1.1100070861064995</v>
      </c>
      <c r="L1741" s="34">
        <v>0.45329999999999998</v>
      </c>
      <c r="M1741" s="34">
        <v>0.1484</v>
      </c>
      <c r="N1741" s="35">
        <v>2064807.72</v>
      </c>
      <c r="O1741" s="35">
        <v>204632.46</v>
      </c>
      <c r="P1741" s="35">
        <v>92131.6</v>
      </c>
      <c r="Q1741" s="35">
        <v>112500.86</v>
      </c>
      <c r="R1741" s="35">
        <v>0</v>
      </c>
      <c r="S1741" s="35">
        <f t="shared" si="297"/>
        <v>1860175.26</v>
      </c>
      <c r="T1741" s="35">
        <v>0</v>
      </c>
      <c r="U1741" s="35">
        <v>12015.16</v>
      </c>
      <c r="V1741" s="35">
        <v>94482</v>
      </c>
      <c r="W1741" s="36">
        <f>+V1741-R1741</f>
        <v>94482</v>
      </c>
      <c r="X1741" s="36">
        <f t="shared" si="298"/>
        <v>0.11000708610649944</v>
      </c>
      <c r="Y1741" s="36">
        <f t="shared" si="299"/>
        <v>4.9528451421292426E-2</v>
      </c>
      <c r="Z1741" s="36">
        <f t="shared" si="293"/>
        <v>0.45022964587338687</v>
      </c>
      <c r="AA1741" s="36">
        <f t="shared" si="294"/>
        <v>5.8715806866613443E-2</v>
      </c>
      <c r="AB1741" s="36">
        <v>0</v>
      </c>
      <c r="AC1741" s="36">
        <f t="shared" si="300"/>
        <v>0</v>
      </c>
      <c r="AD1741" s="36">
        <f t="shared" si="295"/>
        <v>0</v>
      </c>
    </row>
    <row r="1742" spans="1:30" x14ac:dyDescent="0.2">
      <c r="A1742" s="3">
        <v>14610</v>
      </c>
      <c r="B1742" s="4" t="s">
        <v>78</v>
      </c>
      <c r="C1742" s="3" t="s">
        <v>35</v>
      </c>
      <c r="D1742" s="3">
        <v>2</v>
      </c>
      <c r="E1742" s="5">
        <v>2013</v>
      </c>
      <c r="F1742" s="3" t="s">
        <v>36</v>
      </c>
      <c r="G1742" s="6">
        <v>29410</v>
      </c>
      <c r="H1742" s="7">
        <v>36.977777777777774</v>
      </c>
      <c r="I1742" s="4" t="s">
        <v>41</v>
      </c>
      <c r="J1742" s="8">
        <v>0.86280000000000001</v>
      </c>
      <c r="K1742" s="8">
        <f t="shared" si="296"/>
        <v>7.2871345171107862</v>
      </c>
      <c r="L1742" s="8">
        <v>3.7191000000000001</v>
      </c>
      <c r="M1742" s="8">
        <v>2.52E-2</v>
      </c>
      <c r="N1742" s="9">
        <v>291371.92</v>
      </c>
      <c r="O1742" s="9">
        <v>251387.49</v>
      </c>
      <c r="P1742" s="9">
        <v>77753.98</v>
      </c>
      <c r="Q1742" s="9">
        <v>173633.51</v>
      </c>
      <c r="R1742" s="9">
        <v>0</v>
      </c>
      <c r="S1742" s="9">
        <f t="shared" si="297"/>
        <v>39984.429999999993</v>
      </c>
      <c r="T1742" s="9">
        <v>0</v>
      </c>
      <c r="U1742" s="9">
        <v>29154.13</v>
      </c>
      <c r="V1742" s="9">
        <v>43427.14</v>
      </c>
      <c r="W1742" s="9">
        <v>36913.07</v>
      </c>
      <c r="X1742" s="11">
        <f t="shared" si="298"/>
        <v>6.2871345171107862</v>
      </c>
      <c r="Y1742" s="11">
        <f t="shared" si="299"/>
        <v>1.9446064380560135</v>
      </c>
      <c r="Z1742" s="11">
        <f t="shared" si="293"/>
        <v>0.30929932113964781</v>
      </c>
      <c r="AA1742" s="11">
        <f t="shared" si="294"/>
        <v>0.11597287518165682</v>
      </c>
      <c r="AB1742" s="11">
        <v>0</v>
      </c>
      <c r="AC1742" s="11">
        <f t="shared" si="300"/>
        <v>0</v>
      </c>
      <c r="AD1742" s="11">
        <f t="shared" si="295"/>
        <v>0</v>
      </c>
    </row>
    <row r="1743" spans="1:30" ht="22.5" x14ac:dyDescent="0.2">
      <c r="A1743" s="15">
        <v>14610</v>
      </c>
      <c r="B1743" s="16" t="s">
        <v>78</v>
      </c>
      <c r="C1743" s="16" t="s">
        <v>35</v>
      </c>
      <c r="D1743" s="15">
        <v>2</v>
      </c>
      <c r="E1743" s="17">
        <v>2014</v>
      </c>
      <c r="F1743" s="15" t="s">
        <v>36</v>
      </c>
      <c r="G1743" s="18">
        <v>29410</v>
      </c>
      <c r="H1743" s="19">
        <v>36.977777777777774</v>
      </c>
      <c r="I1743" s="16" t="s">
        <v>41</v>
      </c>
      <c r="J1743" s="20">
        <v>0.91710000000000003</v>
      </c>
      <c r="K1743" s="20">
        <f t="shared" si="296"/>
        <v>12.06813834034468</v>
      </c>
      <c r="L1743" s="20">
        <v>4.7915999999999999</v>
      </c>
      <c r="M1743" s="20">
        <v>2.2800000000000001E-2</v>
      </c>
      <c r="N1743" s="21">
        <v>261168.03</v>
      </c>
      <c r="O1743" s="21">
        <v>239526.91</v>
      </c>
      <c r="P1743" s="21">
        <v>42431.81</v>
      </c>
      <c r="Q1743" s="21">
        <v>197095.1</v>
      </c>
      <c r="R1743" s="21">
        <v>0</v>
      </c>
      <c r="S1743" s="21">
        <f t="shared" si="297"/>
        <v>21641.119999999995</v>
      </c>
      <c r="T1743" s="21">
        <v>0</v>
      </c>
      <c r="U1743" s="21">
        <v>13238.56</v>
      </c>
      <c r="V1743" s="21">
        <v>17978.169999999998</v>
      </c>
      <c r="W1743" s="22">
        <f>+V1743-R1743</f>
        <v>17978.169999999998</v>
      </c>
      <c r="X1743" s="22">
        <f t="shared" si="298"/>
        <v>11.06813834034468</v>
      </c>
      <c r="Y1743" s="22">
        <f t="shared" si="299"/>
        <v>1.9607030504890692</v>
      </c>
      <c r="Z1743" s="22">
        <f t="shared" si="293"/>
        <v>0.17714840474500337</v>
      </c>
      <c r="AA1743" s="22">
        <f t="shared" si="294"/>
        <v>5.5269614591529612E-2</v>
      </c>
      <c r="AB1743" s="22">
        <v>0</v>
      </c>
      <c r="AC1743" s="22">
        <f t="shared" si="300"/>
        <v>0</v>
      </c>
      <c r="AD1743" s="22">
        <f t="shared" si="295"/>
        <v>0</v>
      </c>
    </row>
    <row r="1744" spans="1:30" x14ac:dyDescent="0.2">
      <c r="A1744" s="27">
        <v>14610</v>
      </c>
      <c r="B1744" s="28" t="s">
        <v>78</v>
      </c>
      <c r="C1744" s="27" t="s">
        <v>35</v>
      </c>
      <c r="D1744" s="29">
        <v>2</v>
      </c>
      <c r="E1744" s="30">
        <v>2015</v>
      </c>
      <c r="F1744" s="27" t="s">
        <v>36</v>
      </c>
      <c r="G1744" s="31">
        <v>29410</v>
      </c>
      <c r="H1744" s="32">
        <v>36.977777777777774</v>
      </c>
      <c r="I1744" s="28" t="s">
        <v>41</v>
      </c>
      <c r="J1744" s="33">
        <v>0.91690000000000005</v>
      </c>
      <c r="K1744" s="33">
        <f t="shared" si="296"/>
        <v>12.027237113722775</v>
      </c>
      <c r="L1744" s="34">
        <v>4.3998999999999997</v>
      </c>
      <c r="M1744" s="34">
        <v>1.78E-2</v>
      </c>
      <c r="N1744" s="35">
        <v>270632.68</v>
      </c>
      <c r="O1744" s="35">
        <v>248131.03</v>
      </c>
      <c r="P1744" s="35">
        <v>34322.35</v>
      </c>
      <c r="Q1744" s="35">
        <v>213808.68</v>
      </c>
      <c r="R1744" s="35">
        <v>0</v>
      </c>
      <c r="S1744" s="35">
        <f t="shared" si="297"/>
        <v>22501.649999999994</v>
      </c>
      <c r="T1744" s="35">
        <v>0</v>
      </c>
      <c r="U1744" s="35">
        <v>6316.64</v>
      </c>
      <c r="V1744" s="35">
        <v>11119.41</v>
      </c>
      <c r="W1744" s="36">
        <f>+V1744-R1744</f>
        <v>11119.41</v>
      </c>
      <c r="X1744" s="36">
        <f t="shared" si="298"/>
        <v>11.027237113722775</v>
      </c>
      <c r="Y1744" s="36">
        <f t="shared" si="299"/>
        <v>1.5253259205436049</v>
      </c>
      <c r="Z1744" s="36">
        <f t="shared" si="293"/>
        <v>0.13832348981100831</v>
      </c>
      <c r="AA1744" s="36">
        <f t="shared" si="294"/>
        <v>2.5456872524165963E-2</v>
      </c>
      <c r="AB1744" s="36">
        <v>0</v>
      </c>
      <c r="AC1744" s="36">
        <f t="shared" si="300"/>
        <v>0</v>
      </c>
      <c r="AD1744" s="36">
        <f t="shared" si="295"/>
        <v>0</v>
      </c>
    </row>
    <row r="1745" spans="1:30" x14ac:dyDescent="0.2">
      <c r="A1745" s="3">
        <v>19003</v>
      </c>
      <c r="B1745" s="4" t="s">
        <v>87</v>
      </c>
      <c r="C1745" s="3" t="s">
        <v>31</v>
      </c>
      <c r="D1745" s="3">
        <v>1</v>
      </c>
      <c r="E1745" s="5">
        <v>2013</v>
      </c>
      <c r="F1745" s="3" t="s">
        <v>32</v>
      </c>
      <c r="G1745" s="6">
        <v>29319</v>
      </c>
      <c r="H1745" s="7">
        <v>37.227777777777774</v>
      </c>
      <c r="I1745" s="4" t="s">
        <v>41</v>
      </c>
      <c r="J1745" s="8">
        <v>0.68940000000000001</v>
      </c>
      <c r="K1745" s="8">
        <f t="shared" si="296"/>
        <v>3.2192499831386487</v>
      </c>
      <c r="L1745" s="8">
        <v>1.6071</v>
      </c>
      <c r="M1745" s="8">
        <v>4.3E-3</v>
      </c>
      <c r="N1745" s="9">
        <v>1451983.02</v>
      </c>
      <c r="O1745" s="9">
        <v>1000951.56</v>
      </c>
      <c r="P1745" s="9">
        <v>410715.33</v>
      </c>
      <c r="Q1745" s="9">
        <v>590236.23</v>
      </c>
      <c r="R1745" s="9">
        <v>0</v>
      </c>
      <c r="S1745" s="9">
        <f t="shared" si="297"/>
        <v>451031.45999999996</v>
      </c>
      <c r="T1745" s="9">
        <v>0</v>
      </c>
      <c r="U1745" s="9">
        <v>104618.13</v>
      </c>
      <c r="V1745" s="9">
        <v>40571.870000000003</v>
      </c>
      <c r="W1745" s="9">
        <v>34550.03</v>
      </c>
      <c r="X1745" s="11">
        <f t="shared" si="298"/>
        <v>2.2192499831386487</v>
      </c>
      <c r="Y1745" s="11">
        <f t="shared" si="299"/>
        <v>0.91061348580872836</v>
      </c>
      <c r="Z1745" s="11">
        <f t="shared" si="293"/>
        <v>0.41032488125599204</v>
      </c>
      <c r="AA1745" s="11">
        <f t="shared" si="294"/>
        <v>0.10451867421036838</v>
      </c>
      <c r="AB1745" s="11">
        <v>0</v>
      </c>
      <c r="AC1745" s="11">
        <f t="shared" si="300"/>
        <v>0</v>
      </c>
      <c r="AD1745" s="11">
        <f t="shared" si="295"/>
        <v>0</v>
      </c>
    </row>
    <row r="1746" spans="1:30" ht="33.75" x14ac:dyDescent="0.2">
      <c r="A1746" s="15">
        <v>19003</v>
      </c>
      <c r="B1746" s="16" t="s">
        <v>87</v>
      </c>
      <c r="C1746" s="16" t="s">
        <v>31</v>
      </c>
      <c r="D1746" s="15">
        <v>1</v>
      </c>
      <c r="E1746" s="17">
        <v>2014</v>
      </c>
      <c r="F1746" s="15" t="s">
        <v>32</v>
      </c>
      <c r="G1746" s="18">
        <v>29319</v>
      </c>
      <c r="H1746" s="19">
        <v>37.227777777777774</v>
      </c>
      <c r="I1746" s="16" t="s">
        <v>41</v>
      </c>
      <c r="J1746" s="20">
        <v>0.70020000000000004</v>
      </c>
      <c r="K1746" s="20">
        <f t="shared" si="296"/>
        <v>3.3359630111424656</v>
      </c>
      <c r="L1746" s="20">
        <v>1.5564</v>
      </c>
      <c r="M1746" s="20">
        <v>3.8800000000000001E-2</v>
      </c>
      <c r="N1746" s="21">
        <v>1482537.29</v>
      </c>
      <c r="O1746" s="21">
        <v>1038126.7</v>
      </c>
      <c r="P1746" s="21">
        <v>466677.69</v>
      </c>
      <c r="Q1746" s="21">
        <v>571449.01</v>
      </c>
      <c r="R1746" s="21">
        <v>0</v>
      </c>
      <c r="S1746" s="21">
        <f t="shared" si="297"/>
        <v>444410.59000000008</v>
      </c>
      <c r="T1746" s="21">
        <v>0</v>
      </c>
      <c r="U1746" s="21">
        <v>259106.79</v>
      </c>
      <c r="V1746" s="21">
        <v>42320.77</v>
      </c>
      <c r="W1746" s="22">
        <f>+V1746-R1746</f>
        <v>42320.77</v>
      </c>
      <c r="X1746" s="22">
        <f t="shared" si="298"/>
        <v>2.3359630111424656</v>
      </c>
      <c r="Y1746" s="22">
        <f t="shared" si="299"/>
        <v>1.0501047916072386</v>
      </c>
      <c r="Z1746" s="22">
        <f t="shared" si="293"/>
        <v>0.44953827890179493</v>
      </c>
      <c r="AA1746" s="22">
        <f t="shared" si="294"/>
        <v>0.24959071951429437</v>
      </c>
      <c r="AB1746" s="22">
        <v>0</v>
      </c>
      <c r="AC1746" s="22">
        <f t="shared" si="300"/>
        <v>0</v>
      </c>
      <c r="AD1746" s="22">
        <f t="shared" si="295"/>
        <v>0</v>
      </c>
    </row>
    <row r="1747" spans="1:30" x14ac:dyDescent="0.2">
      <c r="A1747" s="27">
        <v>19003</v>
      </c>
      <c r="B1747" s="28" t="s">
        <v>87</v>
      </c>
      <c r="C1747" s="27" t="s">
        <v>31</v>
      </c>
      <c r="D1747" s="29">
        <v>1</v>
      </c>
      <c r="E1747" s="30">
        <v>2015</v>
      </c>
      <c r="F1747" s="27" t="s">
        <v>32</v>
      </c>
      <c r="G1747" s="31">
        <v>29319</v>
      </c>
      <c r="H1747" s="32">
        <v>37.227777777777774</v>
      </c>
      <c r="I1747" s="28" t="s">
        <v>41</v>
      </c>
      <c r="J1747" s="33">
        <v>0.80104183502853887</v>
      </c>
      <c r="K1747" s="33">
        <f t="shared" si="296"/>
        <v>5.0261822637107727</v>
      </c>
      <c r="L1747" s="34">
        <v>1.5260449861158065</v>
      </c>
      <c r="M1747" s="34">
        <v>0</v>
      </c>
      <c r="N1747" s="35">
        <v>1360165.44</v>
      </c>
      <c r="O1747" s="35">
        <v>1089549.42</v>
      </c>
      <c r="P1747" s="35">
        <v>547181.56000000006</v>
      </c>
      <c r="Q1747" s="35">
        <v>542367.86</v>
      </c>
      <c r="R1747" s="35">
        <v>0</v>
      </c>
      <c r="S1747" s="35">
        <f t="shared" si="297"/>
        <v>270616.02</v>
      </c>
      <c r="T1747" s="35">
        <v>0</v>
      </c>
      <c r="U1747" s="35">
        <v>383742.54</v>
      </c>
      <c r="V1747" s="35">
        <v>-139413.42000000001</v>
      </c>
      <c r="W1747" s="36">
        <f>+V1747-R1747</f>
        <v>-139413.42000000001</v>
      </c>
      <c r="X1747" s="36">
        <f t="shared" si="298"/>
        <v>4.0261822637107727</v>
      </c>
      <c r="Y1747" s="36">
        <f t="shared" si="299"/>
        <v>2.0219850990344179</v>
      </c>
      <c r="Z1747" s="36">
        <f t="shared" si="293"/>
        <v>0.50220903242736814</v>
      </c>
      <c r="AA1747" s="36">
        <f t="shared" si="294"/>
        <v>0.35220296845277566</v>
      </c>
      <c r="AB1747" s="36">
        <v>0</v>
      </c>
      <c r="AC1747" s="36">
        <f t="shared" si="300"/>
        <v>0</v>
      </c>
      <c r="AD1747" s="36">
        <f t="shared" si="295"/>
        <v>0</v>
      </c>
    </row>
    <row r="1748" spans="1:30" x14ac:dyDescent="0.2">
      <c r="A1748" s="3">
        <v>9772</v>
      </c>
      <c r="B1748" s="4" t="s">
        <v>71</v>
      </c>
      <c r="C1748" s="3" t="s">
        <v>31</v>
      </c>
      <c r="D1748" s="3">
        <v>1</v>
      </c>
      <c r="E1748" s="5">
        <v>2013</v>
      </c>
      <c r="F1748" s="3" t="s">
        <v>32</v>
      </c>
      <c r="G1748" s="6">
        <v>29021</v>
      </c>
      <c r="H1748" s="7">
        <v>38.041666666666664</v>
      </c>
      <c r="I1748" s="4" t="s">
        <v>33</v>
      </c>
      <c r="J1748" s="8">
        <v>0.74950000000000006</v>
      </c>
      <c r="K1748" s="8">
        <f t="shared" si="296"/>
        <v>3.9921923860460362</v>
      </c>
      <c r="L1748" s="8">
        <v>0.63349999999999995</v>
      </c>
      <c r="M1748" s="8">
        <v>4.6699999999999998E-2</v>
      </c>
      <c r="N1748" s="9">
        <v>279779.19</v>
      </c>
      <c r="O1748" s="9">
        <v>209697.6</v>
      </c>
      <c r="P1748" s="9">
        <v>3757.6</v>
      </c>
      <c r="Q1748" s="9">
        <v>205940</v>
      </c>
      <c r="R1748" s="9">
        <v>9819.23</v>
      </c>
      <c r="S1748" s="9">
        <f t="shared" si="297"/>
        <v>70081.59</v>
      </c>
      <c r="T1748" s="9">
        <v>205940</v>
      </c>
      <c r="U1748" s="9">
        <v>472.43</v>
      </c>
      <c r="V1748" s="9">
        <v>9748.27</v>
      </c>
      <c r="W1748" s="9">
        <v>9748.27</v>
      </c>
      <c r="X1748" s="11">
        <f t="shared" si="298"/>
        <v>2.9921923860460362</v>
      </c>
      <c r="Y1748" s="11">
        <f t="shared" si="299"/>
        <v>5.3617504968137851E-2</v>
      </c>
      <c r="Z1748" s="11">
        <f t="shared" si="293"/>
        <v>1.791913689045559E-2</v>
      </c>
      <c r="AA1748" s="11">
        <f t="shared" si="294"/>
        <v>2.2529108583026224E-3</v>
      </c>
      <c r="AB1748" s="11">
        <f>W1748/R1748</f>
        <v>0.99277336410288797</v>
      </c>
      <c r="AC1748" s="11">
        <f t="shared" si="300"/>
        <v>2.9385748810778982</v>
      </c>
      <c r="AD1748" s="11">
        <f t="shared" si="295"/>
        <v>0.98208086310954434</v>
      </c>
    </row>
    <row r="1749" spans="1:30" ht="33.75" x14ac:dyDescent="0.2">
      <c r="A1749" s="15">
        <v>9772</v>
      </c>
      <c r="B1749" s="16" t="s">
        <v>71</v>
      </c>
      <c r="C1749" s="16" t="s">
        <v>31</v>
      </c>
      <c r="D1749" s="15">
        <v>1</v>
      </c>
      <c r="E1749" s="17">
        <v>2014</v>
      </c>
      <c r="F1749" s="15" t="s">
        <v>32</v>
      </c>
      <c r="G1749" s="18">
        <v>29021</v>
      </c>
      <c r="H1749" s="19">
        <v>38.041666666666664</v>
      </c>
      <c r="I1749" s="16" t="s">
        <v>33</v>
      </c>
      <c r="J1749" s="20">
        <v>0.69169999999999998</v>
      </c>
      <c r="K1749" s="20">
        <f t="shared" si="296"/>
        <v>3.2433335852539682</v>
      </c>
      <c r="L1749" s="20">
        <v>0.85299999999999998</v>
      </c>
      <c r="M1749" s="20">
        <v>5.4899999999999997E-2</v>
      </c>
      <c r="N1749" s="21">
        <v>269933.8</v>
      </c>
      <c r="O1749" s="21">
        <v>186706.53</v>
      </c>
      <c r="P1749" s="21">
        <v>8812.98</v>
      </c>
      <c r="Q1749" s="21">
        <v>177893.55</v>
      </c>
      <c r="R1749" s="21">
        <v>0</v>
      </c>
      <c r="S1749" s="21">
        <f t="shared" si="297"/>
        <v>83227.26999999999</v>
      </c>
      <c r="T1749" s="21">
        <v>0</v>
      </c>
      <c r="U1749" s="21">
        <v>0</v>
      </c>
      <c r="V1749" s="21">
        <v>14872.56</v>
      </c>
      <c r="W1749" s="22">
        <f>+V1749-R1749</f>
        <v>14872.56</v>
      </c>
      <c r="X1749" s="22">
        <f t="shared" si="298"/>
        <v>2.2433335852539682</v>
      </c>
      <c r="Y1749" s="22">
        <f t="shared" si="299"/>
        <v>0.10589053323508028</v>
      </c>
      <c r="Z1749" s="22">
        <f t="shared" si="293"/>
        <v>4.7202312634700025E-2</v>
      </c>
      <c r="AA1749" s="22">
        <f t="shared" si="294"/>
        <v>0</v>
      </c>
      <c r="AB1749" s="22">
        <v>0</v>
      </c>
      <c r="AC1749" s="22">
        <f t="shared" si="300"/>
        <v>0</v>
      </c>
      <c r="AD1749" s="22">
        <f t="shared" si="295"/>
        <v>0</v>
      </c>
    </row>
    <row r="1750" spans="1:30" x14ac:dyDescent="0.2">
      <c r="A1750" s="27">
        <v>9772</v>
      </c>
      <c r="B1750" s="28" t="s">
        <v>71</v>
      </c>
      <c r="C1750" s="27" t="s">
        <v>31</v>
      </c>
      <c r="D1750" s="29">
        <v>1</v>
      </c>
      <c r="E1750" s="30">
        <v>2015</v>
      </c>
      <c r="F1750" s="27" t="s">
        <v>32</v>
      </c>
      <c r="G1750" s="31">
        <v>29021</v>
      </c>
      <c r="H1750" s="32">
        <v>38.041666666666664</v>
      </c>
      <c r="I1750" s="28" t="s">
        <v>33</v>
      </c>
      <c r="J1750" s="33">
        <v>0.65759999999999996</v>
      </c>
      <c r="K1750" s="33">
        <f t="shared" si="296"/>
        <v>2.9207161243535871</v>
      </c>
      <c r="L1750" s="34">
        <v>0.88700000000000001</v>
      </c>
      <c r="M1750" s="34">
        <v>0</v>
      </c>
      <c r="N1750" s="35">
        <v>233796.17</v>
      </c>
      <c r="O1750" s="35">
        <v>153748.62</v>
      </c>
      <c r="P1750" s="35">
        <v>1538.52</v>
      </c>
      <c r="Q1750" s="35">
        <v>152210.1</v>
      </c>
      <c r="R1750" s="35">
        <v>0</v>
      </c>
      <c r="S1750" s="35">
        <f t="shared" si="297"/>
        <v>80047.550000000017</v>
      </c>
      <c r="T1750" s="35">
        <v>152210.1</v>
      </c>
      <c r="U1750" s="35">
        <v>0</v>
      </c>
      <c r="V1750" s="35">
        <v>-3179.72</v>
      </c>
      <c r="W1750" s="36">
        <f>+V1750-R1750</f>
        <v>-3179.72</v>
      </c>
      <c r="X1750" s="36">
        <f t="shared" si="298"/>
        <v>1.9207161243535869</v>
      </c>
      <c r="Y1750" s="36">
        <f t="shared" si="299"/>
        <v>1.9220076067287501E-2</v>
      </c>
      <c r="Z1750" s="36">
        <f t="shared" si="293"/>
        <v>1.0006723962790691E-2</v>
      </c>
      <c r="AA1750" s="36">
        <f t="shared" si="294"/>
        <v>0</v>
      </c>
      <c r="AB1750" s="36">
        <v>0</v>
      </c>
      <c r="AC1750" s="36">
        <f t="shared" si="300"/>
        <v>1.9014960482862995</v>
      </c>
      <c r="AD1750" s="36">
        <f t="shared" si="295"/>
        <v>0.98999327603720932</v>
      </c>
    </row>
    <row r="1751" spans="1:30" x14ac:dyDescent="0.2">
      <c r="A1751" s="3">
        <v>14062</v>
      </c>
      <c r="B1751" s="4" t="s">
        <v>77</v>
      </c>
      <c r="C1751" s="3" t="s">
        <v>44</v>
      </c>
      <c r="D1751" s="3">
        <v>1</v>
      </c>
      <c r="E1751" s="5">
        <v>2013</v>
      </c>
      <c r="F1751" s="3" t="s">
        <v>36</v>
      </c>
      <c r="G1751" s="6">
        <v>28874</v>
      </c>
      <c r="H1751" s="7">
        <v>38.447222222222223</v>
      </c>
      <c r="I1751" s="4" t="s">
        <v>33</v>
      </c>
      <c r="J1751" s="8">
        <v>0.72319999999999995</v>
      </c>
      <c r="K1751" s="8">
        <f t="shared" si="296"/>
        <v>3.61235354772572</v>
      </c>
      <c r="L1751" s="8">
        <v>0.94920000000000004</v>
      </c>
      <c r="M1751" s="8">
        <v>-0.1353</v>
      </c>
      <c r="N1751" s="9">
        <v>632167.47</v>
      </c>
      <c r="O1751" s="9">
        <v>457165.92</v>
      </c>
      <c r="P1751" s="9">
        <v>243424.34</v>
      </c>
      <c r="Q1751" s="9">
        <v>213741.58</v>
      </c>
      <c r="R1751" s="9">
        <v>17096.12</v>
      </c>
      <c r="S1751" s="9">
        <f t="shared" si="297"/>
        <v>175001.55</v>
      </c>
      <c r="T1751" s="9">
        <v>0</v>
      </c>
      <c r="U1751" s="9">
        <v>34798.44</v>
      </c>
      <c r="V1751" s="9">
        <v>-81160.58</v>
      </c>
      <c r="W1751" s="9">
        <v>-81160.58</v>
      </c>
      <c r="X1751" s="11">
        <f t="shared" si="298"/>
        <v>2.61235354772572</v>
      </c>
      <c r="Y1751" s="11">
        <f t="shared" si="299"/>
        <v>1.3909839084282396</v>
      </c>
      <c r="Z1751" s="11">
        <f t="shared" si="293"/>
        <v>0.5324638809472062</v>
      </c>
      <c r="AA1751" s="11">
        <f t="shared" si="294"/>
        <v>7.6117747359645715E-2</v>
      </c>
      <c r="AB1751" s="11">
        <f>W1751/R1751</f>
        <v>-4.7473099159341423</v>
      </c>
      <c r="AC1751" s="11">
        <f t="shared" si="300"/>
        <v>0</v>
      </c>
      <c r="AD1751" s="11">
        <f t="shared" si="295"/>
        <v>0</v>
      </c>
    </row>
    <row r="1752" spans="1:30" ht="45" x14ac:dyDescent="0.2">
      <c r="A1752" s="15">
        <v>14062</v>
      </c>
      <c r="B1752" s="16" t="s">
        <v>77</v>
      </c>
      <c r="C1752" s="16" t="s">
        <v>44</v>
      </c>
      <c r="D1752" s="15">
        <v>1</v>
      </c>
      <c r="E1752" s="17">
        <v>2014</v>
      </c>
      <c r="F1752" s="15" t="s">
        <v>36</v>
      </c>
      <c r="G1752" s="18">
        <v>28874</v>
      </c>
      <c r="H1752" s="19">
        <v>38.447222222222223</v>
      </c>
      <c r="I1752" s="16" t="s">
        <v>33</v>
      </c>
      <c r="J1752" s="20">
        <v>0.74860000000000004</v>
      </c>
      <c r="K1752" s="20">
        <f t="shared" si="296"/>
        <v>3.9774787630565336</v>
      </c>
      <c r="L1752" s="20">
        <v>1.0927</v>
      </c>
      <c r="M1752" s="20">
        <v>5.0900000000000001E-2</v>
      </c>
      <c r="N1752" s="21">
        <v>705748.24</v>
      </c>
      <c r="O1752" s="21">
        <v>528312.16</v>
      </c>
      <c r="P1752" s="21">
        <v>314570.58</v>
      </c>
      <c r="Q1752" s="21">
        <v>160899.34</v>
      </c>
      <c r="R1752" s="21">
        <v>0</v>
      </c>
      <c r="S1752" s="21">
        <f t="shared" si="297"/>
        <v>177436.07999999996</v>
      </c>
      <c r="T1752" s="21">
        <v>0</v>
      </c>
      <c r="U1752" s="21">
        <v>105811.4</v>
      </c>
      <c r="V1752" s="21">
        <v>19578.740000000002</v>
      </c>
      <c r="W1752" s="22">
        <f>+V1752-R1752</f>
        <v>19578.740000000002</v>
      </c>
      <c r="X1752" s="22">
        <f t="shared" si="298"/>
        <v>2.9774787630565336</v>
      </c>
      <c r="Y1752" s="22">
        <f t="shared" si="299"/>
        <v>1.7728670516165601</v>
      </c>
      <c r="Z1752" s="22">
        <f t="shared" si="293"/>
        <v>0.59542559080979696</v>
      </c>
      <c r="AA1752" s="22">
        <f t="shared" si="294"/>
        <v>0.20028196965975567</v>
      </c>
      <c r="AB1752" s="22">
        <v>0</v>
      </c>
      <c r="AC1752" s="22">
        <f t="shared" si="300"/>
        <v>0</v>
      </c>
      <c r="AD1752" s="22">
        <f t="shared" si="295"/>
        <v>0</v>
      </c>
    </row>
    <row r="1753" spans="1:30" x14ac:dyDescent="0.2">
      <c r="A1753" s="27">
        <v>14062</v>
      </c>
      <c r="B1753" s="28" t="s">
        <v>77</v>
      </c>
      <c r="C1753" s="27" t="s">
        <v>44</v>
      </c>
      <c r="D1753" s="29">
        <v>1</v>
      </c>
      <c r="E1753" s="30">
        <v>2015</v>
      </c>
      <c r="F1753" s="27" t="s">
        <v>36</v>
      </c>
      <c r="G1753" s="31">
        <v>28874</v>
      </c>
      <c r="H1753" s="32">
        <v>38.447222222222223</v>
      </c>
      <c r="I1753" s="28" t="s">
        <v>33</v>
      </c>
      <c r="J1753" s="33">
        <v>0.61809999999999998</v>
      </c>
      <c r="K1753" s="33">
        <f t="shared" si="296"/>
        <v>2.6186294475138601</v>
      </c>
      <c r="L1753" s="34">
        <v>0.80269999999999997</v>
      </c>
      <c r="M1753" s="34">
        <v>3.7600000000000001E-2</v>
      </c>
      <c r="N1753" s="35">
        <v>967797.68</v>
      </c>
      <c r="O1753" s="35">
        <v>598215.92000000004</v>
      </c>
      <c r="P1753" s="35">
        <v>180622.46</v>
      </c>
      <c r="Q1753" s="35">
        <v>417593.46</v>
      </c>
      <c r="R1753" s="35">
        <v>0</v>
      </c>
      <c r="S1753" s="35">
        <f t="shared" si="297"/>
        <v>369581.76</v>
      </c>
      <c r="T1753" s="35">
        <v>290000</v>
      </c>
      <c r="U1753" s="35">
        <v>33237.01</v>
      </c>
      <c r="V1753" s="35">
        <v>14411.75</v>
      </c>
      <c r="W1753" s="36">
        <f>+V1753-R1753</f>
        <v>14411.75</v>
      </c>
      <c r="X1753" s="36">
        <f t="shared" si="298"/>
        <v>1.6186294475138601</v>
      </c>
      <c r="Y1753" s="36">
        <f t="shared" si="299"/>
        <v>0.48872125074570777</v>
      </c>
      <c r="Z1753" s="36">
        <f t="shared" si="293"/>
        <v>0.30193522766829739</v>
      </c>
      <c r="AA1753" s="36">
        <f t="shared" si="294"/>
        <v>5.5560223138160551E-2</v>
      </c>
      <c r="AB1753" s="36">
        <v>0</v>
      </c>
      <c r="AC1753" s="36">
        <f t="shared" si="300"/>
        <v>0.78467075864350011</v>
      </c>
      <c r="AD1753" s="36">
        <f t="shared" si="295"/>
        <v>0.48477479502718679</v>
      </c>
    </row>
    <row r="1754" spans="1:30" x14ac:dyDescent="0.2">
      <c r="A1754" s="3">
        <v>6069</v>
      </c>
      <c r="B1754" s="4" t="s">
        <v>56</v>
      </c>
      <c r="C1754" s="3" t="s">
        <v>44</v>
      </c>
      <c r="D1754" s="3">
        <v>1</v>
      </c>
      <c r="E1754" s="5">
        <v>2013</v>
      </c>
      <c r="F1754" s="3" t="s">
        <v>32</v>
      </c>
      <c r="G1754" s="6">
        <v>28790</v>
      </c>
      <c r="H1754" s="7">
        <v>38.674999999999997</v>
      </c>
      <c r="I1754" s="4" t="s">
        <v>41</v>
      </c>
      <c r="J1754" s="8">
        <v>0.6855</v>
      </c>
      <c r="K1754" s="8">
        <f t="shared" si="296"/>
        <v>3.1796121237077228</v>
      </c>
      <c r="L1754" s="8">
        <v>0.25430000000000003</v>
      </c>
      <c r="M1754" s="8">
        <v>-0.30940000000000001</v>
      </c>
      <c r="N1754" s="9">
        <v>3494240.88</v>
      </c>
      <c r="O1754" s="9">
        <v>2395288.9500000002</v>
      </c>
      <c r="P1754" s="9">
        <v>2395288.9500000002</v>
      </c>
      <c r="Q1754" s="9">
        <v>0</v>
      </c>
      <c r="R1754" s="9">
        <v>0</v>
      </c>
      <c r="S1754" s="9">
        <f t="shared" si="297"/>
        <v>1098951.9299999997</v>
      </c>
      <c r="T1754" s="9">
        <v>0</v>
      </c>
      <c r="U1754" s="9">
        <v>2273526.0099999998</v>
      </c>
      <c r="V1754" s="9">
        <v>-274949.96999999997</v>
      </c>
      <c r="W1754" s="9">
        <v>-274949.96999999997</v>
      </c>
      <c r="X1754" s="11">
        <f t="shared" si="298"/>
        <v>2.1796121237077228</v>
      </c>
      <c r="Y1754" s="11">
        <f t="shared" si="299"/>
        <v>2.1796121237077228</v>
      </c>
      <c r="Z1754" s="11">
        <f t="shared" si="293"/>
        <v>1</v>
      </c>
      <c r="AA1754" s="11">
        <f t="shared" si="294"/>
        <v>0.94916565702856004</v>
      </c>
      <c r="AB1754" s="11">
        <v>0</v>
      </c>
      <c r="AC1754" s="11">
        <f t="shared" si="300"/>
        <v>0</v>
      </c>
      <c r="AD1754" s="11">
        <f t="shared" si="295"/>
        <v>0</v>
      </c>
    </row>
    <row r="1755" spans="1:30" ht="12" customHeight="1" x14ac:dyDescent="0.2">
      <c r="A1755" s="15">
        <v>6069</v>
      </c>
      <c r="B1755" s="16" t="s">
        <v>56</v>
      </c>
      <c r="C1755" s="16" t="s">
        <v>44</v>
      </c>
      <c r="D1755" s="15">
        <v>1</v>
      </c>
      <c r="E1755" s="17">
        <v>2014</v>
      </c>
      <c r="F1755" s="15" t="s">
        <v>32</v>
      </c>
      <c r="G1755" s="18">
        <v>28790</v>
      </c>
      <c r="H1755" s="19">
        <v>38.674999999999997</v>
      </c>
      <c r="I1755" s="16" t="s">
        <v>41</v>
      </c>
      <c r="J1755" s="20">
        <v>0.75280000000000002</v>
      </c>
      <c r="K1755" s="20">
        <f t="shared" si="296"/>
        <v>4.044925213306839</v>
      </c>
      <c r="L1755" s="20">
        <v>0.31040000000000001</v>
      </c>
      <c r="M1755" s="20">
        <v>-0.1111</v>
      </c>
      <c r="N1755" s="21">
        <v>3448998.84</v>
      </c>
      <c r="O1755" s="21">
        <v>2596325.7599999998</v>
      </c>
      <c r="P1755" s="21">
        <v>2557785.81</v>
      </c>
      <c r="Q1755" s="21">
        <v>27634.7</v>
      </c>
      <c r="R1755" s="21">
        <v>0</v>
      </c>
      <c r="S1755" s="21">
        <f t="shared" si="297"/>
        <v>852673.08000000007</v>
      </c>
      <c r="T1755" s="21">
        <v>0</v>
      </c>
      <c r="U1755" s="21">
        <v>42906.46</v>
      </c>
      <c r="V1755" s="21">
        <v>-136123.23000000001</v>
      </c>
      <c r="W1755" s="22">
        <f>+V1755-R1755</f>
        <v>-136123.23000000001</v>
      </c>
      <c r="X1755" s="22">
        <f t="shared" si="298"/>
        <v>3.044925213306839</v>
      </c>
      <c r="Y1755" s="22">
        <f t="shared" si="299"/>
        <v>2.9997262373992148</v>
      </c>
      <c r="Z1755" s="22">
        <f t="shared" si="293"/>
        <v>0.98515596517441639</v>
      </c>
      <c r="AA1755" s="22">
        <f t="shared" si="294"/>
        <v>1.6525838421754903E-2</v>
      </c>
      <c r="AB1755" s="22">
        <v>0</v>
      </c>
      <c r="AC1755" s="22">
        <f t="shared" si="300"/>
        <v>0</v>
      </c>
      <c r="AD1755" s="22">
        <f t="shared" si="295"/>
        <v>0</v>
      </c>
    </row>
    <row r="1756" spans="1:30" ht="12" customHeight="1" x14ac:dyDescent="0.2">
      <c r="A1756" s="27">
        <v>6069</v>
      </c>
      <c r="B1756" s="28" t="s">
        <v>56</v>
      </c>
      <c r="C1756" s="27" t="s">
        <v>44</v>
      </c>
      <c r="D1756" s="29">
        <v>1</v>
      </c>
      <c r="E1756" s="30">
        <v>2015</v>
      </c>
      <c r="F1756" s="27" t="s">
        <v>32</v>
      </c>
      <c r="G1756" s="31">
        <v>28790</v>
      </c>
      <c r="H1756" s="32">
        <v>38.674999999999997</v>
      </c>
      <c r="I1756" s="28" t="s">
        <v>41</v>
      </c>
      <c r="J1756" s="33">
        <v>0.84540000000000004</v>
      </c>
      <c r="K1756" s="33">
        <f t="shared" si="296"/>
        <v>6.466984919366868</v>
      </c>
      <c r="L1756" s="34">
        <v>0.10920000000000001</v>
      </c>
      <c r="M1756" s="34">
        <v>0</v>
      </c>
      <c r="N1756" s="35">
        <v>3175396.43</v>
      </c>
      <c r="O1756" s="35">
        <v>2684379.91</v>
      </c>
      <c r="P1756" s="35">
        <v>2656745.21</v>
      </c>
      <c r="Q1756" s="35">
        <v>27634.7</v>
      </c>
      <c r="R1756" s="35">
        <v>0</v>
      </c>
      <c r="S1756" s="35">
        <f t="shared" si="297"/>
        <v>491016.52</v>
      </c>
      <c r="T1756" s="35">
        <v>0</v>
      </c>
      <c r="U1756" s="35">
        <v>8459.2000000000007</v>
      </c>
      <c r="V1756" s="35">
        <v>-334974.71999999997</v>
      </c>
      <c r="W1756" s="36">
        <f>+V1756-R1756</f>
        <v>-334974.71999999997</v>
      </c>
      <c r="X1756" s="36">
        <f t="shared" si="298"/>
        <v>5.466984919366868</v>
      </c>
      <c r="Y1756" s="36">
        <f t="shared" si="299"/>
        <v>5.4107043282372658</v>
      </c>
      <c r="Z1756" s="36">
        <f t="shared" si="293"/>
        <v>0.98970536923739671</v>
      </c>
      <c r="AA1756" s="36">
        <f t="shared" si="294"/>
        <v>3.1512678099278428E-3</v>
      </c>
      <c r="AB1756" s="36">
        <v>0</v>
      </c>
      <c r="AC1756" s="36">
        <f t="shared" si="300"/>
        <v>0</v>
      </c>
      <c r="AD1756" s="36">
        <f t="shared" si="295"/>
        <v>0</v>
      </c>
    </row>
    <row r="1757" spans="1:30" x14ac:dyDescent="0.2">
      <c r="A1757" s="3">
        <v>7345</v>
      </c>
      <c r="B1757" s="12" t="s">
        <v>63</v>
      </c>
      <c r="C1757" s="3" t="s">
        <v>31</v>
      </c>
      <c r="D1757" s="3">
        <v>1</v>
      </c>
      <c r="E1757" s="5">
        <v>2013</v>
      </c>
      <c r="F1757" s="3" t="s">
        <v>32</v>
      </c>
      <c r="G1757" s="6">
        <v>28705</v>
      </c>
      <c r="H1757" s="7">
        <v>38.908333333333331</v>
      </c>
      <c r="I1757" s="12" t="s">
        <v>37</v>
      </c>
      <c r="J1757" s="8">
        <v>0.18990000000000001</v>
      </c>
      <c r="K1757" s="8">
        <f t="shared" si="296"/>
        <v>1.2343533466846455</v>
      </c>
      <c r="L1757" s="8">
        <v>0.3725</v>
      </c>
      <c r="M1757" s="8">
        <v>-0.128</v>
      </c>
      <c r="N1757" s="9">
        <v>13634291.75</v>
      </c>
      <c r="O1757" s="9">
        <v>2588595.81</v>
      </c>
      <c r="P1757" s="9">
        <v>1418785.05</v>
      </c>
      <c r="Q1757" s="9">
        <v>1169810.76</v>
      </c>
      <c r="R1757" s="9">
        <v>0</v>
      </c>
      <c r="S1757" s="9">
        <f t="shared" si="297"/>
        <v>11045695.939999999</v>
      </c>
      <c r="T1757" s="9">
        <v>0</v>
      </c>
      <c r="U1757" s="9">
        <v>237627.09</v>
      </c>
      <c r="V1757" s="9">
        <v>-650053.81999999995</v>
      </c>
      <c r="W1757" s="9">
        <v>-650053.81999999995</v>
      </c>
      <c r="X1757" s="11">
        <f t="shared" si="298"/>
        <v>0.23435334668464541</v>
      </c>
      <c r="Y1757" s="11">
        <f t="shared" si="299"/>
        <v>0.12844686814726861</v>
      </c>
      <c r="Z1757" s="11">
        <f t="shared" si="293"/>
        <v>0.54809060747108296</v>
      </c>
      <c r="AA1757" s="11">
        <f t="shared" si="294"/>
        <v>9.1797680071188867E-2</v>
      </c>
      <c r="AB1757" s="11">
        <v>0</v>
      </c>
      <c r="AC1757" s="11">
        <f t="shared" si="300"/>
        <v>0</v>
      </c>
      <c r="AD1757" s="11">
        <f t="shared" si="295"/>
        <v>0</v>
      </c>
    </row>
    <row r="1758" spans="1:30" ht="33.75" x14ac:dyDescent="0.2">
      <c r="A1758" s="15">
        <v>7345</v>
      </c>
      <c r="B1758" s="16" t="s">
        <v>63</v>
      </c>
      <c r="C1758" s="16" t="s">
        <v>31</v>
      </c>
      <c r="D1758" s="15">
        <v>1</v>
      </c>
      <c r="E1758" s="17">
        <v>2014</v>
      </c>
      <c r="F1758" s="15" t="s">
        <v>32</v>
      </c>
      <c r="G1758" s="18">
        <v>28705</v>
      </c>
      <c r="H1758" s="19">
        <v>38.908333333333331</v>
      </c>
      <c r="I1758" s="16" t="s">
        <v>37</v>
      </c>
      <c r="J1758" s="20">
        <v>0.18840000000000001</v>
      </c>
      <c r="K1758" s="20">
        <f t="shared" si="296"/>
        <v>1.2321214664350624</v>
      </c>
      <c r="L1758" s="20">
        <v>0.38750000000000001</v>
      </c>
      <c r="M1758" s="20">
        <v>0.1043</v>
      </c>
      <c r="N1758" s="21">
        <v>13557516.300000001</v>
      </c>
      <c r="O1758" s="21">
        <v>2554123.64</v>
      </c>
      <c r="P1758" s="21">
        <v>545347.22</v>
      </c>
      <c r="Q1758" s="21">
        <v>838965.66</v>
      </c>
      <c r="R1758" s="21">
        <v>0</v>
      </c>
      <c r="S1758" s="21">
        <f t="shared" si="297"/>
        <v>11003392.66</v>
      </c>
      <c r="T1758" s="21">
        <v>0</v>
      </c>
      <c r="U1758" s="21">
        <v>203747.32</v>
      </c>
      <c r="V1758" s="21">
        <v>218562</v>
      </c>
      <c r="W1758" s="22">
        <f>+V1758-R1758</f>
        <v>218562</v>
      </c>
      <c r="X1758" s="22">
        <f t="shared" si="298"/>
        <v>0.23212146643506223</v>
      </c>
      <c r="Y1758" s="22">
        <f t="shared" si="299"/>
        <v>4.9561733989778381E-2</v>
      </c>
      <c r="Z1758" s="22">
        <f t="shared" si="293"/>
        <v>0.21351637464191042</v>
      </c>
      <c r="AA1758" s="22">
        <f t="shared" si="294"/>
        <v>7.9771909554073109E-2</v>
      </c>
      <c r="AB1758" s="22">
        <v>0</v>
      </c>
      <c r="AC1758" s="22">
        <f t="shared" si="300"/>
        <v>0</v>
      </c>
      <c r="AD1758" s="22">
        <f t="shared" si="295"/>
        <v>0</v>
      </c>
    </row>
    <row r="1759" spans="1:30" x14ac:dyDescent="0.2">
      <c r="A1759" s="27">
        <v>7345</v>
      </c>
      <c r="B1759" s="37" t="s">
        <v>63</v>
      </c>
      <c r="C1759" s="27" t="s">
        <v>31</v>
      </c>
      <c r="D1759" s="29">
        <v>1</v>
      </c>
      <c r="E1759" s="30">
        <v>2015</v>
      </c>
      <c r="F1759" s="27" t="s">
        <v>32</v>
      </c>
      <c r="G1759" s="31">
        <v>28705</v>
      </c>
      <c r="H1759" s="32">
        <v>38.908333333333331</v>
      </c>
      <c r="I1759" s="37" t="s">
        <v>37</v>
      </c>
      <c r="J1759" s="33">
        <v>0.34389999999999998</v>
      </c>
      <c r="K1759" s="33">
        <f t="shared" si="296"/>
        <v>1.524128363857741</v>
      </c>
      <c r="L1759" s="34">
        <v>0.3952</v>
      </c>
      <c r="M1759" s="34">
        <v>6.8599999999999994E-2</v>
      </c>
      <c r="N1759" s="35">
        <v>12692172</v>
      </c>
      <c r="O1759" s="35">
        <v>4364676.5599999996</v>
      </c>
      <c r="P1759" s="35">
        <v>1405848.45</v>
      </c>
      <c r="Q1759" s="35">
        <v>2958828.11</v>
      </c>
      <c r="R1759" s="35">
        <v>0</v>
      </c>
      <c r="S1759" s="35">
        <f t="shared" si="297"/>
        <v>8327495.4400000004</v>
      </c>
      <c r="T1759" s="35">
        <v>0</v>
      </c>
      <c r="U1759" s="35">
        <v>219292.9</v>
      </c>
      <c r="V1759" s="35">
        <v>84253</v>
      </c>
      <c r="W1759" s="36">
        <f>+V1759-R1759</f>
        <v>84253</v>
      </c>
      <c r="X1759" s="36">
        <f t="shared" si="298"/>
        <v>0.52412836385774109</v>
      </c>
      <c r="Y1759" s="36">
        <f t="shared" si="299"/>
        <v>0.16882008043465227</v>
      </c>
      <c r="Z1759" s="36">
        <f t="shared" si="293"/>
        <v>0.32209682222134695</v>
      </c>
      <c r="AA1759" s="36">
        <f t="shared" si="294"/>
        <v>5.0242646158413173E-2</v>
      </c>
      <c r="AB1759" s="36">
        <v>0</v>
      </c>
      <c r="AC1759" s="36">
        <f t="shared" si="300"/>
        <v>0</v>
      </c>
      <c r="AD1759" s="36">
        <f t="shared" si="295"/>
        <v>0</v>
      </c>
    </row>
    <row r="1760" spans="1:30" x14ac:dyDescent="0.2">
      <c r="A1760" s="3">
        <v>13832</v>
      </c>
      <c r="B1760" s="4" t="s">
        <v>75</v>
      </c>
      <c r="C1760" s="3" t="s">
        <v>31</v>
      </c>
      <c r="D1760" s="3">
        <v>1</v>
      </c>
      <c r="E1760" s="5">
        <v>2013</v>
      </c>
      <c r="F1760" s="3" t="s">
        <v>36</v>
      </c>
      <c r="G1760" s="6">
        <v>28704</v>
      </c>
      <c r="H1760" s="7">
        <v>38.911111111111111</v>
      </c>
      <c r="I1760" s="4" t="s">
        <v>66</v>
      </c>
      <c r="J1760" s="8">
        <v>0.54359999999999997</v>
      </c>
      <c r="K1760" s="8">
        <f t="shared" si="296"/>
        <v>2.1911779552494965</v>
      </c>
      <c r="L1760" s="8">
        <v>3.5558000000000001</v>
      </c>
      <c r="M1760" s="8">
        <v>9.1000000000000004E-3</v>
      </c>
      <c r="N1760" s="9">
        <v>8247.5499999999993</v>
      </c>
      <c r="O1760" s="9">
        <v>4483.57</v>
      </c>
      <c r="P1760" s="9">
        <v>4483.57</v>
      </c>
      <c r="Q1760" s="9">
        <v>0</v>
      </c>
      <c r="R1760" s="9">
        <v>0</v>
      </c>
      <c r="S1760" s="9">
        <f t="shared" si="297"/>
        <v>3763.9799999999996</v>
      </c>
      <c r="T1760" s="9">
        <v>0</v>
      </c>
      <c r="U1760" s="9">
        <v>4000</v>
      </c>
      <c r="V1760" s="9">
        <v>401.19</v>
      </c>
      <c r="W1760" s="9">
        <v>341.01</v>
      </c>
      <c r="X1760" s="11">
        <f t="shared" si="298"/>
        <v>1.1911779552494965</v>
      </c>
      <c r="Y1760" s="11">
        <f t="shared" si="299"/>
        <v>1.1911779552494965</v>
      </c>
      <c r="Z1760" s="11">
        <f t="shared" si="293"/>
        <v>1</v>
      </c>
      <c r="AA1760" s="11">
        <f t="shared" si="294"/>
        <v>0.89214621384298676</v>
      </c>
      <c r="AB1760" s="11">
        <v>0</v>
      </c>
      <c r="AC1760" s="11">
        <f t="shared" si="300"/>
        <v>0</v>
      </c>
      <c r="AD1760" s="11">
        <f t="shared" si="295"/>
        <v>0</v>
      </c>
    </row>
    <row r="1761" spans="1:30" ht="33.75" x14ac:dyDescent="0.2">
      <c r="A1761" s="15">
        <v>13832</v>
      </c>
      <c r="B1761" s="16" t="s">
        <v>75</v>
      </c>
      <c r="C1761" s="16" t="s">
        <v>31</v>
      </c>
      <c r="D1761" s="15">
        <v>1</v>
      </c>
      <c r="E1761" s="17">
        <v>2014</v>
      </c>
      <c r="F1761" s="15" t="s">
        <v>36</v>
      </c>
      <c r="G1761" s="18">
        <v>28704</v>
      </c>
      <c r="H1761" s="19">
        <v>38.911111111111111</v>
      </c>
      <c r="I1761" s="16" t="s">
        <v>66</v>
      </c>
      <c r="J1761" s="20">
        <v>0.51380000000000003</v>
      </c>
      <c r="K1761" s="20">
        <f t="shared" si="296"/>
        <v>2.0569426402711581</v>
      </c>
      <c r="L1761" s="20">
        <v>2.0562999999999998</v>
      </c>
      <c r="M1761" s="20">
        <v>1.6400000000000001E-2</v>
      </c>
      <c r="N1761" s="21">
        <v>8186.57</v>
      </c>
      <c r="O1761" s="21">
        <v>4206.6000000000004</v>
      </c>
      <c r="P1761" s="21">
        <v>4206.6000000000004</v>
      </c>
      <c r="Q1761" s="21">
        <v>0</v>
      </c>
      <c r="R1761" s="21">
        <v>0</v>
      </c>
      <c r="S1761" s="21">
        <f t="shared" si="297"/>
        <v>3979.9699999999993</v>
      </c>
      <c r="T1761" s="21">
        <v>0</v>
      </c>
      <c r="U1761" s="21">
        <v>4000</v>
      </c>
      <c r="V1761" s="21">
        <v>325.48</v>
      </c>
      <c r="W1761" s="22">
        <f>+V1761-R1761</f>
        <v>325.48</v>
      </c>
      <c r="X1761" s="22">
        <f t="shared" si="298"/>
        <v>1.0569426402711581</v>
      </c>
      <c r="Y1761" s="22">
        <f t="shared" si="299"/>
        <v>1.0569426402711581</v>
      </c>
      <c r="Z1761" s="22">
        <f t="shared" si="293"/>
        <v>1</v>
      </c>
      <c r="AA1761" s="22">
        <f t="shared" si="294"/>
        <v>0.95088670184947455</v>
      </c>
      <c r="AB1761" s="22">
        <v>0</v>
      </c>
      <c r="AC1761" s="22">
        <f t="shared" si="300"/>
        <v>0</v>
      </c>
      <c r="AD1761" s="22">
        <f t="shared" si="295"/>
        <v>0</v>
      </c>
    </row>
    <row r="1762" spans="1:30" x14ac:dyDescent="0.2">
      <c r="A1762" s="27">
        <v>13832</v>
      </c>
      <c r="B1762" s="28" t="s">
        <v>75</v>
      </c>
      <c r="C1762" s="27" t="s">
        <v>31</v>
      </c>
      <c r="D1762" s="29">
        <v>1</v>
      </c>
      <c r="E1762" s="30">
        <v>2015</v>
      </c>
      <c r="F1762" s="27" t="s">
        <v>36</v>
      </c>
      <c r="G1762" s="31">
        <v>28704</v>
      </c>
      <c r="H1762" s="32">
        <v>38.911111111111111</v>
      </c>
      <c r="I1762" s="28" t="s">
        <v>66</v>
      </c>
      <c r="J1762" s="33">
        <v>0.68879999999999997</v>
      </c>
      <c r="K1762" s="33">
        <f t="shared" si="296"/>
        <v>3.2131913838169921</v>
      </c>
      <c r="L1762" s="34">
        <v>1.4234</v>
      </c>
      <c r="M1762" s="34">
        <v>0</v>
      </c>
      <c r="N1762" s="35">
        <v>8420.65</v>
      </c>
      <c r="O1762" s="35">
        <v>5800</v>
      </c>
      <c r="P1762" s="35">
        <v>5800</v>
      </c>
      <c r="Q1762" s="35">
        <v>0</v>
      </c>
      <c r="R1762" s="35">
        <v>0</v>
      </c>
      <c r="S1762" s="35">
        <f t="shared" si="297"/>
        <v>2620.6499999999996</v>
      </c>
      <c r="T1762" s="35">
        <v>0</v>
      </c>
      <c r="U1762" s="35">
        <v>0</v>
      </c>
      <c r="V1762" s="35">
        <v>-1408.14</v>
      </c>
      <c r="W1762" s="36">
        <f>+V1762-R1762</f>
        <v>-1408.14</v>
      </c>
      <c r="X1762" s="36">
        <f t="shared" si="298"/>
        <v>2.2131913838169921</v>
      </c>
      <c r="Y1762" s="36">
        <f t="shared" si="299"/>
        <v>2.2131913838169921</v>
      </c>
      <c r="Z1762" s="36">
        <f t="shared" si="293"/>
        <v>1</v>
      </c>
      <c r="AA1762" s="36">
        <f t="shared" si="294"/>
        <v>0</v>
      </c>
      <c r="AB1762" s="36">
        <v>0</v>
      </c>
      <c r="AC1762" s="36">
        <f t="shared" si="300"/>
        <v>0</v>
      </c>
      <c r="AD1762" s="36">
        <f t="shared" si="295"/>
        <v>0</v>
      </c>
    </row>
    <row r="1763" spans="1:30" x14ac:dyDescent="0.2">
      <c r="A1763" s="3">
        <v>13882</v>
      </c>
      <c r="B1763" s="4" t="s">
        <v>76</v>
      </c>
      <c r="C1763" s="3" t="s">
        <v>31</v>
      </c>
      <c r="D1763" s="3">
        <v>1</v>
      </c>
      <c r="E1763" s="5">
        <v>2013</v>
      </c>
      <c r="F1763" s="3" t="s">
        <v>32</v>
      </c>
      <c r="G1763" s="6">
        <v>28689</v>
      </c>
      <c r="H1763" s="7">
        <v>38.950000000000003</v>
      </c>
      <c r="I1763" s="4" t="s">
        <v>41</v>
      </c>
      <c r="J1763" s="8">
        <v>0.43930000000000002</v>
      </c>
      <c r="K1763" s="8">
        <f t="shared" si="296"/>
        <v>1.7833533019554748</v>
      </c>
      <c r="L1763" s="8">
        <v>0.50260000000000005</v>
      </c>
      <c r="M1763" s="8">
        <v>2.3199999999999998E-2</v>
      </c>
      <c r="N1763" s="9">
        <v>1541377.85</v>
      </c>
      <c r="O1763" s="9">
        <v>677063.5</v>
      </c>
      <c r="P1763" s="9">
        <v>677063.5</v>
      </c>
      <c r="Q1763" s="9">
        <v>0</v>
      </c>
      <c r="R1763" s="9">
        <v>6011.32</v>
      </c>
      <c r="S1763" s="9">
        <f t="shared" si="297"/>
        <v>864314.35000000009</v>
      </c>
      <c r="T1763" s="9">
        <v>0</v>
      </c>
      <c r="U1763" s="9">
        <v>37000.300000000003</v>
      </c>
      <c r="V1763" s="9">
        <v>32184.53</v>
      </c>
      <c r="W1763" s="9">
        <v>29440.41</v>
      </c>
      <c r="X1763" s="11">
        <f t="shared" si="298"/>
        <v>0.78335330195547481</v>
      </c>
      <c r="Y1763" s="11">
        <f t="shared" si="299"/>
        <v>0.78335330195547481</v>
      </c>
      <c r="Z1763" s="11">
        <f t="shared" si="293"/>
        <v>1</v>
      </c>
      <c r="AA1763" s="11">
        <f t="shared" si="294"/>
        <v>5.4648197694898634E-2</v>
      </c>
      <c r="AB1763" s="11">
        <f>W1763/R1763</f>
        <v>4.8974950593214137</v>
      </c>
      <c r="AC1763" s="11">
        <f t="shared" si="300"/>
        <v>0</v>
      </c>
      <c r="AD1763" s="11">
        <f t="shared" si="295"/>
        <v>0</v>
      </c>
    </row>
    <row r="1764" spans="1:30" ht="33.75" x14ac:dyDescent="0.2">
      <c r="A1764" s="15">
        <v>13882</v>
      </c>
      <c r="B1764" s="16" t="s">
        <v>76</v>
      </c>
      <c r="C1764" s="16" t="s">
        <v>31</v>
      </c>
      <c r="D1764" s="15">
        <v>1</v>
      </c>
      <c r="E1764" s="17">
        <v>2014</v>
      </c>
      <c r="F1764" s="15" t="s">
        <v>32</v>
      </c>
      <c r="G1764" s="18">
        <v>28689</v>
      </c>
      <c r="H1764" s="19">
        <v>38.950000000000003</v>
      </c>
      <c r="I1764" s="16" t="s">
        <v>41</v>
      </c>
      <c r="J1764" s="20">
        <v>0.43120000000000003</v>
      </c>
      <c r="K1764" s="20">
        <f t="shared" si="296"/>
        <v>1.7580954816321006</v>
      </c>
      <c r="L1764" s="20">
        <v>0.67620000000000002</v>
      </c>
      <c r="M1764" s="20">
        <v>5.4899999999999997E-2</v>
      </c>
      <c r="N1764" s="21">
        <v>1575669.64</v>
      </c>
      <c r="O1764" s="21">
        <v>679432.97</v>
      </c>
      <c r="P1764" s="21">
        <v>161228.98000000001</v>
      </c>
      <c r="Q1764" s="21">
        <v>510201.68</v>
      </c>
      <c r="R1764" s="21">
        <v>0</v>
      </c>
      <c r="S1764" s="21">
        <f t="shared" si="297"/>
        <v>896236.66999999993</v>
      </c>
      <c r="T1764" s="21">
        <v>0</v>
      </c>
      <c r="U1764" s="21">
        <v>39463.620000000003</v>
      </c>
      <c r="V1764" s="21">
        <v>13352.97</v>
      </c>
      <c r="W1764" s="22">
        <f>+V1764-R1764</f>
        <v>13352.97</v>
      </c>
      <c r="X1764" s="22">
        <f t="shared" si="298"/>
        <v>0.75809548163210061</v>
      </c>
      <c r="Y1764" s="22">
        <f t="shared" si="299"/>
        <v>0.17989554031526073</v>
      </c>
      <c r="Z1764" s="22">
        <f t="shared" si="293"/>
        <v>0.23729931739991955</v>
      </c>
      <c r="AA1764" s="22">
        <f t="shared" si="294"/>
        <v>5.808316896956002E-2</v>
      </c>
      <c r="AB1764" s="22">
        <v>0</v>
      </c>
      <c r="AC1764" s="22">
        <f t="shared" si="300"/>
        <v>0</v>
      </c>
      <c r="AD1764" s="22">
        <f t="shared" si="295"/>
        <v>0</v>
      </c>
    </row>
    <row r="1765" spans="1:30" x14ac:dyDescent="0.2">
      <c r="A1765" s="27">
        <v>13882</v>
      </c>
      <c r="B1765" s="28" t="s">
        <v>76</v>
      </c>
      <c r="C1765" s="27" t="s">
        <v>31</v>
      </c>
      <c r="D1765" s="29">
        <v>1</v>
      </c>
      <c r="E1765" s="30">
        <v>2015</v>
      </c>
      <c r="F1765" s="27" t="s">
        <v>32</v>
      </c>
      <c r="G1765" s="31">
        <v>28689</v>
      </c>
      <c r="H1765" s="32">
        <v>38.950000000000003</v>
      </c>
      <c r="I1765" s="28" t="s">
        <v>41</v>
      </c>
      <c r="J1765" s="33">
        <v>0.39810000000000001</v>
      </c>
      <c r="K1765" s="33">
        <f t="shared" si="296"/>
        <v>1.6613281015944716</v>
      </c>
      <c r="L1765" s="34">
        <v>0.66979999999999995</v>
      </c>
      <c r="M1765" s="34">
        <v>1.0699999999999999E-2</v>
      </c>
      <c r="N1765" s="35">
        <v>1482542.6</v>
      </c>
      <c r="O1765" s="35">
        <v>590158.61</v>
      </c>
      <c r="P1765" s="35">
        <v>590158.61</v>
      </c>
      <c r="Q1765" s="35">
        <v>0</v>
      </c>
      <c r="R1765" s="35">
        <v>36417.879999999997</v>
      </c>
      <c r="S1765" s="35">
        <f t="shared" si="297"/>
        <v>892383.99000000011</v>
      </c>
      <c r="T1765" s="35">
        <v>0</v>
      </c>
      <c r="U1765" s="35">
        <v>38230.550000000003</v>
      </c>
      <c r="V1765" s="35">
        <v>-32860</v>
      </c>
      <c r="W1765" s="36">
        <f>+V1765-R1765</f>
        <v>-69277.88</v>
      </c>
      <c r="X1765" s="36">
        <f t="shared" si="298"/>
        <v>0.66132810159447164</v>
      </c>
      <c r="Y1765" s="36">
        <f t="shared" si="299"/>
        <v>0.66132810159447164</v>
      </c>
      <c r="Z1765" s="36">
        <f t="shared" si="293"/>
        <v>1</v>
      </c>
      <c r="AA1765" s="36">
        <f t="shared" si="294"/>
        <v>6.4780127498266962E-2</v>
      </c>
      <c r="AB1765" s="36">
        <f>V1765/R1765</f>
        <v>-0.90230403307386375</v>
      </c>
      <c r="AC1765" s="36">
        <f t="shared" si="300"/>
        <v>0</v>
      </c>
      <c r="AD1765" s="36">
        <f t="shared" si="295"/>
        <v>0</v>
      </c>
    </row>
    <row r="1766" spans="1:30" ht="12" customHeight="1" x14ac:dyDescent="0.2">
      <c r="A1766" s="3">
        <v>7291</v>
      </c>
      <c r="B1766" s="4" t="s">
        <v>62</v>
      </c>
      <c r="C1766" s="3" t="s">
        <v>31</v>
      </c>
      <c r="D1766" s="3">
        <v>1</v>
      </c>
      <c r="E1766" s="5">
        <v>2013</v>
      </c>
      <c r="F1766" s="3" t="s">
        <v>32</v>
      </c>
      <c r="G1766" s="6">
        <v>28648</v>
      </c>
      <c r="H1766" s="7">
        <v>39.06388888888889</v>
      </c>
      <c r="I1766" s="4" t="s">
        <v>41</v>
      </c>
      <c r="J1766" s="8">
        <v>6.6500000000000004E-2</v>
      </c>
      <c r="K1766" s="8">
        <f t="shared" si="296"/>
        <v>1.0712230278855788</v>
      </c>
      <c r="L1766" s="8">
        <v>0.49540000000000001</v>
      </c>
      <c r="M1766" s="8">
        <v>6.3799999999999996E-2</v>
      </c>
      <c r="N1766" s="9">
        <v>2384312.04</v>
      </c>
      <c r="O1766" s="9">
        <v>158527.14000000001</v>
      </c>
      <c r="P1766" s="9">
        <v>144224.74</v>
      </c>
      <c r="Q1766" s="9">
        <v>14302.4</v>
      </c>
      <c r="R1766" s="9">
        <v>0</v>
      </c>
      <c r="S1766" s="9">
        <f t="shared" si="297"/>
        <v>2225784.9</v>
      </c>
      <c r="T1766" s="9">
        <v>0</v>
      </c>
      <c r="U1766" s="9">
        <v>22814.240000000002</v>
      </c>
      <c r="V1766" s="9">
        <v>114993.44</v>
      </c>
      <c r="W1766" s="9">
        <v>97744.42</v>
      </c>
      <c r="X1766" s="11">
        <f t="shared" si="298"/>
        <v>7.1223027885578716E-2</v>
      </c>
      <c r="Y1766" s="11">
        <f t="shared" si="299"/>
        <v>6.4797249725254219E-2</v>
      </c>
      <c r="Z1766" s="11">
        <f t="shared" si="293"/>
        <v>0.90977948633905825</v>
      </c>
      <c r="AA1766" s="11">
        <f t="shared" si="294"/>
        <v>0.14391378031547153</v>
      </c>
      <c r="AB1766" s="11">
        <v>0</v>
      </c>
      <c r="AC1766" s="11">
        <f t="shared" si="300"/>
        <v>0</v>
      </c>
      <c r="AD1766" s="11">
        <f t="shared" si="295"/>
        <v>0</v>
      </c>
    </row>
    <row r="1767" spans="1:30" ht="12" customHeight="1" x14ac:dyDescent="0.2">
      <c r="A1767" s="15">
        <v>7291</v>
      </c>
      <c r="B1767" s="16" t="s">
        <v>62</v>
      </c>
      <c r="C1767" s="16" t="s">
        <v>31</v>
      </c>
      <c r="D1767" s="15">
        <v>1</v>
      </c>
      <c r="E1767" s="17">
        <v>2014</v>
      </c>
      <c r="F1767" s="15" t="s">
        <v>32</v>
      </c>
      <c r="G1767" s="18">
        <v>28648</v>
      </c>
      <c r="H1767" s="19">
        <v>39.06388888888889</v>
      </c>
      <c r="I1767" s="16" t="s">
        <v>41</v>
      </c>
      <c r="J1767" s="20">
        <v>7.5700000000000003E-2</v>
      </c>
      <c r="K1767" s="20">
        <f t="shared" si="296"/>
        <v>1.081844724331388</v>
      </c>
      <c r="L1767" s="20">
        <v>0.505</v>
      </c>
      <c r="M1767" s="20">
        <v>2.2000000000000001E-3</v>
      </c>
      <c r="N1767" s="21">
        <v>2269732.02</v>
      </c>
      <c r="O1767" s="21">
        <v>171711.88</v>
      </c>
      <c r="P1767" s="21">
        <v>142400.45000000001</v>
      </c>
      <c r="Q1767" s="21">
        <v>29311.43</v>
      </c>
      <c r="R1767" s="21">
        <v>0</v>
      </c>
      <c r="S1767" s="21">
        <f t="shared" si="297"/>
        <v>2098020.14</v>
      </c>
      <c r="T1767" s="21">
        <v>0</v>
      </c>
      <c r="U1767" s="21">
        <v>33391.449999999997</v>
      </c>
      <c r="V1767" s="21">
        <v>-31416.639999999999</v>
      </c>
      <c r="W1767" s="22">
        <f>+V1767-R1767</f>
        <v>-31416.639999999999</v>
      </c>
      <c r="X1767" s="22">
        <f t="shared" si="298"/>
        <v>8.1844724331387966E-2</v>
      </c>
      <c r="Y1767" s="22">
        <f t="shared" si="299"/>
        <v>6.7873728800334585E-2</v>
      </c>
      <c r="Z1767" s="22">
        <f t="shared" si="293"/>
        <v>0.82929876488452636</v>
      </c>
      <c r="AA1767" s="22">
        <f t="shared" si="294"/>
        <v>0.19446208381155689</v>
      </c>
      <c r="AB1767" s="22">
        <v>0</v>
      </c>
      <c r="AC1767" s="22">
        <f t="shared" si="300"/>
        <v>0</v>
      </c>
      <c r="AD1767" s="22">
        <f t="shared" si="295"/>
        <v>0</v>
      </c>
    </row>
    <row r="1768" spans="1:30" x14ac:dyDescent="0.2">
      <c r="A1768" s="27">
        <v>7291</v>
      </c>
      <c r="B1768" s="28" t="s">
        <v>62</v>
      </c>
      <c r="C1768" s="27" t="s">
        <v>31</v>
      </c>
      <c r="D1768" s="29">
        <v>1</v>
      </c>
      <c r="E1768" s="30">
        <v>2015</v>
      </c>
      <c r="F1768" s="27" t="s">
        <v>32</v>
      </c>
      <c r="G1768" s="31">
        <v>28648</v>
      </c>
      <c r="H1768" s="32">
        <v>39.06388888888889</v>
      </c>
      <c r="I1768" s="28" t="s">
        <v>41</v>
      </c>
      <c r="J1768" s="33">
        <v>6.2899999999999998E-2</v>
      </c>
      <c r="K1768" s="33">
        <f t="shared" si="296"/>
        <v>1.067065252497535</v>
      </c>
      <c r="L1768" s="34">
        <v>0.4269</v>
      </c>
      <c r="M1768" s="34">
        <v>0</v>
      </c>
      <c r="N1768" s="35">
        <v>2009196.99</v>
      </c>
      <c r="O1768" s="35">
        <v>126278.41</v>
      </c>
      <c r="P1768" s="35">
        <v>77976.03</v>
      </c>
      <c r="Q1768" s="35">
        <v>48302.38</v>
      </c>
      <c r="R1768" s="35">
        <v>0</v>
      </c>
      <c r="S1768" s="35">
        <f t="shared" si="297"/>
        <v>1882918.58</v>
      </c>
      <c r="T1768" s="35">
        <v>0</v>
      </c>
      <c r="U1768" s="35">
        <v>19289.38</v>
      </c>
      <c r="V1768" s="35">
        <v>-193430.68</v>
      </c>
      <c r="W1768" s="36">
        <f>+V1768-R1768</f>
        <v>-193430.68</v>
      </c>
      <c r="X1768" s="36">
        <f t="shared" si="298"/>
        <v>6.7065252497534963E-2</v>
      </c>
      <c r="Y1768" s="36">
        <f t="shared" si="299"/>
        <v>4.1412321716003245E-2</v>
      </c>
      <c r="Z1768" s="36">
        <f t="shared" si="293"/>
        <v>0.61749296653323393</v>
      </c>
      <c r="AA1768" s="36">
        <f t="shared" si="294"/>
        <v>0.15275279440087977</v>
      </c>
      <c r="AB1768" s="36">
        <v>0</v>
      </c>
      <c r="AC1768" s="36">
        <f t="shared" si="300"/>
        <v>0</v>
      </c>
      <c r="AD1768" s="36">
        <f t="shared" si="295"/>
        <v>0</v>
      </c>
    </row>
    <row r="1769" spans="1:30" x14ac:dyDescent="0.2">
      <c r="A1769" s="3">
        <v>7267</v>
      </c>
      <c r="B1769" s="4" t="s">
        <v>61</v>
      </c>
      <c r="C1769" s="3" t="s">
        <v>31</v>
      </c>
      <c r="D1769" s="3">
        <v>1</v>
      </c>
      <c r="E1769" s="5">
        <v>2013</v>
      </c>
      <c r="F1769" s="3" t="s">
        <v>32</v>
      </c>
      <c r="G1769" s="6">
        <v>28570</v>
      </c>
      <c r="H1769" s="7">
        <v>39.274999999999999</v>
      </c>
      <c r="I1769" s="4" t="s">
        <v>33</v>
      </c>
      <c r="J1769" s="8">
        <v>0.4345</v>
      </c>
      <c r="K1769" s="8">
        <f t="shared" si="296"/>
        <v>1.7683032641017364</v>
      </c>
      <c r="L1769" s="8">
        <v>0.75939999999999996</v>
      </c>
      <c r="M1769" s="8">
        <v>5.2600000000000001E-2</v>
      </c>
      <c r="N1769" s="9">
        <v>742859.25</v>
      </c>
      <c r="O1769" s="9">
        <v>322762.05</v>
      </c>
      <c r="P1769" s="9">
        <v>254964.42</v>
      </c>
      <c r="Q1769" s="9">
        <v>67797.63</v>
      </c>
      <c r="R1769" s="9">
        <v>14979.95</v>
      </c>
      <c r="S1769" s="9">
        <f t="shared" si="297"/>
        <v>420097.2</v>
      </c>
      <c r="T1769" s="9">
        <v>67797.63</v>
      </c>
      <c r="U1769" s="9">
        <v>16342.79</v>
      </c>
      <c r="V1769" s="9">
        <v>34504.1</v>
      </c>
      <c r="W1769" s="9">
        <v>29695.78</v>
      </c>
      <c r="X1769" s="11">
        <f t="shared" si="298"/>
        <v>0.76830326410173644</v>
      </c>
      <c r="Y1769" s="11">
        <f t="shared" si="299"/>
        <v>0.60691768476438313</v>
      </c>
      <c r="Z1769" s="11">
        <f t="shared" ref="Z1769:Z1786" si="301">+P1769/O1769</f>
        <v>0.78994547221397315</v>
      </c>
      <c r="AA1769" s="11">
        <f t="shared" ref="AA1769:AA1786" si="302">+U1769/O1769</f>
        <v>5.0634174618732285E-2</v>
      </c>
      <c r="AB1769" s="11">
        <f>W1769/R1769</f>
        <v>1.9823684324714033</v>
      </c>
      <c r="AC1769" s="11">
        <f t="shared" si="300"/>
        <v>0.16138557933735337</v>
      </c>
      <c r="AD1769" s="11">
        <f t="shared" ref="AD1769:AD1786" si="303">+T1769/O1769</f>
        <v>0.2100545277860269</v>
      </c>
    </row>
    <row r="1770" spans="1:30" ht="33.75" x14ac:dyDescent="0.2">
      <c r="A1770" s="15">
        <v>7267</v>
      </c>
      <c r="B1770" s="16" t="s">
        <v>61</v>
      </c>
      <c r="C1770" s="16" t="s">
        <v>31</v>
      </c>
      <c r="D1770" s="15">
        <v>1</v>
      </c>
      <c r="E1770" s="17">
        <v>2014</v>
      </c>
      <c r="F1770" s="15" t="s">
        <v>32</v>
      </c>
      <c r="G1770" s="18">
        <v>28570</v>
      </c>
      <c r="H1770" s="19">
        <v>39.274999999999999</v>
      </c>
      <c r="I1770" s="16" t="s">
        <v>33</v>
      </c>
      <c r="J1770" s="20">
        <v>0.437</v>
      </c>
      <c r="K1770" s="20">
        <f t="shared" si="296"/>
        <v>1.7762211684815554</v>
      </c>
      <c r="L1770" s="20">
        <v>0.74</v>
      </c>
      <c r="M1770" s="20">
        <v>4.41E-2</v>
      </c>
      <c r="N1770" s="21">
        <v>737243.9</v>
      </c>
      <c r="O1770" s="21">
        <v>322180.78000000003</v>
      </c>
      <c r="P1770" s="21">
        <v>185177.68</v>
      </c>
      <c r="Q1770" s="21">
        <v>137003.1</v>
      </c>
      <c r="R1770" s="21">
        <v>0</v>
      </c>
      <c r="S1770" s="21">
        <f t="shared" si="297"/>
        <v>415063.12</v>
      </c>
      <c r="T1770" s="21">
        <v>0</v>
      </c>
      <c r="U1770" s="21">
        <v>62499.99</v>
      </c>
      <c r="V1770" s="21">
        <v>23529</v>
      </c>
      <c r="W1770" s="22">
        <f>+V1770-R1770</f>
        <v>23529</v>
      </c>
      <c r="X1770" s="22">
        <f t="shared" si="298"/>
        <v>0.77622116848155531</v>
      </c>
      <c r="Y1770" s="22">
        <f t="shared" si="299"/>
        <v>0.44614342030677162</v>
      </c>
      <c r="Z1770" s="22">
        <f t="shared" si="301"/>
        <v>0.57476327420897044</v>
      </c>
      <c r="AA1770" s="22">
        <f t="shared" si="302"/>
        <v>0.19399043605270305</v>
      </c>
      <c r="AB1770" s="22">
        <v>0</v>
      </c>
      <c r="AC1770" s="22">
        <f t="shared" si="300"/>
        <v>0</v>
      </c>
      <c r="AD1770" s="22">
        <f t="shared" si="303"/>
        <v>0</v>
      </c>
    </row>
    <row r="1771" spans="1:30" x14ac:dyDescent="0.2">
      <c r="A1771" s="27">
        <v>7267</v>
      </c>
      <c r="B1771" s="28" t="s">
        <v>61</v>
      </c>
      <c r="C1771" s="27" t="s">
        <v>31</v>
      </c>
      <c r="D1771" s="29">
        <v>1</v>
      </c>
      <c r="E1771" s="30">
        <v>2015</v>
      </c>
      <c r="F1771" s="27" t="s">
        <v>32</v>
      </c>
      <c r="G1771" s="31">
        <v>28570</v>
      </c>
      <c r="H1771" s="32">
        <v>39.274999999999999</v>
      </c>
      <c r="I1771" s="28" t="s">
        <v>33</v>
      </c>
      <c r="J1771" s="33">
        <v>0.41880000000000001</v>
      </c>
      <c r="K1771" s="33">
        <f t="shared" si="296"/>
        <v>1.7206130298024749</v>
      </c>
      <c r="L1771" s="34">
        <v>0.90920000000000001</v>
      </c>
      <c r="M1771" s="34">
        <v>6.0299999999999999E-2</v>
      </c>
      <c r="N1771" s="35">
        <v>662211.27</v>
      </c>
      <c r="O1771" s="35">
        <v>277341.89</v>
      </c>
      <c r="P1771" s="35">
        <v>131638.89000000001</v>
      </c>
      <c r="Q1771" s="35">
        <v>145703</v>
      </c>
      <c r="R1771" s="35">
        <v>13175.89</v>
      </c>
      <c r="S1771" s="35">
        <f t="shared" si="297"/>
        <v>384869.38</v>
      </c>
      <c r="T1771" s="35">
        <v>0</v>
      </c>
      <c r="U1771" s="35">
        <v>0</v>
      </c>
      <c r="V1771" s="35">
        <v>-7400.35</v>
      </c>
      <c r="W1771" s="36">
        <f>+V1771-R1771</f>
        <v>-20576.239999999998</v>
      </c>
      <c r="X1771" s="36">
        <f t="shared" si="298"/>
        <v>0.72061302980247488</v>
      </c>
      <c r="Y1771" s="36">
        <f t="shared" si="299"/>
        <v>0.34203523803322572</v>
      </c>
      <c r="Z1771" s="36">
        <f t="shared" si="301"/>
        <v>0.4746448147447182</v>
      </c>
      <c r="AA1771" s="36">
        <f t="shared" si="302"/>
        <v>0</v>
      </c>
      <c r="AB1771" s="36">
        <f>V1771/R1771</f>
        <v>-0.56165845343274734</v>
      </c>
      <c r="AC1771" s="36">
        <f t="shared" si="300"/>
        <v>0</v>
      </c>
      <c r="AD1771" s="36">
        <f t="shared" si="303"/>
        <v>0</v>
      </c>
    </row>
    <row r="1772" spans="1:30" ht="12" customHeight="1" x14ac:dyDescent="0.2">
      <c r="A1772" s="3">
        <v>9200</v>
      </c>
      <c r="B1772" s="4" t="s">
        <v>70</v>
      </c>
      <c r="C1772" s="3" t="s">
        <v>31</v>
      </c>
      <c r="D1772" s="3">
        <v>1</v>
      </c>
      <c r="E1772" s="5">
        <v>2013</v>
      </c>
      <c r="F1772" s="3" t="s">
        <v>32</v>
      </c>
      <c r="G1772" s="6">
        <v>28473</v>
      </c>
      <c r="H1772" s="7">
        <v>39.544444444444444</v>
      </c>
      <c r="I1772" s="4" t="s">
        <v>66</v>
      </c>
      <c r="J1772" s="8">
        <v>0.61719999999999997</v>
      </c>
      <c r="K1772" s="8">
        <f t="shared" si="296"/>
        <v>2.6122712795905154</v>
      </c>
      <c r="L1772" s="8">
        <v>0</v>
      </c>
      <c r="M1772" s="8">
        <v>0</v>
      </c>
      <c r="N1772" s="9">
        <v>31504.07</v>
      </c>
      <c r="O1772" s="9">
        <v>19444.04</v>
      </c>
      <c r="P1772" s="9">
        <v>0</v>
      </c>
      <c r="Q1772" s="9">
        <v>19444.04</v>
      </c>
      <c r="R1772" s="9">
        <v>0</v>
      </c>
      <c r="S1772" s="9">
        <f t="shared" si="297"/>
        <v>12060.029999999999</v>
      </c>
      <c r="T1772" s="9">
        <v>0</v>
      </c>
      <c r="U1772" s="9">
        <v>0</v>
      </c>
      <c r="V1772" s="9">
        <v>0</v>
      </c>
      <c r="W1772" s="9">
        <v>0</v>
      </c>
      <c r="X1772" s="11">
        <f t="shared" si="298"/>
        <v>1.6122712795905154</v>
      </c>
      <c r="Y1772" s="11">
        <f t="shared" si="299"/>
        <v>0</v>
      </c>
      <c r="Z1772" s="11">
        <f t="shared" si="301"/>
        <v>0</v>
      </c>
      <c r="AA1772" s="11">
        <f t="shared" si="302"/>
        <v>0</v>
      </c>
      <c r="AB1772" s="11">
        <v>0</v>
      </c>
      <c r="AC1772" s="11">
        <f t="shared" si="300"/>
        <v>0</v>
      </c>
      <c r="AD1772" s="11">
        <f t="shared" si="303"/>
        <v>0</v>
      </c>
    </row>
    <row r="1773" spans="1:30" ht="33.75" x14ac:dyDescent="0.2">
      <c r="A1773" s="15">
        <v>9200</v>
      </c>
      <c r="B1773" s="16" t="s">
        <v>70</v>
      </c>
      <c r="C1773" s="16" t="s">
        <v>31</v>
      </c>
      <c r="D1773" s="15">
        <v>1</v>
      </c>
      <c r="E1773" s="17">
        <v>2014</v>
      </c>
      <c r="F1773" s="15" t="s">
        <v>32</v>
      </c>
      <c r="G1773" s="18">
        <v>28473</v>
      </c>
      <c r="H1773" s="19">
        <v>39.544444444444444</v>
      </c>
      <c r="I1773" s="16" t="s">
        <v>66</v>
      </c>
      <c r="J1773" s="20">
        <v>0.71140000000000003</v>
      </c>
      <c r="K1773" s="20">
        <f t="shared" si="296"/>
        <v>3.4652329115532861</v>
      </c>
      <c r="L1773" s="20">
        <v>0</v>
      </c>
      <c r="M1773" s="20">
        <v>0</v>
      </c>
      <c r="N1773" s="21">
        <v>569284.68000000005</v>
      </c>
      <c r="O1773" s="21">
        <v>405000</v>
      </c>
      <c r="P1773" s="21">
        <v>405000</v>
      </c>
      <c r="Q1773" s="21">
        <v>0</v>
      </c>
      <c r="R1773" s="21">
        <v>0</v>
      </c>
      <c r="S1773" s="21">
        <f t="shared" si="297"/>
        <v>164284.68000000005</v>
      </c>
      <c r="T1773" s="21">
        <v>0</v>
      </c>
      <c r="U1773" s="21">
        <v>0</v>
      </c>
      <c r="V1773" s="21">
        <v>0</v>
      </c>
      <c r="W1773" s="22">
        <f>+V1773-R1773</f>
        <v>0</v>
      </c>
      <c r="X1773" s="22">
        <f t="shared" si="298"/>
        <v>2.4652329115532861</v>
      </c>
      <c r="Y1773" s="22">
        <f t="shared" si="299"/>
        <v>2.4652329115532861</v>
      </c>
      <c r="Z1773" s="22">
        <f t="shared" si="301"/>
        <v>1</v>
      </c>
      <c r="AA1773" s="22">
        <f t="shared" si="302"/>
        <v>0</v>
      </c>
      <c r="AB1773" s="22">
        <v>0</v>
      </c>
      <c r="AC1773" s="22">
        <f t="shared" si="300"/>
        <v>0</v>
      </c>
      <c r="AD1773" s="22">
        <f t="shared" si="303"/>
        <v>0</v>
      </c>
    </row>
    <row r="1774" spans="1:30" x14ac:dyDescent="0.2">
      <c r="A1774" s="27">
        <v>9200</v>
      </c>
      <c r="B1774" s="28" t="s">
        <v>70</v>
      </c>
      <c r="C1774" s="27" t="s">
        <v>31</v>
      </c>
      <c r="D1774" s="29">
        <v>1</v>
      </c>
      <c r="E1774" s="30">
        <v>2015</v>
      </c>
      <c r="F1774" s="27" t="s">
        <v>32</v>
      </c>
      <c r="G1774" s="31">
        <v>28473</v>
      </c>
      <c r="H1774" s="32">
        <v>39.544444444444444</v>
      </c>
      <c r="I1774" s="28" t="s">
        <v>66</v>
      </c>
      <c r="J1774" s="33">
        <v>0.78100000000000003</v>
      </c>
      <c r="K1774" s="33">
        <f t="shared" si="296"/>
        <v>4.5672087459050426</v>
      </c>
      <c r="L1774" s="34">
        <v>2.93E-2</v>
      </c>
      <c r="M1774" s="34">
        <v>0.48020000000000002</v>
      </c>
      <c r="N1774" s="35">
        <v>801807.11</v>
      </c>
      <c r="O1774" s="35">
        <v>626249.75</v>
      </c>
      <c r="P1774" s="35">
        <v>626249.75</v>
      </c>
      <c r="Q1774" s="35">
        <v>0</v>
      </c>
      <c r="R1774" s="35">
        <v>0</v>
      </c>
      <c r="S1774" s="35">
        <f t="shared" si="297"/>
        <v>175557.36</v>
      </c>
      <c r="T1774" s="35">
        <v>0</v>
      </c>
      <c r="U1774" s="35">
        <v>0</v>
      </c>
      <c r="V1774" s="35">
        <v>11272.69</v>
      </c>
      <c r="W1774" s="36">
        <f>+V1774-R1774</f>
        <v>11272.69</v>
      </c>
      <c r="X1774" s="36">
        <f t="shared" si="298"/>
        <v>3.5672087459050426</v>
      </c>
      <c r="Y1774" s="36">
        <f t="shared" si="299"/>
        <v>3.5672087459050426</v>
      </c>
      <c r="Z1774" s="36">
        <f t="shared" si="301"/>
        <v>1</v>
      </c>
      <c r="AA1774" s="36">
        <f t="shared" si="302"/>
        <v>0</v>
      </c>
      <c r="AB1774" s="36">
        <v>0</v>
      </c>
      <c r="AC1774" s="36">
        <f t="shared" si="300"/>
        <v>0</v>
      </c>
      <c r="AD1774" s="36">
        <f t="shared" si="303"/>
        <v>0</v>
      </c>
    </row>
    <row r="1775" spans="1:30" x14ac:dyDescent="0.2">
      <c r="A1775" s="3">
        <v>7217</v>
      </c>
      <c r="B1775" s="4" t="s">
        <v>60</v>
      </c>
      <c r="C1775" s="3" t="s">
        <v>31</v>
      </c>
      <c r="D1775" s="3">
        <v>1</v>
      </c>
      <c r="E1775" s="5">
        <v>2013</v>
      </c>
      <c r="F1775" s="3" t="s">
        <v>32</v>
      </c>
      <c r="G1775" s="6">
        <v>28433</v>
      </c>
      <c r="H1775" s="7">
        <v>39.655555555555559</v>
      </c>
      <c r="I1775" s="4" t="s">
        <v>33</v>
      </c>
      <c r="J1775" s="8">
        <v>0.15529999999999999</v>
      </c>
      <c r="K1775" s="8">
        <f t="shared" si="296"/>
        <v>1.1838148640304123</v>
      </c>
      <c r="L1775" s="8">
        <v>1.0987</v>
      </c>
      <c r="M1775" s="8">
        <v>2.8899999999999999E-2</v>
      </c>
      <c r="N1775" s="9">
        <v>47563.87</v>
      </c>
      <c r="O1775" s="9">
        <v>7385.4</v>
      </c>
      <c r="P1775" s="9">
        <v>7385.4</v>
      </c>
      <c r="Q1775" s="9">
        <v>0</v>
      </c>
      <c r="R1775" s="9">
        <v>0</v>
      </c>
      <c r="S1775" s="9">
        <f t="shared" si="297"/>
        <v>40178.47</v>
      </c>
      <c r="T1775" s="9">
        <v>0</v>
      </c>
      <c r="U1775" s="9">
        <v>2142.4499999999998</v>
      </c>
      <c r="V1775" s="9">
        <v>1508.61</v>
      </c>
      <c r="W1775" s="9">
        <v>1508.61</v>
      </c>
      <c r="X1775" s="11">
        <f t="shared" si="298"/>
        <v>0.18381486403041231</v>
      </c>
      <c r="Y1775" s="11">
        <f t="shared" si="299"/>
        <v>0.18381486403041231</v>
      </c>
      <c r="Z1775" s="11">
        <f t="shared" si="301"/>
        <v>1</v>
      </c>
      <c r="AA1775" s="11">
        <f t="shared" si="302"/>
        <v>0.2900926151596393</v>
      </c>
      <c r="AB1775" s="11">
        <v>0</v>
      </c>
      <c r="AC1775" s="11">
        <f t="shared" si="300"/>
        <v>0</v>
      </c>
      <c r="AD1775" s="11">
        <f t="shared" si="303"/>
        <v>0</v>
      </c>
    </row>
    <row r="1776" spans="1:30" ht="33.75" x14ac:dyDescent="0.2">
      <c r="A1776" s="15">
        <v>7217</v>
      </c>
      <c r="B1776" s="16" t="s">
        <v>60</v>
      </c>
      <c r="C1776" s="16" t="s">
        <v>31</v>
      </c>
      <c r="D1776" s="15">
        <v>1</v>
      </c>
      <c r="E1776" s="17">
        <v>2014</v>
      </c>
      <c r="F1776" s="15" t="s">
        <v>32</v>
      </c>
      <c r="G1776" s="18">
        <v>28433</v>
      </c>
      <c r="H1776" s="19">
        <v>39.655555555555559</v>
      </c>
      <c r="I1776" s="16" t="s">
        <v>33</v>
      </c>
      <c r="J1776" s="20">
        <v>0.248</v>
      </c>
      <c r="K1776" s="20">
        <f t="shared" si="296"/>
        <v>1.3298466823302257</v>
      </c>
      <c r="L1776" s="20">
        <v>1.7141</v>
      </c>
      <c r="M1776" s="20">
        <v>4.6699999999999998E-2</v>
      </c>
      <c r="N1776" s="21">
        <v>43033.32</v>
      </c>
      <c r="O1776" s="21">
        <v>10673.71</v>
      </c>
      <c r="P1776" s="21">
        <v>10673.71</v>
      </c>
      <c r="Q1776" s="21">
        <v>0</v>
      </c>
      <c r="R1776" s="21">
        <v>0</v>
      </c>
      <c r="S1776" s="21">
        <f t="shared" si="297"/>
        <v>32359.61</v>
      </c>
      <c r="T1776" s="21">
        <v>0</v>
      </c>
      <c r="U1776" s="21">
        <v>4063.68</v>
      </c>
      <c r="V1776" s="21">
        <v>0</v>
      </c>
      <c r="W1776" s="22">
        <f>+V1776-R1776</f>
        <v>0</v>
      </c>
      <c r="X1776" s="22">
        <f t="shared" si="298"/>
        <v>0.32984668233022585</v>
      </c>
      <c r="Y1776" s="22">
        <f t="shared" si="299"/>
        <v>0.32984668233022585</v>
      </c>
      <c r="Z1776" s="22">
        <f t="shared" si="301"/>
        <v>1</v>
      </c>
      <c r="AA1776" s="22">
        <f t="shared" si="302"/>
        <v>0.3807186067449837</v>
      </c>
      <c r="AB1776" s="22">
        <v>0</v>
      </c>
      <c r="AC1776" s="22">
        <f t="shared" si="300"/>
        <v>0</v>
      </c>
      <c r="AD1776" s="22">
        <f t="shared" si="303"/>
        <v>0</v>
      </c>
    </row>
    <row r="1777" spans="1:30" x14ac:dyDescent="0.2">
      <c r="A1777" s="27">
        <v>7217</v>
      </c>
      <c r="B1777" s="28" t="s">
        <v>60</v>
      </c>
      <c r="C1777" s="27" t="s">
        <v>31</v>
      </c>
      <c r="D1777" s="29">
        <v>1</v>
      </c>
      <c r="E1777" s="30">
        <v>2015</v>
      </c>
      <c r="F1777" s="27" t="s">
        <v>32</v>
      </c>
      <c r="G1777" s="31">
        <v>28433</v>
      </c>
      <c r="H1777" s="32">
        <v>39.655555555555559</v>
      </c>
      <c r="I1777" s="28" t="s">
        <v>33</v>
      </c>
      <c r="J1777" s="33">
        <v>0.3138715312522749</v>
      </c>
      <c r="K1777" s="33">
        <f t="shared" si="296"/>
        <v>1.4574530070514811</v>
      </c>
      <c r="L1777" s="34">
        <v>1.4661001332685288</v>
      </c>
      <c r="M1777" s="34">
        <v>0</v>
      </c>
      <c r="N1777" s="35">
        <v>41622.730000000003</v>
      </c>
      <c r="O1777" s="35">
        <v>13064.19</v>
      </c>
      <c r="P1777" s="35">
        <v>13064.19</v>
      </c>
      <c r="Q1777" s="35">
        <v>0</v>
      </c>
      <c r="R1777" s="35">
        <v>0</v>
      </c>
      <c r="S1777" s="35">
        <f t="shared" si="297"/>
        <v>28558.54</v>
      </c>
      <c r="T1777" s="35">
        <v>0</v>
      </c>
      <c r="U1777" s="35">
        <v>9518.58</v>
      </c>
      <c r="V1777" s="35">
        <v>-3801.07</v>
      </c>
      <c r="W1777" s="36">
        <f>+V1777-R1777</f>
        <v>-3801.07</v>
      </c>
      <c r="X1777" s="36">
        <f t="shared" si="298"/>
        <v>0.45745300705148095</v>
      </c>
      <c r="Y1777" s="36">
        <f t="shared" si="299"/>
        <v>0.45745300705148095</v>
      </c>
      <c r="Z1777" s="36">
        <f t="shared" si="301"/>
        <v>1</v>
      </c>
      <c r="AA1777" s="36">
        <f t="shared" si="302"/>
        <v>0.72860085470281732</v>
      </c>
      <c r="AB1777" s="36">
        <v>0</v>
      </c>
      <c r="AC1777" s="36">
        <f t="shared" si="300"/>
        <v>0</v>
      </c>
      <c r="AD1777" s="36">
        <f t="shared" si="303"/>
        <v>0</v>
      </c>
    </row>
    <row r="1778" spans="1:30" x14ac:dyDescent="0.2">
      <c r="A1778" s="3">
        <v>13193</v>
      </c>
      <c r="B1778" s="4" t="s">
        <v>74</v>
      </c>
      <c r="C1778" s="3" t="s">
        <v>35</v>
      </c>
      <c r="D1778" s="3">
        <v>2</v>
      </c>
      <c r="E1778" s="5">
        <v>2013</v>
      </c>
      <c r="F1778" s="3" t="s">
        <v>36</v>
      </c>
      <c r="G1778" s="6">
        <v>28200</v>
      </c>
      <c r="H1778" s="7">
        <v>40.288888888888891</v>
      </c>
      <c r="I1778" s="4" t="s">
        <v>33</v>
      </c>
      <c r="J1778" s="8">
        <v>0.6069</v>
      </c>
      <c r="K1778" s="8">
        <f t="shared" si="296"/>
        <v>2.5435954124637283</v>
      </c>
      <c r="L1778" s="8">
        <v>2.8456000000000001</v>
      </c>
      <c r="M1778" s="8">
        <v>5.1400000000000001E-2</v>
      </c>
      <c r="N1778" s="9">
        <v>47492.639999999999</v>
      </c>
      <c r="O1778" s="9">
        <v>28821.18</v>
      </c>
      <c r="P1778" s="9">
        <v>28821.18</v>
      </c>
      <c r="Q1778" s="9">
        <v>0</v>
      </c>
      <c r="R1778" s="9">
        <v>0</v>
      </c>
      <c r="S1778" s="9">
        <f t="shared" si="297"/>
        <v>18671.46</v>
      </c>
      <c r="T1778" s="9">
        <v>0</v>
      </c>
      <c r="U1778" s="9">
        <v>2938.45</v>
      </c>
      <c r="V1778" s="9">
        <v>10472.379999999999</v>
      </c>
      <c r="W1778" s="9">
        <v>8901.52</v>
      </c>
      <c r="X1778" s="11">
        <f t="shared" si="298"/>
        <v>1.5435954124637281</v>
      </c>
      <c r="Y1778" s="11">
        <f t="shared" si="299"/>
        <v>1.5435954124637281</v>
      </c>
      <c r="Z1778" s="11">
        <f t="shared" si="301"/>
        <v>1</v>
      </c>
      <c r="AA1778" s="11">
        <f t="shared" si="302"/>
        <v>0.10195453482473653</v>
      </c>
      <c r="AB1778" s="11">
        <v>0</v>
      </c>
      <c r="AC1778" s="11">
        <f t="shared" si="300"/>
        <v>0</v>
      </c>
      <c r="AD1778" s="11">
        <f t="shared" si="303"/>
        <v>0</v>
      </c>
    </row>
    <row r="1779" spans="1:30" ht="22.5" x14ac:dyDescent="0.2">
      <c r="A1779" s="15">
        <v>13193</v>
      </c>
      <c r="B1779" s="16" t="s">
        <v>74</v>
      </c>
      <c r="C1779" s="16" t="s">
        <v>35</v>
      </c>
      <c r="D1779" s="15">
        <v>2</v>
      </c>
      <c r="E1779" s="17">
        <v>2014</v>
      </c>
      <c r="F1779" s="15" t="s">
        <v>36</v>
      </c>
      <c r="G1779" s="18">
        <v>28200</v>
      </c>
      <c r="H1779" s="19">
        <v>40.288888888888891</v>
      </c>
      <c r="I1779" s="16" t="s">
        <v>33</v>
      </c>
      <c r="J1779" s="20">
        <v>0.5757673019393742</v>
      </c>
      <c r="K1779" s="20">
        <f t="shared" si="296"/>
        <v>2.3571968982388367</v>
      </c>
      <c r="L1779" s="46">
        <v>2.2479326931949926</v>
      </c>
      <c r="M1779" s="46">
        <v>4.9361844225071082E-2</v>
      </c>
      <c r="N1779" s="21">
        <v>59601.7</v>
      </c>
      <c r="O1779" s="21">
        <v>34316.71</v>
      </c>
      <c r="P1779" s="21">
        <v>7202.71</v>
      </c>
      <c r="Q1779" s="21">
        <v>27114</v>
      </c>
      <c r="R1779" s="21">
        <v>0</v>
      </c>
      <c r="S1779" s="21">
        <f t="shared" si="297"/>
        <v>25284.989999999998</v>
      </c>
      <c r="T1779" s="21">
        <v>0</v>
      </c>
      <c r="U1779" s="21">
        <v>2736.12</v>
      </c>
      <c r="V1779" s="21">
        <v>9975.17</v>
      </c>
      <c r="W1779" s="22">
        <f>+V1779-R1779</f>
        <v>9975.17</v>
      </c>
      <c r="X1779" s="22">
        <f t="shared" si="298"/>
        <v>1.3571968982388367</v>
      </c>
      <c r="Y1779" s="22">
        <f t="shared" si="299"/>
        <v>0.28486109743369487</v>
      </c>
      <c r="Z1779" s="22">
        <f t="shared" si="301"/>
        <v>0.2098892930004071</v>
      </c>
      <c r="AA1779" s="22">
        <f t="shared" si="302"/>
        <v>7.973141947465244E-2</v>
      </c>
      <c r="AB1779" s="22">
        <v>0</v>
      </c>
      <c r="AC1779" s="22">
        <f t="shared" si="300"/>
        <v>0</v>
      </c>
      <c r="AD1779" s="22">
        <f t="shared" si="303"/>
        <v>0</v>
      </c>
    </row>
    <row r="1780" spans="1:30" x14ac:dyDescent="0.2">
      <c r="A1780" s="27">
        <v>13193</v>
      </c>
      <c r="B1780" s="28" t="s">
        <v>74</v>
      </c>
      <c r="C1780" s="27" t="s">
        <v>35</v>
      </c>
      <c r="D1780" s="29">
        <v>2</v>
      </c>
      <c r="E1780" s="30">
        <v>2015</v>
      </c>
      <c r="F1780" s="27" t="s">
        <v>36</v>
      </c>
      <c r="G1780" s="31">
        <v>28200</v>
      </c>
      <c r="H1780" s="32">
        <v>40.288888888888891</v>
      </c>
      <c r="I1780" s="28" t="s">
        <v>33</v>
      </c>
      <c r="J1780" s="33">
        <v>0.51770000000000005</v>
      </c>
      <c r="K1780" s="33">
        <f t="shared" si="296"/>
        <v>2.0735148577745486</v>
      </c>
      <c r="L1780" s="34">
        <v>2.0952000000000002</v>
      </c>
      <c r="M1780" s="34">
        <v>5.7299999999999997E-2</v>
      </c>
      <c r="N1780" s="35">
        <v>64467.92</v>
      </c>
      <c r="O1780" s="35">
        <v>33376.79</v>
      </c>
      <c r="P1780" s="35">
        <v>6262.79</v>
      </c>
      <c r="Q1780" s="35">
        <v>27114</v>
      </c>
      <c r="R1780" s="35">
        <v>0</v>
      </c>
      <c r="S1780" s="35">
        <f t="shared" si="297"/>
        <v>31091.129999999997</v>
      </c>
      <c r="T1780" s="35">
        <v>0</v>
      </c>
      <c r="U1780" s="35">
        <v>1580.12</v>
      </c>
      <c r="V1780" s="35">
        <v>9107.68</v>
      </c>
      <c r="W1780" s="36">
        <f>+V1780-R1780</f>
        <v>9107.68</v>
      </c>
      <c r="X1780" s="36">
        <f t="shared" si="298"/>
        <v>1.0735148577745486</v>
      </c>
      <c r="Y1780" s="36">
        <f t="shared" si="299"/>
        <v>0.20143333484501852</v>
      </c>
      <c r="Z1780" s="36">
        <f t="shared" si="301"/>
        <v>0.18763907493800333</v>
      </c>
      <c r="AA1780" s="36">
        <f t="shared" si="302"/>
        <v>4.7341880390534857E-2</v>
      </c>
      <c r="AB1780" s="36">
        <v>0</v>
      </c>
      <c r="AC1780" s="36">
        <f t="shared" si="300"/>
        <v>0</v>
      </c>
      <c r="AD1780" s="36">
        <f t="shared" si="303"/>
        <v>0</v>
      </c>
    </row>
    <row r="1781" spans="1:30" x14ac:dyDescent="0.2">
      <c r="A1781" s="3">
        <v>8994</v>
      </c>
      <c r="B1781" s="12" t="s">
        <v>69</v>
      </c>
      <c r="C1781" s="3" t="s">
        <v>31</v>
      </c>
      <c r="D1781" s="3">
        <v>1</v>
      </c>
      <c r="E1781" s="5">
        <v>2013</v>
      </c>
      <c r="F1781" s="3" t="s">
        <v>32</v>
      </c>
      <c r="G1781" s="6">
        <v>28193</v>
      </c>
      <c r="H1781" s="7">
        <v>40.30833333333333</v>
      </c>
      <c r="I1781" s="12" t="s">
        <v>37</v>
      </c>
      <c r="J1781" s="8">
        <v>0.56850000000000001</v>
      </c>
      <c r="K1781" s="8">
        <f t="shared" si="296"/>
        <v>2.3174890543439628</v>
      </c>
      <c r="L1781" s="8">
        <v>2.0920000000000001</v>
      </c>
      <c r="M1781" s="8">
        <v>5.2699999999999997E-2</v>
      </c>
      <c r="N1781" s="9">
        <v>3544518.86</v>
      </c>
      <c r="O1781" s="9">
        <v>2015053.66</v>
      </c>
      <c r="P1781" s="9">
        <v>1154356.1299999999</v>
      </c>
      <c r="Q1781" s="9">
        <v>860697.53</v>
      </c>
      <c r="R1781" s="9">
        <v>0</v>
      </c>
      <c r="S1781" s="9">
        <f t="shared" si="297"/>
        <v>1529465.2</v>
      </c>
      <c r="T1781" s="9">
        <v>0</v>
      </c>
      <c r="U1781" s="9">
        <v>645144.25</v>
      </c>
      <c r="V1781" s="9">
        <v>660969.53</v>
      </c>
      <c r="W1781" s="9">
        <v>561824.1</v>
      </c>
      <c r="X1781" s="11">
        <f t="shared" si="298"/>
        <v>1.3174890543439628</v>
      </c>
      <c r="Y1781" s="11">
        <f t="shared" si="299"/>
        <v>0.75474494614195864</v>
      </c>
      <c r="Z1781" s="11">
        <f t="shared" si="301"/>
        <v>0.57286619851106091</v>
      </c>
      <c r="AA1781" s="11">
        <f t="shared" si="302"/>
        <v>0.32016231766254799</v>
      </c>
      <c r="AB1781" s="11">
        <v>0</v>
      </c>
      <c r="AC1781" s="11">
        <f t="shared" si="300"/>
        <v>0</v>
      </c>
      <c r="AD1781" s="11">
        <f t="shared" si="303"/>
        <v>0</v>
      </c>
    </row>
    <row r="1782" spans="1:30" ht="33.75" x14ac:dyDescent="0.2">
      <c r="A1782" s="15">
        <v>8994</v>
      </c>
      <c r="B1782" s="16" t="s">
        <v>69</v>
      </c>
      <c r="C1782" s="16" t="s">
        <v>31</v>
      </c>
      <c r="D1782" s="15">
        <v>1</v>
      </c>
      <c r="E1782" s="17">
        <v>2014</v>
      </c>
      <c r="F1782" s="15" t="s">
        <v>32</v>
      </c>
      <c r="G1782" s="18">
        <v>28193</v>
      </c>
      <c r="H1782" s="19">
        <v>40.30833333333333</v>
      </c>
      <c r="I1782" s="16" t="s">
        <v>37</v>
      </c>
      <c r="J1782" s="20">
        <v>0.59909999999999997</v>
      </c>
      <c r="K1782" s="20">
        <f t="shared" si="296"/>
        <v>2.4944392107407021</v>
      </c>
      <c r="L1782" s="20">
        <v>2.2564000000000002</v>
      </c>
      <c r="M1782" s="20">
        <v>3.9899999999999998E-2</v>
      </c>
      <c r="N1782" s="21">
        <v>2957713.62</v>
      </c>
      <c r="O1782" s="21">
        <v>1771990.75</v>
      </c>
      <c r="P1782" s="21">
        <v>832211.96</v>
      </c>
      <c r="Q1782" s="21">
        <v>939778.79</v>
      </c>
      <c r="R1782" s="21">
        <v>0</v>
      </c>
      <c r="S1782" s="21">
        <f t="shared" si="297"/>
        <v>1185722.8700000001</v>
      </c>
      <c r="T1782" s="21">
        <v>0</v>
      </c>
      <c r="U1782" s="21">
        <v>161750.18</v>
      </c>
      <c r="V1782" s="21">
        <v>122668.48</v>
      </c>
      <c r="W1782" s="22">
        <f>+V1782-R1782</f>
        <v>122668.48</v>
      </c>
      <c r="X1782" s="22">
        <f t="shared" si="298"/>
        <v>1.4944392107407019</v>
      </c>
      <c r="Y1782" s="22">
        <f t="shared" si="299"/>
        <v>0.70186042713336538</v>
      </c>
      <c r="Z1782" s="22">
        <f t="shared" si="301"/>
        <v>0.46964802722587573</v>
      </c>
      <c r="AA1782" s="22">
        <f t="shared" si="302"/>
        <v>9.1281616453133291E-2</v>
      </c>
      <c r="AB1782" s="22">
        <v>0</v>
      </c>
      <c r="AC1782" s="22">
        <f t="shared" si="300"/>
        <v>0</v>
      </c>
      <c r="AD1782" s="22">
        <f t="shared" si="303"/>
        <v>0</v>
      </c>
    </row>
    <row r="1783" spans="1:30" ht="12" customHeight="1" x14ac:dyDescent="0.2">
      <c r="A1783" s="27">
        <v>8994</v>
      </c>
      <c r="B1783" s="37" t="s">
        <v>69</v>
      </c>
      <c r="C1783" s="27" t="s">
        <v>31</v>
      </c>
      <c r="D1783" s="29">
        <v>1</v>
      </c>
      <c r="E1783" s="30">
        <v>2015</v>
      </c>
      <c r="F1783" s="27" t="s">
        <v>32</v>
      </c>
      <c r="G1783" s="31">
        <v>28193</v>
      </c>
      <c r="H1783" s="32">
        <v>40.30833333333333</v>
      </c>
      <c r="I1783" s="37" t="s">
        <v>37</v>
      </c>
      <c r="J1783" s="33">
        <v>0.56220000000000003</v>
      </c>
      <c r="K1783" s="33">
        <f t="shared" si="296"/>
        <v>2.2843599421571179</v>
      </c>
      <c r="L1783" s="34">
        <v>2.0127000000000002</v>
      </c>
      <c r="M1783" s="34">
        <v>9.1999999999999998E-3</v>
      </c>
      <c r="N1783" s="35">
        <v>3062595.87</v>
      </c>
      <c r="O1783" s="35">
        <v>1721915.79</v>
      </c>
      <c r="P1783" s="35">
        <v>699531.86</v>
      </c>
      <c r="Q1783" s="35">
        <v>1022383.93</v>
      </c>
      <c r="R1783" s="35">
        <v>0</v>
      </c>
      <c r="S1783" s="35">
        <f t="shared" si="297"/>
        <v>1340680.08</v>
      </c>
      <c r="T1783" s="35">
        <v>0</v>
      </c>
      <c r="U1783" s="35">
        <v>292639.59999999998</v>
      </c>
      <c r="V1783" s="35">
        <v>-60799</v>
      </c>
      <c r="W1783" s="36">
        <f>+V1783-R1783</f>
        <v>-60799</v>
      </c>
      <c r="X1783" s="36">
        <f t="shared" si="298"/>
        <v>1.2843599421571177</v>
      </c>
      <c r="Y1783" s="36">
        <f t="shared" si="299"/>
        <v>0.52177388956207948</v>
      </c>
      <c r="Z1783" s="36">
        <f t="shared" si="301"/>
        <v>0.40625207345360365</v>
      </c>
      <c r="AA1783" s="36">
        <f t="shared" si="302"/>
        <v>0.16995000667250978</v>
      </c>
      <c r="AB1783" s="36">
        <v>0</v>
      </c>
      <c r="AC1783" s="36">
        <f t="shared" si="300"/>
        <v>0</v>
      </c>
      <c r="AD1783" s="36">
        <f t="shared" si="303"/>
        <v>0</v>
      </c>
    </row>
    <row r="1784" spans="1:30" x14ac:dyDescent="0.2">
      <c r="A1784" s="3">
        <v>8782</v>
      </c>
      <c r="B1784" s="12" t="s">
        <v>68</v>
      </c>
      <c r="C1784" s="3" t="s">
        <v>31</v>
      </c>
      <c r="D1784" s="3">
        <v>1</v>
      </c>
      <c r="E1784" s="5">
        <v>2013</v>
      </c>
      <c r="F1784" s="3" t="s">
        <v>32</v>
      </c>
      <c r="G1784" s="6">
        <v>28019</v>
      </c>
      <c r="H1784" s="7">
        <v>40.788888888888891</v>
      </c>
      <c r="I1784" s="12" t="s">
        <v>37</v>
      </c>
      <c r="J1784" s="8">
        <v>0.1867</v>
      </c>
      <c r="K1784" s="8">
        <f t="shared" si="296"/>
        <v>1.2295633159287795</v>
      </c>
      <c r="L1784" s="8">
        <v>0.52449999999999997</v>
      </c>
      <c r="M1784" s="8">
        <v>3.5000000000000003E-2</v>
      </c>
      <c r="N1784" s="9">
        <v>23799610.329999998</v>
      </c>
      <c r="O1784" s="9">
        <v>4443461.67</v>
      </c>
      <c r="P1784" s="9">
        <v>3588307.36</v>
      </c>
      <c r="Q1784" s="9">
        <v>855154.31</v>
      </c>
      <c r="R1784" s="9">
        <v>0</v>
      </c>
      <c r="S1784" s="9">
        <f t="shared" si="297"/>
        <v>19356148.659999996</v>
      </c>
      <c r="T1784" s="9">
        <v>0</v>
      </c>
      <c r="U1784" s="9">
        <v>755828.54</v>
      </c>
      <c r="V1784" s="9">
        <v>752778.64</v>
      </c>
      <c r="W1784" s="9">
        <v>639861.85</v>
      </c>
      <c r="X1784" s="11">
        <f t="shared" si="298"/>
        <v>0.22956331592877943</v>
      </c>
      <c r="Y1784" s="11">
        <f t="shared" si="299"/>
        <v>0.18538333338053628</v>
      </c>
      <c r="Z1784" s="11">
        <f t="shared" si="301"/>
        <v>0.80754772438489375</v>
      </c>
      <c r="AA1784" s="11">
        <f t="shared" si="302"/>
        <v>0.17009903452143429</v>
      </c>
      <c r="AB1784" s="11">
        <v>0</v>
      </c>
      <c r="AC1784" s="11">
        <f t="shared" si="300"/>
        <v>0</v>
      </c>
      <c r="AD1784" s="11">
        <f t="shared" si="303"/>
        <v>0</v>
      </c>
    </row>
    <row r="1785" spans="1:30" ht="33.75" x14ac:dyDescent="0.2">
      <c r="A1785" s="15">
        <v>8782</v>
      </c>
      <c r="B1785" s="16" t="s">
        <v>68</v>
      </c>
      <c r="C1785" s="16" t="s">
        <v>31</v>
      </c>
      <c r="D1785" s="15">
        <v>1</v>
      </c>
      <c r="E1785" s="17">
        <v>2014</v>
      </c>
      <c r="F1785" s="15" t="s">
        <v>32</v>
      </c>
      <c r="G1785" s="18">
        <v>28019</v>
      </c>
      <c r="H1785" s="19">
        <v>40.788888888888891</v>
      </c>
      <c r="I1785" s="16" t="s">
        <v>37</v>
      </c>
      <c r="J1785" s="20">
        <v>0.15390000000000001</v>
      </c>
      <c r="K1785" s="20">
        <f t="shared" si="296"/>
        <v>1.1818356274359889</v>
      </c>
      <c r="L1785" s="20">
        <v>0.4894</v>
      </c>
      <c r="M1785" s="20">
        <v>8.09E-2</v>
      </c>
      <c r="N1785" s="21">
        <v>25712474.899999999</v>
      </c>
      <c r="O1785" s="21">
        <v>3956086.53</v>
      </c>
      <c r="P1785" s="21">
        <v>1998502.65</v>
      </c>
      <c r="Q1785" s="21">
        <v>1168550.05</v>
      </c>
      <c r="R1785" s="21">
        <v>0</v>
      </c>
      <c r="S1785" s="21">
        <f t="shared" si="297"/>
        <v>21756388.369999997</v>
      </c>
      <c r="T1785" s="21">
        <v>0</v>
      </c>
      <c r="U1785" s="21">
        <v>50411.96</v>
      </c>
      <c r="V1785" s="21">
        <v>938881.59</v>
      </c>
      <c r="W1785" s="22">
        <f>+V1785-R1785</f>
        <v>938881.59</v>
      </c>
      <c r="X1785" s="22">
        <f t="shared" si="298"/>
        <v>0.18183562743598883</v>
      </c>
      <c r="Y1785" s="22">
        <f t="shared" si="299"/>
        <v>9.1858198889101753E-2</v>
      </c>
      <c r="Z1785" s="22">
        <f t="shared" si="301"/>
        <v>0.50517162221929457</v>
      </c>
      <c r="AA1785" s="22">
        <f t="shared" si="302"/>
        <v>1.2742886086467882E-2</v>
      </c>
      <c r="AB1785" s="22">
        <v>0</v>
      </c>
      <c r="AC1785" s="22">
        <f t="shared" si="300"/>
        <v>0</v>
      </c>
      <c r="AD1785" s="22">
        <f t="shared" si="303"/>
        <v>0</v>
      </c>
    </row>
    <row r="1786" spans="1:30" x14ac:dyDescent="0.2">
      <c r="A1786" s="27">
        <v>8782</v>
      </c>
      <c r="B1786" s="37" t="s">
        <v>68</v>
      </c>
      <c r="C1786" s="27" t="s">
        <v>31</v>
      </c>
      <c r="D1786" s="29">
        <v>1</v>
      </c>
      <c r="E1786" s="30">
        <v>2015</v>
      </c>
      <c r="F1786" s="27" t="s">
        <v>32</v>
      </c>
      <c r="G1786" s="31">
        <v>28019</v>
      </c>
      <c r="H1786" s="32">
        <v>40.788888888888891</v>
      </c>
      <c r="I1786" s="37" t="s">
        <v>37</v>
      </c>
      <c r="J1786" s="33">
        <v>0.1457</v>
      </c>
      <c r="K1786" s="33">
        <f t="shared" si="296"/>
        <v>1.1705214969703066</v>
      </c>
      <c r="L1786" s="34">
        <v>0.50049999999999994</v>
      </c>
      <c r="M1786" s="34">
        <v>7.4200000000000002E-2</v>
      </c>
      <c r="N1786" s="35">
        <v>25335095.600000001</v>
      </c>
      <c r="O1786" s="35">
        <v>3690815.11</v>
      </c>
      <c r="P1786" s="35">
        <v>1829461.81</v>
      </c>
      <c r="Q1786" s="35">
        <v>1861353.3</v>
      </c>
      <c r="R1786" s="35">
        <v>0</v>
      </c>
      <c r="S1786" s="35">
        <f t="shared" si="297"/>
        <v>21644280.490000002</v>
      </c>
      <c r="T1786" s="35">
        <v>0</v>
      </c>
      <c r="U1786" s="35">
        <v>788266.49</v>
      </c>
      <c r="V1786" s="35">
        <v>582884.69999999995</v>
      </c>
      <c r="W1786" s="36">
        <f>+V1786-R1786</f>
        <v>582884.69999999995</v>
      </c>
      <c r="X1786" s="36">
        <f t="shared" si="298"/>
        <v>0.17052149697030652</v>
      </c>
      <c r="Y1786" s="36">
        <f t="shared" si="299"/>
        <v>8.4524029839903439E-2</v>
      </c>
      <c r="Z1786" s="36">
        <f t="shared" si="301"/>
        <v>0.49567961425193152</v>
      </c>
      <c r="AA1786" s="36">
        <f t="shared" si="302"/>
        <v>0.2135751768936483</v>
      </c>
      <c r="AB1786" s="36">
        <v>0</v>
      </c>
      <c r="AC1786" s="36">
        <f t="shared" si="300"/>
        <v>0</v>
      </c>
      <c r="AD1786" s="36">
        <f t="shared" si="303"/>
        <v>0</v>
      </c>
    </row>
    <row r="1787" spans="1:30" x14ac:dyDescent="0.2">
      <c r="A1787" s="3">
        <v>8760</v>
      </c>
      <c r="B1787" s="4" t="s">
        <v>67</v>
      </c>
      <c r="C1787" s="3" t="s">
        <v>31</v>
      </c>
      <c r="D1787" s="3">
        <v>1</v>
      </c>
      <c r="E1787" s="5">
        <v>2013</v>
      </c>
      <c r="F1787" s="3" t="s">
        <v>32</v>
      </c>
      <c r="G1787" s="6">
        <v>27989</v>
      </c>
      <c r="H1787" s="7">
        <v>40.869444444444447</v>
      </c>
      <c r="I1787" s="4" t="s">
        <v>66</v>
      </c>
      <c r="J1787" s="8">
        <v>0</v>
      </c>
      <c r="K1787" s="8">
        <f t="shared" si="296"/>
        <v>1</v>
      </c>
      <c r="L1787" s="8">
        <v>0</v>
      </c>
      <c r="M1787" s="8">
        <v>0</v>
      </c>
      <c r="N1787" s="9">
        <v>11771.28</v>
      </c>
      <c r="O1787" s="9">
        <v>0</v>
      </c>
      <c r="P1787" s="9">
        <v>0</v>
      </c>
      <c r="Q1787" s="9">
        <v>0</v>
      </c>
      <c r="R1787" s="9">
        <v>0</v>
      </c>
      <c r="S1787" s="9">
        <f t="shared" si="297"/>
        <v>11771.28</v>
      </c>
      <c r="T1787" s="9">
        <v>0</v>
      </c>
      <c r="U1787" s="9">
        <v>0</v>
      </c>
      <c r="V1787" s="9">
        <v>0</v>
      </c>
      <c r="W1787" s="9">
        <v>0</v>
      </c>
      <c r="X1787" s="11">
        <f t="shared" si="298"/>
        <v>0</v>
      </c>
      <c r="Y1787" s="11">
        <f t="shared" si="299"/>
        <v>0</v>
      </c>
      <c r="Z1787" s="11">
        <v>0</v>
      </c>
      <c r="AA1787" s="11">
        <v>0</v>
      </c>
      <c r="AB1787" s="11">
        <v>0</v>
      </c>
      <c r="AC1787" s="11">
        <f t="shared" si="300"/>
        <v>0</v>
      </c>
      <c r="AD1787" s="11">
        <v>0</v>
      </c>
    </row>
    <row r="1788" spans="1:30" ht="33.75" x14ac:dyDescent="0.2">
      <c r="A1788" s="15">
        <v>8760</v>
      </c>
      <c r="B1788" s="16" t="s">
        <v>67</v>
      </c>
      <c r="C1788" s="16" t="s">
        <v>31</v>
      </c>
      <c r="D1788" s="15">
        <v>1</v>
      </c>
      <c r="E1788" s="17">
        <v>2014</v>
      </c>
      <c r="F1788" s="15" t="s">
        <v>32</v>
      </c>
      <c r="G1788" s="18">
        <v>27989</v>
      </c>
      <c r="H1788" s="19">
        <v>40.869444444444447</v>
      </c>
      <c r="I1788" s="16" t="s">
        <v>66</v>
      </c>
      <c r="J1788" s="20">
        <v>0</v>
      </c>
      <c r="K1788" s="20">
        <f t="shared" si="296"/>
        <v>1</v>
      </c>
      <c r="L1788" s="20">
        <v>0</v>
      </c>
      <c r="M1788" s="20">
        <v>0</v>
      </c>
      <c r="N1788" s="21">
        <v>11771.28</v>
      </c>
      <c r="O1788" s="21">
        <v>0</v>
      </c>
      <c r="P1788" s="21">
        <v>0</v>
      </c>
      <c r="Q1788" s="21">
        <v>0</v>
      </c>
      <c r="R1788" s="21">
        <v>0</v>
      </c>
      <c r="S1788" s="21">
        <f t="shared" si="297"/>
        <v>11771.28</v>
      </c>
      <c r="T1788" s="21">
        <v>0</v>
      </c>
      <c r="U1788" s="21">
        <v>0</v>
      </c>
      <c r="V1788" s="21">
        <v>0</v>
      </c>
      <c r="W1788" s="22">
        <f>+V1788-R1788</f>
        <v>0</v>
      </c>
      <c r="X1788" s="22">
        <f t="shared" si="298"/>
        <v>0</v>
      </c>
      <c r="Y1788" s="22">
        <f t="shared" si="299"/>
        <v>0</v>
      </c>
      <c r="Z1788" s="22">
        <v>0</v>
      </c>
      <c r="AA1788" s="22">
        <v>0</v>
      </c>
      <c r="AB1788" s="22">
        <v>0</v>
      </c>
      <c r="AC1788" s="22">
        <f t="shared" si="300"/>
        <v>0</v>
      </c>
      <c r="AD1788" s="22">
        <v>0</v>
      </c>
    </row>
    <row r="1789" spans="1:30" x14ac:dyDescent="0.2">
      <c r="A1789" s="27">
        <v>8760</v>
      </c>
      <c r="B1789" s="28" t="s">
        <v>67</v>
      </c>
      <c r="C1789" s="27" t="s">
        <v>31</v>
      </c>
      <c r="D1789" s="29">
        <v>1</v>
      </c>
      <c r="E1789" s="30">
        <v>2015</v>
      </c>
      <c r="F1789" s="27" t="s">
        <v>32</v>
      </c>
      <c r="G1789" s="31">
        <v>27989</v>
      </c>
      <c r="H1789" s="32">
        <v>40.869444444444447</v>
      </c>
      <c r="I1789" s="28" t="s">
        <v>66</v>
      </c>
      <c r="J1789" s="33">
        <v>0</v>
      </c>
      <c r="K1789" s="33">
        <f t="shared" si="296"/>
        <v>1</v>
      </c>
      <c r="L1789" s="34">
        <v>0</v>
      </c>
      <c r="M1789" s="34">
        <v>0</v>
      </c>
      <c r="N1789" s="35">
        <v>11771.28</v>
      </c>
      <c r="O1789" s="35">
        <v>0</v>
      </c>
      <c r="P1789" s="35">
        <v>0</v>
      </c>
      <c r="Q1789" s="35">
        <v>0</v>
      </c>
      <c r="R1789" s="35">
        <v>0</v>
      </c>
      <c r="S1789" s="35">
        <f t="shared" si="297"/>
        <v>11771.28</v>
      </c>
      <c r="T1789" s="35">
        <v>0</v>
      </c>
      <c r="U1789" s="35">
        <v>0</v>
      </c>
      <c r="V1789" s="35">
        <v>0</v>
      </c>
      <c r="W1789" s="36">
        <f>+V1789-R1789</f>
        <v>0</v>
      </c>
      <c r="X1789" s="36">
        <f t="shared" si="298"/>
        <v>0</v>
      </c>
      <c r="Y1789" s="36">
        <f t="shared" si="299"/>
        <v>0</v>
      </c>
      <c r="Z1789" s="36">
        <v>0</v>
      </c>
      <c r="AA1789" s="36">
        <v>0</v>
      </c>
      <c r="AB1789" s="36">
        <v>0</v>
      </c>
      <c r="AC1789" s="36">
        <f t="shared" si="300"/>
        <v>0</v>
      </c>
      <c r="AD1789" s="36">
        <v>0</v>
      </c>
    </row>
    <row r="1790" spans="1:30" x14ac:dyDescent="0.2">
      <c r="A1790" s="3">
        <v>1997</v>
      </c>
      <c r="B1790" s="4" t="s">
        <v>46</v>
      </c>
      <c r="C1790" s="3" t="s">
        <v>44</v>
      </c>
      <c r="D1790" s="3">
        <v>1</v>
      </c>
      <c r="E1790" s="5">
        <v>2013</v>
      </c>
      <c r="F1790" s="3" t="s">
        <v>32</v>
      </c>
      <c r="G1790" s="6">
        <v>27898</v>
      </c>
      <c r="H1790" s="7">
        <v>41.116666666666667</v>
      </c>
      <c r="I1790" s="4" t="s">
        <v>41</v>
      </c>
      <c r="J1790" s="8">
        <v>9.3399999999999997E-2</v>
      </c>
      <c r="K1790" s="8">
        <f t="shared" si="296"/>
        <v>1.1030104180919906</v>
      </c>
      <c r="L1790" s="8">
        <v>0.32429999999999998</v>
      </c>
      <c r="M1790" s="8">
        <v>2.1000000000000001E-2</v>
      </c>
      <c r="N1790" s="9">
        <v>2596080.12</v>
      </c>
      <c r="O1790" s="9">
        <v>242448.57</v>
      </c>
      <c r="P1790" s="9">
        <v>60493.5</v>
      </c>
      <c r="Q1790" s="9">
        <v>181955.07</v>
      </c>
      <c r="R1790" s="9">
        <v>0</v>
      </c>
      <c r="S1790" s="9">
        <f t="shared" si="297"/>
        <v>2353631.5500000003</v>
      </c>
      <c r="T1790" s="9">
        <v>0</v>
      </c>
      <c r="U1790" s="9">
        <v>12258.32</v>
      </c>
      <c r="V1790" s="9">
        <v>45132.959999999999</v>
      </c>
      <c r="W1790" s="9">
        <v>38363.019999999997</v>
      </c>
      <c r="X1790" s="11">
        <f t="shared" si="298"/>
        <v>0.10301041809199064</v>
      </c>
      <c r="Y1790" s="11">
        <f t="shared" si="299"/>
        <v>2.5702196250725815E-2</v>
      </c>
      <c r="Z1790" s="11">
        <f t="shared" ref="Z1790:Z1821" si="304">+P1790/O1790</f>
        <v>0.24951064879450516</v>
      </c>
      <c r="AA1790" s="11">
        <f t="shared" ref="AA1790:AA1821" si="305">+U1790/O1790</f>
        <v>5.056049619100661E-2</v>
      </c>
      <c r="AB1790" s="11">
        <v>0</v>
      </c>
      <c r="AC1790" s="11">
        <f t="shared" si="300"/>
        <v>0</v>
      </c>
      <c r="AD1790" s="11">
        <f t="shared" ref="AD1790:AD1821" si="306">+T1790/O1790</f>
        <v>0</v>
      </c>
    </row>
    <row r="1791" spans="1:30" ht="45" x14ac:dyDescent="0.2">
      <c r="A1791" s="15">
        <v>1997</v>
      </c>
      <c r="B1791" s="16" t="s">
        <v>46</v>
      </c>
      <c r="C1791" s="16" t="s">
        <v>44</v>
      </c>
      <c r="D1791" s="15">
        <v>1</v>
      </c>
      <c r="E1791" s="17">
        <v>2014</v>
      </c>
      <c r="F1791" s="15" t="s">
        <v>32</v>
      </c>
      <c r="G1791" s="18">
        <v>27898</v>
      </c>
      <c r="H1791" s="19">
        <v>41.116666666666667</v>
      </c>
      <c r="I1791" s="16" t="s">
        <v>33</v>
      </c>
      <c r="J1791" s="20">
        <v>0.11219999999999999</v>
      </c>
      <c r="K1791" s="20">
        <f t="shared" si="296"/>
        <v>1.1264161672756365</v>
      </c>
      <c r="L1791" s="20">
        <v>0.34129999999999999</v>
      </c>
      <c r="M1791" s="20">
        <v>8.1699999999999995E-2</v>
      </c>
      <c r="N1791" s="21">
        <v>2678173.59</v>
      </c>
      <c r="O1791" s="21">
        <v>300567.81</v>
      </c>
      <c r="P1791" s="21">
        <v>300567.81</v>
      </c>
      <c r="Q1791" s="21">
        <v>0</v>
      </c>
      <c r="R1791" s="21">
        <v>0</v>
      </c>
      <c r="S1791" s="21">
        <f t="shared" si="297"/>
        <v>2377605.7799999998</v>
      </c>
      <c r="T1791" s="21">
        <v>0</v>
      </c>
      <c r="U1791" s="21">
        <v>5193.12</v>
      </c>
      <c r="V1791" s="21">
        <v>41618</v>
      </c>
      <c r="W1791" s="22">
        <f>+V1791-R1791</f>
        <v>41618</v>
      </c>
      <c r="X1791" s="22">
        <f t="shared" si="298"/>
        <v>0.12641616727563643</v>
      </c>
      <c r="Y1791" s="22">
        <f t="shared" si="299"/>
        <v>0.12641616727563643</v>
      </c>
      <c r="Z1791" s="22">
        <f t="shared" si="304"/>
        <v>1</v>
      </c>
      <c r="AA1791" s="22">
        <f t="shared" si="305"/>
        <v>1.7277698500048958E-2</v>
      </c>
      <c r="AB1791" s="22">
        <v>0</v>
      </c>
      <c r="AC1791" s="22">
        <f t="shared" si="300"/>
        <v>0</v>
      </c>
      <c r="AD1791" s="22">
        <f t="shared" si="306"/>
        <v>0</v>
      </c>
    </row>
    <row r="1792" spans="1:30" x14ac:dyDescent="0.2">
      <c r="A1792" s="27">
        <v>1997</v>
      </c>
      <c r="B1792" s="28" t="s">
        <v>46</v>
      </c>
      <c r="C1792" s="27" t="s">
        <v>44</v>
      </c>
      <c r="D1792" s="29">
        <v>1</v>
      </c>
      <c r="E1792" s="30">
        <v>2015</v>
      </c>
      <c r="F1792" s="27" t="s">
        <v>32</v>
      </c>
      <c r="G1792" s="31">
        <v>27898</v>
      </c>
      <c r="H1792" s="32">
        <v>41.116666666666667</v>
      </c>
      <c r="I1792" s="28" t="s">
        <v>33</v>
      </c>
      <c r="J1792" s="33">
        <v>0.1585</v>
      </c>
      <c r="K1792" s="33">
        <f t="shared" si="296"/>
        <v>1.1883360123457645</v>
      </c>
      <c r="L1792" s="34">
        <v>0.51390000000000002</v>
      </c>
      <c r="M1792" s="34">
        <v>0</v>
      </c>
      <c r="N1792" s="35">
        <v>2450841.09</v>
      </c>
      <c r="O1792" s="35">
        <v>388426.87</v>
      </c>
      <c r="P1792" s="35">
        <v>212831.56</v>
      </c>
      <c r="Q1792" s="35">
        <v>175595.31</v>
      </c>
      <c r="R1792" s="35">
        <v>0</v>
      </c>
      <c r="S1792" s="35">
        <f t="shared" si="297"/>
        <v>2062414.2199999997</v>
      </c>
      <c r="T1792" s="35">
        <v>0</v>
      </c>
      <c r="U1792" s="35">
        <v>28585.759999999998</v>
      </c>
      <c r="V1792" s="35">
        <v>-244912.13</v>
      </c>
      <c r="W1792" s="36">
        <f>+V1792-R1792</f>
        <v>-244912.13</v>
      </c>
      <c r="X1792" s="36">
        <f t="shared" si="298"/>
        <v>0.18833601234576439</v>
      </c>
      <c r="Y1792" s="36">
        <f t="shared" si="299"/>
        <v>0.10319535131987212</v>
      </c>
      <c r="Z1792" s="36">
        <f t="shared" si="304"/>
        <v>0.54793212426318494</v>
      </c>
      <c r="AA1792" s="36">
        <f t="shared" si="305"/>
        <v>7.359367285790501E-2</v>
      </c>
      <c r="AB1792" s="36">
        <v>0</v>
      </c>
      <c r="AC1792" s="36">
        <f t="shared" si="300"/>
        <v>0</v>
      </c>
      <c r="AD1792" s="36">
        <f t="shared" si="306"/>
        <v>0</v>
      </c>
    </row>
    <row r="1793" spans="1:30" x14ac:dyDescent="0.2">
      <c r="A1793" s="3">
        <v>5889</v>
      </c>
      <c r="B1793" s="4" t="s">
        <v>55</v>
      </c>
      <c r="C1793" s="3" t="s">
        <v>31</v>
      </c>
      <c r="D1793" s="3">
        <v>1</v>
      </c>
      <c r="E1793" s="5">
        <v>2013</v>
      </c>
      <c r="F1793" s="3" t="s">
        <v>32</v>
      </c>
      <c r="G1793" s="6">
        <v>27737</v>
      </c>
      <c r="H1793" s="7">
        <v>41.55833333333333</v>
      </c>
      <c r="I1793" s="4" t="s">
        <v>41</v>
      </c>
      <c r="J1793" s="8">
        <v>0.4829</v>
      </c>
      <c r="K1793" s="8">
        <f t="shared" si="296"/>
        <v>1.9338303910148091</v>
      </c>
      <c r="L1793" s="8">
        <v>0.25729999999999997</v>
      </c>
      <c r="M1793" s="8">
        <v>4.4000000000000003E-3</v>
      </c>
      <c r="N1793" s="9">
        <v>15079963.48</v>
      </c>
      <c r="O1793" s="9">
        <v>7281987.2199999997</v>
      </c>
      <c r="P1793" s="9">
        <v>1305101.74</v>
      </c>
      <c r="Q1793" s="9">
        <v>5976885.4800000004</v>
      </c>
      <c r="R1793" s="9">
        <v>382005.35</v>
      </c>
      <c r="S1793" s="9">
        <f t="shared" si="297"/>
        <v>7797976.2600000007</v>
      </c>
      <c r="T1793" s="9">
        <v>1358467.19</v>
      </c>
      <c r="U1793" s="9">
        <v>559764.89</v>
      </c>
      <c r="V1793" s="9">
        <v>103856.88</v>
      </c>
      <c r="W1793" s="9">
        <v>88278.35</v>
      </c>
      <c r="X1793" s="11">
        <f t="shared" si="298"/>
        <v>0.93383039101480914</v>
      </c>
      <c r="Y1793" s="11">
        <f t="shared" si="299"/>
        <v>0.16736415917224143</v>
      </c>
      <c r="Z1793" s="11">
        <f t="shared" si="304"/>
        <v>0.17922329448965993</v>
      </c>
      <c r="AA1793" s="11">
        <f t="shared" si="305"/>
        <v>7.6869798461415048E-2</v>
      </c>
      <c r="AB1793" s="11">
        <f>W1793/R1793</f>
        <v>0.23109192057126951</v>
      </c>
      <c r="AC1793" s="11">
        <f t="shared" si="300"/>
        <v>0.17420765910359412</v>
      </c>
      <c r="AD1793" s="11">
        <f t="shared" si="306"/>
        <v>0.18655171300891132</v>
      </c>
    </row>
    <row r="1794" spans="1:30" ht="33.75" x14ac:dyDescent="0.2">
      <c r="A1794" s="15">
        <v>5889</v>
      </c>
      <c r="B1794" s="16" t="s">
        <v>55</v>
      </c>
      <c r="C1794" s="16" t="s">
        <v>31</v>
      </c>
      <c r="D1794" s="15">
        <v>1</v>
      </c>
      <c r="E1794" s="17">
        <v>2014</v>
      </c>
      <c r="F1794" s="15" t="s">
        <v>32</v>
      </c>
      <c r="G1794" s="18">
        <v>27737</v>
      </c>
      <c r="H1794" s="19">
        <v>41.55833333333333</v>
      </c>
      <c r="I1794" s="16" t="s">
        <v>41</v>
      </c>
      <c r="J1794" s="20">
        <v>0.50342673755559253</v>
      </c>
      <c r="K1794" s="20">
        <f t="shared" ref="K1794:K1843" si="307">+N1794/S1794</f>
        <v>2.0335977903610107</v>
      </c>
      <c r="L1794" s="20">
        <v>0</v>
      </c>
      <c r="M1794" s="20">
        <v>0</v>
      </c>
      <c r="N1794" s="21">
        <v>16887899.66</v>
      </c>
      <c r="O1794" s="21">
        <v>8583455.3200000003</v>
      </c>
      <c r="P1794" s="21">
        <v>1640128.38</v>
      </c>
      <c r="Q1794" s="21">
        <v>6943326.9400000004</v>
      </c>
      <c r="R1794" s="21">
        <v>0</v>
      </c>
      <c r="S1794" s="21">
        <f t="shared" ref="S1794:S1843" si="308">+N1794-O1794</f>
        <v>8304444.3399999999</v>
      </c>
      <c r="T1794" s="21">
        <v>1806492.48</v>
      </c>
      <c r="U1794" s="21">
        <v>407325.93</v>
      </c>
      <c r="V1794" s="21">
        <v>39537.019999999997</v>
      </c>
      <c r="W1794" s="22">
        <f>+V1794-R1794</f>
        <v>39537.019999999997</v>
      </c>
      <c r="X1794" s="22">
        <f t="shared" ref="X1794:X1843" si="309">+O1794/S1794</f>
        <v>1.0335977903610105</v>
      </c>
      <c r="Y1794" s="22">
        <f t="shared" ref="Y1794:Y1843" si="310">+P1794/S1794</f>
        <v>0.19750007500200789</v>
      </c>
      <c r="Z1794" s="22">
        <f t="shared" si="304"/>
        <v>0.19108020241899504</v>
      </c>
      <c r="AA1794" s="22">
        <f t="shared" si="305"/>
        <v>4.7454773726252703E-2</v>
      </c>
      <c r="AB1794" s="22">
        <v>0</v>
      </c>
      <c r="AC1794" s="22">
        <f t="shared" ref="AC1794:AC1843" si="311">+T1794/S1794</f>
        <v>0.21753321547339072</v>
      </c>
      <c r="AD1794" s="22">
        <f t="shared" si="306"/>
        <v>0.21046215220469044</v>
      </c>
    </row>
    <row r="1795" spans="1:30" x14ac:dyDescent="0.2">
      <c r="A1795" s="27">
        <v>5889</v>
      </c>
      <c r="B1795" s="28" t="s">
        <v>55</v>
      </c>
      <c r="C1795" s="27" t="s">
        <v>31</v>
      </c>
      <c r="D1795" s="29">
        <v>1</v>
      </c>
      <c r="E1795" s="30">
        <v>2015</v>
      </c>
      <c r="F1795" s="27" t="s">
        <v>32</v>
      </c>
      <c r="G1795" s="31">
        <v>27737</v>
      </c>
      <c r="H1795" s="32">
        <v>41.55833333333333</v>
      </c>
      <c r="I1795" s="28" t="s">
        <v>41</v>
      </c>
      <c r="J1795" s="33">
        <v>0.47161260803997962</v>
      </c>
      <c r="K1795" s="33">
        <f t="shared" si="307"/>
        <v>1.892550835269861</v>
      </c>
      <c r="L1795" s="34">
        <v>0.20739509802940878</v>
      </c>
      <c r="M1795" s="34">
        <v>-2.540542884059737E-2</v>
      </c>
      <c r="N1795" s="35">
        <v>16659926.550000001</v>
      </c>
      <c r="O1795" s="35">
        <v>7857031.4100000001</v>
      </c>
      <c r="P1795" s="35">
        <v>1372480.41</v>
      </c>
      <c r="Q1795" s="35">
        <v>6484551</v>
      </c>
      <c r="R1795" s="35">
        <v>0</v>
      </c>
      <c r="S1795" s="35">
        <f t="shared" si="308"/>
        <v>8802895.1400000006</v>
      </c>
      <c r="T1795" s="35">
        <v>1567011.06</v>
      </c>
      <c r="U1795" s="35">
        <v>564174.16</v>
      </c>
      <c r="V1795" s="35">
        <v>0</v>
      </c>
      <c r="W1795" s="36">
        <f>+V1795-R1795</f>
        <v>0</v>
      </c>
      <c r="X1795" s="36">
        <f t="shared" si="309"/>
        <v>0.89255083526986101</v>
      </c>
      <c r="Y1795" s="36">
        <f t="shared" si="310"/>
        <v>0.15591238884165554</v>
      </c>
      <c r="Z1795" s="36">
        <f t="shared" si="304"/>
        <v>0.17468180262753968</v>
      </c>
      <c r="AA1795" s="36">
        <f t="shared" si="305"/>
        <v>7.1805002495210851E-2</v>
      </c>
      <c r="AB1795" s="36">
        <v>0</v>
      </c>
      <c r="AC1795" s="36">
        <f t="shared" si="311"/>
        <v>0.1780108742724385</v>
      </c>
      <c r="AD1795" s="36">
        <f t="shared" si="306"/>
        <v>0.19944060017446208</v>
      </c>
    </row>
    <row r="1796" spans="1:30" ht="22.5" x14ac:dyDescent="0.2">
      <c r="A1796" s="3">
        <v>1873</v>
      </c>
      <c r="B1796" s="4" t="s">
        <v>45</v>
      </c>
      <c r="C1796" s="3" t="s">
        <v>31</v>
      </c>
      <c r="D1796" s="3">
        <v>1</v>
      </c>
      <c r="E1796" s="5">
        <v>2013</v>
      </c>
      <c r="F1796" s="3" t="s">
        <v>32</v>
      </c>
      <c r="G1796" s="6">
        <v>27484</v>
      </c>
      <c r="H1796" s="7">
        <v>42.25</v>
      </c>
      <c r="I1796" s="4" t="s">
        <v>41</v>
      </c>
      <c r="J1796" s="8">
        <v>0.26640000000000003</v>
      </c>
      <c r="K1796" s="8">
        <f t="shared" si="307"/>
        <v>1.3631985466315153</v>
      </c>
      <c r="L1796" s="8">
        <v>0.30640000000000001</v>
      </c>
      <c r="M1796" s="8">
        <v>7.0000000000000001E-3</v>
      </c>
      <c r="N1796" s="9">
        <v>1243237.02</v>
      </c>
      <c r="O1796" s="9">
        <v>331237.06</v>
      </c>
      <c r="P1796" s="9">
        <v>52913.77</v>
      </c>
      <c r="Q1796" s="9">
        <v>278323.28999999998</v>
      </c>
      <c r="R1796" s="9">
        <v>6443.67</v>
      </c>
      <c r="S1796" s="9">
        <f t="shared" si="308"/>
        <v>911999.96</v>
      </c>
      <c r="T1796" s="9">
        <v>0</v>
      </c>
      <c r="U1796" s="9">
        <v>8843.3799999999992</v>
      </c>
      <c r="V1796" s="9">
        <v>13923.85</v>
      </c>
      <c r="W1796" s="9">
        <v>11835.27</v>
      </c>
      <c r="X1796" s="11">
        <f t="shared" si="309"/>
        <v>0.36319854663151524</v>
      </c>
      <c r="Y1796" s="11">
        <f t="shared" si="310"/>
        <v>5.8019487193837156E-2</v>
      </c>
      <c r="Z1796" s="11">
        <f t="shared" si="304"/>
        <v>0.15974592335773055</v>
      </c>
      <c r="AA1796" s="11">
        <f t="shared" si="305"/>
        <v>2.6698039162646833E-2</v>
      </c>
      <c r="AB1796" s="11">
        <f>W1796/R1796</f>
        <v>1.8367281378469102</v>
      </c>
      <c r="AC1796" s="11">
        <f t="shared" si="311"/>
        <v>0</v>
      </c>
      <c r="AD1796" s="11">
        <f t="shared" si="306"/>
        <v>0</v>
      </c>
    </row>
    <row r="1797" spans="1:30" ht="12" customHeight="1" x14ac:dyDescent="0.2">
      <c r="A1797" s="15">
        <v>1873</v>
      </c>
      <c r="B1797" s="16" t="s">
        <v>45</v>
      </c>
      <c r="C1797" s="16" t="s">
        <v>31</v>
      </c>
      <c r="D1797" s="15">
        <v>1</v>
      </c>
      <c r="E1797" s="17">
        <v>2014</v>
      </c>
      <c r="F1797" s="15" t="s">
        <v>32</v>
      </c>
      <c r="G1797" s="18">
        <v>27484</v>
      </c>
      <c r="H1797" s="19">
        <v>42.25</v>
      </c>
      <c r="I1797" s="16" t="s">
        <v>33</v>
      </c>
      <c r="J1797" s="20">
        <v>0.23980000000000001</v>
      </c>
      <c r="K1797" s="20">
        <f t="shared" si="307"/>
        <v>1.3154287604751833</v>
      </c>
      <c r="L1797" s="20">
        <v>0.32319999999999999</v>
      </c>
      <c r="M1797" s="20">
        <v>7.6499999999999999E-2</v>
      </c>
      <c r="N1797" s="21">
        <v>1220432.81</v>
      </c>
      <c r="O1797" s="21">
        <v>292649.53000000003</v>
      </c>
      <c r="P1797" s="21">
        <v>68516.44</v>
      </c>
      <c r="Q1797" s="21">
        <v>224133.09</v>
      </c>
      <c r="R1797" s="21">
        <v>5794.36</v>
      </c>
      <c r="S1797" s="21">
        <f t="shared" si="308"/>
        <v>927783.28</v>
      </c>
      <c r="T1797" s="21">
        <v>0</v>
      </c>
      <c r="U1797" s="21">
        <v>8431.68</v>
      </c>
      <c r="V1797" s="21">
        <v>29037.39</v>
      </c>
      <c r="W1797" s="22">
        <f>+V1797-R1797</f>
        <v>23243.03</v>
      </c>
      <c r="X1797" s="22">
        <f t="shared" si="309"/>
        <v>0.31542876047518342</v>
      </c>
      <c r="Y1797" s="22">
        <f t="shared" si="310"/>
        <v>7.3849617121791639E-2</v>
      </c>
      <c r="Z1797" s="22">
        <f t="shared" si="304"/>
        <v>0.23412455164373575</v>
      </c>
      <c r="AA1797" s="22">
        <f t="shared" si="305"/>
        <v>2.8811527563362221E-2</v>
      </c>
      <c r="AB1797" s="22">
        <f>V1797/R1797</f>
        <v>5.0113196280521057</v>
      </c>
      <c r="AC1797" s="22">
        <f t="shared" si="311"/>
        <v>0</v>
      </c>
      <c r="AD1797" s="22">
        <f t="shared" si="306"/>
        <v>0</v>
      </c>
    </row>
    <row r="1798" spans="1:30" ht="22.5" x14ac:dyDescent="0.2">
      <c r="A1798" s="27">
        <v>1873</v>
      </c>
      <c r="B1798" s="38" t="s">
        <v>45</v>
      </c>
      <c r="C1798" s="27" t="s">
        <v>31</v>
      </c>
      <c r="D1798" s="29">
        <v>1</v>
      </c>
      <c r="E1798" s="30">
        <v>2015</v>
      </c>
      <c r="F1798" s="27" t="s">
        <v>32</v>
      </c>
      <c r="G1798" s="31">
        <v>27484</v>
      </c>
      <c r="H1798" s="32">
        <v>42.25</v>
      </c>
      <c r="I1798" s="28" t="s">
        <v>33</v>
      </c>
      <c r="J1798" s="33">
        <v>0.2268</v>
      </c>
      <c r="K1798" s="33">
        <f t="shared" si="307"/>
        <v>1.29329047621714</v>
      </c>
      <c r="L1798" s="34">
        <v>0.2918</v>
      </c>
      <c r="M1798" s="34">
        <v>3.1600000000000003E-2</v>
      </c>
      <c r="N1798" s="35">
        <v>1173330.18</v>
      </c>
      <c r="O1798" s="35">
        <v>266086.06</v>
      </c>
      <c r="P1798" s="35">
        <v>68253.05</v>
      </c>
      <c r="Q1798" s="35">
        <v>197833.01</v>
      </c>
      <c r="R1798" s="35">
        <v>6052.11</v>
      </c>
      <c r="S1798" s="35">
        <f t="shared" si="308"/>
        <v>907244.11999999988</v>
      </c>
      <c r="T1798" s="35">
        <v>0</v>
      </c>
      <c r="U1798" s="35">
        <v>11763.02</v>
      </c>
      <c r="V1798" s="35">
        <v>9233</v>
      </c>
      <c r="W1798" s="36">
        <f>+V1798-R1798</f>
        <v>3180.8900000000003</v>
      </c>
      <c r="X1798" s="36">
        <f t="shared" si="309"/>
        <v>0.29329047621713994</v>
      </c>
      <c r="Y1798" s="36">
        <f t="shared" si="310"/>
        <v>7.5231184744410373E-2</v>
      </c>
      <c r="Z1798" s="36">
        <f t="shared" si="304"/>
        <v>0.25650742470312049</v>
      </c>
      <c r="AA1798" s="36">
        <f t="shared" si="305"/>
        <v>4.4207577052326606E-2</v>
      </c>
      <c r="AB1798" s="36">
        <f>V1798/R1798</f>
        <v>1.525583639424928</v>
      </c>
      <c r="AC1798" s="36">
        <f t="shared" si="311"/>
        <v>0</v>
      </c>
      <c r="AD1798" s="36">
        <f t="shared" si="306"/>
        <v>0</v>
      </c>
    </row>
    <row r="1799" spans="1:30" x14ac:dyDescent="0.2">
      <c r="A1799" s="3">
        <v>5690</v>
      </c>
      <c r="B1799" s="4" t="s">
        <v>54</v>
      </c>
      <c r="C1799" s="3" t="s">
        <v>31</v>
      </c>
      <c r="D1799" s="3">
        <v>1</v>
      </c>
      <c r="E1799" s="5">
        <v>2013</v>
      </c>
      <c r="F1799" s="3" t="s">
        <v>32</v>
      </c>
      <c r="G1799" s="6">
        <v>27416</v>
      </c>
      <c r="H1799" s="7">
        <v>42.43888888888889</v>
      </c>
      <c r="I1799" s="4" t="s">
        <v>41</v>
      </c>
      <c r="J1799" s="8">
        <v>0.97740000000000005</v>
      </c>
      <c r="K1799" s="8">
        <f t="shared" si="307"/>
        <v>44.202037250957225</v>
      </c>
      <c r="L1799" s="8">
        <v>1.7428999999999999</v>
      </c>
      <c r="M1799" s="8">
        <v>-0.1104</v>
      </c>
      <c r="N1799" s="9">
        <v>2121002.4900000002</v>
      </c>
      <c r="O1799" s="9">
        <v>2073018.22</v>
      </c>
      <c r="P1799" s="9">
        <v>429887.3</v>
      </c>
      <c r="Q1799" s="9">
        <v>1643130.92</v>
      </c>
      <c r="R1799" s="9">
        <v>23278.54</v>
      </c>
      <c r="S1799" s="9">
        <f t="shared" si="308"/>
        <v>47984.270000000251</v>
      </c>
      <c r="T1799" s="9">
        <v>177777.8</v>
      </c>
      <c r="U1799" s="9">
        <v>233004.25</v>
      </c>
      <c r="V1799" s="9">
        <v>-408000.63</v>
      </c>
      <c r="W1799" s="9">
        <v>-408000.63</v>
      </c>
      <c r="X1799" s="11">
        <f t="shared" si="309"/>
        <v>43.202037250957225</v>
      </c>
      <c r="Y1799" s="11">
        <f t="shared" si="310"/>
        <v>8.9589213298440864</v>
      </c>
      <c r="Z1799" s="11">
        <f t="shared" si="304"/>
        <v>0.20737265878927008</v>
      </c>
      <c r="AA1799" s="11">
        <f t="shared" si="305"/>
        <v>0.11239855383422534</v>
      </c>
      <c r="AB1799" s="11">
        <f>W1799/R1799</f>
        <v>-17.526899453316229</v>
      </c>
      <c r="AC1799" s="11">
        <f t="shared" si="311"/>
        <v>3.7049182992676362</v>
      </c>
      <c r="AD1799" s="11">
        <f t="shared" si="306"/>
        <v>8.5757953444326213E-2</v>
      </c>
    </row>
    <row r="1800" spans="1:30" ht="33.75" x14ac:dyDescent="0.2">
      <c r="A1800" s="15">
        <v>5690</v>
      </c>
      <c r="B1800" s="16" t="s">
        <v>54</v>
      </c>
      <c r="C1800" s="16" t="s">
        <v>31</v>
      </c>
      <c r="D1800" s="15">
        <v>1</v>
      </c>
      <c r="E1800" s="17">
        <v>2014</v>
      </c>
      <c r="F1800" s="15" t="s">
        <v>32</v>
      </c>
      <c r="G1800" s="18">
        <v>27416</v>
      </c>
      <c r="H1800" s="19">
        <v>42.43888888888889</v>
      </c>
      <c r="I1800" s="16" t="s">
        <v>41</v>
      </c>
      <c r="J1800" s="20">
        <v>1.0819721797369823</v>
      </c>
      <c r="K1800" s="20">
        <f t="shared" si="307"/>
        <v>-12.199260812736979</v>
      </c>
      <c r="L1800" s="20">
        <v>1.9641655961420081</v>
      </c>
      <c r="M1800" s="20">
        <v>-4.9725270447464123E-2</v>
      </c>
      <c r="N1800" s="21">
        <v>2082756.01</v>
      </c>
      <c r="O1800" s="21">
        <v>2253484.06</v>
      </c>
      <c r="P1800" s="21">
        <v>339684.1</v>
      </c>
      <c r="Q1800" s="21">
        <v>1866937.91</v>
      </c>
      <c r="R1800" s="21">
        <v>0</v>
      </c>
      <c r="S1800" s="21">
        <f t="shared" si="308"/>
        <v>-170728.05000000005</v>
      </c>
      <c r="T1800" s="21">
        <v>0</v>
      </c>
      <c r="U1800" s="21">
        <v>145657.57</v>
      </c>
      <c r="V1800" s="21">
        <v>-218712.8</v>
      </c>
      <c r="W1800" s="22">
        <f>+V1800-R1800</f>
        <v>-218712.8</v>
      </c>
      <c r="X1800" s="22">
        <f t="shared" si="309"/>
        <v>-13.199260812736979</v>
      </c>
      <c r="Y1800" s="22">
        <f t="shared" si="310"/>
        <v>-1.9896209205224324</v>
      </c>
      <c r="Z1800" s="22">
        <f t="shared" si="304"/>
        <v>0.15073729875861647</v>
      </c>
      <c r="AA1800" s="22">
        <f t="shared" si="305"/>
        <v>6.4636609854697616E-2</v>
      </c>
      <c r="AB1800" s="22">
        <v>0</v>
      </c>
      <c r="AC1800" s="22">
        <f t="shared" si="311"/>
        <v>0</v>
      </c>
      <c r="AD1800" s="22">
        <f t="shared" si="306"/>
        <v>0</v>
      </c>
    </row>
    <row r="1801" spans="1:30" x14ac:dyDescent="0.2">
      <c r="A1801" s="27">
        <v>5690</v>
      </c>
      <c r="B1801" s="28" t="s">
        <v>54</v>
      </c>
      <c r="C1801" s="27" t="s">
        <v>31</v>
      </c>
      <c r="D1801" s="29">
        <v>1</v>
      </c>
      <c r="E1801" s="30">
        <v>2015</v>
      </c>
      <c r="F1801" s="27" t="s">
        <v>32</v>
      </c>
      <c r="G1801" s="31">
        <v>27416</v>
      </c>
      <c r="H1801" s="32">
        <v>42.43888888888889</v>
      </c>
      <c r="I1801" s="28" t="s">
        <v>41</v>
      </c>
      <c r="J1801" s="33">
        <v>0.88219999999999998</v>
      </c>
      <c r="K1801" s="33">
        <f t="shared" si="307"/>
        <v>8.4898812554623539</v>
      </c>
      <c r="L1801" s="34">
        <v>1.8962000000000001</v>
      </c>
      <c r="M1801" s="34">
        <v>0</v>
      </c>
      <c r="N1801" s="35">
        <v>1893470.03</v>
      </c>
      <c r="O1801" s="35">
        <v>1670443.35</v>
      </c>
      <c r="P1801" s="35">
        <v>1032956.82</v>
      </c>
      <c r="Q1801" s="35">
        <v>637486.53</v>
      </c>
      <c r="R1801" s="35">
        <v>0</v>
      </c>
      <c r="S1801" s="35">
        <f t="shared" si="308"/>
        <v>223026.67999999993</v>
      </c>
      <c r="T1801" s="35">
        <v>0</v>
      </c>
      <c r="U1801" s="35">
        <v>165439.07999999999</v>
      </c>
      <c r="V1801" s="35">
        <v>0</v>
      </c>
      <c r="W1801" s="36">
        <f>+V1801-R1801</f>
        <v>0</v>
      </c>
      <c r="X1801" s="36">
        <f t="shared" si="309"/>
        <v>7.4898812554623539</v>
      </c>
      <c r="Y1801" s="36">
        <f t="shared" si="310"/>
        <v>4.6315392400586344</v>
      </c>
      <c r="Z1801" s="36">
        <f t="shared" si="304"/>
        <v>0.61837285293152855</v>
      </c>
      <c r="AA1801" s="36">
        <f t="shared" si="305"/>
        <v>9.9039024579911664E-2</v>
      </c>
      <c r="AB1801" s="36">
        <v>0</v>
      </c>
      <c r="AC1801" s="36">
        <f t="shared" si="311"/>
        <v>0</v>
      </c>
      <c r="AD1801" s="36">
        <f t="shared" si="306"/>
        <v>0</v>
      </c>
    </row>
    <row r="1802" spans="1:30" x14ac:dyDescent="0.2">
      <c r="A1802" s="3">
        <v>12310</v>
      </c>
      <c r="B1802" s="12" t="s">
        <v>73</v>
      </c>
      <c r="C1802" s="3" t="s">
        <v>53</v>
      </c>
      <c r="D1802" s="3">
        <v>2</v>
      </c>
      <c r="E1802" s="5">
        <v>2013</v>
      </c>
      <c r="F1802" s="3" t="s">
        <v>36</v>
      </c>
      <c r="G1802" s="6">
        <v>26982</v>
      </c>
      <c r="H1802" s="7">
        <v>43.62777777777778</v>
      </c>
      <c r="I1802" s="12" t="s">
        <v>37</v>
      </c>
      <c r="J1802" s="8">
        <v>0.128</v>
      </c>
      <c r="K1802" s="8">
        <f t="shared" si="307"/>
        <v>1.1467724108032749</v>
      </c>
      <c r="L1802" s="8">
        <v>0.311</v>
      </c>
      <c r="M1802" s="8">
        <v>0.44490000000000002</v>
      </c>
      <c r="N1802" s="9">
        <v>11714757.83</v>
      </c>
      <c r="O1802" s="9">
        <v>1499341.31</v>
      </c>
      <c r="P1802" s="9">
        <v>1494981.03</v>
      </c>
      <c r="Q1802" s="9">
        <v>4360.28</v>
      </c>
      <c r="R1802" s="9">
        <v>0</v>
      </c>
      <c r="S1802" s="9">
        <f t="shared" si="308"/>
        <v>10215416.52</v>
      </c>
      <c r="T1802" s="9">
        <v>0</v>
      </c>
      <c r="U1802" s="9">
        <v>153375.97</v>
      </c>
      <c r="V1802" s="9">
        <v>2470972.4500000002</v>
      </c>
      <c r="W1802" s="9">
        <v>2100326.59</v>
      </c>
      <c r="X1802" s="11">
        <f t="shared" si="309"/>
        <v>0.14677241080327483</v>
      </c>
      <c r="Y1802" s="11">
        <f t="shared" si="310"/>
        <v>0.1463455774978033</v>
      </c>
      <c r="Z1802" s="11">
        <f t="shared" si="304"/>
        <v>0.99709186962907059</v>
      </c>
      <c r="AA1802" s="11">
        <f t="shared" si="305"/>
        <v>0.10229556737818422</v>
      </c>
      <c r="AB1802" s="11">
        <v>0</v>
      </c>
      <c r="AC1802" s="11">
        <f t="shared" si="311"/>
        <v>0</v>
      </c>
      <c r="AD1802" s="11">
        <f t="shared" si="306"/>
        <v>0</v>
      </c>
    </row>
    <row r="1803" spans="1:30" ht="45" x14ac:dyDescent="0.2">
      <c r="A1803" s="15">
        <v>12310</v>
      </c>
      <c r="B1803" s="16" t="s">
        <v>73</v>
      </c>
      <c r="C1803" s="16" t="s">
        <v>53</v>
      </c>
      <c r="D1803" s="15">
        <v>2</v>
      </c>
      <c r="E1803" s="17">
        <v>2014</v>
      </c>
      <c r="F1803" s="15" t="s">
        <v>36</v>
      </c>
      <c r="G1803" s="18">
        <v>26982</v>
      </c>
      <c r="H1803" s="19">
        <v>43.62777777777778</v>
      </c>
      <c r="I1803" s="16" t="s">
        <v>37</v>
      </c>
      <c r="J1803" s="20">
        <v>0.1095</v>
      </c>
      <c r="K1803" s="20">
        <f t="shared" si="307"/>
        <v>1.1229829408246741</v>
      </c>
      <c r="L1803" s="20">
        <v>0.30790000000000001</v>
      </c>
      <c r="M1803" s="20">
        <v>0.73109999999999997</v>
      </c>
      <c r="N1803" s="21">
        <v>11528740.1</v>
      </c>
      <c r="O1803" s="21">
        <v>1262564.47</v>
      </c>
      <c r="P1803" s="21">
        <v>1261435.5900000001</v>
      </c>
      <c r="Q1803" s="21">
        <v>1128.8800000000001</v>
      </c>
      <c r="R1803" s="21">
        <v>0</v>
      </c>
      <c r="S1803" s="21">
        <f t="shared" si="308"/>
        <v>10266175.629999999</v>
      </c>
      <c r="T1803" s="21">
        <v>0</v>
      </c>
      <c r="U1803" s="21">
        <v>2753.46</v>
      </c>
      <c r="V1803" s="21">
        <v>2971122.64</v>
      </c>
      <c r="W1803" s="22">
        <f>+V1803-R1803</f>
        <v>2971122.64</v>
      </c>
      <c r="X1803" s="22">
        <f t="shared" si="309"/>
        <v>0.12298294082467398</v>
      </c>
      <c r="Y1803" s="22">
        <f t="shared" si="310"/>
        <v>0.12287297972127136</v>
      </c>
      <c r="Z1803" s="22">
        <f t="shared" si="304"/>
        <v>0.99910588328214256</v>
      </c>
      <c r="AA1803" s="22">
        <f t="shared" si="305"/>
        <v>2.1808470501312304E-3</v>
      </c>
      <c r="AB1803" s="22">
        <v>0</v>
      </c>
      <c r="AC1803" s="22">
        <f t="shared" si="311"/>
        <v>0</v>
      </c>
      <c r="AD1803" s="22">
        <f t="shared" si="306"/>
        <v>0</v>
      </c>
    </row>
    <row r="1804" spans="1:30" x14ac:dyDescent="0.2">
      <c r="A1804" s="27">
        <v>12310</v>
      </c>
      <c r="B1804" s="37" t="s">
        <v>73</v>
      </c>
      <c r="C1804" s="27" t="s">
        <v>53</v>
      </c>
      <c r="D1804" s="29">
        <v>2</v>
      </c>
      <c r="E1804" s="30">
        <v>2015</v>
      </c>
      <c r="F1804" s="27" t="s">
        <v>36</v>
      </c>
      <c r="G1804" s="31">
        <v>26982</v>
      </c>
      <c r="H1804" s="32">
        <v>43.62777777777778</v>
      </c>
      <c r="I1804" s="37" t="s">
        <v>37</v>
      </c>
      <c r="J1804" s="33">
        <v>5.5500000000000001E-2</v>
      </c>
      <c r="K1804" s="33">
        <f t="shared" si="307"/>
        <v>1.0587969119419423</v>
      </c>
      <c r="L1804" s="34">
        <v>9.0800000000000006E-2</v>
      </c>
      <c r="M1804" s="34">
        <v>0.83299999999999996</v>
      </c>
      <c r="N1804" s="35">
        <v>11476265</v>
      </c>
      <c r="O1804" s="35">
        <v>637297.80000000005</v>
      </c>
      <c r="P1804" s="35">
        <v>635239.64</v>
      </c>
      <c r="Q1804" s="35">
        <v>2058.16</v>
      </c>
      <c r="R1804" s="35">
        <v>0</v>
      </c>
      <c r="S1804" s="35">
        <f t="shared" si="308"/>
        <v>10838967.199999999</v>
      </c>
      <c r="T1804" s="35">
        <v>0</v>
      </c>
      <c r="U1804" s="35">
        <v>91808</v>
      </c>
      <c r="V1804" s="36">
        <v>898606.98</v>
      </c>
      <c r="W1804" s="36">
        <f>+V1804-R1804</f>
        <v>898606.98</v>
      </c>
      <c r="X1804" s="36">
        <f t="shared" si="309"/>
        <v>5.8796911941942226E-2</v>
      </c>
      <c r="Y1804" s="36">
        <f t="shared" si="310"/>
        <v>5.8607026691620587E-2</v>
      </c>
      <c r="Z1804" s="36">
        <f t="shared" si="304"/>
        <v>0.99677048940071655</v>
      </c>
      <c r="AA1804" s="36">
        <f t="shared" si="305"/>
        <v>0.14405824090401692</v>
      </c>
      <c r="AB1804" s="36">
        <v>0</v>
      </c>
      <c r="AC1804" s="36">
        <f t="shared" si="311"/>
        <v>0</v>
      </c>
      <c r="AD1804" s="36">
        <f t="shared" si="306"/>
        <v>0</v>
      </c>
    </row>
    <row r="1805" spans="1:30" x14ac:dyDescent="0.2">
      <c r="A1805" s="3">
        <v>25986</v>
      </c>
      <c r="B1805" s="4" t="s">
        <v>92</v>
      </c>
      <c r="C1805" s="3" t="s">
        <v>31</v>
      </c>
      <c r="D1805" s="3">
        <v>1</v>
      </c>
      <c r="E1805" s="5">
        <v>2013</v>
      </c>
      <c r="F1805" s="3" t="s">
        <v>36</v>
      </c>
      <c r="G1805" s="6">
        <v>26705</v>
      </c>
      <c r="H1805" s="7">
        <v>44.388888888888886</v>
      </c>
      <c r="I1805" s="4" t="s">
        <v>33</v>
      </c>
      <c r="J1805" s="8">
        <v>0.55049999999999999</v>
      </c>
      <c r="K1805" s="8">
        <f t="shared" si="307"/>
        <v>2.2245054067322383</v>
      </c>
      <c r="L1805" s="8">
        <v>0.26169999999999999</v>
      </c>
      <c r="M1805" s="8">
        <v>0.1348</v>
      </c>
      <c r="N1805" s="9">
        <v>213194.04</v>
      </c>
      <c r="O1805" s="9">
        <v>117355.19</v>
      </c>
      <c r="P1805" s="9">
        <v>7613.47</v>
      </c>
      <c r="Q1805" s="9">
        <v>109741.72</v>
      </c>
      <c r="R1805" s="9">
        <v>0</v>
      </c>
      <c r="S1805" s="9">
        <f t="shared" si="308"/>
        <v>95838.85</v>
      </c>
      <c r="T1805" s="9">
        <v>0</v>
      </c>
      <c r="U1805" s="9">
        <v>2944.5</v>
      </c>
      <c r="V1805" s="9">
        <v>11343.08</v>
      </c>
      <c r="W1805" s="9">
        <v>9641.6200000000008</v>
      </c>
      <c r="X1805" s="11">
        <f t="shared" si="309"/>
        <v>1.2245054067322385</v>
      </c>
      <c r="Y1805" s="11">
        <f t="shared" si="310"/>
        <v>7.9440331347882406E-2</v>
      </c>
      <c r="Z1805" s="11">
        <f t="shared" si="304"/>
        <v>6.4875443514683925E-2</v>
      </c>
      <c r="AA1805" s="11">
        <f t="shared" si="305"/>
        <v>2.5090496636748661E-2</v>
      </c>
      <c r="AB1805" s="11">
        <v>0</v>
      </c>
      <c r="AC1805" s="11">
        <f t="shared" si="311"/>
        <v>0</v>
      </c>
      <c r="AD1805" s="11">
        <f t="shared" si="306"/>
        <v>0</v>
      </c>
    </row>
    <row r="1806" spans="1:30" ht="12" customHeight="1" x14ac:dyDescent="0.2">
      <c r="A1806" s="15">
        <v>25986</v>
      </c>
      <c r="B1806" s="16" t="s">
        <v>92</v>
      </c>
      <c r="C1806" s="16" t="s">
        <v>31</v>
      </c>
      <c r="D1806" s="15">
        <v>1</v>
      </c>
      <c r="E1806" s="17">
        <v>2014</v>
      </c>
      <c r="F1806" s="15" t="s">
        <v>36</v>
      </c>
      <c r="G1806" s="18">
        <v>26705</v>
      </c>
      <c r="H1806" s="19">
        <v>44.388888888888886</v>
      </c>
      <c r="I1806" s="16" t="s">
        <v>66</v>
      </c>
      <c r="J1806" s="20">
        <v>0.44109999999999999</v>
      </c>
      <c r="K1806" s="20">
        <f t="shared" si="307"/>
        <v>1.7893752915977008</v>
      </c>
      <c r="L1806" s="20">
        <v>0.33839999999999998</v>
      </c>
      <c r="M1806" s="20">
        <v>0.29420000000000002</v>
      </c>
      <c r="N1806" s="21">
        <v>199166.22</v>
      </c>
      <c r="O1806" s="21">
        <v>87861.33</v>
      </c>
      <c r="P1806" s="21">
        <v>7861.33</v>
      </c>
      <c r="Q1806" s="21">
        <v>80000</v>
      </c>
      <c r="R1806" s="21">
        <v>0</v>
      </c>
      <c r="S1806" s="21">
        <f t="shared" si="308"/>
        <v>111304.89</v>
      </c>
      <c r="T1806" s="21">
        <v>0</v>
      </c>
      <c r="U1806" s="21">
        <v>0</v>
      </c>
      <c r="V1806" s="21">
        <v>23327.37</v>
      </c>
      <c r="W1806" s="22">
        <f>+V1806-R1806</f>
        <v>23327.37</v>
      </c>
      <c r="X1806" s="22">
        <f t="shared" si="309"/>
        <v>0.7893752915977007</v>
      </c>
      <c r="Y1806" s="22">
        <f t="shared" si="310"/>
        <v>7.0628792679279406E-2</v>
      </c>
      <c r="Z1806" s="22">
        <f t="shared" si="304"/>
        <v>8.9474288631870236E-2</v>
      </c>
      <c r="AA1806" s="22">
        <f t="shared" si="305"/>
        <v>0</v>
      </c>
      <c r="AB1806" s="22">
        <v>0</v>
      </c>
      <c r="AC1806" s="22">
        <f t="shared" si="311"/>
        <v>0</v>
      </c>
      <c r="AD1806" s="22">
        <f t="shared" si="306"/>
        <v>0</v>
      </c>
    </row>
    <row r="1807" spans="1:30" x14ac:dyDescent="0.2">
      <c r="A1807" s="27">
        <v>25986</v>
      </c>
      <c r="B1807" s="28" t="s">
        <v>92</v>
      </c>
      <c r="C1807" s="27" t="s">
        <v>31</v>
      </c>
      <c r="D1807" s="29">
        <v>1</v>
      </c>
      <c r="E1807" s="30">
        <v>2015</v>
      </c>
      <c r="F1807" s="27" t="s">
        <v>36</v>
      </c>
      <c r="G1807" s="31">
        <v>26705</v>
      </c>
      <c r="H1807" s="32">
        <v>44.388888888888886</v>
      </c>
      <c r="I1807" s="28" t="s">
        <v>66</v>
      </c>
      <c r="J1807" s="33">
        <v>0.21629999999999999</v>
      </c>
      <c r="K1807" s="33">
        <f t="shared" si="307"/>
        <v>1.2759976842119678</v>
      </c>
      <c r="L1807" s="34">
        <v>0.38479999999999998</v>
      </c>
      <c r="M1807" s="34">
        <v>0.60099999999999998</v>
      </c>
      <c r="N1807" s="35">
        <v>184496.62</v>
      </c>
      <c r="O1807" s="35">
        <v>39906.53</v>
      </c>
      <c r="P1807" s="35">
        <v>9906.5300000000007</v>
      </c>
      <c r="Q1807" s="35">
        <v>30000</v>
      </c>
      <c r="R1807" s="35">
        <v>0</v>
      </c>
      <c r="S1807" s="35">
        <f t="shared" si="308"/>
        <v>144590.09</v>
      </c>
      <c r="T1807" s="35">
        <v>0</v>
      </c>
      <c r="U1807" s="35">
        <v>518.4</v>
      </c>
      <c r="V1807" s="35">
        <v>50203.92</v>
      </c>
      <c r="W1807" s="36">
        <f>+V1807-R1807</f>
        <v>50203.92</v>
      </c>
      <c r="X1807" s="36">
        <f t="shared" si="309"/>
        <v>0.2759976842119678</v>
      </c>
      <c r="Y1807" s="36">
        <f t="shared" si="310"/>
        <v>6.851458492072314E-2</v>
      </c>
      <c r="Z1807" s="36">
        <f t="shared" si="304"/>
        <v>0.24824333260747053</v>
      </c>
      <c r="AA1807" s="36">
        <f t="shared" si="305"/>
        <v>1.2990355212542909E-2</v>
      </c>
      <c r="AB1807" s="36">
        <v>0</v>
      </c>
      <c r="AC1807" s="36">
        <f t="shared" si="311"/>
        <v>0</v>
      </c>
      <c r="AD1807" s="36">
        <f t="shared" si="306"/>
        <v>0</v>
      </c>
    </row>
    <row r="1808" spans="1:30" x14ac:dyDescent="0.2">
      <c r="A1808" s="3">
        <v>23188</v>
      </c>
      <c r="B1808" s="4" t="s">
        <v>90</v>
      </c>
      <c r="C1808" s="3" t="s">
        <v>51</v>
      </c>
      <c r="D1808" s="3">
        <v>2</v>
      </c>
      <c r="E1808" s="5">
        <v>2013</v>
      </c>
      <c r="F1808" s="3" t="s">
        <v>36</v>
      </c>
      <c r="G1808" s="6">
        <v>26599</v>
      </c>
      <c r="H1808" s="7">
        <v>44.674999999999997</v>
      </c>
      <c r="I1808" s="4" t="s">
        <v>33</v>
      </c>
      <c r="J1808" s="8">
        <v>8.6199999999999999E-2</v>
      </c>
      <c r="K1808" s="8">
        <f t="shared" si="307"/>
        <v>1.0942831951112877</v>
      </c>
      <c r="L1808" s="8">
        <v>2.0973999999999999</v>
      </c>
      <c r="M1808" s="8">
        <v>0.1104</v>
      </c>
      <c r="N1808" s="9">
        <v>109451.77</v>
      </c>
      <c r="O1808" s="9">
        <v>9430.34</v>
      </c>
      <c r="P1808" s="9">
        <v>9430.34</v>
      </c>
      <c r="Q1808" s="9">
        <v>0</v>
      </c>
      <c r="R1808" s="9">
        <v>0</v>
      </c>
      <c r="S1808" s="9">
        <f t="shared" si="308"/>
        <v>100021.43000000001</v>
      </c>
      <c r="T1808" s="9">
        <v>0</v>
      </c>
      <c r="U1808" s="9">
        <v>1368.36</v>
      </c>
      <c r="V1808" s="9">
        <v>38211.550000000003</v>
      </c>
      <c r="W1808" s="9">
        <v>32480.3</v>
      </c>
      <c r="X1808" s="11">
        <f t="shared" si="309"/>
        <v>9.4283195111287646E-2</v>
      </c>
      <c r="Y1808" s="11">
        <f t="shared" si="310"/>
        <v>9.4283195111287646E-2</v>
      </c>
      <c r="Z1808" s="11">
        <f t="shared" si="304"/>
        <v>1</v>
      </c>
      <c r="AA1808" s="11">
        <f t="shared" si="305"/>
        <v>0.14510187331527813</v>
      </c>
      <c r="AB1808" s="11">
        <v>0</v>
      </c>
      <c r="AC1808" s="11">
        <f t="shared" si="311"/>
        <v>0</v>
      </c>
      <c r="AD1808" s="11">
        <f t="shared" si="306"/>
        <v>0</v>
      </c>
    </row>
    <row r="1809" spans="1:30" ht="45" x14ac:dyDescent="0.2">
      <c r="A1809" s="15">
        <v>23188</v>
      </c>
      <c r="B1809" s="16" t="s">
        <v>90</v>
      </c>
      <c r="C1809" s="16" t="s">
        <v>51</v>
      </c>
      <c r="D1809" s="15">
        <v>2</v>
      </c>
      <c r="E1809" s="17">
        <v>2014</v>
      </c>
      <c r="F1809" s="15" t="s">
        <v>36</v>
      </c>
      <c r="G1809" s="18">
        <v>26599</v>
      </c>
      <c r="H1809" s="19">
        <v>44.674999999999997</v>
      </c>
      <c r="I1809" s="16" t="s">
        <v>33</v>
      </c>
      <c r="J1809" s="20">
        <v>7.3700000000000002E-2</v>
      </c>
      <c r="K1809" s="20">
        <f t="shared" si="307"/>
        <v>1.0795421300946551</v>
      </c>
      <c r="L1809" s="20">
        <v>1.8613</v>
      </c>
      <c r="M1809" s="20">
        <v>0.1336</v>
      </c>
      <c r="N1809" s="21">
        <v>144393.24</v>
      </c>
      <c r="O1809" s="21">
        <v>10639.09</v>
      </c>
      <c r="P1809" s="21">
        <v>10639.09</v>
      </c>
      <c r="Q1809" s="21">
        <v>0</v>
      </c>
      <c r="R1809" s="21">
        <v>0</v>
      </c>
      <c r="S1809" s="21">
        <f t="shared" si="308"/>
        <v>133754.15</v>
      </c>
      <c r="T1809" s="21">
        <v>0</v>
      </c>
      <c r="U1809" s="21">
        <v>755.13</v>
      </c>
      <c r="V1809" s="21">
        <v>42234.49</v>
      </c>
      <c r="W1809" s="22">
        <f>+V1809-R1809</f>
        <v>42234.49</v>
      </c>
      <c r="X1809" s="22">
        <f t="shared" si="309"/>
        <v>7.9542130094655009E-2</v>
      </c>
      <c r="Y1809" s="22">
        <f t="shared" si="310"/>
        <v>7.9542130094655009E-2</v>
      </c>
      <c r="Z1809" s="22">
        <f t="shared" si="304"/>
        <v>1</v>
      </c>
      <c r="AA1809" s="22">
        <f t="shared" si="305"/>
        <v>7.0976935057415619E-2</v>
      </c>
      <c r="AB1809" s="22">
        <v>0</v>
      </c>
      <c r="AC1809" s="22">
        <f t="shared" si="311"/>
        <v>0</v>
      </c>
      <c r="AD1809" s="22">
        <f t="shared" si="306"/>
        <v>0</v>
      </c>
    </row>
    <row r="1810" spans="1:30" x14ac:dyDescent="0.2">
      <c r="A1810" s="27">
        <v>23188</v>
      </c>
      <c r="B1810" s="28" t="s">
        <v>90</v>
      </c>
      <c r="C1810" s="27" t="s">
        <v>51</v>
      </c>
      <c r="D1810" s="29">
        <v>2</v>
      </c>
      <c r="E1810" s="30">
        <v>2015</v>
      </c>
      <c r="F1810" s="27" t="s">
        <v>36</v>
      </c>
      <c r="G1810" s="31">
        <v>26599</v>
      </c>
      <c r="H1810" s="32">
        <v>44.674999999999997</v>
      </c>
      <c r="I1810" s="28" t="s">
        <v>33</v>
      </c>
      <c r="J1810" s="33">
        <v>8.4500000000000006E-2</v>
      </c>
      <c r="K1810" s="33">
        <f t="shared" si="307"/>
        <v>1.0922938061784315</v>
      </c>
      <c r="L1810" s="34">
        <v>1.5122</v>
      </c>
      <c r="M1810" s="34">
        <v>0.1593</v>
      </c>
      <c r="N1810" s="35">
        <v>183824.2</v>
      </c>
      <c r="O1810" s="35">
        <v>15532.3</v>
      </c>
      <c r="P1810" s="35">
        <v>15532.3</v>
      </c>
      <c r="Q1810" s="35">
        <v>0</v>
      </c>
      <c r="R1810" s="35">
        <v>0</v>
      </c>
      <c r="S1810" s="35">
        <f t="shared" si="308"/>
        <v>168291.90000000002</v>
      </c>
      <c r="T1810" s="35">
        <v>0</v>
      </c>
      <c r="U1810" s="35">
        <v>0</v>
      </c>
      <c r="V1810" s="35">
        <v>52093.14</v>
      </c>
      <c r="W1810" s="36">
        <f>+V1810-R1810</f>
        <v>52093.14</v>
      </c>
      <c r="X1810" s="36">
        <f t="shared" si="309"/>
        <v>9.2293806178431623E-2</v>
      </c>
      <c r="Y1810" s="36">
        <f t="shared" si="310"/>
        <v>9.2293806178431623E-2</v>
      </c>
      <c r="Z1810" s="36">
        <f t="shared" si="304"/>
        <v>1</v>
      </c>
      <c r="AA1810" s="36">
        <f t="shared" si="305"/>
        <v>0</v>
      </c>
      <c r="AB1810" s="36">
        <v>0</v>
      </c>
      <c r="AC1810" s="36">
        <f t="shared" si="311"/>
        <v>0</v>
      </c>
      <c r="AD1810" s="36">
        <f t="shared" si="306"/>
        <v>0</v>
      </c>
    </row>
    <row r="1811" spans="1:30" x14ac:dyDescent="0.2">
      <c r="A1811" s="3">
        <v>12273</v>
      </c>
      <c r="B1811" s="4" t="s">
        <v>72</v>
      </c>
      <c r="C1811" s="3" t="s">
        <v>44</v>
      </c>
      <c r="D1811" s="3">
        <v>1</v>
      </c>
      <c r="E1811" s="5">
        <v>2013</v>
      </c>
      <c r="F1811" s="3" t="s">
        <v>32</v>
      </c>
      <c r="G1811" s="6">
        <v>25395</v>
      </c>
      <c r="H1811" s="7">
        <v>47.969444444444441</v>
      </c>
      <c r="I1811" s="4" t="s">
        <v>41</v>
      </c>
      <c r="J1811" s="8">
        <v>0.32590000000000002</v>
      </c>
      <c r="K1811" s="8">
        <f t="shared" si="307"/>
        <v>1.4834963406115347</v>
      </c>
      <c r="L1811" s="8">
        <v>0.79790000000000005</v>
      </c>
      <c r="M1811" s="8">
        <v>0.1736</v>
      </c>
      <c r="N1811" s="9">
        <v>1667193.42</v>
      </c>
      <c r="O1811" s="9">
        <v>543366.30000000005</v>
      </c>
      <c r="P1811" s="9">
        <v>207595.98</v>
      </c>
      <c r="Q1811" s="9">
        <v>335770.32</v>
      </c>
      <c r="R1811" s="9">
        <v>0</v>
      </c>
      <c r="S1811" s="9">
        <f t="shared" si="308"/>
        <v>1123827.1199999999</v>
      </c>
      <c r="T1811" s="9">
        <v>0</v>
      </c>
      <c r="U1811" s="9">
        <v>6075.14</v>
      </c>
      <c r="V1811" s="9">
        <v>356277.78</v>
      </c>
      <c r="W1811" s="9">
        <v>302836.11</v>
      </c>
      <c r="X1811" s="11">
        <f t="shared" si="309"/>
        <v>0.48349634061153474</v>
      </c>
      <c r="Y1811" s="11">
        <f t="shared" si="310"/>
        <v>0.18472234412709318</v>
      </c>
      <c r="Z1811" s="11">
        <f t="shared" si="304"/>
        <v>0.38205530965023043</v>
      </c>
      <c r="AA1811" s="11">
        <f t="shared" si="305"/>
        <v>1.1180560884986795E-2</v>
      </c>
      <c r="AB1811" s="11">
        <v>0</v>
      </c>
      <c r="AC1811" s="11">
        <f t="shared" si="311"/>
        <v>0</v>
      </c>
      <c r="AD1811" s="11">
        <f t="shared" si="306"/>
        <v>0</v>
      </c>
    </row>
    <row r="1812" spans="1:30" ht="45" x14ac:dyDescent="0.2">
      <c r="A1812" s="15">
        <v>12273</v>
      </c>
      <c r="B1812" s="16" t="s">
        <v>72</v>
      </c>
      <c r="C1812" s="16" t="s">
        <v>44</v>
      </c>
      <c r="D1812" s="15">
        <v>1</v>
      </c>
      <c r="E1812" s="17">
        <v>2014</v>
      </c>
      <c r="F1812" s="15" t="s">
        <v>32</v>
      </c>
      <c r="G1812" s="18">
        <v>25395</v>
      </c>
      <c r="H1812" s="19">
        <v>47.969444444444441</v>
      </c>
      <c r="I1812" s="16" t="s">
        <v>41</v>
      </c>
      <c r="J1812" s="20">
        <v>0.32509968579192272</v>
      </c>
      <c r="K1812" s="20">
        <f t="shared" si="307"/>
        <v>1.4817003029156861</v>
      </c>
      <c r="L1812" s="46">
        <v>0.69583003360595275</v>
      </c>
      <c r="M1812" s="46">
        <v>9.9716391929494885E-2</v>
      </c>
      <c r="N1812" s="21">
        <v>1855986.66</v>
      </c>
      <c r="O1812" s="21">
        <v>603380.68000000005</v>
      </c>
      <c r="P1812" s="21">
        <v>140339.97</v>
      </c>
      <c r="Q1812" s="21">
        <v>463040.71</v>
      </c>
      <c r="R1812" s="21">
        <v>0</v>
      </c>
      <c r="S1812" s="21">
        <f t="shared" si="308"/>
        <v>1252605.98</v>
      </c>
      <c r="T1812" s="21">
        <v>0</v>
      </c>
      <c r="U1812" s="21">
        <v>27870.53</v>
      </c>
      <c r="V1812" s="21">
        <v>196031.72</v>
      </c>
      <c r="W1812" s="22">
        <f>+V1812-R1812</f>
        <v>196031.72</v>
      </c>
      <c r="X1812" s="22">
        <f t="shared" si="309"/>
        <v>0.48170030291568627</v>
      </c>
      <c r="Y1812" s="22">
        <f t="shared" si="310"/>
        <v>0.11203840013601085</v>
      </c>
      <c r="Z1812" s="22">
        <f t="shared" si="304"/>
        <v>0.2325894325950244</v>
      </c>
      <c r="AA1812" s="22">
        <f t="shared" si="305"/>
        <v>4.6190623803201651E-2</v>
      </c>
      <c r="AB1812" s="22">
        <v>0</v>
      </c>
      <c r="AC1812" s="22">
        <f t="shared" si="311"/>
        <v>0</v>
      </c>
      <c r="AD1812" s="22">
        <f t="shared" si="306"/>
        <v>0</v>
      </c>
    </row>
    <row r="1813" spans="1:30" x14ac:dyDescent="0.2">
      <c r="A1813" s="27">
        <v>12273</v>
      </c>
      <c r="B1813" s="28" t="s">
        <v>72</v>
      </c>
      <c r="C1813" s="27" t="s">
        <v>44</v>
      </c>
      <c r="D1813" s="29">
        <v>1</v>
      </c>
      <c r="E1813" s="30">
        <v>2015</v>
      </c>
      <c r="F1813" s="27" t="s">
        <v>32</v>
      </c>
      <c r="G1813" s="31">
        <v>25395</v>
      </c>
      <c r="H1813" s="32">
        <v>47.969444444444441</v>
      </c>
      <c r="I1813" s="28" t="s">
        <v>41</v>
      </c>
      <c r="J1813" s="33">
        <v>0.31625521364096926</v>
      </c>
      <c r="K1813" s="33">
        <f t="shared" si="307"/>
        <v>1.462534003842342</v>
      </c>
      <c r="L1813" s="34">
        <v>0.60016407251678328</v>
      </c>
      <c r="M1813" s="34">
        <v>6.7638537650481084E-2</v>
      </c>
      <c r="N1813" s="35">
        <v>1961364.44</v>
      </c>
      <c r="O1813" s="35">
        <v>620291.73</v>
      </c>
      <c r="P1813" s="35">
        <v>116808.89</v>
      </c>
      <c r="Q1813" s="35">
        <v>503482.84</v>
      </c>
      <c r="R1813" s="35">
        <v>0</v>
      </c>
      <c r="S1813" s="35">
        <f t="shared" si="308"/>
        <v>1341072.71</v>
      </c>
      <c r="T1813" s="35">
        <v>0</v>
      </c>
      <c r="U1813" s="35">
        <v>34047.81</v>
      </c>
      <c r="V1813" s="35">
        <v>138613.20000000001</v>
      </c>
      <c r="W1813" s="36">
        <f>+V1813-R1813</f>
        <v>138613.20000000001</v>
      </c>
      <c r="X1813" s="36">
        <f t="shared" si="309"/>
        <v>0.462534003842342</v>
      </c>
      <c r="Y1813" s="36">
        <f t="shared" si="310"/>
        <v>8.7101086413129677E-2</v>
      </c>
      <c r="Z1813" s="36">
        <f t="shared" si="304"/>
        <v>0.18831282822358442</v>
      </c>
      <c r="AA1813" s="36">
        <f t="shared" si="305"/>
        <v>5.4889995067320979E-2</v>
      </c>
      <c r="AB1813" s="36">
        <v>0</v>
      </c>
      <c r="AC1813" s="36">
        <f t="shared" si="311"/>
        <v>0</v>
      </c>
      <c r="AD1813" s="36">
        <f t="shared" si="306"/>
        <v>0</v>
      </c>
    </row>
    <row r="1814" spans="1:30" x14ac:dyDescent="0.2">
      <c r="A1814" s="3">
        <v>30114</v>
      </c>
      <c r="B1814" s="12" t="s">
        <v>103</v>
      </c>
      <c r="C1814" s="3" t="s">
        <v>44</v>
      </c>
      <c r="D1814" s="3">
        <v>1</v>
      </c>
      <c r="E1814" s="5">
        <v>2013</v>
      </c>
      <c r="F1814" s="3" t="s">
        <v>32</v>
      </c>
      <c r="G1814" s="6">
        <v>25307</v>
      </c>
      <c r="H1814" s="7">
        <v>48.211111111111109</v>
      </c>
      <c r="I1814" s="12" t="s">
        <v>37</v>
      </c>
      <c r="J1814" s="8">
        <v>0.1973</v>
      </c>
      <c r="K1814" s="8">
        <f t="shared" si="307"/>
        <v>1.2458098932439226</v>
      </c>
      <c r="L1814" s="8">
        <v>0.55120000000000002</v>
      </c>
      <c r="M1814" s="8">
        <v>0.2001</v>
      </c>
      <c r="N1814" s="9">
        <v>4094018.73</v>
      </c>
      <c r="O1814" s="9">
        <v>807788.02</v>
      </c>
      <c r="P1814" s="9">
        <v>361711.15</v>
      </c>
      <c r="Q1814" s="9">
        <v>446076.87</v>
      </c>
      <c r="R1814" s="9">
        <v>0</v>
      </c>
      <c r="S1814" s="9">
        <f t="shared" si="308"/>
        <v>3286230.71</v>
      </c>
      <c r="T1814" s="9">
        <v>0</v>
      </c>
      <c r="U1814" s="9">
        <v>75834.789999999994</v>
      </c>
      <c r="V1814" s="9">
        <v>682173.42</v>
      </c>
      <c r="W1814" s="9">
        <v>579847.41</v>
      </c>
      <c r="X1814" s="11">
        <f t="shared" si="309"/>
        <v>0.24580989324392261</v>
      </c>
      <c r="Y1814" s="11">
        <f t="shared" si="310"/>
        <v>0.11006870238882285</v>
      </c>
      <c r="Z1814" s="11">
        <f t="shared" si="304"/>
        <v>0.44777979004937463</v>
      </c>
      <c r="AA1814" s="11">
        <f t="shared" si="305"/>
        <v>9.3879567562787064E-2</v>
      </c>
      <c r="AB1814" s="11">
        <v>0</v>
      </c>
      <c r="AC1814" s="11">
        <f t="shared" si="311"/>
        <v>0</v>
      </c>
      <c r="AD1814" s="11">
        <f t="shared" si="306"/>
        <v>0</v>
      </c>
    </row>
    <row r="1815" spans="1:30" ht="45" x14ac:dyDescent="0.2">
      <c r="A1815" s="15">
        <v>30114</v>
      </c>
      <c r="B1815" s="16" t="s">
        <v>103</v>
      </c>
      <c r="C1815" s="16" t="s">
        <v>44</v>
      </c>
      <c r="D1815" s="15">
        <v>1</v>
      </c>
      <c r="E1815" s="17">
        <v>2014</v>
      </c>
      <c r="F1815" s="15" t="s">
        <v>32</v>
      </c>
      <c r="G1815" s="18">
        <v>25307</v>
      </c>
      <c r="H1815" s="19">
        <v>48.211111111111109</v>
      </c>
      <c r="I1815" s="16" t="s">
        <v>41</v>
      </c>
      <c r="J1815" s="20">
        <v>0.25190000000000001</v>
      </c>
      <c r="K1815" s="20">
        <f t="shared" si="307"/>
        <v>1.3367836299839384</v>
      </c>
      <c r="L1815" s="20">
        <v>0.54530000000000001</v>
      </c>
      <c r="M1815" s="20">
        <v>0.2467</v>
      </c>
      <c r="N1815" s="21">
        <v>4381173.8</v>
      </c>
      <c r="O1815" s="21">
        <v>1103774.45</v>
      </c>
      <c r="P1815" s="21">
        <v>431446.05</v>
      </c>
      <c r="Q1815" s="21">
        <v>672328.4</v>
      </c>
      <c r="R1815" s="21">
        <v>0</v>
      </c>
      <c r="S1815" s="21">
        <f t="shared" si="308"/>
        <v>3277399.3499999996</v>
      </c>
      <c r="T1815" s="21">
        <v>0</v>
      </c>
      <c r="U1815" s="21">
        <v>15076.12</v>
      </c>
      <c r="V1815" s="21">
        <v>442838.02</v>
      </c>
      <c r="W1815" s="22">
        <f>+V1815-R1815</f>
        <v>442838.02</v>
      </c>
      <c r="X1815" s="22">
        <f t="shared" si="309"/>
        <v>0.33678362998393835</v>
      </c>
      <c r="Y1815" s="22">
        <f t="shared" si="310"/>
        <v>0.13164280697132622</v>
      </c>
      <c r="Z1815" s="22">
        <f t="shared" si="304"/>
        <v>0.39088243979555787</v>
      </c>
      <c r="AA1815" s="22">
        <f t="shared" si="305"/>
        <v>1.3658696303397855E-2</v>
      </c>
      <c r="AB1815" s="22">
        <v>0</v>
      </c>
      <c r="AC1815" s="22">
        <f t="shared" si="311"/>
        <v>0</v>
      </c>
      <c r="AD1815" s="22">
        <f t="shared" si="306"/>
        <v>0</v>
      </c>
    </row>
    <row r="1816" spans="1:30" ht="12" customHeight="1" x14ac:dyDescent="0.2">
      <c r="A1816" s="27">
        <v>30114</v>
      </c>
      <c r="B1816" s="28" t="s">
        <v>103</v>
      </c>
      <c r="C1816" s="27" t="s">
        <v>44</v>
      </c>
      <c r="D1816" s="29">
        <v>1</v>
      </c>
      <c r="E1816" s="30">
        <v>2015</v>
      </c>
      <c r="F1816" s="27" t="s">
        <v>32</v>
      </c>
      <c r="G1816" s="31">
        <v>25307</v>
      </c>
      <c r="H1816" s="32">
        <v>48.211111111111109</v>
      </c>
      <c r="I1816" s="28" t="s">
        <v>41</v>
      </c>
      <c r="J1816" s="33">
        <v>0.24129999999999999</v>
      </c>
      <c r="K1816" s="33">
        <f t="shared" si="307"/>
        <v>1.3179658001492163</v>
      </c>
      <c r="L1816" s="34">
        <v>0.56130000000000002</v>
      </c>
      <c r="M1816" s="34">
        <v>0.25679999999999997</v>
      </c>
      <c r="N1816" s="35">
        <v>4337897.57</v>
      </c>
      <c r="O1816" s="35">
        <v>1046539.35</v>
      </c>
      <c r="P1816" s="35">
        <v>426480.5</v>
      </c>
      <c r="Q1816" s="35">
        <v>620058.85</v>
      </c>
      <c r="R1816" s="35">
        <v>0</v>
      </c>
      <c r="S1816" s="35">
        <f t="shared" si="308"/>
        <v>3291358.22</v>
      </c>
      <c r="T1816" s="35">
        <v>132976.20000000001</v>
      </c>
      <c r="U1816" s="35">
        <v>9908.57</v>
      </c>
      <c r="V1816" s="35">
        <v>456796</v>
      </c>
      <c r="W1816" s="36">
        <f>+V1816-R1816</f>
        <v>456796</v>
      </c>
      <c r="X1816" s="36">
        <f t="shared" si="309"/>
        <v>0.31796580014921616</v>
      </c>
      <c r="Y1816" s="36">
        <f t="shared" si="310"/>
        <v>0.12957583814745025</v>
      </c>
      <c r="Z1816" s="36">
        <f t="shared" si="304"/>
        <v>0.40751501603833629</v>
      </c>
      <c r="AA1816" s="36">
        <f t="shared" si="305"/>
        <v>9.4679383054254006E-3</v>
      </c>
      <c r="AB1816" s="36">
        <v>0</v>
      </c>
      <c r="AC1816" s="36">
        <f t="shared" si="311"/>
        <v>4.0401618757863432E-2</v>
      </c>
      <c r="AD1816" s="36">
        <f t="shared" si="306"/>
        <v>0.127062780773604</v>
      </c>
    </row>
    <row r="1817" spans="1:30" x14ac:dyDescent="0.2">
      <c r="A1817" s="3">
        <v>4793</v>
      </c>
      <c r="B1817" s="12" t="s">
        <v>48</v>
      </c>
      <c r="C1817" s="3" t="s">
        <v>49</v>
      </c>
      <c r="D1817" s="3">
        <v>1</v>
      </c>
      <c r="E1817" s="5">
        <v>2013</v>
      </c>
      <c r="F1817" s="3" t="s">
        <v>32</v>
      </c>
      <c r="G1817" s="6">
        <v>25101</v>
      </c>
      <c r="H1817" s="7">
        <v>48.777777777777779</v>
      </c>
      <c r="I1817" s="12" t="s">
        <v>37</v>
      </c>
      <c r="J1817" s="8">
        <v>6.6400000000000001E-2</v>
      </c>
      <c r="K1817" s="8">
        <f t="shared" si="307"/>
        <v>1.0711354266289352</v>
      </c>
      <c r="L1817" s="8">
        <v>0.26119999999999999</v>
      </c>
      <c r="M1817" s="8">
        <v>2.1000000000000001E-2</v>
      </c>
      <c r="N1817" s="9">
        <v>5553468.9199999999</v>
      </c>
      <c r="O1817" s="9">
        <v>368812.73</v>
      </c>
      <c r="P1817" s="9">
        <v>154769.62</v>
      </c>
      <c r="Q1817" s="9">
        <v>214043.11</v>
      </c>
      <c r="R1817" s="9">
        <v>0</v>
      </c>
      <c r="S1817" s="9">
        <f t="shared" si="308"/>
        <v>5184656.1899999995</v>
      </c>
      <c r="T1817" s="9">
        <v>0</v>
      </c>
      <c r="U1817" s="9">
        <v>101609.44</v>
      </c>
      <c r="V1817" s="9">
        <v>82703.89</v>
      </c>
      <c r="W1817" s="9">
        <v>70298.31</v>
      </c>
      <c r="X1817" s="11">
        <f t="shared" si="309"/>
        <v>7.1135426628935253E-2</v>
      </c>
      <c r="Y1817" s="11">
        <f t="shared" si="310"/>
        <v>2.9851472176402889E-2</v>
      </c>
      <c r="Z1817" s="11">
        <f t="shared" si="304"/>
        <v>0.41964283608106479</v>
      </c>
      <c r="AA1817" s="11">
        <f t="shared" si="305"/>
        <v>0.27550415626922642</v>
      </c>
      <c r="AB1817" s="11">
        <v>0</v>
      </c>
      <c r="AC1817" s="11">
        <f t="shared" si="311"/>
        <v>0</v>
      </c>
      <c r="AD1817" s="11">
        <f t="shared" si="306"/>
        <v>0</v>
      </c>
    </row>
    <row r="1818" spans="1:30" x14ac:dyDescent="0.2">
      <c r="A1818" s="15">
        <v>4793</v>
      </c>
      <c r="B1818" s="16" t="s">
        <v>48</v>
      </c>
      <c r="C1818" s="16" t="s">
        <v>49</v>
      </c>
      <c r="D1818" s="15">
        <v>1</v>
      </c>
      <c r="E1818" s="17">
        <v>2014</v>
      </c>
      <c r="F1818" s="15" t="s">
        <v>32</v>
      </c>
      <c r="G1818" s="18">
        <v>25101</v>
      </c>
      <c r="H1818" s="19">
        <v>48.777777777777779</v>
      </c>
      <c r="I1818" s="16" t="s">
        <v>41</v>
      </c>
      <c r="J1818" s="20">
        <v>0.2157</v>
      </c>
      <c r="K1818" s="20">
        <f t="shared" si="307"/>
        <v>1.2750262052540999</v>
      </c>
      <c r="L1818" s="20">
        <v>0.25169999999999998</v>
      </c>
      <c r="M1818" s="20">
        <v>8.0500000000000002E-2</v>
      </c>
      <c r="N1818" s="21">
        <v>5845358.25</v>
      </c>
      <c r="O1818" s="21">
        <v>1260857.77</v>
      </c>
      <c r="P1818" s="21">
        <v>195124.73</v>
      </c>
      <c r="Q1818" s="21">
        <v>435339.31</v>
      </c>
      <c r="R1818" s="21">
        <v>45030.14</v>
      </c>
      <c r="S1818" s="21">
        <f t="shared" si="308"/>
        <v>4584500.4800000004</v>
      </c>
      <c r="T1818" s="21">
        <v>0</v>
      </c>
      <c r="U1818" s="21">
        <v>39763.800000000003</v>
      </c>
      <c r="V1818" s="21">
        <v>83817.3</v>
      </c>
      <c r="W1818" s="22">
        <f>+V1818-R1818</f>
        <v>38787.160000000003</v>
      </c>
      <c r="X1818" s="22">
        <f t="shared" si="309"/>
        <v>0.27502620525409999</v>
      </c>
      <c r="Y1818" s="22">
        <f t="shared" si="310"/>
        <v>4.256182998589194E-2</v>
      </c>
      <c r="Z1818" s="22">
        <f t="shared" si="304"/>
        <v>0.15475554391832794</v>
      </c>
      <c r="AA1818" s="22">
        <f t="shared" si="305"/>
        <v>3.1537101920702762E-2</v>
      </c>
      <c r="AB1818" s="22">
        <f>V1818/R1818</f>
        <v>1.861359969122903</v>
      </c>
      <c r="AC1818" s="22">
        <f t="shared" si="311"/>
        <v>0</v>
      </c>
      <c r="AD1818" s="22">
        <f t="shared" si="306"/>
        <v>0</v>
      </c>
    </row>
    <row r="1819" spans="1:30" x14ac:dyDescent="0.2">
      <c r="A1819" s="27">
        <v>4793</v>
      </c>
      <c r="B1819" s="28" t="s">
        <v>48</v>
      </c>
      <c r="C1819" s="27" t="s">
        <v>49</v>
      </c>
      <c r="D1819" s="29">
        <v>1</v>
      </c>
      <c r="E1819" s="30">
        <v>2015</v>
      </c>
      <c r="F1819" s="27" t="s">
        <v>32</v>
      </c>
      <c r="G1819" s="31">
        <v>25101</v>
      </c>
      <c r="H1819" s="32">
        <v>48.777777777777779</v>
      </c>
      <c r="I1819" s="28" t="s">
        <v>41</v>
      </c>
      <c r="J1819" s="33">
        <v>0.20749999999999999</v>
      </c>
      <c r="K1819" s="33">
        <f t="shared" si="307"/>
        <v>1.2618554356515668</v>
      </c>
      <c r="L1819" s="34">
        <v>0.24229999999999999</v>
      </c>
      <c r="M1819" s="34">
        <v>8.6699999999999999E-2</v>
      </c>
      <c r="N1819" s="35">
        <v>5858785.4500000002</v>
      </c>
      <c r="O1819" s="35">
        <v>1215792.8500000001</v>
      </c>
      <c r="P1819" s="35">
        <v>252934.88</v>
      </c>
      <c r="Q1819" s="35">
        <v>962857.97</v>
      </c>
      <c r="R1819" s="35">
        <v>32308.27</v>
      </c>
      <c r="S1819" s="35">
        <f t="shared" si="308"/>
        <v>4642992.5999999996</v>
      </c>
      <c r="T1819" s="35">
        <v>113210.39</v>
      </c>
      <c r="U1819" s="35">
        <v>37791.15</v>
      </c>
      <c r="V1819" s="35">
        <v>46924.26</v>
      </c>
      <c r="W1819" s="36">
        <f>+V1819-R1819</f>
        <v>14615.990000000002</v>
      </c>
      <c r="X1819" s="36">
        <f t="shared" si="309"/>
        <v>0.26185543565156666</v>
      </c>
      <c r="Y1819" s="36">
        <f t="shared" si="310"/>
        <v>5.4476692467698533E-2</v>
      </c>
      <c r="Z1819" s="36">
        <f t="shared" si="304"/>
        <v>0.20804109844863786</v>
      </c>
      <c r="AA1819" s="36">
        <f t="shared" si="305"/>
        <v>3.108354354938014E-2</v>
      </c>
      <c r="AB1819" s="36">
        <f>V1819/R1819</f>
        <v>1.4523916012835105</v>
      </c>
      <c r="AC1819" s="36">
        <f t="shared" si="311"/>
        <v>2.4383064922395097E-2</v>
      </c>
      <c r="AD1819" s="36">
        <f t="shared" si="306"/>
        <v>9.311651240587572E-2</v>
      </c>
    </row>
    <row r="1820" spans="1:30" x14ac:dyDescent="0.2">
      <c r="A1820" s="3">
        <v>1351</v>
      </c>
      <c r="B1820" s="4" t="s">
        <v>42</v>
      </c>
      <c r="C1820" s="3" t="s">
        <v>31</v>
      </c>
      <c r="D1820" s="3">
        <v>1</v>
      </c>
      <c r="E1820" s="5">
        <v>2013</v>
      </c>
      <c r="F1820" s="3" t="s">
        <v>32</v>
      </c>
      <c r="G1820" s="6">
        <v>25057</v>
      </c>
      <c r="H1820" s="7">
        <v>48.897222222222226</v>
      </c>
      <c r="I1820" s="4" t="s">
        <v>33</v>
      </c>
      <c r="J1820" s="8">
        <v>0.30009999999999998</v>
      </c>
      <c r="K1820" s="8">
        <f t="shared" si="307"/>
        <v>1.4287050682274507</v>
      </c>
      <c r="L1820" s="8">
        <v>1.2065999999999999</v>
      </c>
      <c r="M1820" s="8">
        <v>6.1000000000000004E-3</v>
      </c>
      <c r="N1820" s="9">
        <v>295293.15000000002</v>
      </c>
      <c r="O1820" s="9">
        <v>88607.28</v>
      </c>
      <c r="P1820" s="9">
        <v>87878.98</v>
      </c>
      <c r="Q1820" s="9">
        <v>728.3</v>
      </c>
      <c r="R1820" s="9">
        <v>5561.1</v>
      </c>
      <c r="S1820" s="9">
        <f t="shared" si="308"/>
        <v>206685.87000000002</v>
      </c>
      <c r="T1820" s="9">
        <v>0</v>
      </c>
      <c r="U1820" s="9">
        <v>11330.45</v>
      </c>
      <c r="V1820" s="9">
        <v>8269.66</v>
      </c>
      <c r="W1820" s="9">
        <v>6419.59</v>
      </c>
      <c r="X1820" s="11">
        <f t="shared" si="309"/>
        <v>0.42870506822745064</v>
      </c>
      <c r="Y1820" s="11">
        <f t="shared" si="310"/>
        <v>0.42518136338976625</v>
      </c>
      <c r="Z1820" s="11">
        <f t="shared" si="304"/>
        <v>0.99178058507156519</v>
      </c>
      <c r="AA1820" s="11">
        <f t="shared" si="305"/>
        <v>0.12787267592459672</v>
      </c>
      <c r="AB1820" s="11">
        <f>W1820/R1820</f>
        <v>1.1543741346136556</v>
      </c>
      <c r="AC1820" s="11">
        <f t="shared" si="311"/>
        <v>0</v>
      </c>
      <c r="AD1820" s="11">
        <f t="shared" si="306"/>
        <v>0</v>
      </c>
    </row>
    <row r="1821" spans="1:30" ht="33.75" x14ac:dyDescent="0.2">
      <c r="A1821" s="15">
        <v>1351</v>
      </c>
      <c r="B1821" s="16" t="s">
        <v>42</v>
      </c>
      <c r="C1821" s="16" t="s">
        <v>31</v>
      </c>
      <c r="D1821" s="15">
        <v>1</v>
      </c>
      <c r="E1821" s="17">
        <v>2014</v>
      </c>
      <c r="F1821" s="15" t="s">
        <v>32</v>
      </c>
      <c r="G1821" s="18">
        <v>25057</v>
      </c>
      <c r="H1821" s="19">
        <v>48.897222222222226</v>
      </c>
      <c r="I1821" s="16" t="s">
        <v>33</v>
      </c>
      <c r="J1821" s="20">
        <v>0.40760000000000002</v>
      </c>
      <c r="K1821" s="20">
        <f t="shared" si="307"/>
        <v>1.6881806319751693</v>
      </c>
      <c r="L1821" s="20">
        <v>1.0505</v>
      </c>
      <c r="M1821" s="20">
        <v>6.1699999999999998E-2</v>
      </c>
      <c r="N1821" s="21">
        <v>357682.9</v>
      </c>
      <c r="O1821" s="21">
        <v>145808.12</v>
      </c>
      <c r="P1821" s="21">
        <v>70967.77</v>
      </c>
      <c r="Q1821" s="21">
        <v>74840.350000000006</v>
      </c>
      <c r="R1821" s="21">
        <v>0</v>
      </c>
      <c r="S1821" s="21">
        <f t="shared" si="308"/>
        <v>211874.78000000003</v>
      </c>
      <c r="T1821" s="21">
        <v>0</v>
      </c>
      <c r="U1821" s="21">
        <v>605.91</v>
      </c>
      <c r="V1821" s="21">
        <v>2346.33</v>
      </c>
      <c r="W1821" s="22">
        <f>+V1821-R1821</f>
        <v>2346.33</v>
      </c>
      <c r="X1821" s="22">
        <f t="shared" si="309"/>
        <v>0.68818063197516932</v>
      </c>
      <c r="Y1821" s="22">
        <f t="shared" si="310"/>
        <v>0.33495147463987923</v>
      </c>
      <c r="Z1821" s="22">
        <f t="shared" si="304"/>
        <v>0.48672028690857549</v>
      </c>
      <c r="AA1821" s="22">
        <f t="shared" si="305"/>
        <v>4.155529884069557E-3</v>
      </c>
      <c r="AB1821" s="22">
        <v>0</v>
      </c>
      <c r="AC1821" s="22">
        <f t="shared" si="311"/>
        <v>0</v>
      </c>
      <c r="AD1821" s="22">
        <f t="shared" si="306"/>
        <v>0</v>
      </c>
    </row>
    <row r="1822" spans="1:30" x14ac:dyDescent="0.2">
      <c r="A1822" s="27">
        <v>1351</v>
      </c>
      <c r="B1822" s="28" t="s">
        <v>42</v>
      </c>
      <c r="C1822" s="27" t="s">
        <v>31</v>
      </c>
      <c r="D1822" s="29">
        <v>1</v>
      </c>
      <c r="E1822" s="30">
        <v>2015</v>
      </c>
      <c r="F1822" s="27" t="s">
        <v>32</v>
      </c>
      <c r="G1822" s="31">
        <v>25057</v>
      </c>
      <c r="H1822" s="32">
        <v>48.897222222222226</v>
      </c>
      <c r="I1822" s="28" t="s">
        <v>33</v>
      </c>
      <c r="J1822" s="33">
        <v>0.66090000000000004</v>
      </c>
      <c r="K1822" s="33">
        <f t="shared" si="307"/>
        <v>2.9491483053928276</v>
      </c>
      <c r="L1822" s="34">
        <v>0.81489999999999996</v>
      </c>
      <c r="M1822" s="34">
        <v>5.3E-3</v>
      </c>
      <c r="N1822" s="35">
        <v>288801.59999999998</v>
      </c>
      <c r="O1822" s="35">
        <v>190874.48</v>
      </c>
      <c r="P1822" s="35">
        <v>35022.15</v>
      </c>
      <c r="Q1822" s="35">
        <v>155852.32999999999</v>
      </c>
      <c r="R1822" s="35">
        <v>0</v>
      </c>
      <c r="S1822" s="35">
        <f t="shared" si="308"/>
        <v>97927.119999999966</v>
      </c>
      <c r="T1822" s="35">
        <v>1011.98</v>
      </c>
      <c r="U1822" s="35">
        <v>297.38</v>
      </c>
      <c r="V1822" s="35">
        <v>554.69000000000005</v>
      </c>
      <c r="W1822" s="36">
        <f>+V1822-R1822</f>
        <v>554.69000000000005</v>
      </c>
      <c r="X1822" s="36">
        <f t="shared" si="309"/>
        <v>1.9491483053928276</v>
      </c>
      <c r="Y1822" s="36">
        <f t="shared" si="310"/>
        <v>0.3576348410940709</v>
      </c>
      <c r="Z1822" s="36">
        <f t="shared" ref="Z1822:Z1843" si="312">+P1822/O1822</f>
        <v>0.18348262166843887</v>
      </c>
      <c r="AA1822" s="36">
        <f t="shared" ref="AA1822:AA1843" si="313">+U1822/O1822</f>
        <v>1.5579872175683202E-3</v>
      </c>
      <c r="AB1822" s="36">
        <v>0</v>
      </c>
      <c r="AC1822" s="36">
        <f t="shared" si="311"/>
        <v>1.0334011660916817E-2</v>
      </c>
      <c r="AD1822" s="36">
        <f t="shared" ref="AD1822:AD1843" si="314">+T1822/O1822</f>
        <v>5.3018088117384784E-3</v>
      </c>
    </row>
    <row r="1823" spans="1:30" x14ac:dyDescent="0.2">
      <c r="A1823" s="3">
        <v>21742</v>
      </c>
      <c r="B1823" s="4" t="s">
        <v>89</v>
      </c>
      <c r="C1823" s="3" t="s">
        <v>49</v>
      </c>
      <c r="D1823" s="3">
        <v>1</v>
      </c>
      <c r="E1823" s="5">
        <v>2013</v>
      </c>
      <c r="F1823" s="3" t="s">
        <v>36</v>
      </c>
      <c r="G1823" s="6">
        <v>25016</v>
      </c>
      <c r="H1823" s="7">
        <v>49.008333333333333</v>
      </c>
      <c r="I1823" s="4" t="s">
        <v>41</v>
      </c>
      <c r="J1823" s="8">
        <v>0.39910000000000001</v>
      </c>
      <c r="K1823" s="8">
        <f t="shared" si="307"/>
        <v>1.6642973962618435</v>
      </c>
      <c r="L1823" s="8">
        <v>2.2827000000000002</v>
      </c>
      <c r="M1823" s="8">
        <v>0.17960000000000001</v>
      </c>
      <c r="N1823" s="9">
        <v>951721.01</v>
      </c>
      <c r="O1823" s="9">
        <v>379875.49</v>
      </c>
      <c r="P1823" s="9">
        <v>379875.49</v>
      </c>
      <c r="Q1823" s="9">
        <v>0</v>
      </c>
      <c r="R1823" s="9">
        <v>0</v>
      </c>
      <c r="S1823" s="9">
        <f t="shared" si="308"/>
        <v>571845.52</v>
      </c>
      <c r="T1823" s="9">
        <v>0</v>
      </c>
      <c r="U1823" s="9">
        <v>62809.34</v>
      </c>
      <c r="V1823" s="9">
        <v>587631.55000000005</v>
      </c>
      <c r="W1823" s="9">
        <v>499880.35</v>
      </c>
      <c r="X1823" s="11">
        <f t="shared" si="309"/>
        <v>0.66429739626184359</v>
      </c>
      <c r="Y1823" s="11">
        <f t="shared" si="310"/>
        <v>0.66429739626184359</v>
      </c>
      <c r="Z1823" s="11">
        <f t="shared" si="312"/>
        <v>1</v>
      </c>
      <c r="AA1823" s="11">
        <f t="shared" si="313"/>
        <v>0.1653419124250422</v>
      </c>
      <c r="AB1823" s="11">
        <v>0</v>
      </c>
      <c r="AC1823" s="11">
        <f t="shared" si="311"/>
        <v>0</v>
      </c>
      <c r="AD1823" s="11">
        <f t="shared" si="314"/>
        <v>0</v>
      </c>
    </row>
    <row r="1824" spans="1:30" x14ac:dyDescent="0.2">
      <c r="A1824" s="15">
        <v>21742</v>
      </c>
      <c r="B1824" s="16" t="s">
        <v>89</v>
      </c>
      <c r="C1824" s="16" t="s">
        <v>49</v>
      </c>
      <c r="D1824" s="15">
        <v>1</v>
      </c>
      <c r="E1824" s="17">
        <v>2014</v>
      </c>
      <c r="F1824" s="15" t="s">
        <v>36</v>
      </c>
      <c r="G1824" s="18">
        <v>25016</v>
      </c>
      <c r="H1824" s="19">
        <v>49.008333333333333</v>
      </c>
      <c r="I1824" s="16" t="s">
        <v>41</v>
      </c>
      <c r="J1824" s="20">
        <v>0.3795</v>
      </c>
      <c r="K1824" s="20">
        <f t="shared" si="307"/>
        <v>1.6117060951896056</v>
      </c>
      <c r="L1824" s="20">
        <v>2.5055999999999998</v>
      </c>
      <c r="M1824" s="20">
        <v>0.2218</v>
      </c>
      <c r="N1824" s="21">
        <v>971761.38</v>
      </c>
      <c r="O1824" s="21">
        <v>368821.81</v>
      </c>
      <c r="P1824" s="21">
        <v>368821.81</v>
      </c>
      <c r="Q1824" s="21">
        <v>0</v>
      </c>
      <c r="R1824" s="21">
        <v>0</v>
      </c>
      <c r="S1824" s="21">
        <f t="shared" si="308"/>
        <v>602939.57000000007</v>
      </c>
      <c r="T1824" s="21">
        <v>0</v>
      </c>
      <c r="U1824" s="21">
        <v>18199.96</v>
      </c>
      <c r="V1824" s="21">
        <v>635254.56000000006</v>
      </c>
      <c r="W1824" s="22">
        <f>+V1824-R1824</f>
        <v>635254.56000000006</v>
      </c>
      <c r="X1824" s="22">
        <f t="shared" si="309"/>
        <v>0.61170609518960573</v>
      </c>
      <c r="Y1824" s="22">
        <f t="shared" si="310"/>
        <v>0.61170609518960573</v>
      </c>
      <c r="Z1824" s="22">
        <f t="shared" si="312"/>
        <v>1</v>
      </c>
      <c r="AA1824" s="22">
        <f t="shared" si="313"/>
        <v>4.934621409726285E-2</v>
      </c>
      <c r="AB1824" s="22">
        <v>0</v>
      </c>
      <c r="AC1824" s="22">
        <f t="shared" si="311"/>
        <v>0</v>
      </c>
      <c r="AD1824" s="22">
        <f t="shared" si="314"/>
        <v>0</v>
      </c>
    </row>
    <row r="1825" spans="1:30" x14ac:dyDescent="0.2">
      <c r="A1825" s="27">
        <v>21742</v>
      </c>
      <c r="B1825" s="28" t="s">
        <v>89</v>
      </c>
      <c r="C1825" s="27" t="s">
        <v>49</v>
      </c>
      <c r="D1825" s="29">
        <v>1</v>
      </c>
      <c r="E1825" s="30">
        <v>2015</v>
      </c>
      <c r="F1825" s="27" t="s">
        <v>36</v>
      </c>
      <c r="G1825" s="31">
        <v>25016</v>
      </c>
      <c r="H1825" s="32">
        <v>49.008333333333333</v>
      </c>
      <c r="I1825" s="28" t="s">
        <v>41</v>
      </c>
      <c r="J1825" s="33">
        <v>0.40579999999999999</v>
      </c>
      <c r="K1825" s="33">
        <f t="shared" si="307"/>
        <v>1.6828242101041706</v>
      </c>
      <c r="L1825" s="34">
        <v>2.3523999999999998</v>
      </c>
      <c r="M1825" s="34">
        <v>0.23219999999999999</v>
      </c>
      <c r="N1825" s="35">
        <v>1080472.48</v>
      </c>
      <c r="O1825" s="35">
        <v>438413.45</v>
      </c>
      <c r="P1825" s="35">
        <v>355173.55</v>
      </c>
      <c r="Q1825" s="35">
        <v>83239.899999999994</v>
      </c>
      <c r="R1825" s="35">
        <v>0</v>
      </c>
      <c r="S1825" s="35">
        <f t="shared" si="308"/>
        <v>642059.03</v>
      </c>
      <c r="T1825" s="35">
        <v>0</v>
      </c>
      <c r="U1825" s="35">
        <v>3140.75</v>
      </c>
      <c r="V1825" s="35">
        <v>694258.24</v>
      </c>
      <c r="W1825" s="36">
        <f>+V1825-R1825</f>
        <v>694258.24</v>
      </c>
      <c r="X1825" s="36">
        <f t="shared" si="309"/>
        <v>0.6828242101041706</v>
      </c>
      <c r="Y1825" s="36">
        <f t="shared" si="310"/>
        <v>0.5531789654916931</v>
      </c>
      <c r="Z1825" s="36">
        <f t="shared" si="312"/>
        <v>0.81013379037527244</v>
      </c>
      <c r="AA1825" s="36">
        <f t="shared" si="313"/>
        <v>7.1638997389336483E-3</v>
      </c>
      <c r="AB1825" s="36">
        <v>0</v>
      </c>
      <c r="AC1825" s="36">
        <f t="shared" si="311"/>
        <v>0</v>
      </c>
      <c r="AD1825" s="36">
        <f t="shared" si="314"/>
        <v>0</v>
      </c>
    </row>
    <row r="1826" spans="1:30" x14ac:dyDescent="0.2">
      <c r="A1826" s="3">
        <v>4431</v>
      </c>
      <c r="B1826" s="12" t="s">
        <v>47</v>
      </c>
      <c r="C1826" s="3" t="s">
        <v>31</v>
      </c>
      <c r="D1826" s="3">
        <v>1</v>
      </c>
      <c r="E1826" s="5">
        <v>2013</v>
      </c>
      <c r="F1826" s="3" t="s">
        <v>32</v>
      </c>
      <c r="G1826" s="6">
        <v>24408</v>
      </c>
      <c r="H1826" s="7">
        <v>50.672222222222224</v>
      </c>
      <c r="I1826" s="12" t="s">
        <v>37</v>
      </c>
      <c r="J1826" s="8">
        <v>0.3952</v>
      </c>
      <c r="K1826" s="8">
        <f t="shared" si="307"/>
        <v>1.6535312032005089</v>
      </c>
      <c r="L1826" s="8">
        <v>0.91249999999999998</v>
      </c>
      <c r="M1826" s="8">
        <v>2.0899999999999998E-2</v>
      </c>
      <c r="N1826" s="9">
        <v>6745235.2199999997</v>
      </c>
      <c r="O1826" s="9">
        <v>2665944.06</v>
      </c>
      <c r="P1826" s="9">
        <v>906725.69</v>
      </c>
      <c r="Q1826" s="9">
        <v>1759218.37</v>
      </c>
      <c r="R1826" s="9">
        <v>0</v>
      </c>
      <c r="S1826" s="9">
        <f t="shared" si="308"/>
        <v>4079291.1599999997</v>
      </c>
      <c r="T1826" s="9">
        <v>85000</v>
      </c>
      <c r="U1826" s="9">
        <v>586706.27</v>
      </c>
      <c r="V1826" s="9">
        <v>235590.59</v>
      </c>
      <c r="W1826" s="9">
        <v>196969.18</v>
      </c>
      <c r="X1826" s="11">
        <f t="shared" si="309"/>
        <v>0.65353120320050906</v>
      </c>
      <c r="Y1826" s="11">
        <f t="shared" si="310"/>
        <v>0.2222753057911169</v>
      </c>
      <c r="Z1826" s="11">
        <f t="shared" si="312"/>
        <v>0.3401142970719348</v>
      </c>
      <c r="AA1826" s="11">
        <f t="shared" si="313"/>
        <v>0.22007448648416125</v>
      </c>
      <c r="AB1826" s="11">
        <v>0</v>
      </c>
      <c r="AC1826" s="11">
        <f t="shared" si="311"/>
        <v>2.0836953447569063E-2</v>
      </c>
      <c r="AD1826" s="11">
        <f t="shared" si="314"/>
        <v>3.1883639748990084E-2</v>
      </c>
    </row>
    <row r="1827" spans="1:30" ht="33.75" x14ac:dyDescent="0.2">
      <c r="A1827" s="15">
        <v>4431</v>
      </c>
      <c r="B1827" s="16" t="s">
        <v>47</v>
      </c>
      <c r="C1827" s="16" t="s">
        <v>31</v>
      </c>
      <c r="D1827" s="15">
        <v>1</v>
      </c>
      <c r="E1827" s="17">
        <v>2014</v>
      </c>
      <c r="F1827" s="15" t="s">
        <v>32</v>
      </c>
      <c r="G1827" s="18">
        <v>24408</v>
      </c>
      <c r="H1827" s="19">
        <v>50.672222222222224</v>
      </c>
      <c r="I1827" s="16" t="s">
        <v>37</v>
      </c>
      <c r="J1827" s="20">
        <v>0.41010000000000002</v>
      </c>
      <c r="K1827" s="20">
        <f t="shared" si="307"/>
        <v>1.6953383617523934</v>
      </c>
      <c r="L1827" s="20">
        <v>0.89670000000000005</v>
      </c>
      <c r="M1827" s="20">
        <v>3.6700000000000003E-2</v>
      </c>
      <c r="N1827" s="21">
        <v>6871634.8600000003</v>
      </c>
      <c r="O1827" s="21">
        <v>2818382.12</v>
      </c>
      <c r="P1827" s="21">
        <v>670357.11</v>
      </c>
      <c r="Q1827" s="21">
        <v>1715613.27</v>
      </c>
      <c r="R1827" s="21">
        <v>0</v>
      </c>
      <c r="S1827" s="21">
        <f t="shared" si="308"/>
        <v>4053252.74</v>
      </c>
      <c r="T1827" s="21">
        <v>0</v>
      </c>
      <c r="U1827" s="21">
        <v>156609.9</v>
      </c>
      <c r="V1827" s="21">
        <v>92936.12</v>
      </c>
      <c r="W1827" s="22">
        <f>+V1827-R1827</f>
        <v>92936.12</v>
      </c>
      <c r="X1827" s="22">
        <f t="shared" si="309"/>
        <v>0.6953383617523935</v>
      </c>
      <c r="Y1827" s="22">
        <f t="shared" si="310"/>
        <v>0.16538744386317245</v>
      </c>
      <c r="Z1827" s="22">
        <f t="shared" si="312"/>
        <v>0.2378517466609531</v>
      </c>
      <c r="AA1827" s="22">
        <f t="shared" si="313"/>
        <v>5.5567305401440732E-2</v>
      </c>
      <c r="AB1827" s="22">
        <v>0</v>
      </c>
      <c r="AC1827" s="22">
        <f t="shared" si="311"/>
        <v>0</v>
      </c>
      <c r="AD1827" s="22">
        <f t="shared" si="314"/>
        <v>0</v>
      </c>
    </row>
    <row r="1828" spans="1:30" x14ac:dyDescent="0.2">
      <c r="A1828" s="27">
        <v>4431</v>
      </c>
      <c r="B1828" s="37" t="s">
        <v>47</v>
      </c>
      <c r="C1828" s="27" t="s">
        <v>31</v>
      </c>
      <c r="D1828" s="29">
        <v>1</v>
      </c>
      <c r="E1828" s="30">
        <v>2015</v>
      </c>
      <c r="F1828" s="27" t="s">
        <v>32</v>
      </c>
      <c r="G1828" s="31">
        <v>24408</v>
      </c>
      <c r="H1828" s="32">
        <v>50.672222222222224</v>
      </c>
      <c r="I1828" s="37" t="s">
        <v>37</v>
      </c>
      <c r="J1828" s="33">
        <v>0.43009999999999998</v>
      </c>
      <c r="K1828" s="33">
        <f t="shared" si="307"/>
        <v>1.7548058965497664</v>
      </c>
      <c r="L1828" s="34">
        <v>0.90349999999999997</v>
      </c>
      <c r="M1828" s="34">
        <v>2.81E-2</v>
      </c>
      <c r="N1828" s="35">
        <v>7003059.4900000002</v>
      </c>
      <c r="O1828" s="35">
        <v>3012270.82</v>
      </c>
      <c r="P1828" s="35">
        <v>2067630.75</v>
      </c>
      <c r="Q1828" s="35">
        <v>944640.07</v>
      </c>
      <c r="R1828" s="35">
        <v>0</v>
      </c>
      <c r="S1828" s="35">
        <f t="shared" si="308"/>
        <v>3990788.6700000004</v>
      </c>
      <c r="T1828" s="35">
        <v>0</v>
      </c>
      <c r="U1828" s="35">
        <v>118306.33</v>
      </c>
      <c r="V1828" s="35">
        <v>127706.87</v>
      </c>
      <c r="W1828" s="36">
        <f>+V1828-R1828</f>
        <v>127706.87</v>
      </c>
      <c r="X1828" s="36">
        <f t="shared" si="309"/>
        <v>0.75480589654976638</v>
      </c>
      <c r="Y1828" s="36">
        <f t="shared" si="310"/>
        <v>0.51810078683018812</v>
      </c>
      <c r="Z1828" s="36">
        <f t="shared" si="312"/>
        <v>0.6864026754407162</v>
      </c>
      <c r="AA1828" s="36">
        <f t="shared" si="313"/>
        <v>3.9274798671654634E-2</v>
      </c>
      <c r="AB1828" s="36">
        <v>0</v>
      </c>
      <c r="AC1828" s="36">
        <f t="shared" si="311"/>
        <v>0</v>
      </c>
      <c r="AD1828" s="36">
        <f t="shared" si="314"/>
        <v>0</v>
      </c>
    </row>
    <row r="1829" spans="1:30" x14ac:dyDescent="0.2">
      <c r="A1829" s="3">
        <v>245</v>
      </c>
      <c r="B1829" s="12" t="s">
        <v>38</v>
      </c>
      <c r="C1829" s="3" t="s">
        <v>31</v>
      </c>
      <c r="D1829" s="3">
        <v>1</v>
      </c>
      <c r="E1829" s="5">
        <v>2013</v>
      </c>
      <c r="F1829" s="3" t="s">
        <v>32</v>
      </c>
      <c r="G1829" s="6">
        <v>24031</v>
      </c>
      <c r="H1829" s="7">
        <v>51.705555555555556</v>
      </c>
      <c r="I1829" s="12" t="s">
        <v>37</v>
      </c>
      <c r="J1829" s="8">
        <v>0.3266</v>
      </c>
      <c r="K1829" s="8">
        <f t="shared" si="307"/>
        <v>1.4850026035039083</v>
      </c>
      <c r="L1829" s="8">
        <v>0.51690000000000003</v>
      </c>
      <c r="M1829" s="8">
        <v>0.1779</v>
      </c>
      <c r="N1829" s="9">
        <v>4753541.24</v>
      </c>
      <c r="O1829" s="9">
        <v>1552508.98</v>
      </c>
      <c r="P1829" s="9">
        <v>1032719.02</v>
      </c>
      <c r="Q1829" s="9">
        <v>519789.96</v>
      </c>
      <c r="R1829" s="9">
        <v>0</v>
      </c>
      <c r="S1829" s="9">
        <f t="shared" si="308"/>
        <v>3201032.2600000002</v>
      </c>
      <c r="T1829" s="9">
        <v>0</v>
      </c>
      <c r="U1829" s="9">
        <v>96989.23</v>
      </c>
      <c r="V1829" s="9">
        <v>622325.69999999995</v>
      </c>
      <c r="W1829" s="9">
        <v>622325.69999999995</v>
      </c>
      <c r="X1829" s="11">
        <f t="shared" si="309"/>
        <v>0.48500260350390839</v>
      </c>
      <c r="Y1829" s="11">
        <f t="shared" si="310"/>
        <v>0.32262062238635481</v>
      </c>
      <c r="Z1829" s="11">
        <f t="shared" si="312"/>
        <v>0.66519358876751877</v>
      </c>
      <c r="AA1829" s="11">
        <f t="shared" si="313"/>
        <v>6.2472572622414076E-2</v>
      </c>
      <c r="AB1829" s="11">
        <v>0</v>
      </c>
      <c r="AC1829" s="11">
        <f t="shared" si="311"/>
        <v>0</v>
      </c>
      <c r="AD1829" s="11">
        <f t="shared" si="314"/>
        <v>0</v>
      </c>
    </row>
    <row r="1830" spans="1:30" ht="33.75" x14ac:dyDescent="0.2">
      <c r="A1830" s="15">
        <v>245</v>
      </c>
      <c r="B1830" s="16" t="s">
        <v>38</v>
      </c>
      <c r="C1830" s="16" t="s">
        <v>31</v>
      </c>
      <c r="D1830" s="15">
        <v>1</v>
      </c>
      <c r="E1830" s="17">
        <v>2014</v>
      </c>
      <c r="F1830" s="15" t="s">
        <v>32</v>
      </c>
      <c r="G1830" s="18">
        <v>24031</v>
      </c>
      <c r="H1830" s="19">
        <v>51.705555555555556</v>
      </c>
      <c r="I1830" s="16" t="s">
        <v>41</v>
      </c>
      <c r="J1830" s="20">
        <v>0.24590000000000001</v>
      </c>
      <c r="K1830" s="20">
        <f t="shared" si="307"/>
        <v>1.3261211151667203</v>
      </c>
      <c r="L1830" s="20">
        <v>0.54920000000000002</v>
      </c>
      <c r="M1830" s="20">
        <v>8.3400000000000002E-2</v>
      </c>
      <c r="N1830" s="21">
        <v>4565912.75</v>
      </c>
      <c r="O1830" s="21">
        <v>1122854.1200000001</v>
      </c>
      <c r="P1830" s="21">
        <v>569200.35</v>
      </c>
      <c r="Q1830" s="21">
        <v>553653.77</v>
      </c>
      <c r="R1830" s="21">
        <v>0</v>
      </c>
      <c r="S1830" s="21">
        <f t="shared" si="308"/>
        <v>3443058.63</v>
      </c>
      <c r="T1830" s="21">
        <v>0</v>
      </c>
      <c r="U1830" s="21">
        <v>257889.06</v>
      </c>
      <c r="V1830" s="21">
        <v>338892</v>
      </c>
      <c r="W1830" s="22">
        <f>+V1830-R1830</f>
        <v>338892</v>
      </c>
      <c r="X1830" s="22">
        <f t="shared" si="309"/>
        <v>0.32612111516672027</v>
      </c>
      <c r="Y1830" s="22">
        <f t="shared" si="310"/>
        <v>0.16531822753189654</v>
      </c>
      <c r="Z1830" s="22">
        <f t="shared" si="312"/>
        <v>0.50692279599063139</v>
      </c>
      <c r="AA1830" s="22">
        <f t="shared" si="313"/>
        <v>0.22967280914461086</v>
      </c>
      <c r="AB1830" s="22">
        <v>0</v>
      </c>
      <c r="AC1830" s="22">
        <f t="shared" si="311"/>
        <v>0</v>
      </c>
      <c r="AD1830" s="22">
        <f t="shared" si="314"/>
        <v>0</v>
      </c>
    </row>
    <row r="1831" spans="1:30" x14ac:dyDescent="0.2">
      <c r="A1831" s="27">
        <v>245</v>
      </c>
      <c r="B1831" s="28" t="s">
        <v>38</v>
      </c>
      <c r="C1831" s="27" t="s">
        <v>31</v>
      </c>
      <c r="D1831" s="29">
        <v>1</v>
      </c>
      <c r="E1831" s="30">
        <v>2015</v>
      </c>
      <c r="F1831" s="27" t="s">
        <v>32</v>
      </c>
      <c r="G1831" s="31">
        <v>24031</v>
      </c>
      <c r="H1831" s="32">
        <v>51.705555555555556</v>
      </c>
      <c r="I1831" s="28" t="s">
        <v>41</v>
      </c>
      <c r="J1831" s="33">
        <v>0.36059999999999998</v>
      </c>
      <c r="K1831" s="33">
        <f t="shared" si="307"/>
        <v>1.5639438616163408</v>
      </c>
      <c r="L1831" s="34">
        <v>0.56340000000000001</v>
      </c>
      <c r="M1831" s="34">
        <v>0.08</v>
      </c>
      <c r="N1831" s="35">
        <v>4626748.28</v>
      </c>
      <c r="O1831" s="35">
        <v>1668363.14</v>
      </c>
      <c r="P1831" s="35">
        <v>1095602.43</v>
      </c>
      <c r="Q1831" s="35">
        <v>572760.71</v>
      </c>
      <c r="R1831" s="35">
        <v>0</v>
      </c>
      <c r="S1831" s="35">
        <f t="shared" si="308"/>
        <v>2958385.1400000006</v>
      </c>
      <c r="T1831" s="35">
        <v>0</v>
      </c>
      <c r="U1831" s="35">
        <v>155737.68</v>
      </c>
      <c r="V1831" s="35">
        <v>115295</v>
      </c>
      <c r="W1831" s="36">
        <f>+V1831-R1831</f>
        <v>115295</v>
      </c>
      <c r="X1831" s="36">
        <f t="shared" si="309"/>
        <v>0.56394386161634102</v>
      </c>
      <c r="Y1831" s="36">
        <f t="shared" si="310"/>
        <v>0.37033799797953276</v>
      </c>
      <c r="Z1831" s="36">
        <f t="shared" si="312"/>
        <v>0.65669302068133684</v>
      </c>
      <c r="AA1831" s="36">
        <f t="shared" si="313"/>
        <v>9.3347590980702194E-2</v>
      </c>
      <c r="AB1831" s="36">
        <v>0</v>
      </c>
      <c r="AC1831" s="36">
        <f t="shared" si="311"/>
        <v>0</v>
      </c>
      <c r="AD1831" s="36">
        <f t="shared" si="314"/>
        <v>0</v>
      </c>
    </row>
    <row r="1832" spans="1:30" x14ac:dyDescent="0.2">
      <c r="A1832" s="3">
        <v>583</v>
      </c>
      <c r="B1832" s="12" t="s">
        <v>39</v>
      </c>
      <c r="C1832" s="3" t="s">
        <v>31</v>
      </c>
      <c r="D1832" s="3">
        <v>1</v>
      </c>
      <c r="E1832" s="5">
        <v>2013</v>
      </c>
      <c r="F1832" s="3" t="s">
        <v>32</v>
      </c>
      <c r="G1832" s="6">
        <v>23904</v>
      </c>
      <c r="H1832" s="7">
        <v>52.052777777777777</v>
      </c>
      <c r="I1832" s="12" t="s">
        <v>37</v>
      </c>
      <c r="J1832" s="8">
        <v>0.1288</v>
      </c>
      <c r="K1832" s="8">
        <f t="shared" si="307"/>
        <v>1.1478055220291281</v>
      </c>
      <c r="L1832" s="8">
        <v>0.36870000000000003</v>
      </c>
      <c r="M1832" s="8">
        <v>0.13569999999999999</v>
      </c>
      <c r="N1832" s="9">
        <v>43383860.369999997</v>
      </c>
      <c r="O1832" s="9">
        <v>5586638.1600000001</v>
      </c>
      <c r="P1832" s="9">
        <v>3666118.29</v>
      </c>
      <c r="Q1832" s="9">
        <v>1920519.87</v>
      </c>
      <c r="R1832" s="9">
        <v>168373</v>
      </c>
      <c r="S1832" s="9">
        <f t="shared" si="308"/>
        <v>37797222.209999993</v>
      </c>
      <c r="T1832" s="9">
        <v>0</v>
      </c>
      <c r="U1832" s="9">
        <v>744574.47</v>
      </c>
      <c r="V1832" s="9">
        <v>2756254.79</v>
      </c>
      <c r="W1832" s="9">
        <v>2495079.75</v>
      </c>
      <c r="X1832" s="11">
        <f t="shared" si="309"/>
        <v>0.147805522029128</v>
      </c>
      <c r="Y1832" s="11">
        <f t="shared" si="310"/>
        <v>9.6994384127785369E-2</v>
      </c>
      <c r="Z1832" s="11">
        <f t="shared" si="312"/>
        <v>0.65622977271898342</v>
      </c>
      <c r="AA1832" s="11">
        <f t="shared" si="313"/>
        <v>0.13327773316895827</v>
      </c>
      <c r="AB1832" s="11">
        <f>W1832/R1832</f>
        <v>14.818763994227103</v>
      </c>
      <c r="AC1832" s="11">
        <f t="shared" si="311"/>
        <v>0</v>
      </c>
      <c r="AD1832" s="11">
        <f t="shared" si="314"/>
        <v>0</v>
      </c>
    </row>
    <row r="1833" spans="1:30" ht="33.75" x14ac:dyDescent="0.2">
      <c r="A1833" s="15">
        <v>583</v>
      </c>
      <c r="B1833" s="16" t="s">
        <v>39</v>
      </c>
      <c r="C1833" s="16" t="s">
        <v>31</v>
      </c>
      <c r="D1833" s="15">
        <v>1</v>
      </c>
      <c r="E1833" s="17">
        <v>2014</v>
      </c>
      <c r="F1833" s="15" t="s">
        <v>32</v>
      </c>
      <c r="G1833" s="18">
        <v>23904</v>
      </c>
      <c r="H1833" s="19">
        <v>52.052777777777777</v>
      </c>
      <c r="I1833" s="16" t="s">
        <v>37</v>
      </c>
      <c r="J1833" s="20">
        <v>0.11609999999999999</v>
      </c>
      <c r="K1833" s="20">
        <f t="shared" si="307"/>
        <v>1.1313373395212465</v>
      </c>
      <c r="L1833" s="20">
        <v>0.38200000000000001</v>
      </c>
      <c r="M1833" s="20">
        <v>0.1201</v>
      </c>
      <c r="N1833" s="21">
        <v>43346547.270000003</v>
      </c>
      <c r="O1833" s="21">
        <v>5032115.53</v>
      </c>
      <c r="P1833" s="21">
        <v>3125228.99</v>
      </c>
      <c r="Q1833" s="21">
        <v>1906886.54</v>
      </c>
      <c r="R1833" s="21">
        <v>0</v>
      </c>
      <c r="S1833" s="21">
        <f t="shared" si="308"/>
        <v>38314431.740000002</v>
      </c>
      <c r="T1833" s="21">
        <v>0</v>
      </c>
      <c r="U1833" s="21">
        <v>945519.24</v>
      </c>
      <c r="V1833" s="21">
        <v>2551661.9900000002</v>
      </c>
      <c r="W1833" s="22">
        <f>+V1833-R1833</f>
        <v>2551661.9900000002</v>
      </c>
      <c r="X1833" s="22">
        <f t="shared" si="309"/>
        <v>0.1313373395212464</v>
      </c>
      <c r="Y1833" s="22">
        <f t="shared" si="310"/>
        <v>8.1567932710255558E-2</v>
      </c>
      <c r="Z1833" s="22">
        <f t="shared" si="312"/>
        <v>0.62105668507972434</v>
      </c>
      <c r="AA1833" s="22">
        <f t="shared" si="313"/>
        <v>0.18789696587113133</v>
      </c>
      <c r="AB1833" s="22">
        <v>0</v>
      </c>
      <c r="AC1833" s="22">
        <f t="shared" si="311"/>
        <v>0</v>
      </c>
      <c r="AD1833" s="22">
        <f t="shared" si="314"/>
        <v>0</v>
      </c>
    </row>
    <row r="1834" spans="1:30" x14ac:dyDescent="0.2">
      <c r="A1834" s="27">
        <v>583</v>
      </c>
      <c r="B1834" s="37" t="s">
        <v>39</v>
      </c>
      <c r="C1834" s="27" t="s">
        <v>31</v>
      </c>
      <c r="D1834" s="29">
        <v>1</v>
      </c>
      <c r="E1834" s="30">
        <v>2015</v>
      </c>
      <c r="F1834" s="27" t="s">
        <v>32</v>
      </c>
      <c r="G1834" s="31">
        <v>23904</v>
      </c>
      <c r="H1834" s="32">
        <v>52.052777777777777</v>
      </c>
      <c r="I1834" s="37" t="s">
        <v>37</v>
      </c>
      <c r="J1834" s="33">
        <v>0.10649832218003182</v>
      </c>
      <c r="K1834" s="33">
        <f t="shared" si="307"/>
        <v>1.1191920785642779</v>
      </c>
      <c r="L1834" s="34">
        <v>0.38068559628835175</v>
      </c>
      <c r="M1834" s="34">
        <v>0.10077406782922869</v>
      </c>
      <c r="N1834" s="35">
        <v>43085224.5</v>
      </c>
      <c r="O1834" s="35">
        <v>4588504.12</v>
      </c>
      <c r="P1834" s="35">
        <v>2933641.27</v>
      </c>
      <c r="Q1834" s="35">
        <v>1654862.85</v>
      </c>
      <c r="R1834" s="35">
        <v>0</v>
      </c>
      <c r="S1834" s="35">
        <f t="shared" si="308"/>
        <v>38496720.380000003</v>
      </c>
      <c r="T1834" s="35">
        <v>0</v>
      </c>
      <c r="U1834" s="35">
        <v>890570.26</v>
      </c>
      <c r="V1834" s="35">
        <v>2188011.23</v>
      </c>
      <c r="W1834" s="36">
        <f>+V1834-R1834</f>
        <v>2188011.23</v>
      </c>
      <c r="X1834" s="36">
        <f t="shared" si="309"/>
        <v>0.11919207856427794</v>
      </c>
      <c r="Y1834" s="36">
        <f t="shared" si="310"/>
        <v>7.620496606054003E-2</v>
      </c>
      <c r="Z1834" s="36">
        <f t="shared" si="312"/>
        <v>0.63934589427806809</v>
      </c>
      <c r="AA1834" s="36">
        <f t="shared" si="313"/>
        <v>0.19408727478706067</v>
      </c>
      <c r="AB1834" s="36">
        <v>0</v>
      </c>
      <c r="AC1834" s="36">
        <f t="shared" si="311"/>
        <v>0</v>
      </c>
      <c r="AD1834" s="36">
        <f t="shared" si="314"/>
        <v>0</v>
      </c>
    </row>
    <row r="1835" spans="1:30" x14ac:dyDescent="0.2">
      <c r="A1835" s="3">
        <v>76</v>
      </c>
      <c r="B1835" s="4" t="s">
        <v>30</v>
      </c>
      <c r="C1835" s="3" t="s">
        <v>31</v>
      </c>
      <c r="D1835" s="3">
        <v>1</v>
      </c>
      <c r="E1835" s="5">
        <v>2013</v>
      </c>
      <c r="F1835" s="3" t="s">
        <v>32</v>
      </c>
      <c r="G1835" s="6">
        <v>23215</v>
      </c>
      <c r="H1835" s="7">
        <v>53.93611111111111</v>
      </c>
      <c r="I1835" s="4" t="s">
        <v>33</v>
      </c>
      <c r="J1835" s="8">
        <v>0.14249999999999999</v>
      </c>
      <c r="K1835" s="8">
        <f t="shared" si="307"/>
        <v>1.166190613672812</v>
      </c>
      <c r="L1835" s="8">
        <v>1.6653</v>
      </c>
      <c r="M1835" s="8">
        <v>1.11E-2</v>
      </c>
      <c r="N1835" s="9">
        <v>547685.19999999995</v>
      </c>
      <c r="O1835" s="9">
        <v>78049.11</v>
      </c>
      <c r="P1835" s="9">
        <v>78049.11</v>
      </c>
      <c r="Q1835" s="9">
        <v>0</v>
      </c>
      <c r="R1835" s="9">
        <v>0</v>
      </c>
      <c r="S1835" s="9">
        <f t="shared" si="308"/>
        <v>469636.08999999997</v>
      </c>
      <c r="T1835" s="9">
        <v>0</v>
      </c>
      <c r="U1835" s="9">
        <v>27476.52</v>
      </c>
      <c r="V1835" s="9">
        <v>10132.15</v>
      </c>
      <c r="W1835" s="9">
        <v>10132.15</v>
      </c>
      <c r="X1835" s="11">
        <f t="shared" si="309"/>
        <v>0.16619061367281207</v>
      </c>
      <c r="Y1835" s="11">
        <f t="shared" si="310"/>
        <v>0.16619061367281207</v>
      </c>
      <c r="Z1835" s="11">
        <f t="shared" si="312"/>
        <v>1</v>
      </c>
      <c r="AA1835" s="11">
        <f t="shared" si="313"/>
        <v>0.35204142622510365</v>
      </c>
      <c r="AB1835" s="11">
        <v>0</v>
      </c>
      <c r="AC1835" s="11">
        <f t="shared" si="311"/>
        <v>0</v>
      </c>
      <c r="AD1835" s="11">
        <f t="shared" si="314"/>
        <v>0</v>
      </c>
    </row>
    <row r="1836" spans="1:30" ht="33.75" x14ac:dyDescent="0.2">
      <c r="A1836" s="15">
        <v>76</v>
      </c>
      <c r="B1836" s="16" t="s">
        <v>30</v>
      </c>
      <c r="C1836" s="16" t="s">
        <v>31</v>
      </c>
      <c r="D1836" s="15">
        <v>1</v>
      </c>
      <c r="E1836" s="17">
        <v>2014</v>
      </c>
      <c r="F1836" s="15" t="s">
        <v>32</v>
      </c>
      <c r="G1836" s="18">
        <v>23215</v>
      </c>
      <c r="H1836" s="19">
        <v>53.93611111111111</v>
      </c>
      <c r="I1836" s="16" t="s">
        <v>33</v>
      </c>
      <c r="J1836" s="20">
        <v>0.53239999999999998</v>
      </c>
      <c r="K1836" s="20">
        <f t="shared" si="307"/>
        <v>2.1384610023833548</v>
      </c>
      <c r="L1836" s="20">
        <v>0.91539999999999999</v>
      </c>
      <c r="M1836" s="20">
        <v>5.45E-2</v>
      </c>
      <c r="N1836" s="21">
        <v>877598.52</v>
      </c>
      <c r="O1836" s="21">
        <v>467210.62</v>
      </c>
      <c r="P1836" s="21">
        <v>87573.67</v>
      </c>
      <c r="Q1836" s="21">
        <v>379636.95</v>
      </c>
      <c r="R1836" s="21">
        <v>0</v>
      </c>
      <c r="S1836" s="21">
        <f t="shared" si="308"/>
        <v>410387.9</v>
      </c>
      <c r="T1836" s="21">
        <v>0</v>
      </c>
      <c r="U1836" s="21">
        <v>53146.17</v>
      </c>
      <c r="V1836" s="21">
        <v>41038.629999999997</v>
      </c>
      <c r="W1836" s="22">
        <f>+V1836-R1836</f>
        <v>41038.629999999997</v>
      </c>
      <c r="X1836" s="22">
        <f t="shared" si="309"/>
        <v>1.1384610023833548</v>
      </c>
      <c r="Y1836" s="22">
        <f t="shared" si="310"/>
        <v>0.21339242701843791</v>
      </c>
      <c r="Z1836" s="22">
        <f t="shared" si="312"/>
        <v>0.18743938226404186</v>
      </c>
      <c r="AA1836" s="22">
        <f t="shared" si="313"/>
        <v>0.11375205897502928</v>
      </c>
      <c r="AB1836" s="22">
        <v>0</v>
      </c>
      <c r="AC1836" s="22">
        <f t="shared" si="311"/>
        <v>0</v>
      </c>
      <c r="AD1836" s="22">
        <f t="shared" si="314"/>
        <v>0</v>
      </c>
    </row>
    <row r="1837" spans="1:30" ht="12" customHeight="1" x14ac:dyDescent="0.2">
      <c r="A1837" s="27">
        <v>76</v>
      </c>
      <c r="B1837" s="28" t="s">
        <v>30</v>
      </c>
      <c r="C1837" s="27" t="s">
        <v>31</v>
      </c>
      <c r="D1837" s="29">
        <v>1</v>
      </c>
      <c r="E1837" s="30">
        <v>2015</v>
      </c>
      <c r="F1837" s="27" t="s">
        <v>32</v>
      </c>
      <c r="G1837" s="31">
        <v>23215</v>
      </c>
      <c r="H1837" s="32">
        <v>53.93611111111111</v>
      </c>
      <c r="I1837" s="28" t="s">
        <v>33</v>
      </c>
      <c r="J1837" s="33">
        <v>0.32379999999999998</v>
      </c>
      <c r="K1837" s="33">
        <f t="shared" si="307"/>
        <v>1.4787866235222593</v>
      </c>
      <c r="L1837" s="34">
        <v>1.0717000000000001</v>
      </c>
      <c r="M1837" s="34">
        <v>4.9099999999999998E-2</v>
      </c>
      <c r="N1837" s="35">
        <v>686634.39</v>
      </c>
      <c r="O1837" s="35">
        <v>222311.56</v>
      </c>
      <c r="P1837" s="35">
        <v>96464.01</v>
      </c>
      <c r="Q1837" s="35">
        <v>125847.55</v>
      </c>
      <c r="R1837" s="35">
        <v>0</v>
      </c>
      <c r="S1837" s="35">
        <f t="shared" si="308"/>
        <v>464322.83</v>
      </c>
      <c r="T1837" s="35">
        <v>0</v>
      </c>
      <c r="U1837" s="35">
        <v>14106.8</v>
      </c>
      <c r="V1837" s="35">
        <v>37277.379999999997</v>
      </c>
      <c r="W1837" s="36">
        <f>+V1837-R1837</f>
        <v>37277.379999999997</v>
      </c>
      <c r="X1837" s="36">
        <f t="shared" si="309"/>
        <v>0.47878662352225926</v>
      </c>
      <c r="Y1837" s="36">
        <f t="shared" si="310"/>
        <v>0.20775202890626762</v>
      </c>
      <c r="Z1837" s="36">
        <f t="shared" si="312"/>
        <v>0.43391360305330051</v>
      </c>
      <c r="AA1837" s="36">
        <f t="shared" si="313"/>
        <v>6.3455089784804714E-2</v>
      </c>
      <c r="AB1837" s="36">
        <v>0</v>
      </c>
      <c r="AC1837" s="36">
        <f t="shared" si="311"/>
        <v>0</v>
      </c>
      <c r="AD1837" s="36">
        <f t="shared" si="314"/>
        <v>0</v>
      </c>
    </row>
    <row r="1838" spans="1:30" x14ac:dyDescent="0.2">
      <c r="A1838" s="3">
        <v>94</v>
      </c>
      <c r="B1838" s="12" t="s">
        <v>34</v>
      </c>
      <c r="C1838" s="3" t="s">
        <v>35</v>
      </c>
      <c r="D1838" s="3">
        <v>2</v>
      </c>
      <c r="E1838" s="5">
        <v>2013</v>
      </c>
      <c r="F1838" s="3" t="s">
        <v>36</v>
      </c>
      <c r="G1838" s="6">
        <v>23069</v>
      </c>
      <c r="H1838" s="7">
        <v>54.341666666666669</v>
      </c>
      <c r="I1838" s="12" t="s">
        <v>37</v>
      </c>
      <c r="J1838" s="8">
        <v>0.36890000000000001</v>
      </c>
      <c r="K1838" s="8">
        <f t="shared" si="307"/>
        <v>1.5846033729353617</v>
      </c>
      <c r="L1838" s="8">
        <v>1.2625</v>
      </c>
      <c r="M1838" s="8">
        <v>0.12720000000000001</v>
      </c>
      <c r="N1838" s="9">
        <v>4992207.96</v>
      </c>
      <c r="O1838" s="9">
        <v>1841761.58</v>
      </c>
      <c r="P1838" s="9">
        <v>1412992.58</v>
      </c>
      <c r="Q1838" s="9">
        <v>428769</v>
      </c>
      <c r="R1838" s="9">
        <v>0</v>
      </c>
      <c r="S1838" s="9">
        <f t="shared" si="308"/>
        <v>3150446.38</v>
      </c>
      <c r="T1838" s="9">
        <v>0</v>
      </c>
      <c r="U1838" s="9">
        <v>381385.01</v>
      </c>
      <c r="V1838" s="9">
        <v>1249941.2</v>
      </c>
      <c r="W1838" s="9">
        <v>1062450.02</v>
      </c>
      <c r="X1838" s="11">
        <f t="shared" si="309"/>
        <v>0.58460337293536169</v>
      </c>
      <c r="Y1838" s="11">
        <f t="shared" si="310"/>
        <v>0.44850551622465645</v>
      </c>
      <c r="Z1838" s="11">
        <f t="shared" si="312"/>
        <v>0.76719625131934832</v>
      </c>
      <c r="AA1838" s="11">
        <f t="shared" si="313"/>
        <v>0.20707621124336842</v>
      </c>
      <c r="AB1838" s="11">
        <v>0</v>
      </c>
      <c r="AC1838" s="11">
        <f t="shared" si="311"/>
        <v>0</v>
      </c>
      <c r="AD1838" s="11">
        <f t="shared" si="314"/>
        <v>0</v>
      </c>
    </row>
    <row r="1839" spans="1:30" ht="22.5" x14ac:dyDescent="0.2">
      <c r="A1839" s="15">
        <v>94</v>
      </c>
      <c r="B1839" s="16" t="s">
        <v>34</v>
      </c>
      <c r="C1839" s="16" t="s">
        <v>35</v>
      </c>
      <c r="D1839" s="15">
        <v>2</v>
      </c>
      <c r="E1839" s="17">
        <v>2014</v>
      </c>
      <c r="F1839" s="15" t="s">
        <v>36</v>
      </c>
      <c r="G1839" s="18">
        <v>23069</v>
      </c>
      <c r="H1839" s="19">
        <v>54.341666666666669</v>
      </c>
      <c r="I1839" s="16" t="s">
        <v>37</v>
      </c>
      <c r="J1839" s="20">
        <v>0.32850000000000001</v>
      </c>
      <c r="K1839" s="20">
        <f t="shared" si="307"/>
        <v>1.4891558636673403</v>
      </c>
      <c r="L1839" s="20">
        <v>1.456</v>
      </c>
      <c r="M1839" s="20">
        <v>0.19739999999999999</v>
      </c>
      <c r="N1839" s="21">
        <v>4947200.18</v>
      </c>
      <c r="O1839" s="21">
        <v>1625049.49</v>
      </c>
      <c r="P1839" s="21">
        <v>1179577.43</v>
      </c>
      <c r="Q1839" s="21">
        <v>445472.06</v>
      </c>
      <c r="R1839" s="21">
        <v>0</v>
      </c>
      <c r="S1839" s="21">
        <f t="shared" si="308"/>
        <v>3322150.6899999995</v>
      </c>
      <c r="T1839" s="21">
        <v>0</v>
      </c>
      <c r="U1839" s="21">
        <v>240724.63</v>
      </c>
      <c r="V1839" s="21">
        <v>1458177.4</v>
      </c>
      <c r="W1839" s="22">
        <f>+V1839-R1839</f>
        <v>1458177.4</v>
      </c>
      <c r="X1839" s="22">
        <f t="shared" si="309"/>
        <v>0.48915586366734021</v>
      </c>
      <c r="Y1839" s="22">
        <f t="shared" si="310"/>
        <v>0.35506439655210226</v>
      </c>
      <c r="Z1839" s="22">
        <f t="shared" si="312"/>
        <v>0.72587169637522853</v>
      </c>
      <c r="AA1839" s="22">
        <f t="shared" si="313"/>
        <v>0.14813372237666436</v>
      </c>
      <c r="AB1839" s="22">
        <v>0</v>
      </c>
      <c r="AC1839" s="22">
        <f t="shared" si="311"/>
        <v>0</v>
      </c>
      <c r="AD1839" s="22">
        <f t="shared" si="314"/>
        <v>0</v>
      </c>
    </row>
    <row r="1840" spans="1:30" x14ac:dyDescent="0.2">
      <c r="A1840" s="27">
        <v>94</v>
      </c>
      <c r="B1840" s="37" t="s">
        <v>34</v>
      </c>
      <c r="C1840" s="27" t="s">
        <v>31</v>
      </c>
      <c r="D1840" s="29">
        <v>1</v>
      </c>
      <c r="E1840" s="30">
        <v>2015</v>
      </c>
      <c r="F1840" s="27" t="s">
        <v>36</v>
      </c>
      <c r="G1840" s="31">
        <v>23069</v>
      </c>
      <c r="H1840" s="32">
        <v>54.341666666666669</v>
      </c>
      <c r="I1840" s="37" t="s">
        <v>37</v>
      </c>
      <c r="J1840" s="33">
        <v>0.30447272271421844</v>
      </c>
      <c r="K1840" s="33">
        <f t="shared" si="307"/>
        <v>1.437758133516186</v>
      </c>
      <c r="L1840" s="34">
        <v>1.3709882496313852</v>
      </c>
      <c r="M1840" s="34">
        <v>9.5643791818385296E-2</v>
      </c>
      <c r="N1840" s="35">
        <v>4716773.7300000004</v>
      </c>
      <c r="O1840" s="35">
        <v>1436128.94</v>
      </c>
      <c r="P1840" s="35">
        <v>908807.22</v>
      </c>
      <c r="Q1840" s="35">
        <v>527321.72</v>
      </c>
      <c r="R1840" s="35">
        <v>0</v>
      </c>
      <c r="S1840" s="35">
        <f t="shared" si="308"/>
        <v>3280644.7900000005</v>
      </c>
      <c r="T1840" s="35">
        <v>0</v>
      </c>
      <c r="U1840" s="35">
        <v>178516.18</v>
      </c>
      <c r="V1840" s="35">
        <v>828745</v>
      </c>
      <c r="W1840" s="36">
        <f>+V1840-R1840</f>
        <v>828745</v>
      </c>
      <c r="X1840" s="36">
        <f t="shared" si="309"/>
        <v>0.43775813351618592</v>
      </c>
      <c r="Y1840" s="36">
        <f t="shared" si="310"/>
        <v>0.27702091453796185</v>
      </c>
      <c r="Z1840" s="36">
        <f t="shared" si="312"/>
        <v>0.63281728728341069</v>
      </c>
      <c r="AA1840" s="36">
        <f t="shared" si="313"/>
        <v>0.12430372721268329</v>
      </c>
      <c r="AB1840" s="36">
        <v>0</v>
      </c>
      <c r="AC1840" s="36">
        <f t="shared" si="311"/>
        <v>0</v>
      </c>
      <c r="AD1840" s="36">
        <f t="shared" si="314"/>
        <v>0</v>
      </c>
    </row>
    <row r="1841" spans="1:30" x14ac:dyDescent="0.2">
      <c r="A1841" s="3">
        <v>585</v>
      </c>
      <c r="B1841" s="4" t="s">
        <v>40</v>
      </c>
      <c r="C1841" s="3" t="s">
        <v>31</v>
      </c>
      <c r="D1841" s="3">
        <v>1</v>
      </c>
      <c r="E1841" s="5">
        <v>2013</v>
      </c>
      <c r="F1841" s="3" t="s">
        <v>32</v>
      </c>
      <c r="G1841" s="6">
        <v>18088</v>
      </c>
      <c r="H1841" s="7">
        <v>67.974999999999994</v>
      </c>
      <c r="I1841" s="4" t="s">
        <v>41</v>
      </c>
      <c r="J1841" s="8">
        <v>0.68269999999999997</v>
      </c>
      <c r="K1841" s="8">
        <f t="shared" si="307"/>
        <v>3.1519395400061936</v>
      </c>
      <c r="L1841" s="8">
        <v>0.48870000000000002</v>
      </c>
      <c r="M1841" s="8">
        <v>1.8700000000000001E-2</v>
      </c>
      <c r="N1841" s="9">
        <v>1453662.57</v>
      </c>
      <c r="O1841" s="9">
        <v>992466.36</v>
      </c>
      <c r="P1841" s="9">
        <v>269551.99</v>
      </c>
      <c r="Q1841" s="9">
        <v>722914.37</v>
      </c>
      <c r="R1841" s="9">
        <v>37410.019999999997</v>
      </c>
      <c r="S1841" s="9">
        <f t="shared" si="308"/>
        <v>461196.21000000008</v>
      </c>
      <c r="T1841" s="9">
        <v>59327.45</v>
      </c>
      <c r="U1841" s="9">
        <v>130005.25</v>
      </c>
      <c r="V1841" s="9">
        <v>13283.01</v>
      </c>
      <c r="W1841" s="9">
        <v>13283.01</v>
      </c>
      <c r="X1841" s="11">
        <f t="shared" si="309"/>
        <v>2.1519395400061936</v>
      </c>
      <c r="Y1841" s="11">
        <f t="shared" si="310"/>
        <v>0.58446271707219788</v>
      </c>
      <c r="Z1841" s="11">
        <f t="shared" si="312"/>
        <v>0.27159811240352771</v>
      </c>
      <c r="AA1841" s="11">
        <f t="shared" si="313"/>
        <v>0.1309920973039328</v>
      </c>
      <c r="AB1841" s="11">
        <f>W1841/R1841</f>
        <v>0.35506556799488481</v>
      </c>
      <c r="AC1841" s="11">
        <f t="shared" si="311"/>
        <v>0.12863819934686799</v>
      </c>
      <c r="AD1841" s="11">
        <f t="shared" si="314"/>
        <v>5.9777794382874595E-2</v>
      </c>
    </row>
    <row r="1842" spans="1:30" ht="33.75" x14ac:dyDescent="0.2">
      <c r="A1842" s="15">
        <v>585</v>
      </c>
      <c r="B1842" s="16" t="s">
        <v>40</v>
      </c>
      <c r="C1842" s="16" t="s">
        <v>31</v>
      </c>
      <c r="D1842" s="15">
        <v>1</v>
      </c>
      <c r="E1842" s="17">
        <v>2014</v>
      </c>
      <c r="F1842" s="15" t="s">
        <v>32</v>
      </c>
      <c r="G1842" s="18">
        <v>18088</v>
      </c>
      <c r="H1842" s="19">
        <v>67.974999999999994</v>
      </c>
      <c r="I1842" s="16" t="s">
        <v>33</v>
      </c>
      <c r="J1842" s="20">
        <v>0.7006</v>
      </c>
      <c r="K1842" s="20">
        <f t="shared" si="307"/>
        <v>3.3396119336525705</v>
      </c>
      <c r="L1842" s="20">
        <v>0.4541</v>
      </c>
      <c r="M1842" s="20">
        <v>1.49E-2</v>
      </c>
      <c r="N1842" s="21">
        <v>1538413.21</v>
      </c>
      <c r="O1842" s="21">
        <v>1077756.93</v>
      </c>
      <c r="P1842" s="21">
        <v>414605.33</v>
      </c>
      <c r="Q1842" s="21">
        <v>663151.6</v>
      </c>
      <c r="R1842" s="21">
        <v>0</v>
      </c>
      <c r="S1842" s="21">
        <f t="shared" si="308"/>
        <v>460656.28</v>
      </c>
      <c r="T1842" s="21">
        <v>0</v>
      </c>
      <c r="U1842" s="21">
        <v>166638.95000000001</v>
      </c>
      <c r="V1842" s="21">
        <v>4151.03</v>
      </c>
      <c r="W1842" s="22">
        <f>+V1842-R1842</f>
        <v>4151.03</v>
      </c>
      <c r="X1842" s="22">
        <f t="shared" si="309"/>
        <v>2.3396119336525705</v>
      </c>
      <c r="Y1842" s="22">
        <f t="shared" si="310"/>
        <v>0.90003186323651119</v>
      </c>
      <c r="Z1842" s="22">
        <f t="shared" si="312"/>
        <v>0.38469279895978031</v>
      </c>
      <c r="AA1842" s="22">
        <f t="shared" si="313"/>
        <v>0.1546164495550959</v>
      </c>
      <c r="AB1842" s="22">
        <v>0</v>
      </c>
      <c r="AC1842" s="22">
        <f t="shared" si="311"/>
        <v>0</v>
      </c>
      <c r="AD1842" s="22">
        <f t="shared" si="314"/>
        <v>0</v>
      </c>
    </row>
    <row r="1843" spans="1:30" ht="12" customHeight="1" x14ac:dyDescent="0.2">
      <c r="A1843" s="27">
        <v>585</v>
      </c>
      <c r="B1843" s="28" t="s">
        <v>40</v>
      </c>
      <c r="C1843" s="27" t="s">
        <v>31</v>
      </c>
      <c r="D1843" s="29">
        <v>1</v>
      </c>
      <c r="E1843" s="30">
        <v>2015</v>
      </c>
      <c r="F1843" s="27" t="s">
        <v>32</v>
      </c>
      <c r="G1843" s="31">
        <v>18088</v>
      </c>
      <c r="H1843" s="32">
        <v>67.974999999999994</v>
      </c>
      <c r="I1843" s="28" t="s">
        <v>33</v>
      </c>
      <c r="J1843" s="33">
        <v>0.72840000000000005</v>
      </c>
      <c r="K1843" s="33">
        <f t="shared" si="307"/>
        <v>3.681215631859915</v>
      </c>
      <c r="L1843" s="34">
        <v>0.38009999999999999</v>
      </c>
      <c r="M1843" s="34">
        <v>0</v>
      </c>
      <c r="N1843" s="35">
        <v>1515149.37</v>
      </c>
      <c r="O1843" s="35">
        <v>1103559.96</v>
      </c>
      <c r="P1843" s="35">
        <v>723505.58</v>
      </c>
      <c r="Q1843" s="35">
        <v>380054.38</v>
      </c>
      <c r="R1843" s="35">
        <v>17974.009999999998</v>
      </c>
      <c r="S1843" s="35">
        <f t="shared" si="308"/>
        <v>411589.41000000015</v>
      </c>
      <c r="T1843" s="35">
        <v>59206.09</v>
      </c>
      <c r="U1843" s="35">
        <v>10525.27</v>
      </c>
      <c r="V1843" s="35">
        <v>-46910.82</v>
      </c>
      <c r="W1843" s="36">
        <f>+V1843-R1843</f>
        <v>-64884.83</v>
      </c>
      <c r="X1843" s="36">
        <f t="shared" si="309"/>
        <v>2.681215631859915</v>
      </c>
      <c r="Y1843" s="36">
        <f t="shared" si="310"/>
        <v>1.7578333222907745</v>
      </c>
      <c r="Z1843" s="36">
        <f t="shared" si="312"/>
        <v>0.65561057507015752</v>
      </c>
      <c r="AA1843" s="36">
        <f t="shared" si="313"/>
        <v>9.537560605225294E-3</v>
      </c>
      <c r="AB1843" s="36">
        <f>V1843/R1843</f>
        <v>-2.6099251085317081</v>
      </c>
      <c r="AC1843" s="36">
        <f t="shared" si="311"/>
        <v>0.14384745710537103</v>
      </c>
      <c r="AD1843" s="36">
        <f t="shared" si="314"/>
        <v>5.3650088935810969E-2</v>
      </c>
    </row>
    <row r="1844" spans="1:30" x14ac:dyDescent="0.2">
      <c r="U1844" s="10"/>
    </row>
  </sheetData>
  <autoFilter ref="A1:AD1843" xr:uid="{00000000-0009-0000-0000-000000000000}">
    <sortState ref="A2:AD1843">
      <sortCondition ref="H1"/>
    </sortState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16"/>
  <sheetViews>
    <sheetView zoomScaleNormal="100" workbookViewId="0">
      <pane ySplit="1" topLeftCell="A2" activePane="bottomLeft" state="frozen"/>
      <selection pane="bottomLeft" sqref="A1:D1048576"/>
    </sheetView>
  </sheetViews>
  <sheetFormatPr baseColWidth="10" defaultRowHeight="12.75" x14ac:dyDescent="0.2"/>
  <cols>
    <col min="1" max="1" width="8.7109375" style="43" customWidth="1"/>
    <col min="2" max="2" width="51.85546875" style="43" customWidth="1"/>
    <col min="3" max="3" width="45.5703125" style="43" customWidth="1"/>
    <col min="4" max="4" width="9.7109375" style="43" customWidth="1"/>
    <col min="5" max="5" width="9.28515625" style="44" customWidth="1"/>
    <col min="6" max="6" width="21.42578125" style="43" customWidth="1"/>
    <col min="7" max="7" width="16.5703125" style="43" customWidth="1"/>
    <col min="8" max="8" width="7.42578125" style="43" customWidth="1"/>
    <col min="9" max="9" width="14.140625" style="43" customWidth="1"/>
    <col min="10" max="10" width="11.42578125" style="43" customWidth="1"/>
    <col min="11" max="13" width="13.42578125" customWidth="1"/>
    <col min="14" max="14" width="13" customWidth="1"/>
    <col min="15" max="17" width="12.5703125" customWidth="1"/>
    <col min="18" max="18" width="11.5703125" customWidth="1"/>
    <col min="19" max="19" width="13" customWidth="1"/>
    <col min="20" max="20" width="13" style="43" customWidth="1"/>
    <col min="21" max="21" width="12" customWidth="1"/>
    <col min="22" max="22" width="12.28515625" customWidth="1"/>
    <col min="23" max="23" width="13.42578125" customWidth="1"/>
    <col min="24" max="28" width="11.7109375" customWidth="1"/>
    <col min="29" max="29" width="13.5703125" customWidth="1"/>
    <col min="30" max="30" width="11.5703125" customWidth="1"/>
  </cols>
  <sheetData>
    <row r="1" spans="1:30" ht="64.5" customHeight="1" x14ac:dyDescent="0.2">
      <c r="A1" s="58" t="s">
        <v>0</v>
      </c>
      <c r="B1" s="5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8" t="s">
        <v>6</v>
      </c>
      <c r="H1" s="58" t="s">
        <v>7</v>
      </c>
      <c r="I1" s="59" t="s">
        <v>8</v>
      </c>
      <c r="J1" s="50" t="s">
        <v>9</v>
      </c>
      <c r="K1" s="57" t="s">
        <v>10</v>
      </c>
      <c r="L1" s="56" t="s">
        <v>11</v>
      </c>
      <c r="M1" s="56" t="s">
        <v>12</v>
      </c>
      <c r="N1" s="60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51" t="s">
        <v>18</v>
      </c>
      <c r="T1" s="50" t="s">
        <v>19</v>
      </c>
      <c r="U1" s="51" t="s">
        <v>20</v>
      </c>
      <c r="V1" s="51" t="s">
        <v>21</v>
      </c>
      <c r="W1" s="51" t="s">
        <v>22</v>
      </c>
      <c r="X1" s="51" t="s">
        <v>23</v>
      </c>
      <c r="Y1" s="51" t="s">
        <v>24</v>
      </c>
      <c r="Z1" s="51" t="s">
        <v>26</v>
      </c>
      <c r="AA1" s="51" t="s">
        <v>28</v>
      </c>
      <c r="AB1" s="51" t="s">
        <v>29</v>
      </c>
      <c r="AC1" s="51" t="s">
        <v>25</v>
      </c>
      <c r="AD1" s="51" t="s">
        <v>27</v>
      </c>
    </row>
    <row r="2" spans="1:30" x14ac:dyDescent="0.2">
      <c r="A2" s="3">
        <v>145376</v>
      </c>
      <c r="B2" s="12" t="s">
        <v>469</v>
      </c>
      <c r="C2" s="3" t="s">
        <v>101</v>
      </c>
      <c r="D2" s="3">
        <v>2</v>
      </c>
      <c r="E2" s="5">
        <v>2013</v>
      </c>
      <c r="F2" s="3" t="s">
        <v>32</v>
      </c>
      <c r="G2" s="6">
        <v>40977</v>
      </c>
      <c r="H2" s="7">
        <v>5.3083333333333336</v>
      </c>
      <c r="I2" s="12" t="s">
        <v>37</v>
      </c>
      <c r="J2" s="8">
        <v>0.72750000000000004</v>
      </c>
      <c r="K2" s="8">
        <f t="shared" ref="K2:K65" si="0">+N2/S2</f>
        <v>3.6695492477093703</v>
      </c>
      <c r="L2" s="8">
        <v>3.8805000000000001</v>
      </c>
      <c r="M2" s="8">
        <v>6.13E-2</v>
      </c>
      <c r="N2" s="9">
        <v>1759013</v>
      </c>
      <c r="O2" s="9">
        <v>1279659.03</v>
      </c>
      <c r="P2" s="9">
        <v>1236497.8</v>
      </c>
      <c r="Q2" s="9">
        <v>43161.23</v>
      </c>
      <c r="R2" s="9">
        <v>0</v>
      </c>
      <c r="S2" s="9">
        <f t="shared" ref="S2:S65" si="1">+N2-O2</f>
        <v>479353.97</v>
      </c>
      <c r="T2" s="10">
        <v>0</v>
      </c>
      <c r="U2" s="9">
        <v>473532.85</v>
      </c>
      <c r="V2" s="9">
        <v>546593.62</v>
      </c>
      <c r="W2" s="9">
        <v>546593.62</v>
      </c>
      <c r="X2" s="11">
        <f t="shared" ref="X2:X65" si="2">+O2/S2</f>
        <v>2.6695492477093703</v>
      </c>
      <c r="Y2" s="11">
        <f t="shared" ref="Y2:Y65" si="3">+P2/S2</f>
        <v>2.5795088335244207</v>
      </c>
      <c r="Z2" s="11">
        <f t="shared" ref="Z2:Z33" si="4">+P2/O2</f>
        <v>0.96627130431768216</v>
      </c>
      <c r="AA2" s="11">
        <f t="shared" ref="AA2:AA33" si="5">+U2/O2</f>
        <v>0.3700461129868321</v>
      </c>
      <c r="AB2" s="11">
        <v>0</v>
      </c>
      <c r="AC2" s="52">
        <f t="shared" ref="AC2:AC65" si="6">+T2/S2</f>
        <v>0</v>
      </c>
      <c r="AD2" s="52">
        <f t="shared" ref="AD2:AD33" si="7">+T2/O2</f>
        <v>0</v>
      </c>
    </row>
    <row r="3" spans="1:30" x14ac:dyDescent="0.2">
      <c r="A3" s="3">
        <v>98448</v>
      </c>
      <c r="B3" s="12" t="s">
        <v>282</v>
      </c>
      <c r="C3" s="3" t="s">
        <v>51</v>
      </c>
      <c r="D3" s="3">
        <v>2</v>
      </c>
      <c r="E3" s="5">
        <v>2013</v>
      </c>
      <c r="F3" s="3" t="s">
        <v>32</v>
      </c>
      <c r="G3" s="6">
        <v>40563</v>
      </c>
      <c r="H3" s="7">
        <v>6.4444444444444446</v>
      </c>
      <c r="I3" s="12" t="s">
        <v>37</v>
      </c>
      <c r="J3" s="8">
        <v>0.83989999999999998</v>
      </c>
      <c r="K3" s="8">
        <f t="shared" si="0"/>
        <v>6.2442363791944171</v>
      </c>
      <c r="L3" s="8">
        <v>11.734299999999999</v>
      </c>
      <c r="M3" s="8">
        <v>1.2999999999999999E-2</v>
      </c>
      <c r="N3" s="9">
        <v>679888.13</v>
      </c>
      <c r="O3" s="9">
        <v>571005.62</v>
      </c>
      <c r="P3" s="9">
        <v>446248.79</v>
      </c>
      <c r="Q3" s="9">
        <v>124756.83</v>
      </c>
      <c r="R3" s="9">
        <v>0</v>
      </c>
      <c r="S3" s="9">
        <f t="shared" si="1"/>
        <v>108882.51000000001</v>
      </c>
      <c r="T3" s="10">
        <v>83333.36</v>
      </c>
      <c r="U3" s="9">
        <v>2824.11</v>
      </c>
      <c r="V3" s="9">
        <v>176266.71</v>
      </c>
      <c r="W3" s="9">
        <v>149826.70000000001</v>
      </c>
      <c r="X3" s="11">
        <f t="shared" si="2"/>
        <v>5.2442363791944171</v>
      </c>
      <c r="Y3" s="11">
        <f t="shared" si="3"/>
        <v>4.0984432669673021</v>
      </c>
      <c r="Z3" s="11">
        <f t="shared" si="4"/>
        <v>0.78151383168522925</v>
      </c>
      <c r="AA3" s="11">
        <f t="shared" si="5"/>
        <v>4.9458532474689135E-3</v>
      </c>
      <c r="AB3" s="11">
        <v>0</v>
      </c>
      <c r="AC3" s="52">
        <f t="shared" si="6"/>
        <v>0.76535120286995584</v>
      </c>
      <c r="AD3" s="52">
        <f t="shared" si="7"/>
        <v>0.1459414007168616</v>
      </c>
    </row>
    <row r="4" spans="1:30" x14ac:dyDescent="0.2">
      <c r="A4" s="3">
        <v>60655</v>
      </c>
      <c r="B4" s="12" t="s">
        <v>183</v>
      </c>
      <c r="C4" s="3" t="s">
        <v>35</v>
      </c>
      <c r="D4" s="3">
        <v>2</v>
      </c>
      <c r="E4" s="5">
        <v>2013</v>
      </c>
      <c r="F4" s="3" t="s">
        <v>32</v>
      </c>
      <c r="G4" s="6">
        <v>40347</v>
      </c>
      <c r="H4" s="7">
        <v>7.0333333333333332</v>
      </c>
      <c r="I4" s="12" t="s">
        <v>37</v>
      </c>
      <c r="J4" s="8">
        <v>0.59899999999999998</v>
      </c>
      <c r="K4" s="8">
        <f t="shared" si="0"/>
        <v>2.4934977855882501</v>
      </c>
      <c r="L4" s="8">
        <v>3.6522999999999999</v>
      </c>
      <c r="M4" s="8">
        <v>4.0099999999999997E-2</v>
      </c>
      <c r="N4" s="9">
        <v>5368361.67</v>
      </c>
      <c r="O4" s="9">
        <v>3215417.44</v>
      </c>
      <c r="P4" s="9">
        <v>1906195.53</v>
      </c>
      <c r="Q4" s="9">
        <v>1309221.9099999999</v>
      </c>
      <c r="R4" s="9">
        <v>112790.06</v>
      </c>
      <c r="S4" s="9">
        <f t="shared" si="1"/>
        <v>2152944.23</v>
      </c>
      <c r="T4" s="10">
        <v>996788.37</v>
      </c>
      <c r="U4" s="9">
        <v>646277.67000000004</v>
      </c>
      <c r="V4" s="9">
        <v>1214686.26</v>
      </c>
      <c r="W4" s="9">
        <v>1032483.32</v>
      </c>
      <c r="X4" s="11">
        <f t="shared" si="2"/>
        <v>1.4934977855882501</v>
      </c>
      <c r="Y4" s="11">
        <f t="shared" si="3"/>
        <v>0.88539011063932671</v>
      </c>
      <c r="Z4" s="11">
        <f t="shared" si="4"/>
        <v>0.5928298784123035</v>
      </c>
      <c r="AA4" s="11">
        <f t="shared" si="5"/>
        <v>0.20099339574397532</v>
      </c>
      <c r="AB4" s="11">
        <f>W4/R4</f>
        <v>9.1540275800899469</v>
      </c>
      <c r="AC4" s="52">
        <f t="shared" si="6"/>
        <v>0.46298847694721751</v>
      </c>
      <c r="AD4" s="52">
        <f t="shared" si="7"/>
        <v>0.31000278769402956</v>
      </c>
    </row>
    <row r="5" spans="1:30" x14ac:dyDescent="0.2">
      <c r="A5" s="3">
        <v>36941</v>
      </c>
      <c r="B5" s="12" t="s">
        <v>129</v>
      </c>
      <c r="C5" s="3" t="s">
        <v>31</v>
      </c>
      <c r="D5" s="3">
        <v>1</v>
      </c>
      <c r="E5" s="5">
        <v>2013</v>
      </c>
      <c r="F5" s="3" t="s">
        <v>32</v>
      </c>
      <c r="G5" s="6">
        <v>40273</v>
      </c>
      <c r="H5" s="7">
        <v>7.2361111111111107</v>
      </c>
      <c r="I5" s="12" t="s">
        <v>37</v>
      </c>
      <c r="J5" s="8">
        <v>0.24429999999999999</v>
      </c>
      <c r="K5" s="8">
        <f t="shared" si="0"/>
        <v>1.3233175458367441</v>
      </c>
      <c r="L5" s="8">
        <v>9.8900000000000002E-2</v>
      </c>
      <c r="M5" s="8">
        <v>-1.6424000000000001</v>
      </c>
      <c r="N5" s="9">
        <v>8782860.0999999996</v>
      </c>
      <c r="O5" s="9">
        <v>2145858.9300000002</v>
      </c>
      <c r="P5" s="9">
        <v>1784148.25</v>
      </c>
      <c r="Q5" s="9">
        <v>361710.68</v>
      </c>
      <c r="R5" s="9">
        <v>0</v>
      </c>
      <c r="S5" s="9">
        <f t="shared" si="1"/>
        <v>6637001.1699999999</v>
      </c>
      <c r="T5" s="10">
        <v>0</v>
      </c>
      <c r="U5" s="9">
        <v>270403.7</v>
      </c>
      <c r="V5" s="9">
        <v>-1426315.2</v>
      </c>
      <c r="W5" s="9">
        <v>-1426315.2</v>
      </c>
      <c r="X5" s="11">
        <f t="shared" si="2"/>
        <v>0.32331754583674427</v>
      </c>
      <c r="Y5" s="11">
        <f t="shared" si="3"/>
        <v>0.2688184323463062</v>
      </c>
      <c r="Z5" s="11">
        <f t="shared" si="4"/>
        <v>0.83143781031309449</v>
      </c>
      <c r="AA5" s="11">
        <f t="shared" si="5"/>
        <v>0.12601187161916558</v>
      </c>
      <c r="AB5" s="11">
        <v>0</v>
      </c>
      <c r="AC5" s="52">
        <f t="shared" si="6"/>
        <v>0</v>
      </c>
      <c r="AD5" s="52">
        <f t="shared" si="7"/>
        <v>0</v>
      </c>
    </row>
    <row r="6" spans="1:30" x14ac:dyDescent="0.2">
      <c r="A6" s="3">
        <v>5500</v>
      </c>
      <c r="B6" s="12" t="s">
        <v>52</v>
      </c>
      <c r="C6" s="3" t="s">
        <v>53</v>
      </c>
      <c r="D6" s="3">
        <v>2</v>
      </c>
      <c r="E6" s="5">
        <v>2013</v>
      </c>
      <c r="F6" s="3" t="s">
        <v>36</v>
      </c>
      <c r="G6" s="6">
        <v>40189</v>
      </c>
      <c r="H6" s="7">
        <v>7.4694444444444441</v>
      </c>
      <c r="I6" s="12" t="s">
        <v>37</v>
      </c>
      <c r="J6" s="8">
        <v>0.61209999999999998</v>
      </c>
      <c r="K6" s="8">
        <f t="shared" si="0"/>
        <v>2.5780249335069771</v>
      </c>
      <c r="L6" s="8">
        <v>6.0210999999999997</v>
      </c>
      <c r="M6" s="8">
        <v>4.5100000000000001E-2</v>
      </c>
      <c r="N6" s="9">
        <v>599250.14</v>
      </c>
      <c r="O6" s="9">
        <v>366804.7</v>
      </c>
      <c r="P6" s="9">
        <v>185189.82</v>
      </c>
      <c r="Q6" s="9">
        <v>181614.88</v>
      </c>
      <c r="R6" s="9">
        <v>0</v>
      </c>
      <c r="S6" s="9">
        <f t="shared" si="1"/>
        <v>232445.44</v>
      </c>
      <c r="T6" s="10">
        <v>0</v>
      </c>
      <c r="U6" s="9">
        <v>112128.7</v>
      </c>
      <c r="V6" s="9">
        <v>274347.68</v>
      </c>
      <c r="W6" s="9">
        <v>233195.53</v>
      </c>
      <c r="X6" s="11">
        <f t="shared" si="2"/>
        <v>1.5780249335069769</v>
      </c>
      <c r="Y6" s="11">
        <f t="shared" si="3"/>
        <v>0.79670231431513561</v>
      </c>
      <c r="Z6" s="11">
        <f t="shared" si="4"/>
        <v>0.50487308368731376</v>
      </c>
      <c r="AA6" s="11">
        <f t="shared" si="5"/>
        <v>0.30569046688878304</v>
      </c>
      <c r="AB6" s="11">
        <v>0</v>
      </c>
      <c r="AC6" s="52">
        <f t="shared" si="6"/>
        <v>0</v>
      </c>
      <c r="AD6" s="52">
        <f t="shared" si="7"/>
        <v>0</v>
      </c>
    </row>
    <row r="7" spans="1:30" x14ac:dyDescent="0.2">
      <c r="A7" s="3">
        <v>161821</v>
      </c>
      <c r="B7" s="12" t="s">
        <v>580</v>
      </c>
      <c r="C7" s="3" t="s">
        <v>53</v>
      </c>
      <c r="D7" s="3">
        <v>2</v>
      </c>
      <c r="E7" s="5">
        <v>2013</v>
      </c>
      <c r="F7" s="3" t="s">
        <v>32</v>
      </c>
      <c r="G7" s="6">
        <v>39846</v>
      </c>
      <c r="H7" s="7">
        <v>8.4111111111111114</v>
      </c>
      <c r="I7" s="12" t="s">
        <v>37</v>
      </c>
      <c r="J7" s="8">
        <v>0.62929999999999997</v>
      </c>
      <c r="K7" s="8">
        <f t="shared" si="0"/>
        <v>2.6975827529767327</v>
      </c>
      <c r="L7" s="8">
        <v>2.6536</v>
      </c>
      <c r="M7" s="8">
        <v>8.0000000000000004E-4</v>
      </c>
      <c r="N7" s="9">
        <v>2259363.5099999998</v>
      </c>
      <c r="O7" s="9">
        <v>1421812.37</v>
      </c>
      <c r="P7" s="9">
        <v>754662.93</v>
      </c>
      <c r="Q7" s="9">
        <v>667149.43999999994</v>
      </c>
      <c r="R7" s="9">
        <v>54840.3</v>
      </c>
      <c r="S7" s="9">
        <f t="shared" si="1"/>
        <v>837551.13999999966</v>
      </c>
      <c r="T7" s="10">
        <v>0</v>
      </c>
      <c r="U7" s="9">
        <v>531465.01</v>
      </c>
      <c r="V7" s="9">
        <v>7266.82</v>
      </c>
      <c r="W7" s="9">
        <v>6176.8</v>
      </c>
      <c r="X7" s="11">
        <f t="shared" si="2"/>
        <v>1.6975827529767324</v>
      </c>
      <c r="Y7" s="11">
        <f t="shared" si="3"/>
        <v>0.90103504605103912</v>
      </c>
      <c r="Z7" s="11">
        <f t="shared" si="4"/>
        <v>0.53077533008100075</v>
      </c>
      <c r="AA7" s="11">
        <f t="shared" si="5"/>
        <v>0.37379405413387984</v>
      </c>
      <c r="AB7" s="11">
        <f>W7/R7</f>
        <v>0.11263249836342981</v>
      </c>
      <c r="AC7" s="52">
        <f t="shared" si="6"/>
        <v>0</v>
      </c>
      <c r="AD7" s="52">
        <f t="shared" si="7"/>
        <v>0</v>
      </c>
    </row>
    <row r="8" spans="1:30" x14ac:dyDescent="0.2">
      <c r="A8" s="3">
        <v>160121</v>
      </c>
      <c r="B8" s="12" t="s">
        <v>568</v>
      </c>
      <c r="C8" s="3" t="s">
        <v>31</v>
      </c>
      <c r="D8" s="3">
        <v>1</v>
      </c>
      <c r="E8" s="5">
        <v>2013</v>
      </c>
      <c r="F8" s="3" t="s">
        <v>36</v>
      </c>
      <c r="G8" s="6">
        <v>39596</v>
      </c>
      <c r="H8" s="7">
        <v>9.0888888888888886</v>
      </c>
      <c r="I8" s="12" t="s">
        <v>37</v>
      </c>
      <c r="J8" s="8">
        <v>0.82909999999999995</v>
      </c>
      <c r="K8" s="8">
        <f t="shared" si="0"/>
        <v>5.8508773532244263</v>
      </c>
      <c r="L8" s="8">
        <v>0.4032</v>
      </c>
      <c r="M8" s="8">
        <v>6.5299999999999997E-2</v>
      </c>
      <c r="N8" s="9">
        <v>4877977.26</v>
      </c>
      <c r="O8" s="9">
        <v>4044260.03</v>
      </c>
      <c r="P8" s="9">
        <v>279914.73</v>
      </c>
      <c r="Q8" s="9">
        <v>3764345.3</v>
      </c>
      <c r="R8" s="9">
        <v>0</v>
      </c>
      <c r="S8" s="9">
        <f t="shared" si="1"/>
        <v>833717.23</v>
      </c>
      <c r="T8" s="10">
        <v>0</v>
      </c>
      <c r="U8" s="9">
        <v>83526.710000000006</v>
      </c>
      <c r="V8" s="9">
        <v>196383.41</v>
      </c>
      <c r="W8" s="9">
        <v>166925.9</v>
      </c>
      <c r="X8" s="11">
        <f t="shared" si="2"/>
        <v>4.8508773532244263</v>
      </c>
      <c r="Y8" s="11">
        <f t="shared" si="3"/>
        <v>0.33574300725439005</v>
      </c>
      <c r="Z8" s="11">
        <f t="shared" si="4"/>
        <v>6.9212841885441273E-2</v>
      </c>
      <c r="AA8" s="11">
        <f t="shared" si="5"/>
        <v>2.0653150237720994E-2</v>
      </c>
      <c r="AB8" s="11">
        <v>0</v>
      </c>
      <c r="AC8" s="52">
        <f t="shared" si="6"/>
        <v>0</v>
      </c>
      <c r="AD8" s="52">
        <f t="shared" si="7"/>
        <v>0</v>
      </c>
    </row>
    <row r="9" spans="1:30" ht="14.25" customHeight="1" x14ac:dyDescent="0.2">
      <c r="A9" s="3">
        <v>130216</v>
      </c>
      <c r="B9" s="12" t="s">
        <v>374</v>
      </c>
      <c r="C9" s="3" t="s">
        <v>53</v>
      </c>
      <c r="D9" s="3">
        <v>2</v>
      </c>
      <c r="E9" s="5">
        <v>2013</v>
      </c>
      <c r="F9" s="3" t="s">
        <v>32</v>
      </c>
      <c r="G9" s="6">
        <v>39527</v>
      </c>
      <c r="H9" s="7">
        <v>9.2777777777777786</v>
      </c>
      <c r="I9" s="12" t="s">
        <v>37</v>
      </c>
      <c r="J9" s="8">
        <v>0.4854</v>
      </c>
      <c r="K9" s="8">
        <f t="shared" si="0"/>
        <v>1.9430992780226768</v>
      </c>
      <c r="L9" s="8">
        <v>3.3635000000000002</v>
      </c>
      <c r="M9" s="8">
        <v>8.4699999999999998E-2</v>
      </c>
      <c r="N9" s="9">
        <v>6367356.8499999996</v>
      </c>
      <c r="O9" s="9">
        <v>3090449.22</v>
      </c>
      <c r="P9" s="9">
        <v>3090449.22</v>
      </c>
      <c r="Q9" s="9">
        <v>0</v>
      </c>
      <c r="R9" s="9">
        <v>0</v>
      </c>
      <c r="S9" s="9">
        <f t="shared" si="1"/>
        <v>3276907.6299999994</v>
      </c>
      <c r="T9" s="10">
        <v>0</v>
      </c>
      <c r="U9" s="9">
        <v>2168558.87</v>
      </c>
      <c r="V9" s="9">
        <v>2735579.68</v>
      </c>
      <c r="W9" s="9">
        <v>2325242.73</v>
      </c>
      <c r="X9" s="11">
        <f t="shared" si="2"/>
        <v>0.94309927802267679</v>
      </c>
      <c r="Y9" s="11">
        <f t="shared" si="3"/>
        <v>0.94309927802267679</v>
      </c>
      <c r="Z9" s="11">
        <f t="shared" si="4"/>
        <v>1</v>
      </c>
      <c r="AA9" s="11">
        <f t="shared" si="5"/>
        <v>0.70169697530250952</v>
      </c>
      <c r="AB9" s="11">
        <v>0</v>
      </c>
      <c r="AC9" s="52">
        <f t="shared" si="6"/>
        <v>0</v>
      </c>
      <c r="AD9" s="52">
        <f t="shared" si="7"/>
        <v>0</v>
      </c>
    </row>
    <row r="10" spans="1:30" x14ac:dyDescent="0.2">
      <c r="A10" s="3">
        <v>157994</v>
      </c>
      <c r="B10" s="12" t="s">
        <v>555</v>
      </c>
      <c r="C10" s="3" t="s">
        <v>31</v>
      </c>
      <c r="D10" s="3">
        <v>1</v>
      </c>
      <c r="E10" s="5">
        <v>2013</v>
      </c>
      <c r="F10" s="3" t="s">
        <v>32</v>
      </c>
      <c r="G10" s="6">
        <v>39239</v>
      </c>
      <c r="H10" s="7">
        <v>10.066666666666666</v>
      </c>
      <c r="I10" s="12" t="s">
        <v>37</v>
      </c>
      <c r="J10" s="8">
        <v>0.65959999999999996</v>
      </c>
      <c r="K10" s="8">
        <f t="shared" si="0"/>
        <v>2.9376987529335383</v>
      </c>
      <c r="L10" s="8">
        <v>0.22589999999999999</v>
      </c>
      <c r="M10" s="8">
        <v>-0.15390000000000001</v>
      </c>
      <c r="N10" s="9">
        <v>6050156.71</v>
      </c>
      <c r="O10" s="9">
        <v>3990668.24</v>
      </c>
      <c r="P10" s="9">
        <v>262386.38</v>
      </c>
      <c r="Q10" s="9">
        <v>3728281.86</v>
      </c>
      <c r="R10" s="9">
        <v>174478.44</v>
      </c>
      <c r="S10" s="9">
        <f t="shared" si="1"/>
        <v>2059488.4699999997</v>
      </c>
      <c r="T10" s="10">
        <v>1622732.26</v>
      </c>
      <c r="U10" s="9">
        <v>83587.679999999993</v>
      </c>
      <c r="V10" s="9">
        <v>-185608.29</v>
      </c>
      <c r="W10" s="9">
        <v>-185608.29</v>
      </c>
      <c r="X10" s="11">
        <f t="shared" si="2"/>
        <v>1.9376987529335383</v>
      </c>
      <c r="Y10" s="11">
        <f t="shared" si="3"/>
        <v>0.1274036654354273</v>
      </c>
      <c r="Z10" s="11">
        <f t="shared" si="4"/>
        <v>6.5749985771806477E-2</v>
      </c>
      <c r="AA10" s="11">
        <f t="shared" si="5"/>
        <v>2.0945785260265078E-2</v>
      </c>
      <c r="AB10" s="11">
        <f>W10/R10</f>
        <v>-1.0637892567127492</v>
      </c>
      <c r="AC10" s="52">
        <f t="shared" si="6"/>
        <v>0.78792976199570575</v>
      </c>
      <c r="AD10" s="52">
        <f t="shared" si="7"/>
        <v>0.40663171238709633</v>
      </c>
    </row>
    <row r="11" spans="1:30" x14ac:dyDescent="0.2">
      <c r="A11" s="3">
        <v>157271</v>
      </c>
      <c r="B11" s="12" t="s">
        <v>548</v>
      </c>
      <c r="C11" s="3" t="s">
        <v>35</v>
      </c>
      <c r="D11" s="3">
        <v>2</v>
      </c>
      <c r="E11" s="5">
        <v>2013</v>
      </c>
      <c r="F11" s="3" t="s">
        <v>257</v>
      </c>
      <c r="G11" s="6">
        <v>39108</v>
      </c>
      <c r="H11" s="7">
        <v>10.427777777777777</v>
      </c>
      <c r="I11" s="12" t="s">
        <v>37</v>
      </c>
      <c r="J11" s="8">
        <v>0.85819999999999996</v>
      </c>
      <c r="K11" s="8">
        <f t="shared" si="0"/>
        <v>7.0504803139795404</v>
      </c>
      <c r="L11" s="8">
        <v>2.1640000000000001</v>
      </c>
      <c r="M11" s="8">
        <v>8.0999999999999996E-3</v>
      </c>
      <c r="N11" s="9">
        <v>22338150.079999998</v>
      </c>
      <c r="O11" s="9">
        <v>19169834.010000002</v>
      </c>
      <c r="P11" s="9">
        <v>6716833.3600000003</v>
      </c>
      <c r="Q11" s="9">
        <v>12453000.65</v>
      </c>
      <c r="R11" s="9">
        <v>431891.71</v>
      </c>
      <c r="S11" s="9">
        <f t="shared" si="1"/>
        <v>3168316.0699999966</v>
      </c>
      <c r="T11" s="10">
        <v>6700000</v>
      </c>
      <c r="U11" s="9">
        <v>1760907.76</v>
      </c>
      <c r="V11" s="9">
        <v>848587.14</v>
      </c>
      <c r="W11" s="9">
        <v>721299.07</v>
      </c>
      <c r="X11" s="11">
        <f t="shared" si="2"/>
        <v>6.0504803139795404</v>
      </c>
      <c r="Y11" s="11">
        <f t="shared" si="3"/>
        <v>2.1200010389115023</v>
      </c>
      <c r="Z11" s="11">
        <f t="shared" si="4"/>
        <v>0.35038557749097587</v>
      </c>
      <c r="AA11" s="11">
        <f t="shared" si="5"/>
        <v>9.1858268521334982E-2</v>
      </c>
      <c r="AB11" s="11">
        <f>W11/R11</f>
        <v>1.670092417379347</v>
      </c>
      <c r="AC11" s="52">
        <f t="shared" si="6"/>
        <v>2.1146880083842161</v>
      </c>
      <c r="AD11" s="52">
        <f t="shared" si="7"/>
        <v>0.34950746034133234</v>
      </c>
    </row>
    <row r="12" spans="1:30" x14ac:dyDescent="0.2">
      <c r="A12" s="3">
        <v>157018</v>
      </c>
      <c r="B12" s="12" t="s">
        <v>547</v>
      </c>
      <c r="C12" s="3" t="s">
        <v>53</v>
      </c>
      <c r="D12" s="3">
        <v>2</v>
      </c>
      <c r="E12" s="5">
        <v>2013</v>
      </c>
      <c r="F12" s="3" t="s">
        <v>32</v>
      </c>
      <c r="G12" s="6">
        <v>39080</v>
      </c>
      <c r="H12" s="7">
        <v>10.502777777777778</v>
      </c>
      <c r="I12" s="12" t="s">
        <v>37</v>
      </c>
      <c r="J12" s="8">
        <v>0.77129999999999999</v>
      </c>
      <c r="K12" s="8">
        <f t="shared" si="0"/>
        <v>4.3716695856607268</v>
      </c>
      <c r="L12" s="8">
        <v>2.8167</v>
      </c>
      <c r="M12" s="8">
        <v>2.1999999999999999E-2</v>
      </c>
      <c r="N12" s="9">
        <v>14199043.970000001</v>
      </c>
      <c r="O12" s="9">
        <v>10951075.73</v>
      </c>
      <c r="P12" s="9">
        <v>5544114.8899999997</v>
      </c>
      <c r="Q12" s="9">
        <v>5406960.8399999999</v>
      </c>
      <c r="R12" s="9">
        <v>156809.46</v>
      </c>
      <c r="S12" s="9">
        <f t="shared" si="1"/>
        <v>3247968.24</v>
      </c>
      <c r="T12" s="10">
        <v>0</v>
      </c>
      <c r="U12" s="9">
        <v>309533.58</v>
      </c>
      <c r="V12" s="9">
        <v>1451812.58</v>
      </c>
      <c r="W12" s="9">
        <v>1234040.69</v>
      </c>
      <c r="X12" s="11">
        <f t="shared" si="2"/>
        <v>3.3716695856607268</v>
      </c>
      <c r="Y12" s="11">
        <f t="shared" si="3"/>
        <v>1.706948615359613</v>
      </c>
      <c r="Z12" s="11">
        <f t="shared" si="4"/>
        <v>0.50626212681665017</v>
      </c>
      <c r="AA12" s="11">
        <f t="shared" si="5"/>
        <v>2.8265130077773648E-2</v>
      </c>
      <c r="AB12" s="11">
        <f>W12/R12</f>
        <v>7.8696826709306951</v>
      </c>
      <c r="AC12" s="52">
        <f t="shared" si="6"/>
        <v>0</v>
      </c>
      <c r="AD12" s="52">
        <f t="shared" si="7"/>
        <v>0</v>
      </c>
    </row>
    <row r="13" spans="1:30" x14ac:dyDescent="0.2">
      <c r="A13" s="3">
        <v>156982</v>
      </c>
      <c r="B13" s="12" t="s">
        <v>546</v>
      </c>
      <c r="C13" s="3" t="s">
        <v>137</v>
      </c>
      <c r="D13" s="3">
        <v>2</v>
      </c>
      <c r="E13" s="5">
        <v>2013</v>
      </c>
      <c r="F13" s="3" t="s">
        <v>36</v>
      </c>
      <c r="G13" s="6">
        <v>39064</v>
      </c>
      <c r="H13" s="7">
        <v>10.547222222222222</v>
      </c>
      <c r="I13" s="12" t="s">
        <v>37</v>
      </c>
      <c r="J13" s="8">
        <v>0.2412</v>
      </c>
      <c r="K13" s="8">
        <f t="shared" si="0"/>
        <v>1.3178996395723976</v>
      </c>
      <c r="L13" s="8">
        <v>2.6395</v>
      </c>
      <c r="M13" s="8">
        <v>5.1000000000000004E-3</v>
      </c>
      <c r="N13" s="9">
        <v>2006794.63</v>
      </c>
      <c r="O13" s="9">
        <v>484072.74</v>
      </c>
      <c r="P13" s="9">
        <v>484072.74</v>
      </c>
      <c r="Q13" s="9">
        <v>0</v>
      </c>
      <c r="R13" s="9">
        <v>0</v>
      </c>
      <c r="S13" s="9">
        <f t="shared" si="1"/>
        <v>1522721.89</v>
      </c>
      <c r="T13" s="10">
        <v>0</v>
      </c>
      <c r="U13" s="9">
        <v>307006.01</v>
      </c>
      <c r="V13" s="9">
        <v>40885.67</v>
      </c>
      <c r="W13" s="9">
        <v>34752.82</v>
      </c>
      <c r="X13" s="11">
        <f t="shared" si="2"/>
        <v>0.31789963957239759</v>
      </c>
      <c r="Y13" s="11">
        <f t="shared" si="3"/>
        <v>0.31789963957239759</v>
      </c>
      <c r="Z13" s="11">
        <f t="shared" si="4"/>
        <v>1</v>
      </c>
      <c r="AA13" s="11">
        <f t="shared" si="5"/>
        <v>0.63421462237266246</v>
      </c>
      <c r="AB13" s="11">
        <v>0</v>
      </c>
      <c r="AC13" s="52">
        <f t="shared" si="6"/>
        <v>0</v>
      </c>
      <c r="AD13" s="52">
        <f t="shared" si="7"/>
        <v>0</v>
      </c>
    </row>
    <row r="14" spans="1:30" x14ac:dyDescent="0.2">
      <c r="A14" s="3">
        <v>124999</v>
      </c>
      <c r="B14" s="12" t="s">
        <v>358</v>
      </c>
      <c r="C14" s="3" t="s">
        <v>53</v>
      </c>
      <c r="D14" s="3">
        <v>2</v>
      </c>
      <c r="E14" s="5">
        <v>2013</v>
      </c>
      <c r="F14" s="3" t="s">
        <v>32</v>
      </c>
      <c r="G14" s="6">
        <v>39020</v>
      </c>
      <c r="H14" s="7">
        <v>10.666666666666666</v>
      </c>
      <c r="I14" s="12" t="s">
        <v>37</v>
      </c>
      <c r="J14" s="8">
        <v>0.83830000000000005</v>
      </c>
      <c r="K14" s="8">
        <f t="shared" si="0"/>
        <v>6.1852746771266451</v>
      </c>
      <c r="L14" s="8">
        <v>5.1985000000000001</v>
      </c>
      <c r="M14" s="8">
        <v>2.2700000000000001E-2</v>
      </c>
      <c r="N14" s="9">
        <v>2695476.46</v>
      </c>
      <c r="O14" s="9">
        <v>2259687.17</v>
      </c>
      <c r="P14" s="9">
        <v>2146589.46</v>
      </c>
      <c r="Q14" s="9">
        <v>113097.71</v>
      </c>
      <c r="R14" s="9">
        <v>0</v>
      </c>
      <c r="S14" s="9">
        <f t="shared" si="1"/>
        <v>435789.29000000004</v>
      </c>
      <c r="T14" s="10">
        <v>0</v>
      </c>
      <c r="U14" s="9">
        <v>244741.84</v>
      </c>
      <c r="V14" s="9">
        <v>464303.12</v>
      </c>
      <c r="W14" s="9">
        <v>394657.65</v>
      </c>
      <c r="X14" s="11">
        <f t="shared" si="2"/>
        <v>5.1852746771266451</v>
      </c>
      <c r="Y14" s="11">
        <f t="shared" si="3"/>
        <v>4.9257508370616447</v>
      </c>
      <c r="Z14" s="11">
        <f t="shared" si="4"/>
        <v>0.94994983752551909</v>
      </c>
      <c r="AA14" s="11">
        <f t="shared" si="5"/>
        <v>0.10830784156729092</v>
      </c>
      <c r="AB14" s="11">
        <v>0</v>
      </c>
      <c r="AC14" s="52">
        <f t="shared" si="6"/>
        <v>0</v>
      </c>
      <c r="AD14" s="52">
        <f t="shared" si="7"/>
        <v>0</v>
      </c>
    </row>
    <row r="15" spans="1:30" x14ac:dyDescent="0.2">
      <c r="A15" s="3">
        <v>156358</v>
      </c>
      <c r="B15" s="12" t="s">
        <v>543</v>
      </c>
      <c r="C15" s="3" t="s">
        <v>137</v>
      </c>
      <c r="D15" s="3">
        <v>2</v>
      </c>
      <c r="E15" s="5">
        <v>2013</v>
      </c>
      <c r="F15" s="3" t="s">
        <v>32</v>
      </c>
      <c r="G15" s="6">
        <v>38972</v>
      </c>
      <c r="H15" s="7">
        <v>10.8</v>
      </c>
      <c r="I15" s="12" t="s">
        <v>37</v>
      </c>
      <c r="J15" s="8">
        <v>0.54500000000000004</v>
      </c>
      <c r="K15" s="8">
        <f t="shared" si="0"/>
        <v>2.1976958819877193</v>
      </c>
      <c r="L15" s="8">
        <v>1.6463000000000001</v>
      </c>
      <c r="M15" s="8">
        <v>3.6400000000000002E-2</v>
      </c>
      <c r="N15" s="9">
        <v>3844992.5</v>
      </c>
      <c r="O15" s="9">
        <v>2095436.28</v>
      </c>
      <c r="P15" s="9">
        <v>1225225.26</v>
      </c>
      <c r="Q15" s="9">
        <v>870211.02</v>
      </c>
      <c r="R15" s="9">
        <v>93519.94</v>
      </c>
      <c r="S15" s="9">
        <f t="shared" si="1"/>
        <v>1749556.22</v>
      </c>
      <c r="T15" s="10">
        <v>644913.39</v>
      </c>
      <c r="U15" s="9">
        <v>447429.21</v>
      </c>
      <c r="V15" s="9">
        <v>365422.64</v>
      </c>
      <c r="W15" s="9">
        <v>310609.17</v>
      </c>
      <c r="X15" s="11">
        <f t="shared" si="2"/>
        <v>1.1976958819877193</v>
      </c>
      <c r="Y15" s="11">
        <f t="shared" si="3"/>
        <v>0.70030630967663332</v>
      </c>
      <c r="Z15" s="11">
        <f t="shared" si="4"/>
        <v>0.58471129458539295</v>
      </c>
      <c r="AA15" s="11">
        <f t="shared" si="5"/>
        <v>0.21352556232346995</v>
      </c>
      <c r="AB15" s="11">
        <f>W15/R15</f>
        <v>3.3213148981917651</v>
      </c>
      <c r="AC15" s="52">
        <f t="shared" si="6"/>
        <v>0.368615413799049</v>
      </c>
      <c r="AD15" s="52">
        <f t="shared" si="7"/>
        <v>0.30777046105167177</v>
      </c>
    </row>
    <row r="16" spans="1:30" x14ac:dyDescent="0.2">
      <c r="A16" s="3">
        <v>156296</v>
      </c>
      <c r="B16" s="12" t="s">
        <v>541</v>
      </c>
      <c r="C16" s="3" t="s">
        <v>35</v>
      </c>
      <c r="D16" s="3">
        <v>2</v>
      </c>
      <c r="E16" s="5">
        <v>2013</v>
      </c>
      <c r="F16" s="3" t="s">
        <v>257</v>
      </c>
      <c r="G16" s="6">
        <v>38953</v>
      </c>
      <c r="H16" s="7">
        <v>10.85</v>
      </c>
      <c r="I16" s="12" t="s">
        <v>37</v>
      </c>
      <c r="J16" s="8">
        <v>0.72589999999999999</v>
      </c>
      <c r="K16" s="8">
        <f t="shared" si="0"/>
        <v>3.6481841301399696</v>
      </c>
      <c r="L16" s="8">
        <v>3.8435999999999999</v>
      </c>
      <c r="M16" s="8">
        <v>8.2000000000000007E-3</v>
      </c>
      <c r="N16" s="9">
        <v>7562430.1100000003</v>
      </c>
      <c r="O16" s="9">
        <v>5489500.1699999999</v>
      </c>
      <c r="P16" s="9">
        <v>4244920.2300000004</v>
      </c>
      <c r="Q16" s="9">
        <v>1244579.94</v>
      </c>
      <c r="R16" s="9">
        <v>242323.97</v>
      </c>
      <c r="S16" s="9">
        <f t="shared" si="1"/>
        <v>2072929.9400000004</v>
      </c>
      <c r="T16" s="10">
        <v>501856.76</v>
      </c>
      <c r="U16" s="9">
        <v>2070041.79</v>
      </c>
      <c r="V16" s="9">
        <v>498064.67</v>
      </c>
      <c r="W16" s="9">
        <v>423354.97</v>
      </c>
      <c r="X16" s="11">
        <f t="shared" si="2"/>
        <v>2.6481841301399696</v>
      </c>
      <c r="Y16" s="11">
        <f t="shared" si="3"/>
        <v>2.0477876015433498</v>
      </c>
      <c r="Z16" s="11">
        <f t="shared" si="4"/>
        <v>0.77327991593813916</v>
      </c>
      <c r="AA16" s="11">
        <f t="shared" si="5"/>
        <v>0.37709112412688023</v>
      </c>
      <c r="AB16" s="11">
        <f>W16/R16</f>
        <v>1.747061877535268</v>
      </c>
      <c r="AC16" s="52">
        <f t="shared" si="6"/>
        <v>0.24210020334792401</v>
      </c>
      <c r="AD16" s="52">
        <f t="shared" si="7"/>
        <v>9.1421212215756248E-2</v>
      </c>
    </row>
    <row r="17" spans="1:30" x14ac:dyDescent="0.2">
      <c r="A17" s="3">
        <v>154014</v>
      </c>
      <c r="B17" s="12" t="s">
        <v>525</v>
      </c>
      <c r="C17" s="3" t="s">
        <v>51</v>
      </c>
      <c r="D17" s="3">
        <v>2</v>
      </c>
      <c r="E17" s="5">
        <v>2013</v>
      </c>
      <c r="F17" s="3" t="s">
        <v>36</v>
      </c>
      <c r="G17" s="6">
        <v>38554</v>
      </c>
      <c r="H17" s="7">
        <v>11.941666666666666</v>
      </c>
      <c r="I17" s="12" t="s">
        <v>37</v>
      </c>
      <c r="J17" s="8">
        <v>0.90380000000000005</v>
      </c>
      <c r="K17" s="8">
        <f t="shared" si="0"/>
        <v>10.391353303235467</v>
      </c>
      <c r="L17" s="8">
        <v>6.7309000000000001</v>
      </c>
      <c r="M17" s="8">
        <v>1.04E-2</v>
      </c>
      <c r="N17" s="9">
        <v>877009.54</v>
      </c>
      <c r="O17" s="9">
        <v>792611.53</v>
      </c>
      <c r="P17" s="9">
        <v>680327.79</v>
      </c>
      <c r="Q17" s="9">
        <v>112283.74</v>
      </c>
      <c r="R17" s="9">
        <v>15349.19</v>
      </c>
      <c r="S17" s="9">
        <f t="shared" si="1"/>
        <v>84398.010000000009</v>
      </c>
      <c r="T17" s="10">
        <v>42338.74</v>
      </c>
      <c r="U17" s="9">
        <v>374138</v>
      </c>
      <c r="V17" s="9">
        <v>110541.73</v>
      </c>
      <c r="W17" s="9">
        <v>110541.73</v>
      </c>
      <c r="X17" s="11">
        <f t="shared" si="2"/>
        <v>9.3913533032354675</v>
      </c>
      <c r="Y17" s="11">
        <f t="shared" si="3"/>
        <v>8.0609458682734338</v>
      </c>
      <c r="Z17" s="11">
        <f t="shared" si="4"/>
        <v>0.85833698381854229</v>
      </c>
      <c r="AA17" s="11">
        <f t="shared" si="5"/>
        <v>0.47203199277204561</v>
      </c>
      <c r="AB17" s="11">
        <f>W17/R17</f>
        <v>7.2017956647875225</v>
      </c>
      <c r="AC17" s="52">
        <f t="shared" si="6"/>
        <v>0.5016556669997313</v>
      </c>
      <c r="AD17" s="52">
        <f t="shared" si="7"/>
        <v>5.3416760162446786E-2</v>
      </c>
    </row>
    <row r="18" spans="1:30" x14ac:dyDescent="0.2">
      <c r="A18" s="3">
        <v>152088</v>
      </c>
      <c r="B18" s="12" t="s">
        <v>510</v>
      </c>
      <c r="C18" s="3" t="s">
        <v>35</v>
      </c>
      <c r="D18" s="3">
        <v>2</v>
      </c>
      <c r="E18" s="5">
        <v>2013</v>
      </c>
      <c r="F18" s="3" t="s">
        <v>32</v>
      </c>
      <c r="G18" s="6">
        <v>38222</v>
      </c>
      <c r="H18" s="7">
        <v>12.852777777777778</v>
      </c>
      <c r="I18" s="12" t="s">
        <v>37</v>
      </c>
      <c r="J18" s="8">
        <v>0.89549999999999996</v>
      </c>
      <c r="K18" s="8">
        <f t="shared" si="0"/>
        <v>9.565327894009565</v>
      </c>
      <c r="L18" s="8">
        <v>2.63E-2</v>
      </c>
      <c r="M18" s="8">
        <v>-0.54</v>
      </c>
      <c r="N18" s="9">
        <v>10347688.880000001</v>
      </c>
      <c r="O18" s="9">
        <v>9265897.5399999991</v>
      </c>
      <c r="P18" s="9">
        <v>66418.539999999994</v>
      </c>
      <c r="Q18" s="9">
        <v>9199479</v>
      </c>
      <c r="R18" s="9">
        <v>0</v>
      </c>
      <c r="S18" s="9">
        <f t="shared" si="1"/>
        <v>1081791.3400000017</v>
      </c>
      <c r="T18" s="10">
        <v>9124529.2599999998</v>
      </c>
      <c r="U18" s="9">
        <v>8277.42</v>
      </c>
      <c r="V18" s="9">
        <v>-105317.78</v>
      </c>
      <c r="W18" s="9">
        <v>-105317.78</v>
      </c>
      <c r="X18" s="11">
        <f t="shared" si="2"/>
        <v>8.565327894009565</v>
      </c>
      <c r="Y18" s="11">
        <f t="shared" si="3"/>
        <v>6.1396812438894076E-2</v>
      </c>
      <c r="Z18" s="11">
        <f t="shared" si="4"/>
        <v>7.1680632894198827E-3</v>
      </c>
      <c r="AA18" s="11">
        <f t="shared" si="5"/>
        <v>8.9332090758258056E-4</v>
      </c>
      <c r="AB18" s="11">
        <v>0</v>
      </c>
      <c r="AC18" s="52">
        <f t="shared" si="6"/>
        <v>8.4346480902684853</v>
      </c>
      <c r="AD18" s="52">
        <f t="shared" si="7"/>
        <v>0.98474316390940808</v>
      </c>
    </row>
    <row r="19" spans="1:30" x14ac:dyDescent="0.2">
      <c r="A19" s="3">
        <v>152098</v>
      </c>
      <c r="B19" s="12" t="s">
        <v>511</v>
      </c>
      <c r="C19" s="3" t="s">
        <v>35</v>
      </c>
      <c r="D19" s="3">
        <v>2</v>
      </c>
      <c r="E19" s="5">
        <v>2013</v>
      </c>
      <c r="F19" s="3" t="s">
        <v>36</v>
      </c>
      <c r="G19" s="6">
        <v>38219</v>
      </c>
      <c r="H19" s="7">
        <v>12.861111111111111</v>
      </c>
      <c r="I19" s="12" t="s">
        <v>37</v>
      </c>
      <c r="J19" s="8">
        <v>0.85699999999999998</v>
      </c>
      <c r="K19" s="8">
        <f t="shared" si="0"/>
        <v>6.9935034106707121</v>
      </c>
      <c r="L19" s="8">
        <v>4.3654000000000002</v>
      </c>
      <c r="M19" s="8">
        <v>2.24E-2</v>
      </c>
      <c r="N19" s="9">
        <v>5243101.6100000003</v>
      </c>
      <c r="O19" s="9">
        <v>4493391.3</v>
      </c>
      <c r="P19" s="9">
        <v>4401170.16</v>
      </c>
      <c r="Q19" s="9">
        <v>92221.14</v>
      </c>
      <c r="R19" s="9">
        <v>75369.600000000006</v>
      </c>
      <c r="S19" s="9">
        <f t="shared" si="1"/>
        <v>749710.31000000052</v>
      </c>
      <c r="T19" s="10">
        <v>92221.14</v>
      </c>
      <c r="U19" s="9">
        <v>1731563.15</v>
      </c>
      <c r="V19" s="9">
        <v>791965.78</v>
      </c>
      <c r="W19" s="9">
        <v>673170.91</v>
      </c>
      <c r="X19" s="11">
        <f t="shared" si="2"/>
        <v>5.9935034106707121</v>
      </c>
      <c r="Y19" s="11">
        <f t="shared" si="3"/>
        <v>5.8704943780218217</v>
      </c>
      <c r="Z19" s="11">
        <f t="shared" si="4"/>
        <v>0.97947627218666677</v>
      </c>
      <c r="AA19" s="11">
        <f t="shared" si="5"/>
        <v>0.38535774749908824</v>
      </c>
      <c r="AB19" s="11">
        <f t="shared" ref="AB19:AB25" si="8">W19/R19</f>
        <v>8.9315972222222211</v>
      </c>
      <c r="AC19" s="52">
        <f t="shared" si="6"/>
        <v>0.12300903264889065</v>
      </c>
      <c r="AD19" s="52">
        <f t="shared" si="7"/>
        <v>2.052372781333333E-2</v>
      </c>
    </row>
    <row r="20" spans="1:30" x14ac:dyDescent="0.2">
      <c r="A20" s="3">
        <v>116133</v>
      </c>
      <c r="B20" s="12" t="s">
        <v>331</v>
      </c>
      <c r="C20" s="3" t="s">
        <v>49</v>
      </c>
      <c r="D20" s="3">
        <v>1</v>
      </c>
      <c r="E20" s="5">
        <v>2013</v>
      </c>
      <c r="F20" s="3" t="s">
        <v>32</v>
      </c>
      <c r="G20" s="6">
        <v>38182</v>
      </c>
      <c r="H20" s="7">
        <v>12.96111111111111</v>
      </c>
      <c r="I20" s="12" t="s">
        <v>37</v>
      </c>
      <c r="J20" s="8">
        <v>0.96299999999999997</v>
      </c>
      <c r="K20" s="8">
        <f t="shared" si="0"/>
        <v>26.997982530608311</v>
      </c>
      <c r="L20" s="8">
        <v>0.49690000000000001</v>
      </c>
      <c r="M20" s="8">
        <v>3.5700000000000003E-2</v>
      </c>
      <c r="N20" s="9">
        <v>4457712.22</v>
      </c>
      <c r="O20" s="9">
        <v>4292599.43</v>
      </c>
      <c r="P20" s="9">
        <v>190006.25</v>
      </c>
      <c r="Q20" s="9">
        <v>4102593.18</v>
      </c>
      <c r="R20" s="9">
        <v>150000</v>
      </c>
      <c r="S20" s="9">
        <f t="shared" si="1"/>
        <v>165112.79000000004</v>
      </c>
      <c r="T20" s="10">
        <v>0</v>
      </c>
      <c r="U20" s="9">
        <v>37984.39</v>
      </c>
      <c r="V20" s="9">
        <v>176616.01</v>
      </c>
      <c r="W20" s="9">
        <v>150123.60999999999</v>
      </c>
      <c r="X20" s="11">
        <f t="shared" si="2"/>
        <v>25.997982530608311</v>
      </c>
      <c r="Y20" s="11">
        <f t="shared" si="3"/>
        <v>1.1507663942932582</v>
      </c>
      <c r="Z20" s="11">
        <f t="shared" si="4"/>
        <v>4.4263680573614579E-2</v>
      </c>
      <c r="AA20" s="11">
        <f t="shared" si="5"/>
        <v>8.8488084246891863E-3</v>
      </c>
      <c r="AB20" s="11">
        <f t="shared" si="8"/>
        <v>1.0008240666666666</v>
      </c>
      <c r="AC20" s="52">
        <f t="shared" si="6"/>
        <v>0</v>
      </c>
      <c r="AD20" s="52">
        <f t="shared" si="7"/>
        <v>0</v>
      </c>
    </row>
    <row r="21" spans="1:30" x14ac:dyDescent="0.2">
      <c r="A21" s="3">
        <v>151832</v>
      </c>
      <c r="B21" s="12" t="s">
        <v>509</v>
      </c>
      <c r="C21" s="3" t="s">
        <v>31</v>
      </c>
      <c r="D21" s="3">
        <v>1</v>
      </c>
      <c r="E21" s="5">
        <v>2013</v>
      </c>
      <c r="F21" s="3" t="s">
        <v>32</v>
      </c>
      <c r="G21" s="6">
        <v>38128</v>
      </c>
      <c r="H21" s="7">
        <v>13.108333333333333</v>
      </c>
      <c r="I21" s="12" t="s">
        <v>37</v>
      </c>
      <c r="J21" s="8">
        <v>0.5746</v>
      </c>
      <c r="K21" s="8">
        <f t="shared" si="0"/>
        <v>2.3505954898385606</v>
      </c>
      <c r="L21" s="8">
        <v>0.47149999999999997</v>
      </c>
      <c r="M21" s="8">
        <v>0.24579999999999999</v>
      </c>
      <c r="N21" s="9">
        <v>9096780.1699999999</v>
      </c>
      <c r="O21" s="9">
        <v>5226790.54</v>
      </c>
      <c r="P21" s="9">
        <v>2060120.26</v>
      </c>
      <c r="Q21" s="9">
        <v>3166670.28</v>
      </c>
      <c r="R21" s="9">
        <v>402454.04</v>
      </c>
      <c r="S21" s="9">
        <f t="shared" si="1"/>
        <v>3869989.63</v>
      </c>
      <c r="T21" s="10">
        <v>0</v>
      </c>
      <c r="U21" s="9">
        <v>1477035.89</v>
      </c>
      <c r="V21" s="9">
        <v>1594470.34</v>
      </c>
      <c r="W21" s="9">
        <v>1355299.79</v>
      </c>
      <c r="X21" s="11">
        <f t="shared" si="2"/>
        <v>1.3505954898385606</v>
      </c>
      <c r="Y21" s="11">
        <f t="shared" si="3"/>
        <v>0.53233224296779313</v>
      </c>
      <c r="Z21" s="11">
        <f t="shared" si="4"/>
        <v>0.39414632062144966</v>
      </c>
      <c r="AA21" s="11">
        <f t="shared" si="5"/>
        <v>0.28258945498129717</v>
      </c>
      <c r="AB21" s="11">
        <f t="shared" si="8"/>
        <v>3.3675889798497241</v>
      </c>
      <c r="AC21" s="52">
        <f t="shared" si="6"/>
        <v>0</v>
      </c>
      <c r="AD21" s="52">
        <f t="shared" si="7"/>
        <v>0</v>
      </c>
    </row>
    <row r="22" spans="1:30" x14ac:dyDescent="0.2">
      <c r="A22" s="3">
        <v>151388</v>
      </c>
      <c r="B22" s="12" t="s">
        <v>506</v>
      </c>
      <c r="C22" s="3" t="s">
        <v>51</v>
      </c>
      <c r="D22" s="3">
        <v>2</v>
      </c>
      <c r="E22" s="5">
        <v>2013</v>
      </c>
      <c r="F22" s="3" t="s">
        <v>36</v>
      </c>
      <c r="G22" s="6">
        <v>38036</v>
      </c>
      <c r="H22" s="7">
        <v>13.363888888888889</v>
      </c>
      <c r="I22" s="12" t="s">
        <v>37</v>
      </c>
      <c r="J22" s="8">
        <v>0.82469999999999999</v>
      </c>
      <c r="K22" s="8">
        <f t="shared" si="0"/>
        <v>5.7045285025246004</v>
      </c>
      <c r="L22" s="8">
        <v>5.2290999999999999</v>
      </c>
      <c r="M22" s="8">
        <v>2.2700000000000001E-2</v>
      </c>
      <c r="N22" s="9">
        <v>1663431.27</v>
      </c>
      <c r="O22" s="9">
        <v>1371832.89</v>
      </c>
      <c r="P22" s="9">
        <v>896034.74</v>
      </c>
      <c r="Q22" s="9">
        <v>475798.15</v>
      </c>
      <c r="R22" s="9">
        <v>19534.36</v>
      </c>
      <c r="S22" s="9">
        <f t="shared" si="1"/>
        <v>291598.38000000012</v>
      </c>
      <c r="T22" s="10">
        <v>332720.15000000002</v>
      </c>
      <c r="U22" s="9">
        <v>440594.09</v>
      </c>
      <c r="V22" s="9">
        <v>302610.05</v>
      </c>
      <c r="W22" s="9">
        <v>257218.54</v>
      </c>
      <c r="X22" s="11">
        <f t="shared" si="2"/>
        <v>4.7045285025246004</v>
      </c>
      <c r="Y22" s="11">
        <f t="shared" si="3"/>
        <v>3.0728385390892763</v>
      </c>
      <c r="Z22" s="11">
        <f t="shared" si="4"/>
        <v>0.65316610101103501</v>
      </c>
      <c r="AA22" s="11">
        <f t="shared" si="5"/>
        <v>0.32117183748233363</v>
      </c>
      <c r="AB22" s="11">
        <f t="shared" si="8"/>
        <v>13.167492561824396</v>
      </c>
      <c r="AC22" s="52">
        <f t="shared" si="6"/>
        <v>1.1410219425773211</v>
      </c>
      <c r="AD22" s="52">
        <f t="shared" si="7"/>
        <v>0.24253693902906792</v>
      </c>
    </row>
    <row r="23" spans="1:30" x14ac:dyDescent="0.2">
      <c r="A23" s="3">
        <v>113854</v>
      </c>
      <c r="B23" s="12" t="s">
        <v>324</v>
      </c>
      <c r="C23" s="3" t="s">
        <v>31</v>
      </c>
      <c r="D23" s="3">
        <v>1</v>
      </c>
      <c r="E23" s="5">
        <v>2013</v>
      </c>
      <c r="F23" s="3" t="s">
        <v>32</v>
      </c>
      <c r="G23" s="6">
        <v>37923</v>
      </c>
      <c r="H23" s="7">
        <v>13.669444444444444</v>
      </c>
      <c r="I23" s="12" t="s">
        <v>37</v>
      </c>
      <c r="J23" s="8">
        <v>0.99619999999999997</v>
      </c>
      <c r="K23" s="8">
        <f t="shared" si="0"/>
        <v>262.04650055054236</v>
      </c>
      <c r="L23" s="8">
        <v>0.22750000000000001</v>
      </c>
      <c r="M23" s="8">
        <v>-0.13880000000000001</v>
      </c>
      <c r="N23" s="9">
        <v>4467135.5199999996</v>
      </c>
      <c r="O23" s="9">
        <v>4450088.41</v>
      </c>
      <c r="P23" s="9">
        <v>163488.88</v>
      </c>
      <c r="Q23" s="9">
        <v>4286599.53</v>
      </c>
      <c r="R23" s="9">
        <v>270588.27</v>
      </c>
      <c r="S23" s="9">
        <f t="shared" si="1"/>
        <v>17047.109999999404</v>
      </c>
      <c r="T23" s="10">
        <v>2746199.6</v>
      </c>
      <c r="U23" s="9">
        <v>10516.14</v>
      </c>
      <c r="V23" s="9">
        <v>-117405.27</v>
      </c>
      <c r="W23" s="9">
        <v>-117405.27</v>
      </c>
      <c r="X23" s="11">
        <f t="shared" si="2"/>
        <v>261.04650055054236</v>
      </c>
      <c r="Y23" s="11">
        <f t="shared" si="3"/>
        <v>9.5904162054451287</v>
      </c>
      <c r="Z23" s="11">
        <f t="shared" si="4"/>
        <v>3.6738344261344688E-2</v>
      </c>
      <c r="AA23" s="11">
        <f t="shared" si="5"/>
        <v>2.3631305787922535E-3</v>
      </c>
      <c r="AB23" s="11">
        <f t="shared" si="8"/>
        <v>-0.4338889856533692</v>
      </c>
      <c r="AC23" s="52">
        <f t="shared" si="6"/>
        <v>161.09473101306298</v>
      </c>
      <c r="AD23" s="52">
        <f t="shared" si="7"/>
        <v>0.61711124521231708</v>
      </c>
    </row>
    <row r="24" spans="1:30" x14ac:dyDescent="0.2">
      <c r="A24" s="3">
        <v>108604</v>
      </c>
      <c r="B24" s="12" t="s">
        <v>305</v>
      </c>
      <c r="C24" s="3" t="s">
        <v>35</v>
      </c>
      <c r="D24" s="3">
        <v>2</v>
      </c>
      <c r="E24" s="5">
        <v>2013</v>
      </c>
      <c r="F24" s="3" t="s">
        <v>32</v>
      </c>
      <c r="G24" s="6">
        <v>37413</v>
      </c>
      <c r="H24" s="7">
        <v>15.066666666666666</v>
      </c>
      <c r="I24" s="12" t="s">
        <v>37</v>
      </c>
      <c r="J24" s="8">
        <v>0.5081</v>
      </c>
      <c r="K24" s="8">
        <f t="shared" si="0"/>
        <v>2.0329317480316789</v>
      </c>
      <c r="L24" s="8">
        <v>1.7785</v>
      </c>
      <c r="M24" s="8">
        <v>0.1396</v>
      </c>
      <c r="N24" s="9">
        <v>2264100.2999999998</v>
      </c>
      <c r="O24" s="9">
        <v>1150388.3899999999</v>
      </c>
      <c r="P24" s="9">
        <v>717574.07</v>
      </c>
      <c r="Q24" s="9">
        <v>432814.32</v>
      </c>
      <c r="R24" s="9">
        <v>68533.440000000002</v>
      </c>
      <c r="S24" s="9">
        <f t="shared" si="1"/>
        <v>1113711.9099999999</v>
      </c>
      <c r="T24" s="10">
        <v>411791.44</v>
      </c>
      <c r="U24" s="9">
        <v>81922.240000000005</v>
      </c>
      <c r="V24" s="9">
        <v>757961.9</v>
      </c>
      <c r="W24" s="9">
        <v>644267.61</v>
      </c>
      <c r="X24" s="11">
        <f t="shared" si="2"/>
        <v>1.0329317480316791</v>
      </c>
      <c r="Y24" s="11">
        <f t="shared" si="3"/>
        <v>0.64430851781049914</v>
      </c>
      <c r="Z24" s="11">
        <f t="shared" si="4"/>
        <v>0.62376678714568734</v>
      </c>
      <c r="AA24" s="11">
        <f t="shared" si="5"/>
        <v>7.1212679745490143E-2</v>
      </c>
      <c r="AB24" s="11">
        <f t="shared" si="8"/>
        <v>9.4007773431481034</v>
      </c>
      <c r="AC24" s="52">
        <f t="shared" si="6"/>
        <v>0.36974682258718061</v>
      </c>
      <c r="AD24" s="52">
        <f t="shared" si="7"/>
        <v>0.35795861952327251</v>
      </c>
    </row>
    <row r="25" spans="1:30" x14ac:dyDescent="0.2">
      <c r="A25" s="3">
        <v>32053</v>
      </c>
      <c r="B25" s="12" t="s">
        <v>106</v>
      </c>
      <c r="C25" s="3" t="s">
        <v>49</v>
      </c>
      <c r="D25" s="3">
        <v>1</v>
      </c>
      <c r="E25" s="5">
        <v>2013</v>
      </c>
      <c r="F25" s="3" t="s">
        <v>32</v>
      </c>
      <c r="G25" s="6">
        <v>36839</v>
      </c>
      <c r="H25" s="7">
        <v>16.641666666666666</v>
      </c>
      <c r="I25" s="12" t="s">
        <v>37</v>
      </c>
      <c r="J25" s="8">
        <v>0.8306</v>
      </c>
      <c r="K25" s="8">
        <f t="shared" si="0"/>
        <v>5.9029920915032426</v>
      </c>
      <c r="L25" s="8">
        <v>2.2555999999999998</v>
      </c>
      <c r="M25" s="8">
        <v>4.1799999999999997E-2</v>
      </c>
      <c r="N25" s="9">
        <v>3202298.95</v>
      </c>
      <c r="O25" s="9">
        <v>2659811.5299999998</v>
      </c>
      <c r="P25" s="9">
        <v>1846055.12</v>
      </c>
      <c r="Q25" s="9">
        <v>813756.41</v>
      </c>
      <c r="R25" s="9">
        <v>165541</v>
      </c>
      <c r="S25" s="9">
        <f t="shared" si="1"/>
        <v>542487.42000000039</v>
      </c>
      <c r="T25" s="10">
        <v>97344.88</v>
      </c>
      <c r="U25" s="9">
        <v>1215458.3799999999</v>
      </c>
      <c r="V25" s="9">
        <v>526087.16</v>
      </c>
      <c r="W25" s="9">
        <v>447174.09</v>
      </c>
      <c r="X25" s="11">
        <f t="shared" si="2"/>
        <v>4.9029920915032426</v>
      </c>
      <c r="Y25" s="11">
        <f t="shared" si="3"/>
        <v>3.4029454913442949</v>
      </c>
      <c r="Z25" s="11">
        <f t="shared" si="4"/>
        <v>0.69405486034568786</v>
      </c>
      <c r="AA25" s="11">
        <f t="shared" si="5"/>
        <v>0.45697161858682522</v>
      </c>
      <c r="AB25" s="11">
        <f t="shared" si="8"/>
        <v>2.7012890462181578</v>
      </c>
      <c r="AC25" s="52">
        <f t="shared" si="6"/>
        <v>0.17944172788375432</v>
      </c>
      <c r="AD25" s="52">
        <f t="shared" si="7"/>
        <v>3.659841267023909E-2</v>
      </c>
    </row>
    <row r="26" spans="1:30" ht="13.5" customHeight="1" x14ac:dyDescent="0.2">
      <c r="A26" s="3">
        <v>99671</v>
      </c>
      <c r="B26" s="12" t="s">
        <v>284</v>
      </c>
      <c r="C26" s="3" t="s">
        <v>285</v>
      </c>
      <c r="D26" s="3">
        <v>2</v>
      </c>
      <c r="E26" s="5">
        <v>2013</v>
      </c>
      <c r="F26" s="3" t="s">
        <v>32</v>
      </c>
      <c r="G26" s="6">
        <v>36515</v>
      </c>
      <c r="H26" s="7">
        <v>17.524999999999999</v>
      </c>
      <c r="I26" s="12" t="s">
        <v>37</v>
      </c>
      <c r="J26" s="8">
        <v>0.30580000000000002</v>
      </c>
      <c r="K26" s="8">
        <f t="shared" si="0"/>
        <v>1.4404178031319068</v>
      </c>
      <c r="L26" s="8">
        <v>3.4177</v>
      </c>
      <c r="M26" s="8">
        <v>5.5300000000000002E-2</v>
      </c>
      <c r="N26" s="9">
        <v>6053721.0499999998</v>
      </c>
      <c r="O26" s="9">
        <v>1850967.49</v>
      </c>
      <c r="P26" s="9">
        <v>1768858.25</v>
      </c>
      <c r="Q26" s="9">
        <v>82109.240000000005</v>
      </c>
      <c r="R26" s="9">
        <v>0</v>
      </c>
      <c r="S26" s="9">
        <f t="shared" si="1"/>
        <v>4202753.5599999996</v>
      </c>
      <c r="T26" s="10">
        <v>0</v>
      </c>
      <c r="U26" s="9">
        <v>941933.28</v>
      </c>
      <c r="V26" s="9">
        <v>1561786.67</v>
      </c>
      <c r="W26" s="9">
        <v>1327518.67</v>
      </c>
      <c r="X26" s="11">
        <f t="shared" si="2"/>
        <v>0.44041780313190676</v>
      </c>
      <c r="Y26" s="11">
        <f t="shared" si="3"/>
        <v>0.42088079273437107</v>
      </c>
      <c r="Z26" s="11">
        <f t="shared" si="4"/>
        <v>0.95563982595934194</v>
      </c>
      <c r="AA26" s="11">
        <f t="shared" si="5"/>
        <v>0.50888699293146422</v>
      </c>
      <c r="AB26" s="11">
        <v>0</v>
      </c>
      <c r="AC26" s="52">
        <f t="shared" si="6"/>
        <v>0</v>
      </c>
      <c r="AD26" s="52">
        <f t="shared" si="7"/>
        <v>0</v>
      </c>
    </row>
    <row r="27" spans="1:30" x14ac:dyDescent="0.2">
      <c r="A27" s="3">
        <v>87907</v>
      </c>
      <c r="B27" s="12" t="s">
        <v>240</v>
      </c>
      <c r="C27" s="3" t="s">
        <v>137</v>
      </c>
      <c r="D27" s="3">
        <v>2</v>
      </c>
      <c r="E27" s="5">
        <v>2013</v>
      </c>
      <c r="F27" s="3" t="s">
        <v>36</v>
      </c>
      <c r="G27" s="6">
        <v>36392</v>
      </c>
      <c r="H27" s="7">
        <v>17.861111111111111</v>
      </c>
      <c r="I27" s="12" t="s">
        <v>37</v>
      </c>
      <c r="J27" s="8">
        <v>0.45650000000000002</v>
      </c>
      <c r="K27" s="8">
        <f t="shared" si="0"/>
        <v>1.8399151473106503</v>
      </c>
      <c r="L27" s="8">
        <v>2.2490999999999999</v>
      </c>
      <c r="M27" s="8">
        <v>4.4600000000000001E-2</v>
      </c>
      <c r="N27" s="9">
        <v>2204367.4900000002</v>
      </c>
      <c r="O27" s="9">
        <v>1006286.43</v>
      </c>
      <c r="P27" s="9">
        <v>546867.36</v>
      </c>
      <c r="Q27" s="9">
        <v>459419.07</v>
      </c>
      <c r="R27" s="9">
        <v>16757.57</v>
      </c>
      <c r="S27" s="9">
        <f t="shared" si="1"/>
        <v>1198081.06</v>
      </c>
      <c r="T27" s="10">
        <v>257296.09</v>
      </c>
      <c r="U27" s="9">
        <v>240524.73</v>
      </c>
      <c r="V27" s="9">
        <v>378144.44</v>
      </c>
      <c r="W27" s="9">
        <v>321035.46999999997</v>
      </c>
      <c r="X27" s="11">
        <f t="shared" si="2"/>
        <v>0.8399151473106502</v>
      </c>
      <c r="Y27" s="11">
        <f t="shared" si="3"/>
        <v>0.45645272115394259</v>
      </c>
      <c r="Z27" s="11">
        <f t="shared" si="4"/>
        <v>0.54345099337173808</v>
      </c>
      <c r="AA27" s="11">
        <f t="shared" si="5"/>
        <v>0.23902213408562015</v>
      </c>
      <c r="AB27" s="11">
        <f>W27/R27</f>
        <v>19.157638607506936</v>
      </c>
      <c r="AC27" s="52">
        <f t="shared" si="6"/>
        <v>0.21475682955876124</v>
      </c>
      <c r="AD27" s="52">
        <f t="shared" si="7"/>
        <v>0.25568872075518295</v>
      </c>
    </row>
    <row r="28" spans="1:30" x14ac:dyDescent="0.2">
      <c r="A28" s="3">
        <v>87271</v>
      </c>
      <c r="B28" s="12" t="s">
        <v>236</v>
      </c>
      <c r="C28" s="3" t="s">
        <v>35</v>
      </c>
      <c r="D28" s="3">
        <v>2</v>
      </c>
      <c r="E28" s="5">
        <v>2013</v>
      </c>
      <c r="F28" s="3" t="s">
        <v>36</v>
      </c>
      <c r="G28" s="6">
        <v>36223</v>
      </c>
      <c r="H28" s="7">
        <v>18.322222222222223</v>
      </c>
      <c r="I28" s="12" t="s">
        <v>37</v>
      </c>
      <c r="J28" s="8">
        <v>0.51980000000000004</v>
      </c>
      <c r="K28" s="8">
        <f t="shared" si="0"/>
        <v>2.0825649222454592</v>
      </c>
      <c r="L28" s="8">
        <v>1.5329999999999999</v>
      </c>
      <c r="M28" s="8">
        <v>0.1055</v>
      </c>
      <c r="N28" s="9">
        <v>7913422.4699999997</v>
      </c>
      <c r="O28" s="9">
        <v>4113578.16</v>
      </c>
      <c r="P28" s="9">
        <v>4113578.16</v>
      </c>
      <c r="Q28" s="9">
        <v>0</v>
      </c>
      <c r="R28" s="9">
        <v>0</v>
      </c>
      <c r="S28" s="9">
        <f t="shared" si="1"/>
        <v>3799844.3099999996</v>
      </c>
      <c r="T28" s="10">
        <v>0</v>
      </c>
      <c r="U28" s="9">
        <v>1572194.73</v>
      </c>
      <c r="V28" s="9">
        <v>1875891.82</v>
      </c>
      <c r="W28" s="9">
        <v>1594508.13</v>
      </c>
      <c r="X28" s="11">
        <f t="shared" si="2"/>
        <v>1.0825649222454592</v>
      </c>
      <c r="Y28" s="11">
        <f t="shared" si="3"/>
        <v>1.0825649222454592</v>
      </c>
      <c r="Z28" s="11">
        <f t="shared" si="4"/>
        <v>1</v>
      </c>
      <c r="AA28" s="11">
        <f t="shared" si="5"/>
        <v>0.38219639176614062</v>
      </c>
      <c r="AB28" s="11">
        <v>0</v>
      </c>
      <c r="AC28" s="52">
        <f t="shared" si="6"/>
        <v>0</v>
      </c>
      <c r="AD28" s="52">
        <f t="shared" si="7"/>
        <v>0</v>
      </c>
    </row>
    <row r="29" spans="1:30" x14ac:dyDescent="0.2">
      <c r="A29" s="3">
        <v>29413</v>
      </c>
      <c r="B29" s="12" t="s">
        <v>98</v>
      </c>
      <c r="C29" s="3" t="s">
        <v>31</v>
      </c>
      <c r="D29" s="3">
        <v>1</v>
      </c>
      <c r="E29" s="5">
        <v>2013</v>
      </c>
      <c r="F29" s="3" t="s">
        <v>32</v>
      </c>
      <c r="G29" s="6">
        <v>36045</v>
      </c>
      <c r="H29" s="7">
        <v>18.81388888888889</v>
      </c>
      <c r="I29" s="12" t="s">
        <v>37</v>
      </c>
      <c r="J29" s="8">
        <v>0.6714</v>
      </c>
      <c r="K29" s="8">
        <f t="shared" si="0"/>
        <v>3.0429140902354215</v>
      </c>
      <c r="L29" s="8">
        <v>0.21099999999999999</v>
      </c>
      <c r="M29" s="8">
        <v>-0.49059999999999998</v>
      </c>
      <c r="N29" s="9">
        <v>7127624.4699999997</v>
      </c>
      <c r="O29" s="9">
        <v>4785256.51</v>
      </c>
      <c r="P29" s="9">
        <v>583805.51</v>
      </c>
      <c r="Q29" s="9">
        <v>4201451</v>
      </c>
      <c r="R29" s="9">
        <v>0</v>
      </c>
      <c r="S29" s="9">
        <f t="shared" si="1"/>
        <v>2342367.96</v>
      </c>
      <c r="T29" s="10">
        <v>0</v>
      </c>
      <c r="U29" s="9">
        <v>81644.19</v>
      </c>
      <c r="V29" s="9">
        <v>-737870.31</v>
      </c>
      <c r="W29" s="9">
        <v>-737870.31</v>
      </c>
      <c r="X29" s="11">
        <f t="shared" si="2"/>
        <v>2.0429140902354215</v>
      </c>
      <c r="Y29" s="11">
        <f t="shared" si="3"/>
        <v>0.24923731880280672</v>
      </c>
      <c r="Z29" s="11">
        <f t="shared" si="4"/>
        <v>0.12200088099352485</v>
      </c>
      <c r="AA29" s="11">
        <f t="shared" si="5"/>
        <v>1.7061612022131706E-2</v>
      </c>
      <c r="AB29" s="11">
        <v>0</v>
      </c>
      <c r="AC29" s="52">
        <f t="shared" si="6"/>
        <v>0</v>
      </c>
      <c r="AD29" s="52">
        <f t="shared" si="7"/>
        <v>0</v>
      </c>
    </row>
    <row r="30" spans="1:30" x14ac:dyDescent="0.2">
      <c r="A30" s="3">
        <v>81297</v>
      </c>
      <c r="B30" s="12" t="s">
        <v>226</v>
      </c>
      <c r="C30" s="3" t="s">
        <v>31</v>
      </c>
      <c r="D30" s="3">
        <v>1</v>
      </c>
      <c r="E30" s="5">
        <v>2013</v>
      </c>
      <c r="F30" s="3" t="s">
        <v>32</v>
      </c>
      <c r="G30" s="6">
        <v>35921</v>
      </c>
      <c r="H30" s="7">
        <v>19.149999999999999</v>
      </c>
      <c r="I30" s="12" t="s">
        <v>37</v>
      </c>
      <c r="J30" s="8">
        <v>0.35210000000000002</v>
      </c>
      <c r="K30" s="8">
        <f t="shared" si="0"/>
        <v>1.5435027815066442</v>
      </c>
      <c r="L30" s="8">
        <v>0.3256</v>
      </c>
      <c r="M30" s="8">
        <v>-0.19969999999999999</v>
      </c>
      <c r="N30" s="9">
        <v>4948736.1100000003</v>
      </c>
      <c r="O30" s="9">
        <v>1742563.65</v>
      </c>
      <c r="P30" s="9">
        <v>674117.24</v>
      </c>
      <c r="Q30" s="9">
        <v>1068446.4099999999</v>
      </c>
      <c r="R30" s="9">
        <v>186089.51</v>
      </c>
      <c r="S30" s="9">
        <f t="shared" si="1"/>
        <v>3206172.4600000004</v>
      </c>
      <c r="T30" s="10">
        <v>940528.08</v>
      </c>
      <c r="U30" s="9">
        <v>135970.35</v>
      </c>
      <c r="V30" s="9">
        <v>-321773.73</v>
      </c>
      <c r="W30" s="9">
        <v>-321773.73</v>
      </c>
      <c r="X30" s="11">
        <f t="shared" si="2"/>
        <v>0.54350278150664411</v>
      </c>
      <c r="Y30" s="11">
        <f t="shared" si="3"/>
        <v>0.21025607586935605</v>
      </c>
      <c r="Z30" s="11">
        <f t="shared" si="4"/>
        <v>0.38685372554397079</v>
      </c>
      <c r="AA30" s="11">
        <f t="shared" si="5"/>
        <v>7.8028914467485888E-2</v>
      </c>
      <c r="AB30" s="11">
        <f>W30/R30</f>
        <v>-1.7291341677454035</v>
      </c>
      <c r="AC30" s="52">
        <f t="shared" si="6"/>
        <v>0.29334918558934908</v>
      </c>
      <c r="AD30" s="52">
        <f t="shared" si="7"/>
        <v>0.53973814959356003</v>
      </c>
    </row>
    <row r="31" spans="1:30" x14ac:dyDescent="0.2">
      <c r="A31" s="3">
        <v>54972</v>
      </c>
      <c r="B31" s="12" t="s">
        <v>172</v>
      </c>
      <c r="C31" s="3" t="s">
        <v>44</v>
      </c>
      <c r="D31" s="3">
        <v>1</v>
      </c>
      <c r="E31" s="5">
        <v>2013</v>
      </c>
      <c r="F31" s="3" t="s">
        <v>36</v>
      </c>
      <c r="G31" s="6">
        <v>35902</v>
      </c>
      <c r="H31" s="7">
        <v>19.202777777777779</v>
      </c>
      <c r="I31" s="12" t="s">
        <v>37</v>
      </c>
      <c r="J31" s="8">
        <v>0.82609999999999995</v>
      </c>
      <c r="K31" s="8">
        <f t="shared" si="0"/>
        <v>5.749772040419594</v>
      </c>
      <c r="L31" s="8">
        <v>0.3407</v>
      </c>
      <c r="M31" s="8">
        <v>-0.14019999999999999</v>
      </c>
      <c r="N31" s="9">
        <v>4222480.8499999996</v>
      </c>
      <c r="O31" s="9">
        <v>3488107.24</v>
      </c>
      <c r="P31" s="9">
        <v>3438259.48</v>
      </c>
      <c r="Q31" s="9">
        <v>49847.76</v>
      </c>
      <c r="R31" s="9">
        <v>22606.65</v>
      </c>
      <c r="S31" s="9">
        <f t="shared" si="1"/>
        <v>734373.6099999994</v>
      </c>
      <c r="T31" s="10">
        <v>0</v>
      </c>
      <c r="U31" s="9">
        <v>197482.68</v>
      </c>
      <c r="V31" s="9">
        <v>-175100.65</v>
      </c>
      <c r="W31" s="9">
        <v>-175100.65</v>
      </c>
      <c r="X31" s="11">
        <f t="shared" si="2"/>
        <v>4.749772040419594</v>
      </c>
      <c r="Y31" s="11">
        <f t="shared" si="3"/>
        <v>4.6818941110914958</v>
      </c>
      <c r="Z31" s="11">
        <f t="shared" si="4"/>
        <v>0.98570922377948444</v>
      </c>
      <c r="AA31" s="11">
        <f t="shared" si="5"/>
        <v>5.6616000143390084E-2</v>
      </c>
      <c r="AB31" s="11">
        <f>W31/R31</f>
        <v>-7.7455372644774867</v>
      </c>
      <c r="AC31" s="52">
        <f t="shared" si="6"/>
        <v>0</v>
      </c>
      <c r="AD31" s="52">
        <f t="shared" si="7"/>
        <v>0</v>
      </c>
    </row>
    <row r="32" spans="1:30" x14ac:dyDescent="0.2">
      <c r="A32" s="3">
        <v>80150</v>
      </c>
      <c r="B32" s="12" t="s">
        <v>223</v>
      </c>
      <c r="C32" s="3" t="s">
        <v>31</v>
      </c>
      <c r="D32" s="3">
        <v>1</v>
      </c>
      <c r="E32" s="5">
        <v>2013</v>
      </c>
      <c r="F32" s="3" t="s">
        <v>32</v>
      </c>
      <c r="G32" s="6">
        <v>35809</v>
      </c>
      <c r="H32" s="7">
        <v>19.461111111111112</v>
      </c>
      <c r="I32" s="12" t="s">
        <v>37</v>
      </c>
      <c r="J32" s="8">
        <v>0.502</v>
      </c>
      <c r="K32" s="8">
        <f t="shared" si="0"/>
        <v>2.0080147436887157</v>
      </c>
      <c r="L32" s="8">
        <v>0.58009999999999995</v>
      </c>
      <c r="M32" s="8">
        <v>8.8700000000000001E-2</v>
      </c>
      <c r="N32" s="9">
        <v>4963071.75</v>
      </c>
      <c r="O32" s="9">
        <v>2491440.62</v>
      </c>
      <c r="P32" s="9">
        <v>293658.62</v>
      </c>
      <c r="Q32" s="9">
        <v>2197782</v>
      </c>
      <c r="R32" s="9">
        <v>0</v>
      </c>
      <c r="S32" s="9">
        <f t="shared" si="1"/>
        <v>2471631.13</v>
      </c>
      <c r="T32" s="10">
        <v>0</v>
      </c>
      <c r="U32" s="9">
        <v>104301</v>
      </c>
      <c r="V32" s="9">
        <v>381643.76</v>
      </c>
      <c r="W32" s="9">
        <v>381643.76</v>
      </c>
      <c r="X32" s="11">
        <f t="shared" si="2"/>
        <v>1.0080147436887155</v>
      </c>
      <c r="Y32" s="11">
        <f t="shared" si="3"/>
        <v>0.1188116691182798</v>
      </c>
      <c r="Z32" s="11">
        <f t="shared" si="4"/>
        <v>0.11786699536110155</v>
      </c>
      <c r="AA32" s="11">
        <f t="shared" si="5"/>
        <v>4.1863731032851181E-2</v>
      </c>
      <c r="AB32" s="11">
        <v>0</v>
      </c>
      <c r="AC32" s="52">
        <f t="shared" si="6"/>
        <v>0</v>
      </c>
      <c r="AD32" s="52">
        <f t="shared" si="7"/>
        <v>0</v>
      </c>
    </row>
    <row r="33" spans="1:30" x14ac:dyDescent="0.2">
      <c r="A33" s="3">
        <v>80175</v>
      </c>
      <c r="B33" s="12" t="s">
        <v>224</v>
      </c>
      <c r="C33" s="3" t="s">
        <v>31</v>
      </c>
      <c r="D33" s="3">
        <v>1</v>
      </c>
      <c r="E33" s="5">
        <v>2013</v>
      </c>
      <c r="F33" s="3" t="s">
        <v>32</v>
      </c>
      <c r="G33" s="6">
        <v>35809</v>
      </c>
      <c r="H33" s="7">
        <v>19.461111111111112</v>
      </c>
      <c r="I33" s="12" t="s">
        <v>37</v>
      </c>
      <c r="J33" s="8">
        <v>9.3600000000000003E-2</v>
      </c>
      <c r="K33" s="8">
        <f t="shared" si="0"/>
        <v>1.1032458376696053</v>
      </c>
      <c r="L33" s="8">
        <v>8.4400000000000003E-2</v>
      </c>
      <c r="M33" s="8">
        <v>0.39050000000000001</v>
      </c>
      <c r="N33" s="9">
        <v>7797513.9699999997</v>
      </c>
      <c r="O33" s="9">
        <v>729720.28</v>
      </c>
      <c r="P33" s="9">
        <v>634667.28</v>
      </c>
      <c r="Q33" s="9">
        <v>95053</v>
      </c>
      <c r="R33" s="9">
        <v>0</v>
      </c>
      <c r="S33" s="9">
        <f t="shared" si="1"/>
        <v>7067793.6899999995</v>
      </c>
      <c r="T33" s="10">
        <v>0</v>
      </c>
      <c r="U33" s="9">
        <v>189768.93</v>
      </c>
      <c r="V33" s="9">
        <v>387435.73</v>
      </c>
      <c r="W33" s="9">
        <v>329320.37</v>
      </c>
      <c r="X33" s="11">
        <f t="shared" si="2"/>
        <v>0.10324583766960523</v>
      </c>
      <c r="Y33" s="11">
        <f t="shared" si="3"/>
        <v>8.9797086309688259E-2</v>
      </c>
      <c r="Z33" s="11">
        <f t="shared" si="4"/>
        <v>0.86974049837288336</v>
      </c>
      <c r="AA33" s="11">
        <f t="shared" si="5"/>
        <v>0.26005708653184201</v>
      </c>
      <c r="AB33" s="11">
        <v>0</v>
      </c>
      <c r="AC33" s="52">
        <f t="shared" si="6"/>
        <v>0</v>
      </c>
      <c r="AD33" s="52">
        <f t="shared" si="7"/>
        <v>0</v>
      </c>
    </row>
    <row r="34" spans="1:30" x14ac:dyDescent="0.2">
      <c r="A34" s="3">
        <v>54169</v>
      </c>
      <c r="B34" s="12" t="s">
        <v>170</v>
      </c>
      <c r="C34" s="3" t="s">
        <v>31</v>
      </c>
      <c r="D34" s="3">
        <v>1</v>
      </c>
      <c r="E34" s="5">
        <v>2013</v>
      </c>
      <c r="F34" s="3" t="s">
        <v>36</v>
      </c>
      <c r="G34" s="6">
        <v>35564</v>
      </c>
      <c r="H34" s="7">
        <v>20.127777777777776</v>
      </c>
      <c r="I34" s="12" t="s">
        <v>37</v>
      </c>
      <c r="J34" s="8">
        <v>0.3</v>
      </c>
      <c r="K34" s="8">
        <f t="shared" si="0"/>
        <v>1.4286127797389947</v>
      </c>
      <c r="L34" s="8">
        <v>0.49519999999999997</v>
      </c>
      <c r="M34" s="8">
        <v>0.125</v>
      </c>
      <c r="N34" s="9">
        <v>16735199.300000001</v>
      </c>
      <c r="O34" s="9">
        <v>5020898.87</v>
      </c>
      <c r="P34" s="9">
        <v>2231987.17</v>
      </c>
      <c r="Q34" s="9">
        <v>2788911.7</v>
      </c>
      <c r="R34" s="9">
        <v>340232.69</v>
      </c>
      <c r="S34" s="9">
        <f t="shared" si="1"/>
        <v>11714300.43</v>
      </c>
      <c r="T34" s="10">
        <v>2632516.64</v>
      </c>
      <c r="U34" s="9">
        <v>278716.56</v>
      </c>
      <c r="V34" s="9">
        <v>1585913.26</v>
      </c>
      <c r="W34" s="9">
        <v>1348026.27</v>
      </c>
      <c r="X34" s="11">
        <f t="shared" si="2"/>
        <v>0.42861277973899464</v>
      </c>
      <c r="Y34" s="11">
        <f t="shared" si="3"/>
        <v>0.19053525076785144</v>
      </c>
      <c r="Z34" s="11">
        <f t="shared" ref="Z34:Z65" si="9">+P34/O34</f>
        <v>0.44453935994134053</v>
      </c>
      <c r="AA34" s="11">
        <f t="shared" ref="AA34:AA65" si="10">+U34/O34</f>
        <v>5.5511287364367883E-2</v>
      </c>
      <c r="AB34" s="11">
        <f>W34/R34</f>
        <v>3.9620715751916724</v>
      </c>
      <c r="AC34" s="52">
        <f t="shared" si="6"/>
        <v>0.22472674793777678</v>
      </c>
      <c r="AD34" s="52">
        <f t="shared" ref="AD34:AD65" si="11">+T34/O34</f>
        <v>0.52431182307402258</v>
      </c>
    </row>
    <row r="35" spans="1:30" x14ac:dyDescent="0.2">
      <c r="A35" s="3">
        <v>74170</v>
      </c>
      <c r="B35" s="12" t="s">
        <v>217</v>
      </c>
      <c r="C35" s="3" t="s">
        <v>31</v>
      </c>
      <c r="D35" s="3">
        <v>1</v>
      </c>
      <c r="E35" s="5">
        <v>2013</v>
      </c>
      <c r="F35" s="3" t="s">
        <v>32</v>
      </c>
      <c r="G35" s="6">
        <v>35096</v>
      </c>
      <c r="H35" s="7">
        <v>21.413888888888888</v>
      </c>
      <c r="I35" s="12" t="s">
        <v>37</v>
      </c>
      <c r="J35" s="8">
        <v>4.0500000000000001E-2</v>
      </c>
      <c r="K35" s="8">
        <f t="shared" si="0"/>
        <v>1.0421850987410965</v>
      </c>
      <c r="L35" s="8">
        <v>0.33310000000000001</v>
      </c>
      <c r="M35" s="8">
        <v>0.18920000000000001</v>
      </c>
      <c r="N35" s="9">
        <v>4864425.67</v>
      </c>
      <c r="O35" s="9">
        <v>196900.03</v>
      </c>
      <c r="P35" s="9">
        <v>196900.03</v>
      </c>
      <c r="Q35" s="9">
        <v>0</v>
      </c>
      <c r="R35" s="9">
        <v>0</v>
      </c>
      <c r="S35" s="9">
        <f t="shared" si="1"/>
        <v>4667525.6399999997</v>
      </c>
      <c r="T35" s="10">
        <v>0</v>
      </c>
      <c r="U35" s="9">
        <v>14600</v>
      </c>
      <c r="V35" s="9">
        <v>469313.18</v>
      </c>
      <c r="W35" s="9">
        <v>398916.2</v>
      </c>
      <c r="X35" s="11">
        <f t="shared" si="2"/>
        <v>4.2185098741096584E-2</v>
      </c>
      <c r="Y35" s="11">
        <f t="shared" si="3"/>
        <v>4.2185098741096584E-2</v>
      </c>
      <c r="Z35" s="11">
        <f t="shared" si="9"/>
        <v>1</v>
      </c>
      <c r="AA35" s="11">
        <f t="shared" si="10"/>
        <v>7.4149303075271247E-2</v>
      </c>
      <c r="AB35" s="11">
        <v>0</v>
      </c>
      <c r="AC35" s="52">
        <f t="shared" si="6"/>
        <v>0</v>
      </c>
      <c r="AD35" s="52">
        <f t="shared" si="11"/>
        <v>0</v>
      </c>
    </row>
    <row r="36" spans="1:30" x14ac:dyDescent="0.2">
      <c r="A36" s="3">
        <v>72859</v>
      </c>
      <c r="B36" s="12" t="s">
        <v>213</v>
      </c>
      <c r="C36" s="3" t="s">
        <v>31</v>
      </c>
      <c r="D36" s="3">
        <v>1</v>
      </c>
      <c r="E36" s="5">
        <v>2013</v>
      </c>
      <c r="F36" s="3" t="s">
        <v>32</v>
      </c>
      <c r="G36" s="6">
        <v>34928</v>
      </c>
      <c r="H36" s="7">
        <v>21.869444444444444</v>
      </c>
      <c r="I36" s="12" t="s">
        <v>37</v>
      </c>
      <c r="J36" s="8">
        <v>0.72409999999999997</v>
      </c>
      <c r="K36" s="8">
        <f t="shared" si="0"/>
        <v>3.6246017146597183</v>
      </c>
      <c r="L36" s="8">
        <v>0.36320000000000002</v>
      </c>
      <c r="M36" s="8">
        <v>4.4999999999999998E-2</v>
      </c>
      <c r="N36" s="9">
        <v>10622803.65</v>
      </c>
      <c r="O36" s="9">
        <v>7692053.0499999998</v>
      </c>
      <c r="P36" s="9">
        <v>987144.55</v>
      </c>
      <c r="Q36" s="9">
        <v>6704908.5</v>
      </c>
      <c r="R36" s="9">
        <v>45369.13</v>
      </c>
      <c r="S36" s="9">
        <f t="shared" si="1"/>
        <v>2930750.6000000006</v>
      </c>
      <c r="T36" s="10">
        <v>335231.78000000003</v>
      </c>
      <c r="U36" s="9">
        <v>578456.26</v>
      </c>
      <c r="V36" s="9">
        <v>284922.94</v>
      </c>
      <c r="W36" s="9">
        <v>242184.5</v>
      </c>
      <c r="X36" s="11">
        <f t="shared" si="2"/>
        <v>2.6246017146597183</v>
      </c>
      <c r="Y36" s="11">
        <f t="shared" si="3"/>
        <v>0.33682311623513778</v>
      </c>
      <c r="Z36" s="11">
        <f t="shared" si="9"/>
        <v>0.12833303977278213</v>
      </c>
      <c r="AA36" s="11">
        <f t="shared" si="10"/>
        <v>7.5201803242893647E-2</v>
      </c>
      <c r="AB36" s="11">
        <f>W36/R36</f>
        <v>5.3380900184773221</v>
      </c>
      <c r="AC36" s="52">
        <f t="shared" si="6"/>
        <v>0.11438427411735409</v>
      </c>
      <c r="AD36" s="52">
        <f t="shared" si="11"/>
        <v>4.3581574102638312E-2</v>
      </c>
    </row>
    <row r="37" spans="1:30" x14ac:dyDescent="0.2">
      <c r="A37" s="3">
        <v>72569</v>
      </c>
      <c r="B37" s="12" t="s">
        <v>212</v>
      </c>
      <c r="C37" s="3" t="s">
        <v>31</v>
      </c>
      <c r="D37" s="3">
        <v>1</v>
      </c>
      <c r="E37" s="5">
        <v>2013</v>
      </c>
      <c r="F37" s="3" t="s">
        <v>32</v>
      </c>
      <c r="G37" s="6">
        <v>34904</v>
      </c>
      <c r="H37" s="7">
        <v>21.933333333333334</v>
      </c>
      <c r="I37" s="12" t="s">
        <v>37</v>
      </c>
      <c r="J37" s="8">
        <v>0.64939999999999998</v>
      </c>
      <c r="K37" s="8">
        <f t="shared" si="0"/>
        <v>2.8519377515501652</v>
      </c>
      <c r="L37" s="8">
        <v>0.3407</v>
      </c>
      <c r="M37" s="8">
        <v>7.0699999999999999E-2</v>
      </c>
      <c r="N37" s="9">
        <v>7194278.9500000002</v>
      </c>
      <c r="O37" s="9">
        <v>4671685.6900000004</v>
      </c>
      <c r="P37" s="9">
        <v>501617.97</v>
      </c>
      <c r="Q37" s="9">
        <v>4170067.72</v>
      </c>
      <c r="R37" s="9">
        <v>0</v>
      </c>
      <c r="S37" s="9">
        <f t="shared" si="1"/>
        <v>2522593.2599999998</v>
      </c>
      <c r="T37" s="10">
        <v>48107.75</v>
      </c>
      <c r="U37" s="9">
        <v>141436.10999999999</v>
      </c>
      <c r="V37" s="9">
        <v>274674.37</v>
      </c>
      <c r="W37" s="9">
        <v>233473.21</v>
      </c>
      <c r="X37" s="11">
        <f t="shared" si="2"/>
        <v>1.8519377515501649</v>
      </c>
      <c r="Y37" s="11">
        <f t="shared" si="3"/>
        <v>0.19885011902394445</v>
      </c>
      <c r="Z37" s="11">
        <f t="shared" si="9"/>
        <v>0.10737408363617885</v>
      </c>
      <c r="AA37" s="11">
        <f t="shared" si="10"/>
        <v>3.0275176753168934E-2</v>
      </c>
      <c r="AB37" s="11">
        <v>0</v>
      </c>
      <c r="AC37" s="52">
        <f t="shared" si="6"/>
        <v>1.9070751818309386E-2</v>
      </c>
      <c r="AD37" s="52">
        <f t="shared" si="11"/>
        <v>1.0297728313139147E-2</v>
      </c>
    </row>
    <row r="38" spans="1:30" x14ac:dyDescent="0.2">
      <c r="A38" s="3">
        <v>49183</v>
      </c>
      <c r="B38" s="12" t="s">
        <v>157</v>
      </c>
      <c r="C38" s="3" t="s">
        <v>51</v>
      </c>
      <c r="D38" s="3">
        <v>2</v>
      </c>
      <c r="E38" s="5">
        <v>2013</v>
      </c>
      <c r="F38" s="3" t="s">
        <v>32</v>
      </c>
      <c r="G38" s="6">
        <v>34723</v>
      </c>
      <c r="H38" s="7">
        <v>22.433333333333334</v>
      </c>
      <c r="I38" s="12" t="s">
        <v>37</v>
      </c>
      <c r="J38" s="8">
        <v>0.3851</v>
      </c>
      <c r="K38" s="8">
        <f t="shared" si="0"/>
        <v>1.6261937110530247</v>
      </c>
      <c r="L38" s="8">
        <v>2.3365999999999998</v>
      </c>
      <c r="M38" s="8">
        <v>7.4200000000000002E-2</v>
      </c>
      <c r="N38" s="9">
        <v>4210652.59</v>
      </c>
      <c r="O38" s="9">
        <v>1621383.82</v>
      </c>
      <c r="P38" s="9">
        <v>1118805.56</v>
      </c>
      <c r="Q38" s="9">
        <v>502578.26</v>
      </c>
      <c r="R38" s="9">
        <v>0</v>
      </c>
      <c r="S38" s="9">
        <f t="shared" si="1"/>
        <v>2589268.7699999996</v>
      </c>
      <c r="T38" s="10">
        <v>0</v>
      </c>
      <c r="U38" s="9">
        <v>416933.58</v>
      </c>
      <c r="V38" s="9">
        <v>1086935.32</v>
      </c>
      <c r="W38" s="9">
        <v>923895.02</v>
      </c>
      <c r="X38" s="11">
        <f t="shared" si="2"/>
        <v>0.62619371105302457</v>
      </c>
      <c r="Y38" s="11">
        <f t="shared" si="3"/>
        <v>0.43209325079064709</v>
      </c>
      <c r="Z38" s="11">
        <f t="shared" si="9"/>
        <v>0.69003128451102957</v>
      </c>
      <c r="AA38" s="11">
        <f t="shared" si="10"/>
        <v>0.25714675011373928</v>
      </c>
      <c r="AB38" s="11">
        <v>0</v>
      </c>
      <c r="AC38" s="52">
        <f t="shared" si="6"/>
        <v>0</v>
      </c>
      <c r="AD38" s="52">
        <f t="shared" si="11"/>
        <v>0</v>
      </c>
    </row>
    <row r="39" spans="1:30" x14ac:dyDescent="0.2">
      <c r="A39" s="3">
        <v>71380</v>
      </c>
      <c r="B39" s="12" t="s">
        <v>210</v>
      </c>
      <c r="C39" s="3" t="s">
        <v>31</v>
      </c>
      <c r="D39" s="3">
        <v>1</v>
      </c>
      <c r="E39" s="5">
        <v>2013</v>
      </c>
      <c r="F39" s="3" t="s">
        <v>32</v>
      </c>
      <c r="G39" s="6">
        <v>34676</v>
      </c>
      <c r="H39" s="7">
        <v>22.56111111111111</v>
      </c>
      <c r="I39" s="12" t="s">
        <v>37</v>
      </c>
      <c r="J39" s="8">
        <v>7.4099999999999999E-2</v>
      </c>
      <c r="K39" s="8">
        <f t="shared" si="0"/>
        <v>1.0800690503839838</v>
      </c>
      <c r="L39" s="8">
        <v>0.31259999999999999</v>
      </c>
      <c r="M39" s="8">
        <v>2.76E-2</v>
      </c>
      <c r="N39" s="9">
        <v>13233667.58</v>
      </c>
      <c r="O39" s="9">
        <v>981055.05</v>
      </c>
      <c r="P39" s="9">
        <v>831298.87</v>
      </c>
      <c r="Q39" s="9">
        <v>149756.18</v>
      </c>
      <c r="R39" s="9">
        <v>26537.3</v>
      </c>
      <c r="S39" s="9">
        <f t="shared" si="1"/>
        <v>12252612.529999999</v>
      </c>
      <c r="T39" s="10">
        <v>78571.179999999993</v>
      </c>
      <c r="U39" s="9">
        <v>198292.59</v>
      </c>
      <c r="V39" s="9">
        <v>252714.88</v>
      </c>
      <c r="W39" s="9">
        <v>214807.65</v>
      </c>
      <c r="X39" s="11">
        <f t="shared" si="2"/>
        <v>8.0069050383983709E-2</v>
      </c>
      <c r="Y39" s="11">
        <f t="shared" si="3"/>
        <v>6.7846662739444355E-2</v>
      </c>
      <c r="Z39" s="11">
        <f t="shared" si="9"/>
        <v>0.84735190955899975</v>
      </c>
      <c r="AA39" s="11">
        <f t="shared" si="10"/>
        <v>0.20212177695838779</v>
      </c>
      <c r="AB39" s="11">
        <f>W39/R39</f>
        <v>8.0945555877952913</v>
      </c>
      <c r="AC39" s="52">
        <f t="shared" si="6"/>
        <v>6.412606275406311E-3</v>
      </c>
      <c r="AD39" s="52">
        <f t="shared" si="11"/>
        <v>8.0088451713285602E-2</v>
      </c>
    </row>
    <row r="40" spans="1:30" x14ac:dyDescent="0.2">
      <c r="A40" s="3">
        <v>48551</v>
      </c>
      <c r="B40" s="12" t="s">
        <v>154</v>
      </c>
      <c r="C40" s="3" t="s">
        <v>35</v>
      </c>
      <c r="D40" s="3">
        <v>2</v>
      </c>
      <c r="E40" s="5">
        <v>2013</v>
      </c>
      <c r="F40" s="3" t="s">
        <v>32</v>
      </c>
      <c r="G40" s="6">
        <v>34547</v>
      </c>
      <c r="H40" s="7">
        <v>22.913888888888888</v>
      </c>
      <c r="I40" s="12" t="s">
        <v>37</v>
      </c>
      <c r="J40" s="8">
        <v>0.7147</v>
      </c>
      <c r="K40" s="8">
        <f t="shared" si="0"/>
        <v>3.5055391568403587</v>
      </c>
      <c r="L40" s="8">
        <v>2.8862000000000001</v>
      </c>
      <c r="M40" s="8">
        <v>2.3099999999999999E-2</v>
      </c>
      <c r="N40" s="9">
        <v>2920988.96</v>
      </c>
      <c r="O40" s="9">
        <v>2087739.4</v>
      </c>
      <c r="P40" s="9">
        <v>1419337.24</v>
      </c>
      <c r="Q40" s="9">
        <v>668402.16</v>
      </c>
      <c r="R40" s="9">
        <v>0</v>
      </c>
      <c r="S40" s="9">
        <f t="shared" si="1"/>
        <v>833249.56</v>
      </c>
      <c r="T40" s="10">
        <v>316676.36</v>
      </c>
      <c r="U40" s="9">
        <v>630697.54</v>
      </c>
      <c r="V40" s="9">
        <v>296349.51</v>
      </c>
      <c r="W40" s="9">
        <v>296349.51</v>
      </c>
      <c r="X40" s="11">
        <f t="shared" si="2"/>
        <v>2.5055391568403587</v>
      </c>
      <c r="Y40" s="11">
        <f t="shared" si="3"/>
        <v>1.7033759249749858</v>
      </c>
      <c r="Z40" s="11">
        <f t="shared" si="9"/>
        <v>0.67984406482916404</v>
      </c>
      <c r="AA40" s="11">
        <f t="shared" si="10"/>
        <v>0.30209591292859639</v>
      </c>
      <c r="AB40" s="11">
        <v>0</v>
      </c>
      <c r="AC40" s="52">
        <f t="shared" si="6"/>
        <v>0.38004983765007927</v>
      </c>
      <c r="AD40" s="52">
        <f t="shared" si="11"/>
        <v>0.15168385479528718</v>
      </c>
    </row>
    <row r="41" spans="1:30" x14ac:dyDescent="0.2">
      <c r="A41" s="3">
        <v>34285</v>
      </c>
      <c r="B41" s="12" t="s">
        <v>123</v>
      </c>
      <c r="C41" s="3" t="s">
        <v>31</v>
      </c>
      <c r="D41" s="3">
        <v>1</v>
      </c>
      <c r="E41" s="5">
        <v>2013</v>
      </c>
      <c r="F41" s="3" t="s">
        <v>32</v>
      </c>
      <c r="G41" s="6">
        <v>34536</v>
      </c>
      <c r="H41" s="7">
        <v>22.941666666666666</v>
      </c>
      <c r="I41" s="12" t="s">
        <v>37</v>
      </c>
      <c r="J41" s="8">
        <v>0.1066</v>
      </c>
      <c r="K41" s="8">
        <f t="shared" si="0"/>
        <v>1.1192907836768395</v>
      </c>
      <c r="L41" s="8">
        <v>0.39419999999999999</v>
      </c>
      <c r="M41" s="8">
        <v>0.10440000000000001</v>
      </c>
      <c r="N41" s="9">
        <v>9427533.3000000007</v>
      </c>
      <c r="O41" s="9">
        <v>1004759.31</v>
      </c>
      <c r="P41" s="9">
        <v>474637.25</v>
      </c>
      <c r="Q41" s="9">
        <v>530122.06000000006</v>
      </c>
      <c r="R41" s="9">
        <v>0</v>
      </c>
      <c r="S41" s="9">
        <f t="shared" si="1"/>
        <v>8422773.9900000002</v>
      </c>
      <c r="T41" s="10">
        <v>0</v>
      </c>
      <c r="U41" s="9">
        <v>203159.04000000001</v>
      </c>
      <c r="V41" s="9">
        <v>595988.38</v>
      </c>
      <c r="W41" s="9">
        <v>506590.12</v>
      </c>
      <c r="X41" s="11">
        <f t="shared" si="2"/>
        <v>0.11929078367683947</v>
      </c>
      <c r="Y41" s="11">
        <f t="shared" si="3"/>
        <v>5.6351654521837644E-2</v>
      </c>
      <c r="Z41" s="11">
        <f t="shared" si="9"/>
        <v>0.47238900428800207</v>
      </c>
      <c r="AA41" s="11">
        <f t="shared" si="10"/>
        <v>0.20219672311371764</v>
      </c>
      <c r="AB41" s="11">
        <v>0</v>
      </c>
      <c r="AC41" s="52">
        <f t="shared" si="6"/>
        <v>0</v>
      </c>
      <c r="AD41" s="52">
        <f t="shared" si="11"/>
        <v>0</v>
      </c>
    </row>
    <row r="42" spans="1:30" x14ac:dyDescent="0.2">
      <c r="A42" s="3">
        <v>69090</v>
      </c>
      <c r="B42" s="12" t="s">
        <v>206</v>
      </c>
      <c r="C42" s="3" t="s">
        <v>35</v>
      </c>
      <c r="D42" s="3">
        <v>2</v>
      </c>
      <c r="E42" s="5">
        <v>2013</v>
      </c>
      <c r="F42" s="3" t="s">
        <v>32</v>
      </c>
      <c r="G42" s="6">
        <v>34257</v>
      </c>
      <c r="H42" s="7">
        <v>23.708333333333332</v>
      </c>
      <c r="I42" s="12" t="s">
        <v>37</v>
      </c>
      <c r="J42" s="8">
        <v>0.15390000000000001</v>
      </c>
      <c r="K42" s="8">
        <f t="shared" si="0"/>
        <v>1.1818922256757769</v>
      </c>
      <c r="L42" s="8">
        <v>0.84570000000000001</v>
      </c>
      <c r="M42" s="8">
        <v>0.22819999999999999</v>
      </c>
      <c r="N42" s="9">
        <v>4904994.8</v>
      </c>
      <c r="O42" s="9">
        <v>754874.6</v>
      </c>
      <c r="P42" s="9">
        <v>624572.6</v>
      </c>
      <c r="Q42" s="9">
        <v>130302</v>
      </c>
      <c r="R42" s="9">
        <v>0</v>
      </c>
      <c r="S42" s="9">
        <f t="shared" si="1"/>
        <v>4150120.1999999997</v>
      </c>
      <c r="T42" s="10">
        <v>0</v>
      </c>
      <c r="U42" s="9">
        <v>74074.289999999994</v>
      </c>
      <c r="V42" s="9">
        <v>1321761.73</v>
      </c>
      <c r="W42" s="9">
        <v>1123497.47</v>
      </c>
      <c r="X42" s="11">
        <f t="shared" si="2"/>
        <v>0.18189222567577681</v>
      </c>
      <c r="Y42" s="11">
        <f t="shared" si="3"/>
        <v>0.15049506276950725</v>
      </c>
      <c r="Z42" s="11">
        <f t="shared" si="9"/>
        <v>0.82738589959179976</v>
      </c>
      <c r="AA42" s="11">
        <f t="shared" si="10"/>
        <v>9.8127940720220283E-2</v>
      </c>
      <c r="AB42" s="11">
        <v>0</v>
      </c>
      <c r="AC42" s="52">
        <f t="shared" si="6"/>
        <v>0</v>
      </c>
      <c r="AD42" s="52">
        <f t="shared" si="11"/>
        <v>0</v>
      </c>
    </row>
    <row r="43" spans="1:30" x14ac:dyDescent="0.2">
      <c r="A43" s="3">
        <v>47891</v>
      </c>
      <c r="B43" s="12" t="s">
        <v>152</v>
      </c>
      <c r="C43" s="3" t="s">
        <v>31</v>
      </c>
      <c r="D43" s="3">
        <v>1</v>
      </c>
      <c r="E43" s="5">
        <v>2013</v>
      </c>
      <c r="F43" s="3" t="s">
        <v>32</v>
      </c>
      <c r="G43" s="6">
        <v>34149</v>
      </c>
      <c r="H43" s="7">
        <v>24.002777777777776</v>
      </c>
      <c r="I43" s="12" t="s">
        <v>37</v>
      </c>
      <c r="J43" s="8">
        <v>0.27610000000000001</v>
      </c>
      <c r="K43" s="8">
        <f t="shared" si="0"/>
        <v>1.3813863708263225</v>
      </c>
      <c r="L43" s="8">
        <v>0.65749999999999997</v>
      </c>
      <c r="M43" s="8">
        <v>0.17469999999999999</v>
      </c>
      <c r="N43" s="9">
        <v>4917363.68</v>
      </c>
      <c r="O43" s="9">
        <v>1357632.83</v>
      </c>
      <c r="P43" s="9">
        <v>620969.27</v>
      </c>
      <c r="Q43" s="9">
        <v>736663.56</v>
      </c>
      <c r="R43" s="9">
        <v>0</v>
      </c>
      <c r="S43" s="9">
        <f t="shared" si="1"/>
        <v>3559730.8499999996</v>
      </c>
      <c r="T43" s="10">
        <v>216000</v>
      </c>
      <c r="U43" s="9">
        <v>104728.63</v>
      </c>
      <c r="V43" s="9">
        <v>823695.32</v>
      </c>
      <c r="W43" s="9">
        <v>700141.01</v>
      </c>
      <c r="X43" s="11">
        <f t="shared" si="2"/>
        <v>0.38138637082632248</v>
      </c>
      <c r="Y43" s="11">
        <f t="shared" si="3"/>
        <v>0.17444275878329399</v>
      </c>
      <c r="Z43" s="11">
        <f t="shared" si="9"/>
        <v>0.45739117107237309</v>
      </c>
      <c r="AA43" s="11">
        <f t="shared" si="10"/>
        <v>7.7140613931676941E-2</v>
      </c>
      <c r="AB43" s="11">
        <v>0</v>
      </c>
      <c r="AC43" s="52">
        <f t="shared" si="6"/>
        <v>6.0678744855106118E-2</v>
      </c>
      <c r="AD43" s="52">
        <f t="shared" si="11"/>
        <v>0.15910045428114758</v>
      </c>
    </row>
    <row r="44" spans="1:30" x14ac:dyDescent="0.2">
      <c r="A44" s="3">
        <v>47603</v>
      </c>
      <c r="B44" s="12" t="s">
        <v>151</v>
      </c>
      <c r="C44" s="3" t="s">
        <v>31</v>
      </c>
      <c r="D44" s="3">
        <v>1</v>
      </c>
      <c r="E44" s="5">
        <v>2013</v>
      </c>
      <c r="F44" s="3" t="s">
        <v>32</v>
      </c>
      <c r="G44" s="6">
        <v>33940</v>
      </c>
      <c r="H44" s="7">
        <v>24.577777777777779</v>
      </c>
      <c r="I44" s="12" t="s">
        <v>37</v>
      </c>
      <c r="J44" s="8">
        <v>0.1077</v>
      </c>
      <c r="K44" s="8">
        <f t="shared" si="0"/>
        <v>1.1207549933530216</v>
      </c>
      <c r="L44" s="8">
        <v>0.55369999999999997</v>
      </c>
      <c r="M44" s="8">
        <v>0.13439999999999999</v>
      </c>
      <c r="N44" s="9">
        <v>31055199</v>
      </c>
      <c r="O44" s="9">
        <v>3346021.54</v>
      </c>
      <c r="P44" s="9">
        <v>2710852.51</v>
      </c>
      <c r="Q44" s="9">
        <v>635169.03</v>
      </c>
      <c r="R44" s="9">
        <v>0</v>
      </c>
      <c r="S44" s="9">
        <f t="shared" si="1"/>
        <v>27709177.460000001</v>
      </c>
      <c r="T44" s="10">
        <v>0</v>
      </c>
      <c r="U44" s="9">
        <v>543971.37</v>
      </c>
      <c r="V44" s="9">
        <v>3610268.42</v>
      </c>
      <c r="W44" s="9">
        <v>3068551.96</v>
      </c>
      <c r="X44" s="11">
        <f t="shared" si="2"/>
        <v>0.12075499335302174</v>
      </c>
      <c r="Y44" s="11">
        <f t="shared" si="3"/>
        <v>9.783229812264517E-2</v>
      </c>
      <c r="Z44" s="11">
        <f t="shared" si="9"/>
        <v>0.81017186458399182</v>
      </c>
      <c r="AA44" s="11">
        <f t="shared" si="10"/>
        <v>0.16257258463434757</v>
      </c>
      <c r="AB44" s="11">
        <v>0</v>
      </c>
      <c r="AC44" s="52">
        <f t="shared" si="6"/>
        <v>0</v>
      </c>
      <c r="AD44" s="52">
        <f t="shared" si="11"/>
        <v>0</v>
      </c>
    </row>
    <row r="45" spans="1:30" x14ac:dyDescent="0.2">
      <c r="A45" s="3">
        <v>66008</v>
      </c>
      <c r="B45" s="12" t="s">
        <v>204</v>
      </c>
      <c r="C45" s="3" t="s">
        <v>31</v>
      </c>
      <c r="D45" s="3">
        <v>1</v>
      </c>
      <c r="E45" s="5">
        <v>2013</v>
      </c>
      <c r="F45" s="3" t="s">
        <v>32</v>
      </c>
      <c r="G45" s="6">
        <v>33583</v>
      </c>
      <c r="H45" s="7">
        <v>25.552777777777777</v>
      </c>
      <c r="I45" s="12" t="s">
        <v>37</v>
      </c>
      <c r="J45" s="8">
        <v>0.14599999999999999</v>
      </c>
      <c r="K45" s="8">
        <f t="shared" si="0"/>
        <v>1.1709197046373812</v>
      </c>
      <c r="L45" s="8">
        <v>0.51259999999999994</v>
      </c>
      <c r="M45" s="8">
        <v>0.12609999999999999</v>
      </c>
      <c r="N45" s="9">
        <v>42763627.100000001</v>
      </c>
      <c r="O45" s="9">
        <v>6242226.9299999997</v>
      </c>
      <c r="P45" s="9">
        <v>4165581.4</v>
      </c>
      <c r="Q45" s="9">
        <v>2076645.53</v>
      </c>
      <c r="R45" s="9">
        <v>31234.73</v>
      </c>
      <c r="S45" s="9">
        <f t="shared" si="1"/>
        <v>36521400.170000002</v>
      </c>
      <c r="T45" s="10">
        <v>0</v>
      </c>
      <c r="U45" s="9">
        <v>1088091.1100000001</v>
      </c>
      <c r="V45" s="9">
        <v>4196350.7300000004</v>
      </c>
      <c r="W45" s="9">
        <v>3566898.12</v>
      </c>
      <c r="X45" s="11">
        <f t="shared" si="2"/>
        <v>0.1709197046373811</v>
      </c>
      <c r="Y45" s="11">
        <f t="shared" si="3"/>
        <v>0.1140586445374501</v>
      </c>
      <c r="Z45" s="11">
        <f t="shared" si="9"/>
        <v>0.66732296770248944</v>
      </c>
      <c r="AA45" s="11">
        <f t="shared" si="10"/>
        <v>0.17431136711333886</v>
      </c>
      <c r="AB45" s="11">
        <f>W45/R45</f>
        <v>114.19654083771495</v>
      </c>
      <c r="AC45" s="52">
        <f t="shared" si="6"/>
        <v>0</v>
      </c>
      <c r="AD45" s="52">
        <f t="shared" si="11"/>
        <v>0</v>
      </c>
    </row>
    <row r="46" spans="1:30" ht="22.5" x14ac:dyDescent="0.2">
      <c r="A46" s="3">
        <v>50643</v>
      </c>
      <c r="B46" s="12" t="s">
        <v>162</v>
      </c>
      <c r="C46" s="3" t="s">
        <v>137</v>
      </c>
      <c r="D46" s="3">
        <v>2</v>
      </c>
      <c r="E46" s="5">
        <v>2013</v>
      </c>
      <c r="F46" s="3" t="s">
        <v>36</v>
      </c>
      <c r="G46" s="6">
        <v>33505</v>
      </c>
      <c r="H46" s="7">
        <v>25.766666666666666</v>
      </c>
      <c r="I46" s="12" t="s">
        <v>37</v>
      </c>
      <c r="J46" s="8">
        <v>0.33739999999999998</v>
      </c>
      <c r="K46" s="8">
        <f t="shared" si="0"/>
        <v>1.509182497752066</v>
      </c>
      <c r="L46" s="8">
        <v>1.7578</v>
      </c>
      <c r="M46" s="8">
        <v>0.223</v>
      </c>
      <c r="N46" s="9">
        <v>13091148.539999999</v>
      </c>
      <c r="O46" s="9">
        <v>4416817.53</v>
      </c>
      <c r="P46" s="9">
        <v>3973328.13</v>
      </c>
      <c r="Q46" s="9">
        <v>443489.4</v>
      </c>
      <c r="R46" s="9">
        <v>0</v>
      </c>
      <c r="S46" s="9">
        <f t="shared" si="1"/>
        <v>8674331.0099999979</v>
      </c>
      <c r="T46" s="10">
        <v>0</v>
      </c>
      <c r="U46" s="9">
        <v>664282.51</v>
      </c>
      <c r="V46" s="9">
        <v>7414647.7999999998</v>
      </c>
      <c r="W46" s="9">
        <v>6302450.6299999999</v>
      </c>
      <c r="X46" s="11">
        <f t="shared" si="2"/>
        <v>0.50918249775206603</v>
      </c>
      <c r="Y46" s="11">
        <f t="shared" si="3"/>
        <v>0.45805585761247092</v>
      </c>
      <c r="Z46" s="11">
        <f t="shared" si="9"/>
        <v>0.89959073541351386</v>
      </c>
      <c r="AA46" s="11">
        <f t="shared" si="10"/>
        <v>0.15039844989928755</v>
      </c>
      <c r="AB46" s="11">
        <v>0</v>
      </c>
      <c r="AC46" s="52">
        <f t="shared" si="6"/>
        <v>0</v>
      </c>
      <c r="AD46" s="52">
        <f t="shared" si="11"/>
        <v>0</v>
      </c>
    </row>
    <row r="47" spans="1:30" x14ac:dyDescent="0.2">
      <c r="A47" s="3">
        <v>38971</v>
      </c>
      <c r="B47" s="12" t="s">
        <v>140</v>
      </c>
      <c r="C47" s="3" t="s">
        <v>31</v>
      </c>
      <c r="D47" s="3">
        <v>1</v>
      </c>
      <c r="E47" s="5">
        <v>2013</v>
      </c>
      <c r="F47" s="3" t="s">
        <v>32</v>
      </c>
      <c r="G47" s="6">
        <v>33434</v>
      </c>
      <c r="H47" s="7">
        <v>25.958333333333332</v>
      </c>
      <c r="I47" s="12" t="s">
        <v>37</v>
      </c>
      <c r="J47" s="8">
        <v>0.15090000000000001</v>
      </c>
      <c r="K47" s="8">
        <f t="shared" si="0"/>
        <v>1.1777274412019647</v>
      </c>
      <c r="L47" s="8">
        <v>0.27</v>
      </c>
      <c r="M47" s="8">
        <v>0.11409999999999999</v>
      </c>
      <c r="N47" s="9">
        <v>9793288.1199999992</v>
      </c>
      <c r="O47" s="9">
        <v>1477876.78</v>
      </c>
      <c r="P47" s="9">
        <v>416283.55</v>
      </c>
      <c r="Q47" s="9">
        <v>1061593.23</v>
      </c>
      <c r="R47" s="9">
        <v>0</v>
      </c>
      <c r="S47" s="9">
        <f t="shared" si="1"/>
        <v>8315411.3399999989</v>
      </c>
      <c r="T47" s="10">
        <v>0</v>
      </c>
      <c r="U47" s="9">
        <v>157670.42000000001</v>
      </c>
      <c r="V47" s="9">
        <v>485718.21</v>
      </c>
      <c r="W47" s="9">
        <v>412860.48</v>
      </c>
      <c r="X47" s="11">
        <f t="shared" si="2"/>
        <v>0.17772744120196465</v>
      </c>
      <c r="Y47" s="11">
        <f t="shared" si="3"/>
        <v>5.0061690634296399E-2</v>
      </c>
      <c r="Z47" s="11">
        <f t="shared" si="9"/>
        <v>0.281676764689408</v>
      </c>
      <c r="AA47" s="11">
        <f t="shared" si="10"/>
        <v>0.1066871217775003</v>
      </c>
      <c r="AB47" s="11">
        <v>0</v>
      </c>
      <c r="AC47" s="52">
        <f t="shared" si="6"/>
        <v>0</v>
      </c>
      <c r="AD47" s="52">
        <f t="shared" si="11"/>
        <v>0</v>
      </c>
    </row>
    <row r="48" spans="1:30" x14ac:dyDescent="0.2">
      <c r="A48" s="3">
        <v>46241</v>
      </c>
      <c r="B48" s="12" t="s">
        <v>148</v>
      </c>
      <c r="C48" s="3" t="s">
        <v>31</v>
      </c>
      <c r="D48" s="3">
        <v>1</v>
      </c>
      <c r="E48" s="5">
        <v>2013</v>
      </c>
      <c r="F48" s="3" t="s">
        <v>32</v>
      </c>
      <c r="G48" s="6">
        <v>32542</v>
      </c>
      <c r="H48" s="7">
        <v>28.408333333333335</v>
      </c>
      <c r="I48" s="12" t="s">
        <v>37</v>
      </c>
      <c r="J48" s="8">
        <v>0.23960000000000001</v>
      </c>
      <c r="K48" s="8">
        <f t="shared" si="0"/>
        <v>1.315163263725496</v>
      </c>
      <c r="L48" s="8">
        <v>0.64159999999999995</v>
      </c>
      <c r="M48" s="8">
        <v>0.14130000000000001</v>
      </c>
      <c r="N48" s="9">
        <v>7795307.3600000003</v>
      </c>
      <c r="O48" s="9">
        <v>1868052.87</v>
      </c>
      <c r="P48" s="9">
        <v>947941.69</v>
      </c>
      <c r="Q48" s="9">
        <v>920111.18</v>
      </c>
      <c r="R48" s="9">
        <v>0</v>
      </c>
      <c r="S48" s="9">
        <f t="shared" si="1"/>
        <v>5927254.4900000002</v>
      </c>
      <c r="T48" s="10">
        <v>675468.18</v>
      </c>
      <c r="U48" s="9">
        <v>82400.160000000003</v>
      </c>
      <c r="V48" s="9">
        <v>1077359.3400000001</v>
      </c>
      <c r="W48" s="9">
        <v>915755.44</v>
      </c>
      <c r="X48" s="11">
        <f t="shared" si="2"/>
        <v>0.31516326372549597</v>
      </c>
      <c r="Y48" s="11">
        <f t="shared" si="3"/>
        <v>0.15992930480702203</v>
      </c>
      <c r="Z48" s="11">
        <f t="shared" si="9"/>
        <v>0.50744906914759857</v>
      </c>
      <c r="AA48" s="11">
        <f t="shared" si="10"/>
        <v>4.4110186239000829E-2</v>
      </c>
      <c r="AB48" s="11">
        <v>0</v>
      </c>
      <c r="AC48" s="52">
        <f t="shared" si="6"/>
        <v>0.11395970615731062</v>
      </c>
      <c r="AD48" s="52">
        <f t="shared" si="11"/>
        <v>0.36158943402924137</v>
      </c>
    </row>
    <row r="49" spans="1:30" x14ac:dyDescent="0.2">
      <c r="A49" s="3">
        <v>56301</v>
      </c>
      <c r="B49" s="12" t="s">
        <v>173</v>
      </c>
      <c r="C49" s="3" t="s">
        <v>31</v>
      </c>
      <c r="D49" s="3">
        <v>1</v>
      </c>
      <c r="E49" s="5">
        <v>2013</v>
      </c>
      <c r="F49" s="3" t="s">
        <v>32</v>
      </c>
      <c r="G49" s="6">
        <v>32478</v>
      </c>
      <c r="H49" s="7">
        <v>28.580555555555556</v>
      </c>
      <c r="I49" s="12" t="s">
        <v>37</v>
      </c>
      <c r="J49" s="8">
        <v>0.76939999999999997</v>
      </c>
      <c r="K49" s="8">
        <f t="shared" si="0"/>
        <v>4.335582369231707</v>
      </c>
      <c r="L49" s="8">
        <v>0.44019999999999998</v>
      </c>
      <c r="M49" s="8">
        <v>5.6899999999999999E-2</v>
      </c>
      <c r="N49" s="9">
        <v>5226764.0999999996</v>
      </c>
      <c r="O49" s="9">
        <v>4021213.46</v>
      </c>
      <c r="P49" s="9">
        <v>2482262.33</v>
      </c>
      <c r="Q49" s="9">
        <v>1538951.13</v>
      </c>
      <c r="R49" s="9">
        <v>0</v>
      </c>
      <c r="S49" s="9">
        <f t="shared" si="1"/>
        <v>1205550.6399999997</v>
      </c>
      <c r="T49" s="10">
        <v>0</v>
      </c>
      <c r="U49" s="9">
        <v>57208.38</v>
      </c>
      <c r="V49" s="9">
        <v>196764.93</v>
      </c>
      <c r="W49" s="9">
        <v>167250.19</v>
      </c>
      <c r="X49" s="11">
        <f t="shared" si="2"/>
        <v>3.3355823692317075</v>
      </c>
      <c r="Y49" s="11">
        <f t="shared" si="3"/>
        <v>2.0590278397595978</v>
      </c>
      <c r="Z49" s="11">
        <f t="shared" si="9"/>
        <v>0.61729185846304213</v>
      </c>
      <c r="AA49" s="11">
        <f t="shared" si="10"/>
        <v>1.4226645904045094E-2</v>
      </c>
      <c r="AB49" s="11">
        <v>0</v>
      </c>
      <c r="AC49" s="52">
        <f t="shared" si="6"/>
        <v>0</v>
      </c>
      <c r="AD49" s="52">
        <f t="shared" si="11"/>
        <v>0</v>
      </c>
    </row>
    <row r="50" spans="1:30" x14ac:dyDescent="0.2">
      <c r="A50" s="3">
        <v>6121</v>
      </c>
      <c r="B50" s="12" t="s">
        <v>57</v>
      </c>
      <c r="C50" s="3" t="s">
        <v>31</v>
      </c>
      <c r="D50" s="3">
        <v>1</v>
      </c>
      <c r="E50" s="5">
        <v>2013</v>
      </c>
      <c r="F50" s="3" t="s">
        <v>32</v>
      </c>
      <c r="G50" s="6">
        <v>30186</v>
      </c>
      <c r="H50" s="7">
        <v>34.852777777777774</v>
      </c>
      <c r="I50" s="12" t="s">
        <v>37</v>
      </c>
      <c r="J50" s="8">
        <v>0.35749999999999998</v>
      </c>
      <c r="K50" s="8">
        <f t="shared" si="0"/>
        <v>1.556420285463114</v>
      </c>
      <c r="L50" s="8">
        <v>0.2457</v>
      </c>
      <c r="M50" s="8">
        <v>3.7100000000000001E-2</v>
      </c>
      <c r="N50" s="9">
        <v>10509664.32</v>
      </c>
      <c r="O50" s="9">
        <v>3757205.22</v>
      </c>
      <c r="P50" s="9">
        <v>1101371.78</v>
      </c>
      <c r="Q50" s="9">
        <v>2655833.44</v>
      </c>
      <c r="R50" s="9">
        <v>90989.16</v>
      </c>
      <c r="S50" s="9">
        <f t="shared" si="1"/>
        <v>6752459.0999999996</v>
      </c>
      <c r="T50" s="10">
        <v>1820833.3</v>
      </c>
      <c r="U50" s="9">
        <v>681970.09</v>
      </c>
      <c r="V50" s="9">
        <v>185530.36</v>
      </c>
      <c r="W50" s="9">
        <v>157700.81</v>
      </c>
      <c r="X50" s="11">
        <f t="shared" si="2"/>
        <v>0.55642028546311384</v>
      </c>
      <c r="Y50" s="11">
        <f t="shared" si="3"/>
        <v>0.1631067680217419</v>
      </c>
      <c r="Z50" s="11">
        <f t="shared" si="9"/>
        <v>0.29313591233645736</v>
      </c>
      <c r="AA50" s="11">
        <f t="shared" si="10"/>
        <v>0.18150993892210124</v>
      </c>
      <c r="AB50" s="11">
        <f>W50/R50</f>
        <v>1.7331823922761787</v>
      </c>
      <c r="AC50" s="52">
        <f t="shared" si="6"/>
        <v>0.26965484322592936</v>
      </c>
      <c r="AD50" s="52">
        <f t="shared" si="11"/>
        <v>0.48462439323450102</v>
      </c>
    </row>
    <row r="51" spans="1:30" x14ac:dyDescent="0.2">
      <c r="A51" s="3">
        <v>15281</v>
      </c>
      <c r="B51" s="12" t="s">
        <v>80</v>
      </c>
      <c r="C51" s="3" t="s">
        <v>35</v>
      </c>
      <c r="D51" s="3">
        <v>2</v>
      </c>
      <c r="E51" s="5">
        <v>2013</v>
      </c>
      <c r="F51" s="3" t="s">
        <v>32</v>
      </c>
      <c r="G51" s="6">
        <v>30007</v>
      </c>
      <c r="H51" s="7">
        <v>35.347222222222221</v>
      </c>
      <c r="I51" s="12" t="s">
        <v>37</v>
      </c>
      <c r="J51" s="8">
        <v>0.69810000000000005</v>
      </c>
      <c r="K51" s="8">
        <f t="shared" si="0"/>
        <v>3.3119643065680648</v>
      </c>
      <c r="L51" s="8">
        <v>2.7018</v>
      </c>
      <c r="M51" s="8">
        <v>1.9099999999999999E-2</v>
      </c>
      <c r="N51" s="9">
        <v>3485213.59</v>
      </c>
      <c r="O51" s="9">
        <v>2432903.46</v>
      </c>
      <c r="P51" s="9">
        <v>1406948.49</v>
      </c>
      <c r="Q51" s="9">
        <v>1025954.97</v>
      </c>
      <c r="R51" s="9">
        <v>32483</v>
      </c>
      <c r="S51" s="9">
        <f t="shared" si="1"/>
        <v>1052310.1299999999</v>
      </c>
      <c r="T51" s="10">
        <v>63684.46</v>
      </c>
      <c r="U51" s="9">
        <v>484872.46</v>
      </c>
      <c r="V51" s="9">
        <v>215675.37</v>
      </c>
      <c r="W51" s="9">
        <v>183324.08</v>
      </c>
      <c r="X51" s="11">
        <f t="shared" si="2"/>
        <v>2.3119643065680648</v>
      </c>
      <c r="Y51" s="11">
        <f t="shared" si="3"/>
        <v>1.3370093567378281</v>
      </c>
      <c r="Z51" s="11">
        <f t="shared" si="9"/>
        <v>0.57830017225591024</v>
      </c>
      <c r="AA51" s="11">
        <f t="shared" si="10"/>
        <v>0.19929786280956666</v>
      </c>
      <c r="AB51" s="11">
        <f>W51/R51</f>
        <v>5.6436930086506782</v>
      </c>
      <c r="AC51" s="52">
        <f t="shared" si="6"/>
        <v>6.0518717994285591E-2</v>
      </c>
      <c r="AD51" s="52">
        <f t="shared" si="11"/>
        <v>2.6176320206310201E-2</v>
      </c>
    </row>
    <row r="52" spans="1:30" x14ac:dyDescent="0.2">
      <c r="A52" s="3">
        <v>25015</v>
      </c>
      <c r="B52" s="12" t="s">
        <v>91</v>
      </c>
      <c r="C52" s="3" t="s">
        <v>35</v>
      </c>
      <c r="D52" s="3">
        <v>2</v>
      </c>
      <c r="E52" s="5">
        <v>2013</v>
      </c>
      <c r="F52" s="3" t="s">
        <v>32</v>
      </c>
      <c r="G52" s="6">
        <v>29745</v>
      </c>
      <c r="H52" s="7">
        <v>36.06111111111111</v>
      </c>
      <c r="I52" s="12" t="s">
        <v>37</v>
      </c>
      <c r="J52" s="8">
        <v>0.69930000000000003</v>
      </c>
      <c r="K52" s="8">
        <f t="shared" si="0"/>
        <v>3.3250216218351585</v>
      </c>
      <c r="L52" s="8">
        <v>2.8443999999999998</v>
      </c>
      <c r="M52" s="8">
        <v>2.93E-2</v>
      </c>
      <c r="N52" s="9">
        <v>2834794</v>
      </c>
      <c r="O52" s="9">
        <v>1982229.92</v>
      </c>
      <c r="P52" s="9">
        <v>941464.23</v>
      </c>
      <c r="Q52" s="9">
        <v>1040765.69</v>
      </c>
      <c r="R52" s="9">
        <v>62148.35</v>
      </c>
      <c r="S52" s="9">
        <f t="shared" si="1"/>
        <v>852564.08000000007</v>
      </c>
      <c r="T52" s="10">
        <v>371225.46</v>
      </c>
      <c r="U52" s="9">
        <v>230104.7</v>
      </c>
      <c r="V52" s="9">
        <v>373803.52000000002</v>
      </c>
      <c r="W52" s="9">
        <v>312601.38</v>
      </c>
      <c r="X52" s="11">
        <f t="shared" si="2"/>
        <v>2.3250216218351585</v>
      </c>
      <c r="Y52" s="11">
        <f t="shared" si="3"/>
        <v>1.1042738629101052</v>
      </c>
      <c r="Z52" s="11">
        <f t="shared" si="9"/>
        <v>0.47495208325782917</v>
      </c>
      <c r="AA52" s="11">
        <f t="shared" si="10"/>
        <v>0.11608375884064953</v>
      </c>
      <c r="AB52" s="11">
        <f>W52/R52</f>
        <v>5.0299224355916126</v>
      </c>
      <c r="AC52" s="52">
        <f t="shared" si="6"/>
        <v>0.43542235558411047</v>
      </c>
      <c r="AD52" s="52">
        <f t="shared" si="11"/>
        <v>0.18727669088962196</v>
      </c>
    </row>
    <row r="53" spans="1:30" x14ac:dyDescent="0.2">
      <c r="A53" s="3">
        <v>7345</v>
      </c>
      <c r="B53" s="12" t="s">
        <v>63</v>
      </c>
      <c r="C53" s="3" t="s">
        <v>31</v>
      </c>
      <c r="D53" s="3">
        <v>1</v>
      </c>
      <c r="E53" s="5">
        <v>2013</v>
      </c>
      <c r="F53" s="3" t="s">
        <v>32</v>
      </c>
      <c r="G53" s="6">
        <v>28705</v>
      </c>
      <c r="H53" s="7">
        <v>38.908333333333331</v>
      </c>
      <c r="I53" s="12" t="s">
        <v>37</v>
      </c>
      <c r="J53" s="8">
        <v>0.18990000000000001</v>
      </c>
      <c r="K53" s="8">
        <f t="shared" si="0"/>
        <v>1.2343533466846455</v>
      </c>
      <c r="L53" s="8">
        <v>0.3725</v>
      </c>
      <c r="M53" s="8">
        <v>-0.128</v>
      </c>
      <c r="N53" s="9">
        <v>13634291.75</v>
      </c>
      <c r="O53" s="9">
        <v>2588595.81</v>
      </c>
      <c r="P53" s="9">
        <v>1418785.05</v>
      </c>
      <c r="Q53" s="9">
        <v>1169810.76</v>
      </c>
      <c r="R53" s="9">
        <v>0</v>
      </c>
      <c r="S53" s="9">
        <f t="shared" si="1"/>
        <v>11045695.939999999</v>
      </c>
      <c r="T53" s="10">
        <v>0</v>
      </c>
      <c r="U53" s="9">
        <v>237627.09</v>
      </c>
      <c r="V53" s="9">
        <v>-650053.81999999995</v>
      </c>
      <c r="W53" s="9">
        <v>-650053.81999999995</v>
      </c>
      <c r="X53" s="11">
        <f t="shared" si="2"/>
        <v>0.23435334668464541</v>
      </c>
      <c r="Y53" s="11">
        <f t="shared" si="3"/>
        <v>0.12844686814726861</v>
      </c>
      <c r="Z53" s="11">
        <f t="shared" si="9"/>
        <v>0.54809060747108296</v>
      </c>
      <c r="AA53" s="11">
        <f t="shared" si="10"/>
        <v>9.1797680071188867E-2</v>
      </c>
      <c r="AB53" s="11">
        <v>0</v>
      </c>
      <c r="AC53" s="52">
        <f t="shared" si="6"/>
        <v>0</v>
      </c>
      <c r="AD53" s="52">
        <f t="shared" si="11"/>
        <v>0</v>
      </c>
    </row>
    <row r="54" spans="1:30" x14ac:dyDescent="0.2">
      <c r="A54" s="3">
        <v>8994</v>
      </c>
      <c r="B54" s="12" t="s">
        <v>69</v>
      </c>
      <c r="C54" s="3" t="s">
        <v>31</v>
      </c>
      <c r="D54" s="3">
        <v>1</v>
      </c>
      <c r="E54" s="5">
        <v>2013</v>
      </c>
      <c r="F54" s="3" t="s">
        <v>32</v>
      </c>
      <c r="G54" s="6">
        <v>28193</v>
      </c>
      <c r="H54" s="7">
        <v>40.30833333333333</v>
      </c>
      <c r="I54" s="12" t="s">
        <v>37</v>
      </c>
      <c r="J54" s="8">
        <v>0.56850000000000001</v>
      </c>
      <c r="K54" s="8">
        <f t="shared" si="0"/>
        <v>2.3174890543439628</v>
      </c>
      <c r="L54" s="8">
        <v>2.0920000000000001</v>
      </c>
      <c r="M54" s="8">
        <v>5.2699999999999997E-2</v>
      </c>
      <c r="N54" s="9">
        <v>3544518.86</v>
      </c>
      <c r="O54" s="9">
        <v>2015053.66</v>
      </c>
      <c r="P54" s="9">
        <v>1154356.1299999999</v>
      </c>
      <c r="Q54" s="9">
        <v>860697.53</v>
      </c>
      <c r="R54" s="9">
        <v>0</v>
      </c>
      <c r="S54" s="9">
        <f t="shared" si="1"/>
        <v>1529465.2</v>
      </c>
      <c r="T54" s="10">
        <v>0</v>
      </c>
      <c r="U54" s="9">
        <v>645144.25</v>
      </c>
      <c r="V54" s="9">
        <v>660969.53</v>
      </c>
      <c r="W54" s="9">
        <v>561824.1</v>
      </c>
      <c r="X54" s="11">
        <f t="shared" si="2"/>
        <v>1.3174890543439628</v>
      </c>
      <c r="Y54" s="11">
        <f t="shared" si="3"/>
        <v>0.75474494614195864</v>
      </c>
      <c r="Z54" s="11">
        <f t="shared" si="9"/>
        <v>0.57286619851106091</v>
      </c>
      <c r="AA54" s="11">
        <f t="shared" si="10"/>
        <v>0.32016231766254799</v>
      </c>
      <c r="AB54" s="11">
        <v>0</v>
      </c>
      <c r="AC54" s="52">
        <f t="shared" si="6"/>
        <v>0</v>
      </c>
      <c r="AD54" s="52">
        <f t="shared" si="11"/>
        <v>0</v>
      </c>
    </row>
    <row r="55" spans="1:30" x14ac:dyDescent="0.2">
      <c r="A55" s="3">
        <v>8782</v>
      </c>
      <c r="B55" s="12" t="s">
        <v>68</v>
      </c>
      <c r="C55" s="3" t="s">
        <v>31</v>
      </c>
      <c r="D55" s="3">
        <v>1</v>
      </c>
      <c r="E55" s="5">
        <v>2013</v>
      </c>
      <c r="F55" s="3" t="s">
        <v>32</v>
      </c>
      <c r="G55" s="6">
        <v>28019</v>
      </c>
      <c r="H55" s="7">
        <v>40.788888888888891</v>
      </c>
      <c r="I55" s="12" t="s">
        <v>37</v>
      </c>
      <c r="J55" s="8">
        <v>0.1867</v>
      </c>
      <c r="K55" s="8">
        <f t="shared" si="0"/>
        <v>1.2295633159287795</v>
      </c>
      <c r="L55" s="8">
        <v>0.52449999999999997</v>
      </c>
      <c r="M55" s="8">
        <v>3.5000000000000003E-2</v>
      </c>
      <c r="N55" s="9">
        <v>23799610.329999998</v>
      </c>
      <c r="O55" s="9">
        <v>4443461.67</v>
      </c>
      <c r="P55" s="9">
        <v>3588307.36</v>
      </c>
      <c r="Q55" s="9">
        <v>855154.31</v>
      </c>
      <c r="R55" s="9">
        <v>0</v>
      </c>
      <c r="S55" s="9">
        <f t="shared" si="1"/>
        <v>19356148.659999996</v>
      </c>
      <c r="T55" s="10">
        <v>0</v>
      </c>
      <c r="U55" s="9">
        <v>755828.54</v>
      </c>
      <c r="V55" s="9">
        <v>752778.64</v>
      </c>
      <c r="W55" s="9">
        <v>639861.85</v>
      </c>
      <c r="X55" s="11">
        <f t="shared" si="2"/>
        <v>0.22956331592877943</v>
      </c>
      <c r="Y55" s="11">
        <f t="shared" si="3"/>
        <v>0.18538333338053628</v>
      </c>
      <c r="Z55" s="11">
        <f t="shared" si="9"/>
        <v>0.80754772438489375</v>
      </c>
      <c r="AA55" s="11">
        <f t="shared" si="10"/>
        <v>0.17009903452143429</v>
      </c>
      <c r="AB55" s="11">
        <v>0</v>
      </c>
      <c r="AC55" s="52">
        <f t="shared" si="6"/>
        <v>0</v>
      </c>
      <c r="AD55" s="52">
        <f t="shared" si="11"/>
        <v>0</v>
      </c>
    </row>
    <row r="56" spans="1:30" x14ac:dyDescent="0.2">
      <c r="A56" s="3">
        <v>12310</v>
      </c>
      <c r="B56" s="12" t="s">
        <v>73</v>
      </c>
      <c r="C56" s="3" t="s">
        <v>53</v>
      </c>
      <c r="D56" s="3">
        <v>2</v>
      </c>
      <c r="E56" s="5">
        <v>2013</v>
      </c>
      <c r="F56" s="3" t="s">
        <v>36</v>
      </c>
      <c r="G56" s="6">
        <v>26982</v>
      </c>
      <c r="H56" s="7">
        <v>43.62777777777778</v>
      </c>
      <c r="I56" s="12" t="s">
        <v>37</v>
      </c>
      <c r="J56" s="8">
        <v>0.128</v>
      </c>
      <c r="K56" s="8">
        <f t="shared" si="0"/>
        <v>1.1467724108032749</v>
      </c>
      <c r="L56" s="8">
        <v>0.311</v>
      </c>
      <c r="M56" s="8">
        <v>0.44490000000000002</v>
      </c>
      <c r="N56" s="9">
        <v>11714757.83</v>
      </c>
      <c r="O56" s="9">
        <v>1499341.31</v>
      </c>
      <c r="P56" s="9">
        <v>1494981.03</v>
      </c>
      <c r="Q56" s="9">
        <v>4360.28</v>
      </c>
      <c r="R56" s="9">
        <v>0</v>
      </c>
      <c r="S56" s="9">
        <f t="shared" si="1"/>
        <v>10215416.52</v>
      </c>
      <c r="T56" s="10">
        <v>0</v>
      </c>
      <c r="U56" s="9">
        <v>153375.97</v>
      </c>
      <c r="V56" s="9">
        <v>2470972.4500000002</v>
      </c>
      <c r="W56" s="9">
        <v>2100326.59</v>
      </c>
      <c r="X56" s="11">
        <f t="shared" si="2"/>
        <v>0.14677241080327483</v>
      </c>
      <c r="Y56" s="11">
        <f t="shared" si="3"/>
        <v>0.1463455774978033</v>
      </c>
      <c r="Z56" s="11">
        <f t="shared" si="9"/>
        <v>0.99709186962907059</v>
      </c>
      <c r="AA56" s="11">
        <f t="shared" si="10"/>
        <v>0.10229556737818422</v>
      </c>
      <c r="AB56" s="11">
        <v>0</v>
      </c>
      <c r="AC56" s="52">
        <f t="shared" si="6"/>
        <v>0</v>
      </c>
      <c r="AD56" s="52">
        <f t="shared" si="11"/>
        <v>0</v>
      </c>
    </row>
    <row r="57" spans="1:30" x14ac:dyDescent="0.2">
      <c r="A57" s="3">
        <v>30114</v>
      </c>
      <c r="B57" s="12" t="s">
        <v>103</v>
      </c>
      <c r="C57" s="3" t="s">
        <v>44</v>
      </c>
      <c r="D57" s="3">
        <v>1</v>
      </c>
      <c r="E57" s="5">
        <v>2013</v>
      </c>
      <c r="F57" s="3" t="s">
        <v>32</v>
      </c>
      <c r="G57" s="6">
        <v>25307</v>
      </c>
      <c r="H57" s="7">
        <v>48.211111111111109</v>
      </c>
      <c r="I57" s="12" t="s">
        <v>37</v>
      </c>
      <c r="J57" s="8">
        <v>0.1973</v>
      </c>
      <c r="K57" s="8">
        <f t="shared" si="0"/>
        <v>1.2458098932439226</v>
      </c>
      <c r="L57" s="8">
        <v>0.55120000000000002</v>
      </c>
      <c r="M57" s="8">
        <v>0.2001</v>
      </c>
      <c r="N57" s="9">
        <v>4094018.73</v>
      </c>
      <c r="O57" s="9">
        <v>807788.02</v>
      </c>
      <c r="P57" s="9">
        <v>361711.15</v>
      </c>
      <c r="Q57" s="9">
        <v>446076.87</v>
      </c>
      <c r="R57" s="9">
        <v>0</v>
      </c>
      <c r="S57" s="9">
        <f t="shared" si="1"/>
        <v>3286230.71</v>
      </c>
      <c r="T57" s="10">
        <v>0</v>
      </c>
      <c r="U57" s="9">
        <v>75834.789999999994</v>
      </c>
      <c r="V57" s="9">
        <v>682173.42</v>
      </c>
      <c r="W57" s="9">
        <v>579847.41</v>
      </c>
      <c r="X57" s="11">
        <f t="shared" si="2"/>
        <v>0.24580989324392261</v>
      </c>
      <c r="Y57" s="11">
        <f t="shared" si="3"/>
        <v>0.11006870238882285</v>
      </c>
      <c r="Z57" s="11">
        <f t="shared" si="9"/>
        <v>0.44777979004937463</v>
      </c>
      <c r="AA57" s="11">
        <f t="shared" si="10"/>
        <v>9.3879567562787064E-2</v>
      </c>
      <c r="AB57" s="11">
        <v>0</v>
      </c>
      <c r="AC57" s="52">
        <f t="shared" si="6"/>
        <v>0</v>
      </c>
      <c r="AD57" s="52">
        <f t="shared" si="11"/>
        <v>0</v>
      </c>
    </row>
    <row r="58" spans="1:30" x14ac:dyDescent="0.2">
      <c r="A58" s="3">
        <v>4793</v>
      </c>
      <c r="B58" s="12" t="s">
        <v>48</v>
      </c>
      <c r="C58" s="3" t="s">
        <v>49</v>
      </c>
      <c r="D58" s="3">
        <v>1</v>
      </c>
      <c r="E58" s="5">
        <v>2013</v>
      </c>
      <c r="F58" s="3" t="s">
        <v>32</v>
      </c>
      <c r="G58" s="6">
        <v>25101</v>
      </c>
      <c r="H58" s="7">
        <v>48.777777777777779</v>
      </c>
      <c r="I58" s="12" t="s">
        <v>37</v>
      </c>
      <c r="J58" s="8">
        <v>6.6400000000000001E-2</v>
      </c>
      <c r="K58" s="8">
        <f t="shared" si="0"/>
        <v>1.0711354266289352</v>
      </c>
      <c r="L58" s="8">
        <v>0.26119999999999999</v>
      </c>
      <c r="M58" s="8">
        <v>2.1000000000000001E-2</v>
      </c>
      <c r="N58" s="9">
        <v>5553468.9199999999</v>
      </c>
      <c r="O58" s="9">
        <v>368812.73</v>
      </c>
      <c r="P58" s="9">
        <v>154769.62</v>
      </c>
      <c r="Q58" s="9">
        <v>214043.11</v>
      </c>
      <c r="R58" s="9">
        <v>0</v>
      </c>
      <c r="S58" s="9">
        <f t="shared" si="1"/>
        <v>5184656.1899999995</v>
      </c>
      <c r="T58" s="10">
        <v>0</v>
      </c>
      <c r="U58" s="9">
        <v>101609.44</v>
      </c>
      <c r="V58" s="9">
        <v>82703.89</v>
      </c>
      <c r="W58" s="9">
        <v>70298.31</v>
      </c>
      <c r="X58" s="11">
        <f t="shared" si="2"/>
        <v>7.1135426628935253E-2</v>
      </c>
      <c r="Y58" s="11">
        <f t="shared" si="3"/>
        <v>2.9851472176402889E-2</v>
      </c>
      <c r="Z58" s="11">
        <f t="shared" si="9"/>
        <v>0.41964283608106479</v>
      </c>
      <c r="AA58" s="11">
        <f t="shared" si="10"/>
        <v>0.27550415626922642</v>
      </c>
      <c r="AB58" s="11">
        <v>0</v>
      </c>
      <c r="AC58" s="52">
        <f t="shared" si="6"/>
        <v>0</v>
      </c>
      <c r="AD58" s="52">
        <f t="shared" si="11"/>
        <v>0</v>
      </c>
    </row>
    <row r="59" spans="1:30" x14ac:dyDescent="0.2">
      <c r="A59" s="3">
        <v>4431</v>
      </c>
      <c r="B59" s="12" t="s">
        <v>47</v>
      </c>
      <c r="C59" s="3" t="s">
        <v>31</v>
      </c>
      <c r="D59" s="3">
        <v>1</v>
      </c>
      <c r="E59" s="5">
        <v>2013</v>
      </c>
      <c r="F59" s="3" t="s">
        <v>32</v>
      </c>
      <c r="G59" s="6">
        <v>24408</v>
      </c>
      <c r="H59" s="7">
        <v>50.672222222222224</v>
      </c>
      <c r="I59" s="12" t="s">
        <v>37</v>
      </c>
      <c r="J59" s="8">
        <v>0.3952</v>
      </c>
      <c r="K59" s="8">
        <f t="shared" si="0"/>
        <v>1.6535312032005089</v>
      </c>
      <c r="L59" s="8">
        <v>0.91249999999999998</v>
      </c>
      <c r="M59" s="8">
        <v>2.0899999999999998E-2</v>
      </c>
      <c r="N59" s="9">
        <v>6745235.2199999997</v>
      </c>
      <c r="O59" s="9">
        <v>2665944.06</v>
      </c>
      <c r="P59" s="9">
        <v>906725.69</v>
      </c>
      <c r="Q59" s="9">
        <v>1759218.37</v>
      </c>
      <c r="R59" s="9">
        <v>0</v>
      </c>
      <c r="S59" s="9">
        <f t="shared" si="1"/>
        <v>4079291.1599999997</v>
      </c>
      <c r="T59" s="10">
        <v>85000</v>
      </c>
      <c r="U59" s="9">
        <v>586706.27</v>
      </c>
      <c r="V59" s="9">
        <v>235590.59</v>
      </c>
      <c r="W59" s="9">
        <v>196969.18</v>
      </c>
      <c r="X59" s="11">
        <f t="shared" si="2"/>
        <v>0.65353120320050906</v>
      </c>
      <c r="Y59" s="11">
        <f t="shared" si="3"/>
        <v>0.2222753057911169</v>
      </c>
      <c r="Z59" s="11">
        <f t="shared" si="9"/>
        <v>0.3401142970719348</v>
      </c>
      <c r="AA59" s="11">
        <f t="shared" si="10"/>
        <v>0.22007448648416125</v>
      </c>
      <c r="AB59" s="11">
        <v>0</v>
      </c>
      <c r="AC59" s="52">
        <f t="shared" si="6"/>
        <v>2.0836953447569063E-2</v>
      </c>
      <c r="AD59" s="52">
        <f t="shared" si="11"/>
        <v>3.1883639748990084E-2</v>
      </c>
    </row>
    <row r="60" spans="1:30" x14ac:dyDescent="0.2">
      <c r="A60" s="3">
        <v>245</v>
      </c>
      <c r="B60" s="12" t="s">
        <v>38</v>
      </c>
      <c r="C60" s="3" t="s">
        <v>31</v>
      </c>
      <c r="D60" s="3">
        <v>1</v>
      </c>
      <c r="E60" s="5">
        <v>2013</v>
      </c>
      <c r="F60" s="3" t="s">
        <v>32</v>
      </c>
      <c r="G60" s="6">
        <v>24031</v>
      </c>
      <c r="H60" s="7">
        <v>51.705555555555556</v>
      </c>
      <c r="I60" s="12" t="s">
        <v>37</v>
      </c>
      <c r="J60" s="8">
        <v>0.3266</v>
      </c>
      <c r="K60" s="8">
        <f t="shared" si="0"/>
        <v>1.4850026035039083</v>
      </c>
      <c r="L60" s="8">
        <v>0.51690000000000003</v>
      </c>
      <c r="M60" s="8">
        <v>0.1779</v>
      </c>
      <c r="N60" s="9">
        <v>4753541.24</v>
      </c>
      <c r="O60" s="9">
        <v>1552508.98</v>
      </c>
      <c r="P60" s="9">
        <v>1032719.02</v>
      </c>
      <c r="Q60" s="9">
        <v>519789.96</v>
      </c>
      <c r="R60" s="9">
        <v>0</v>
      </c>
      <c r="S60" s="9">
        <f t="shared" si="1"/>
        <v>3201032.2600000002</v>
      </c>
      <c r="T60" s="10">
        <v>0</v>
      </c>
      <c r="U60" s="9">
        <v>96989.23</v>
      </c>
      <c r="V60" s="9">
        <v>622325.69999999995</v>
      </c>
      <c r="W60" s="9">
        <v>622325.69999999995</v>
      </c>
      <c r="X60" s="11">
        <f t="shared" si="2"/>
        <v>0.48500260350390839</v>
      </c>
      <c r="Y60" s="11">
        <f t="shared" si="3"/>
        <v>0.32262062238635481</v>
      </c>
      <c r="Z60" s="11">
        <f t="shared" si="9"/>
        <v>0.66519358876751877</v>
      </c>
      <c r="AA60" s="11">
        <f t="shared" si="10"/>
        <v>6.2472572622414076E-2</v>
      </c>
      <c r="AB60" s="11">
        <v>0</v>
      </c>
      <c r="AC60" s="52">
        <f t="shared" si="6"/>
        <v>0</v>
      </c>
      <c r="AD60" s="52">
        <f t="shared" si="11"/>
        <v>0</v>
      </c>
    </row>
    <row r="61" spans="1:30" x14ac:dyDescent="0.2">
      <c r="A61" s="3">
        <v>583</v>
      </c>
      <c r="B61" s="12" t="s">
        <v>39</v>
      </c>
      <c r="C61" s="3" t="s">
        <v>31</v>
      </c>
      <c r="D61" s="3">
        <v>1</v>
      </c>
      <c r="E61" s="5">
        <v>2013</v>
      </c>
      <c r="F61" s="3" t="s">
        <v>32</v>
      </c>
      <c r="G61" s="6">
        <v>23904</v>
      </c>
      <c r="H61" s="7">
        <v>52.052777777777777</v>
      </c>
      <c r="I61" s="12" t="s">
        <v>37</v>
      </c>
      <c r="J61" s="8">
        <v>0.1288</v>
      </c>
      <c r="K61" s="8">
        <f t="shared" si="0"/>
        <v>1.1478055220291281</v>
      </c>
      <c r="L61" s="8">
        <v>0.36870000000000003</v>
      </c>
      <c r="M61" s="8">
        <v>0.13569999999999999</v>
      </c>
      <c r="N61" s="9">
        <v>43383860.369999997</v>
      </c>
      <c r="O61" s="9">
        <v>5586638.1600000001</v>
      </c>
      <c r="P61" s="9">
        <v>3666118.29</v>
      </c>
      <c r="Q61" s="9">
        <v>1920519.87</v>
      </c>
      <c r="R61" s="9">
        <v>168373</v>
      </c>
      <c r="S61" s="9">
        <f t="shared" si="1"/>
        <v>37797222.209999993</v>
      </c>
      <c r="T61" s="10">
        <v>0</v>
      </c>
      <c r="U61" s="9">
        <v>744574.47</v>
      </c>
      <c r="V61" s="9">
        <v>2756254.79</v>
      </c>
      <c r="W61" s="9">
        <v>2495079.75</v>
      </c>
      <c r="X61" s="11">
        <f t="shared" si="2"/>
        <v>0.147805522029128</v>
      </c>
      <c r="Y61" s="11">
        <f t="shared" si="3"/>
        <v>9.6994384127785369E-2</v>
      </c>
      <c r="Z61" s="11">
        <f t="shared" si="9"/>
        <v>0.65622977271898342</v>
      </c>
      <c r="AA61" s="11">
        <f t="shared" si="10"/>
        <v>0.13327773316895827</v>
      </c>
      <c r="AB61" s="11">
        <f>W61/R61</f>
        <v>14.818763994227103</v>
      </c>
      <c r="AC61" s="52">
        <f t="shared" si="6"/>
        <v>0</v>
      </c>
      <c r="AD61" s="52">
        <f t="shared" si="11"/>
        <v>0</v>
      </c>
    </row>
    <row r="62" spans="1:30" x14ac:dyDescent="0.2">
      <c r="A62" s="3">
        <v>94</v>
      </c>
      <c r="B62" s="12" t="s">
        <v>34</v>
      </c>
      <c r="C62" s="3" t="s">
        <v>35</v>
      </c>
      <c r="D62" s="3">
        <v>2</v>
      </c>
      <c r="E62" s="5">
        <v>2013</v>
      </c>
      <c r="F62" s="3" t="s">
        <v>36</v>
      </c>
      <c r="G62" s="6">
        <v>23069</v>
      </c>
      <c r="H62" s="7">
        <v>54.341666666666669</v>
      </c>
      <c r="I62" s="12" t="s">
        <v>37</v>
      </c>
      <c r="J62" s="8">
        <v>0.36890000000000001</v>
      </c>
      <c r="K62" s="8">
        <f t="shared" si="0"/>
        <v>1.5846033729353617</v>
      </c>
      <c r="L62" s="8">
        <v>1.2625</v>
      </c>
      <c r="M62" s="8">
        <v>0.12720000000000001</v>
      </c>
      <c r="N62" s="9">
        <v>4992207.96</v>
      </c>
      <c r="O62" s="9">
        <v>1841761.58</v>
      </c>
      <c r="P62" s="9">
        <v>1412992.58</v>
      </c>
      <c r="Q62" s="9">
        <v>428769</v>
      </c>
      <c r="R62" s="9">
        <v>0</v>
      </c>
      <c r="S62" s="9">
        <f t="shared" si="1"/>
        <v>3150446.38</v>
      </c>
      <c r="T62" s="10">
        <v>0</v>
      </c>
      <c r="U62" s="9">
        <v>381385.01</v>
      </c>
      <c r="V62" s="9">
        <v>1249941.2</v>
      </c>
      <c r="W62" s="9">
        <v>1062450.02</v>
      </c>
      <c r="X62" s="11">
        <f t="shared" si="2"/>
        <v>0.58460337293536169</v>
      </c>
      <c r="Y62" s="11">
        <f t="shared" si="3"/>
        <v>0.44850551622465645</v>
      </c>
      <c r="Z62" s="11">
        <f t="shared" si="9"/>
        <v>0.76719625131934832</v>
      </c>
      <c r="AA62" s="11">
        <f t="shared" si="10"/>
        <v>0.20707621124336842</v>
      </c>
      <c r="AB62" s="11">
        <v>0</v>
      </c>
      <c r="AC62" s="52">
        <f t="shared" si="6"/>
        <v>0</v>
      </c>
      <c r="AD62" s="52">
        <f t="shared" si="11"/>
        <v>0</v>
      </c>
    </row>
    <row r="63" spans="1:30" x14ac:dyDescent="0.2">
      <c r="A63" s="3">
        <v>174548</v>
      </c>
      <c r="B63" s="4" t="s">
        <v>657</v>
      </c>
      <c r="C63" s="3" t="s">
        <v>35</v>
      </c>
      <c r="D63" s="3">
        <v>2</v>
      </c>
      <c r="E63" s="5">
        <v>2013</v>
      </c>
      <c r="F63" s="3" t="s">
        <v>32</v>
      </c>
      <c r="G63" s="6">
        <v>41613</v>
      </c>
      <c r="H63" s="7">
        <v>3.5694444444444446</v>
      </c>
      <c r="I63" s="4" t="s">
        <v>41</v>
      </c>
      <c r="J63" s="8">
        <v>0.84799999999999998</v>
      </c>
      <c r="K63" s="8">
        <f t="shared" si="0"/>
        <v>6.5792828685258966</v>
      </c>
      <c r="L63" s="8">
        <v>0</v>
      </c>
      <c r="M63" s="8">
        <v>0</v>
      </c>
      <c r="N63" s="9">
        <v>1651.4</v>
      </c>
      <c r="O63" s="9">
        <v>1400.4</v>
      </c>
      <c r="P63" s="9">
        <v>1400.4</v>
      </c>
      <c r="Q63" s="9">
        <v>0</v>
      </c>
      <c r="R63" s="9">
        <v>0</v>
      </c>
      <c r="S63" s="9">
        <f t="shared" si="1"/>
        <v>251</v>
      </c>
      <c r="T63" s="10">
        <v>0</v>
      </c>
      <c r="U63" s="9">
        <v>0</v>
      </c>
      <c r="V63" s="9">
        <v>0</v>
      </c>
      <c r="W63" s="9">
        <v>0</v>
      </c>
      <c r="X63" s="11">
        <f t="shared" si="2"/>
        <v>5.5792828685258966</v>
      </c>
      <c r="Y63" s="11">
        <f t="shared" si="3"/>
        <v>5.5792828685258966</v>
      </c>
      <c r="Z63" s="11">
        <f t="shared" si="9"/>
        <v>1</v>
      </c>
      <c r="AA63" s="11">
        <f t="shared" si="10"/>
        <v>0</v>
      </c>
      <c r="AB63" s="11">
        <v>0</v>
      </c>
      <c r="AC63" s="52">
        <f t="shared" si="6"/>
        <v>0</v>
      </c>
      <c r="AD63" s="52">
        <f t="shared" si="11"/>
        <v>0</v>
      </c>
    </row>
    <row r="64" spans="1:30" x14ac:dyDescent="0.2">
      <c r="A64" s="3">
        <v>172860</v>
      </c>
      <c r="B64" s="4" t="s">
        <v>649</v>
      </c>
      <c r="C64" s="3" t="s">
        <v>31</v>
      </c>
      <c r="D64" s="3">
        <v>1</v>
      </c>
      <c r="E64" s="5">
        <v>2013</v>
      </c>
      <c r="F64" s="3" t="s">
        <v>32</v>
      </c>
      <c r="G64" s="6">
        <v>41529</v>
      </c>
      <c r="H64" s="7">
        <v>3.8</v>
      </c>
      <c r="I64" s="4" t="s">
        <v>41</v>
      </c>
      <c r="J64" s="8">
        <v>0.99919999999999998</v>
      </c>
      <c r="K64" s="8">
        <f t="shared" si="0"/>
        <v>1260.2223948155292</v>
      </c>
      <c r="L64" s="8">
        <v>0</v>
      </c>
      <c r="M64" s="8">
        <v>-5.6822999999999997</v>
      </c>
      <c r="N64" s="9">
        <v>1225062.19</v>
      </c>
      <c r="O64" s="9">
        <v>1224090.0900000001</v>
      </c>
      <c r="P64" s="9">
        <v>1224090.0900000001</v>
      </c>
      <c r="Q64" s="9">
        <v>0</v>
      </c>
      <c r="R64" s="9">
        <v>0</v>
      </c>
      <c r="S64" s="9">
        <f t="shared" si="1"/>
        <v>972.0999999998603</v>
      </c>
      <c r="T64" s="10">
        <v>0</v>
      </c>
      <c r="U64" s="9">
        <v>0</v>
      </c>
      <c r="V64" s="9">
        <v>-27.9</v>
      </c>
      <c r="W64" s="9">
        <v>-27.9</v>
      </c>
      <c r="X64" s="11">
        <f t="shared" si="2"/>
        <v>1259.2223948155292</v>
      </c>
      <c r="Y64" s="11">
        <f t="shared" si="3"/>
        <v>1259.2223948155292</v>
      </c>
      <c r="Z64" s="11">
        <f t="shared" si="9"/>
        <v>1</v>
      </c>
      <c r="AA64" s="11">
        <f t="shared" si="10"/>
        <v>0</v>
      </c>
      <c r="AB64" s="11">
        <v>0</v>
      </c>
      <c r="AC64" s="52">
        <f t="shared" si="6"/>
        <v>0</v>
      </c>
      <c r="AD64" s="52">
        <f t="shared" si="11"/>
        <v>0</v>
      </c>
    </row>
    <row r="65" spans="1:30" ht="12.75" customHeight="1" x14ac:dyDescent="0.2">
      <c r="A65" s="3">
        <v>172611</v>
      </c>
      <c r="B65" s="4" t="s">
        <v>645</v>
      </c>
      <c r="C65" s="3" t="s">
        <v>31</v>
      </c>
      <c r="D65" s="3">
        <v>1</v>
      </c>
      <c r="E65" s="5">
        <v>2013</v>
      </c>
      <c r="F65" s="3" t="s">
        <v>36</v>
      </c>
      <c r="G65" s="6">
        <v>41521</v>
      </c>
      <c r="H65" s="7">
        <v>3.8222222222222224</v>
      </c>
      <c r="I65" s="4" t="s">
        <v>41</v>
      </c>
      <c r="J65" s="8">
        <v>0.92400000000000004</v>
      </c>
      <c r="K65" s="8">
        <f t="shared" si="0"/>
        <v>13.165817708933364</v>
      </c>
      <c r="L65" s="8">
        <v>5.0700000000000002E-2</v>
      </c>
      <c r="M65" s="8">
        <v>1E-3</v>
      </c>
      <c r="N65" s="9">
        <v>802239.88</v>
      </c>
      <c r="O65" s="9">
        <v>741306.34</v>
      </c>
      <c r="P65" s="9">
        <v>220576.14</v>
      </c>
      <c r="Q65" s="9">
        <v>520730.2</v>
      </c>
      <c r="R65" s="9">
        <v>22249.040000000001</v>
      </c>
      <c r="S65" s="9">
        <f t="shared" si="1"/>
        <v>60933.540000000037</v>
      </c>
      <c r="T65" s="10">
        <v>520730.2</v>
      </c>
      <c r="U65" s="9">
        <v>195000</v>
      </c>
      <c r="V65" s="9">
        <v>53.43</v>
      </c>
      <c r="W65" s="9">
        <v>53.43</v>
      </c>
      <c r="X65" s="11">
        <f t="shared" si="2"/>
        <v>12.165817708933364</v>
      </c>
      <c r="Y65" s="11">
        <f t="shared" si="3"/>
        <v>3.6199462561997855</v>
      </c>
      <c r="Z65" s="11">
        <f t="shared" si="9"/>
        <v>0.29755059156785307</v>
      </c>
      <c r="AA65" s="11">
        <f t="shared" si="10"/>
        <v>0.26304914645678062</v>
      </c>
      <c r="AB65" s="11">
        <f>W65/R65</f>
        <v>2.4014519278135146E-3</v>
      </c>
      <c r="AC65" s="52">
        <f t="shared" si="6"/>
        <v>8.5458714527335804</v>
      </c>
      <c r="AD65" s="52">
        <f t="shared" si="11"/>
        <v>0.70244940843214698</v>
      </c>
    </row>
    <row r="66" spans="1:30" x14ac:dyDescent="0.2">
      <c r="A66" s="3">
        <v>172906</v>
      </c>
      <c r="B66" s="4" t="s">
        <v>650</v>
      </c>
      <c r="C66" s="3" t="s">
        <v>35</v>
      </c>
      <c r="D66" s="3">
        <v>2</v>
      </c>
      <c r="E66" s="5">
        <v>2013</v>
      </c>
      <c r="F66" s="3" t="s">
        <v>36</v>
      </c>
      <c r="G66" s="6">
        <v>41502</v>
      </c>
      <c r="H66" s="7">
        <v>3.8722222222222222</v>
      </c>
      <c r="I66" s="4" t="s">
        <v>41</v>
      </c>
      <c r="J66" s="8">
        <v>0</v>
      </c>
      <c r="K66" s="8">
        <f t="shared" ref="K66:K129" si="12">+N66/S66</f>
        <v>1</v>
      </c>
      <c r="L66" s="8">
        <v>0</v>
      </c>
      <c r="M66" s="8">
        <v>0</v>
      </c>
      <c r="N66" s="9">
        <v>2000</v>
      </c>
      <c r="O66" s="9">
        <v>0</v>
      </c>
      <c r="P66" s="9">
        <v>0</v>
      </c>
      <c r="Q66" s="9">
        <v>0</v>
      </c>
      <c r="R66" s="9">
        <v>0</v>
      </c>
      <c r="S66" s="9">
        <f t="shared" ref="S66:S129" si="13">+N66-O66</f>
        <v>2000</v>
      </c>
      <c r="T66" s="10">
        <v>0</v>
      </c>
      <c r="U66" s="9">
        <v>0</v>
      </c>
      <c r="V66" s="9">
        <v>0</v>
      </c>
      <c r="W66" s="9">
        <v>0</v>
      </c>
      <c r="X66" s="11">
        <f t="shared" ref="X66:X129" si="14">+O66/S66</f>
        <v>0</v>
      </c>
      <c r="Y66" s="11">
        <f t="shared" ref="Y66:Y129" si="15">+P66/S66</f>
        <v>0</v>
      </c>
      <c r="Z66" s="11">
        <v>0</v>
      </c>
      <c r="AA66" s="11">
        <v>0</v>
      </c>
      <c r="AB66" s="11">
        <v>0</v>
      </c>
      <c r="AC66" s="52">
        <f t="shared" ref="AC66:AC129" si="16">+T66/S66</f>
        <v>0</v>
      </c>
      <c r="AD66" s="52">
        <v>0</v>
      </c>
    </row>
    <row r="67" spans="1:30" x14ac:dyDescent="0.2">
      <c r="A67" s="3">
        <v>165030</v>
      </c>
      <c r="B67" s="4" t="s">
        <v>610</v>
      </c>
      <c r="C67" s="3" t="s">
        <v>53</v>
      </c>
      <c r="D67" s="3">
        <v>2</v>
      </c>
      <c r="E67" s="5">
        <v>2013</v>
      </c>
      <c r="F67" s="3" t="s">
        <v>32</v>
      </c>
      <c r="G67" s="6">
        <v>41199</v>
      </c>
      <c r="H67" s="7">
        <v>4.7027777777777775</v>
      </c>
      <c r="I67" s="4" t="s">
        <v>41</v>
      </c>
      <c r="J67" s="8">
        <v>1.3426</v>
      </c>
      <c r="K67" s="8">
        <f t="shared" si="12"/>
        <v>-2.9186463890579688</v>
      </c>
      <c r="L67" s="8">
        <v>1.4253</v>
      </c>
      <c r="M67" s="8">
        <v>-0.29930000000000001</v>
      </c>
      <c r="N67" s="9">
        <v>78254.28</v>
      </c>
      <c r="O67" s="9">
        <v>105066.12</v>
      </c>
      <c r="P67" s="9">
        <v>105066.12</v>
      </c>
      <c r="Q67" s="9">
        <v>0</v>
      </c>
      <c r="R67" s="9">
        <v>0</v>
      </c>
      <c r="S67" s="9">
        <f t="shared" si="13"/>
        <v>-26811.839999999997</v>
      </c>
      <c r="T67" s="10">
        <v>0</v>
      </c>
      <c r="U67" s="9">
        <v>16993.47</v>
      </c>
      <c r="V67" s="9">
        <v>-33383.07</v>
      </c>
      <c r="W67" s="9">
        <v>-33383.07</v>
      </c>
      <c r="X67" s="11">
        <f t="shared" si="14"/>
        <v>-3.9186463890579688</v>
      </c>
      <c r="Y67" s="11">
        <f t="shared" si="15"/>
        <v>-3.9186463890579688</v>
      </c>
      <c r="Z67" s="11">
        <f t="shared" ref="Z67:Z98" si="17">+P67/O67</f>
        <v>1</v>
      </c>
      <c r="AA67" s="11">
        <f t="shared" ref="AA67:AA98" si="18">+U67/O67</f>
        <v>0.16174072098598485</v>
      </c>
      <c r="AB67" s="11">
        <v>0</v>
      </c>
      <c r="AC67" s="52">
        <f t="shared" si="16"/>
        <v>0</v>
      </c>
      <c r="AD67" s="52">
        <f t="shared" ref="AD67:AD98" si="19">+T67/O67</f>
        <v>0</v>
      </c>
    </row>
    <row r="68" spans="1:30" x14ac:dyDescent="0.2">
      <c r="A68" s="3">
        <v>150144</v>
      </c>
      <c r="B68" s="4" t="s">
        <v>504</v>
      </c>
      <c r="C68" s="3" t="s">
        <v>51</v>
      </c>
      <c r="D68" s="3">
        <v>2</v>
      </c>
      <c r="E68" s="5">
        <v>2013</v>
      </c>
      <c r="F68" s="3" t="s">
        <v>32</v>
      </c>
      <c r="G68" s="6">
        <v>41178</v>
      </c>
      <c r="H68" s="7">
        <v>4.7611111111111111</v>
      </c>
      <c r="I68" s="4" t="s">
        <v>41</v>
      </c>
      <c r="J68" s="8">
        <v>0.89319999999999999</v>
      </c>
      <c r="K68" s="8">
        <f t="shared" si="12"/>
        <v>9.3618887548228713</v>
      </c>
      <c r="L68" s="8">
        <v>6.0957999999999997</v>
      </c>
      <c r="M68" s="8">
        <v>1.7299999999999999E-2</v>
      </c>
      <c r="N68" s="9">
        <v>487494.05</v>
      </c>
      <c r="O68" s="9">
        <v>435421.86</v>
      </c>
      <c r="P68" s="9">
        <v>435421.86</v>
      </c>
      <c r="Q68" s="9">
        <v>0</v>
      </c>
      <c r="R68" s="9">
        <v>0</v>
      </c>
      <c r="S68" s="9">
        <f t="shared" si="13"/>
        <v>52072.19</v>
      </c>
      <c r="T68" s="10">
        <v>0</v>
      </c>
      <c r="U68" s="9">
        <v>384418.2</v>
      </c>
      <c r="V68" s="9">
        <v>77476.179999999993</v>
      </c>
      <c r="W68" s="9">
        <v>65854.75</v>
      </c>
      <c r="X68" s="11">
        <f t="shared" si="14"/>
        <v>8.3618887548228713</v>
      </c>
      <c r="Y68" s="11">
        <f t="shared" si="15"/>
        <v>8.3618887548228713</v>
      </c>
      <c r="Z68" s="11">
        <f t="shared" si="17"/>
        <v>1</v>
      </c>
      <c r="AA68" s="11">
        <f t="shared" si="18"/>
        <v>0.88286380477084914</v>
      </c>
      <c r="AB68" s="11">
        <v>0</v>
      </c>
      <c r="AC68" s="52">
        <f t="shared" si="16"/>
        <v>0</v>
      </c>
      <c r="AD68" s="52">
        <f t="shared" si="19"/>
        <v>0</v>
      </c>
    </row>
    <row r="69" spans="1:30" x14ac:dyDescent="0.2">
      <c r="A69" s="3">
        <v>149448</v>
      </c>
      <c r="B69" s="4" t="s">
        <v>500</v>
      </c>
      <c r="C69" s="3" t="s">
        <v>35</v>
      </c>
      <c r="D69" s="3">
        <v>2</v>
      </c>
      <c r="E69" s="5">
        <v>2013</v>
      </c>
      <c r="F69" s="3" t="s">
        <v>36</v>
      </c>
      <c r="G69" s="6">
        <v>41144</v>
      </c>
      <c r="H69" s="7">
        <v>4.8527777777777779</v>
      </c>
      <c r="I69" s="4" t="s">
        <v>41</v>
      </c>
      <c r="J69" s="8">
        <v>0.93059999999999998</v>
      </c>
      <c r="K69" s="8">
        <f t="shared" si="12"/>
        <v>14.415537563151258</v>
      </c>
      <c r="L69" s="8">
        <v>1.3448</v>
      </c>
      <c r="M69" s="8">
        <v>3.73E-2</v>
      </c>
      <c r="N69" s="9">
        <v>778429.37</v>
      </c>
      <c r="O69" s="9">
        <v>724430.04</v>
      </c>
      <c r="P69" s="9">
        <v>440973.79</v>
      </c>
      <c r="Q69" s="9">
        <v>283456.25</v>
      </c>
      <c r="R69" s="9">
        <v>19425.18</v>
      </c>
      <c r="S69" s="9">
        <f t="shared" si="13"/>
        <v>53999.329999999958</v>
      </c>
      <c r="T69" s="10">
        <v>0</v>
      </c>
      <c r="U69" s="9">
        <v>312387.01</v>
      </c>
      <c r="V69" s="9">
        <v>44062.239999999998</v>
      </c>
      <c r="W69" s="9">
        <v>39090.300000000003</v>
      </c>
      <c r="X69" s="11">
        <f t="shared" si="14"/>
        <v>13.415537563151258</v>
      </c>
      <c r="Y69" s="11">
        <f t="shared" si="15"/>
        <v>8.1662826186917563</v>
      </c>
      <c r="Z69" s="11">
        <f t="shared" si="17"/>
        <v>0.60871825525070711</v>
      </c>
      <c r="AA69" s="11">
        <f t="shared" si="18"/>
        <v>0.43121763697154247</v>
      </c>
      <c r="AB69" s="11">
        <f>W69/R69</f>
        <v>2.0123520090933522</v>
      </c>
      <c r="AC69" s="52">
        <f t="shared" si="16"/>
        <v>0</v>
      </c>
      <c r="AD69" s="52">
        <f t="shared" si="19"/>
        <v>0</v>
      </c>
    </row>
    <row r="70" spans="1:30" x14ac:dyDescent="0.2">
      <c r="A70" s="3">
        <v>164607</v>
      </c>
      <c r="B70" s="4" t="s">
        <v>606</v>
      </c>
      <c r="C70" s="3" t="s">
        <v>35</v>
      </c>
      <c r="D70" s="3">
        <v>2</v>
      </c>
      <c r="E70" s="5">
        <v>2013</v>
      </c>
      <c r="F70" s="3" t="s">
        <v>36</v>
      </c>
      <c r="G70" s="6">
        <v>41143</v>
      </c>
      <c r="H70" s="7">
        <v>4.8555555555555552</v>
      </c>
      <c r="I70" s="4" t="s">
        <v>41</v>
      </c>
      <c r="J70" s="8">
        <v>0.78859999999999997</v>
      </c>
      <c r="K70" s="8">
        <f t="shared" si="12"/>
        <v>4.7300985329603256</v>
      </c>
      <c r="L70" s="8">
        <v>2.2917999999999998</v>
      </c>
      <c r="M70" s="8">
        <v>6.0299999999999999E-2</v>
      </c>
      <c r="N70" s="9">
        <v>444307.71</v>
      </c>
      <c r="O70" s="9">
        <v>350375.69</v>
      </c>
      <c r="P70" s="9">
        <v>350375.69</v>
      </c>
      <c r="Q70" s="9">
        <v>0</v>
      </c>
      <c r="R70" s="9">
        <v>1226.43</v>
      </c>
      <c r="S70" s="9">
        <f t="shared" si="13"/>
        <v>93932.020000000019</v>
      </c>
      <c r="T70" s="10">
        <v>0</v>
      </c>
      <c r="U70" s="9">
        <v>240710.96</v>
      </c>
      <c r="V70" s="9">
        <v>92710.61</v>
      </c>
      <c r="W70" s="9">
        <v>78782.5</v>
      </c>
      <c r="X70" s="11">
        <f t="shared" si="14"/>
        <v>3.7300985329603251</v>
      </c>
      <c r="Y70" s="11">
        <f t="shared" si="15"/>
        <v>3.7300985329603251</v>
      </c>
      <c r="Z70" s="11">
        <f t="shared" si="17"/>
        <v>1</v>
      </c>
      <c r="AA70" s="11">
        <f t="shared" si="18"/>
        <v>0.68700816543522181</v>
      </c>
      <c r="AB70" s="11">
        <f>W70/R70</f>
        <v>64.237257731790635</v>
      </c>
      <c r="AC70" s="52">
        <f t="shared" si="16"/>
        <v>0</v>
      </c>
      <c r="AD70" s="52">
        <f t="shared" si="19"/>
        <v>0</v>
      </c>
    </row>
    <row r="71" spans="1:30" x14ac:dyDescent="0.2">
      <c r="A71" s="3">
        <v>147556</v>
      </c>
      <c r="B71" s="4" t="s">
        <v>491</v>
      </c>
      <c r="C71" s="3" t="s">
        <v>31</v>
      </c>
      <c r="D71" s="3">
        <v>1</v>
      </c>
      <c r="E71" s="5">
        <v>2013</v>
      </c>
      <c r="F71" s="3" t="s">
        <v>36</v>
      </c>
      <c r="G71" s="6">
        <v>41053</v>
      </c>
      <c r="H71" s="7">
        <v>5.0999999999999996</v>
      </c>
      <c r="I71" s="4" t="s">
        <v>41</v>
      </c>
      <c r="J71" s="8">
        <v>0.70379999999999998</v>
      </c>
      <c r="K71" s="8">
        <f t="shared" si="12"/>
        <v>3.3761639210759098</v>
      </c>
      <c r="L71" s="8">
        <v>3.7707000000000002</v>
      </c>
      <c r="M71" s="8">
        <v>7.6600000000000001E-2</v>
      </c>
      <c r="N71" s="9">
        <v>1250686.69</v>
      </c>
      <c r="O71" s="9">
        <v>880240.61</v>
      </c>
      <c r="P71" s="9">
        <v>640685.66</v>
      </c>
      <c r="Q71" s="9">
        <v>239554.95</v>
      </c>
      <c r="R71" s="9">
        <v>0</v>
      </c>
      <c r="S71" s="9">
        <f t="shared" si="13"/>
        <v>370446.07999999996</v>
      </c>
      <c r="T71" s="10">
        <v>0</v>
      </c>
      <c r="U71" s="9">
        <v>260266.36</v>
      </c>
      <c r="V71" s="9">
        <v>545183.63</v>
      </c>
      <c r="W71" s="9">
        <v>463406.09</v>
      </c>
      <c r="X71" s="11">
        <f t="shared" si="14"/>
        <v>2.3761639210759098</v>
      </c>
      <c r="Y71" s="11">
        <f t="shared" si="15"/>
        <v>1.7294977449889606</v>
      </c>
      <c r="Z71" s="11">
        <f t="shared" si="17"/>
        <v>0.72785287649930175</v>
      </c>
      <c r="AA71" s="11">
        <f t="shared" si="18"/>
        <v>0.29567638330160656</v>
      </c>
      <c r="AB71" s="11">
        <v>0</v>
      </c>
      <c r="AC71" s="52">
        <f t="shared" si="16"/>
        <v>0</v>
      </c>
      <c r="AD71" s="52">
        <f t="shared" si="19"/>
        <v>0</v>
      </c>
    </row>
    <row r="72" spans="1:30" x14ac:dyDescent="0.2">
      <c r="A72" s="3">
        <v>146995</v>
      </c>
      <c r="B72" s="4" t="s">
        <v>484</v>
      </c>
      <c r="C72" s="3" t="s">
        <v>35</v>
      </c>
      <c r="D72" s="3">
        <v>2</v>
      </c>
      <c r="E72" s="5">
        <v>2013</v>
      </c>
      <c r="F72" s="3" t="s">
        <v>32</v>
      </c>
      <c r="G72" s="6">
        <v>41023</v>
      </c>
      <c r="H72" s="7">
        <v>5.1833333333333336</v>
      </c>
      <c r="I72" s="4" t="s">
        <v>41</v>
      </c>
      <c r="J72" s="8">
        <v>0.67169999999999996</v>
      </c>
      <c r="K72" s="8">
        <f t="shared" si="12"/>
        <v>3.045791113611382</v>
      </c>
      <c r="L72" s="8">
        <v>2.7744</v>
      </c>
      <c r="M72" s="8">
        <v>8.2699999999999996E-2</v>
      </c>
      <c r="N72" s="9">
        <v>504923.88</v>
      </c>
      <c r="O72" s="9">
        <v>339146.3</v>
      </c>
      <c r="P72" s="9">
        <v>264146.3</v>
      </c>
      <c r="Q72" s="9">
        <v>75000</v>
      </c>
      <c r="R72" s="9">
        <v>23195.86</v>
      </c>
      <c r="S72" s="9">
        <f t="shared" si="13"/>
        <v>165777.58000000002</v>
      </c>
      <c r="T72" s="10">
        <v>0</v>
      </c>
      <c r="U72" s="9">
        <v>69859.59</v>
      </c>
      <c r="V72" s="9">
        <v>172874.4</v>
      </c>
      <c r="W72" s="9">
        <v>146943.24</v>
      </c>
      <c r="X72" s="11">
        <f t="shared" si="14"/>
        <v>2.045791113611382</v>
      </c>
      <c r="Y72" s="11">
        <f t="shared" si="15"/>
        <v>1.593377705236136</v>
      </c>
      <c r="Z72" s="11">
        <f t="shared" si="17"/>
        <v>0.77885649939273993</v>
      </c>
      <c r="AA72" s="11">
        <f t="shared" si="18"/>
        <v>0.20598659044783918</v>
      </c>
      <c r="AB72" s="11">
        <f>W72/R72</f>
        <v>6.334890795167758</v>
      </c>
      <c r="AC72" s="52">
        <f t="shared" si="16"/>
        <v>0</v>
      </c>
      <c r="AD72" s="52">
        <f t="shared" si="19"/>
        <v>0</v>
      </c>
    </row>
    <row r="73" spans="1:30" x14ac:dyDescent="0.2">
      <c r="A73" s="3">
        <v>145726</v>
      </c>
      <c r="B73" s="4" t="s">
        <v>471</v>
      </c>
      <c r="C73" s="3" t="s">
        <v>35</v>
      </c>
      <c r="D73" s="3">
        <v>2</v>
      </c>
      <c r="E73" s="5">
        <v>2013</v>
      </c>
      <c r="F73" s="3" t="s">
        <v>36</v>
      </c>
      <c r="G73" s="6">
        <v>40997</v>
      </c>
      <c r="H73" s="7">
        <v>5.2527777777777782</v>
      </c>
      <c r="I73" s="4" t="s">
        <v>41</v>
      </c>
      <c r="J73" s="8">
        <v>0.74619999999999997</v>
      </c>
      <c r="K73" s="8">
        <f t="shared" si="12"/>
        <v>3.9406959094059149</v>
      </c>
      <c r="L73" s="8">
        <v>2.6373000000000002</v>
      </c>
      <c r="M73" s="8">
        <v>5.2699999999999997E-2</v>
      </c>
      <c r="N73" s="9">
        <v>570395.99</v>
      </c>
      <c r="O73" s="9">
        <v>425651</v>
      </c>
      <c r="P73" s="9">
        <v>227151.01</v>
      </c>
      <c r="Q73" s="9">
        <v>198499.99</v>
      </c>
      <c r="R73" s="9">
        <v>0</v>
      </c>
      <c r="S73" s="9">
        <f t="shared" si="13"/>
        <v>144744.99</v>
      </c>
      <c r="T73" s="10">
        <v>0</v>
      </c>
      <c r="U73" s="9">
        <v>41375.31</v>
      </c>
      <c r="V73" s="9">
        <v>115155.67</v>
      </c>
      <c r="W73" s="9">
        <v>97882.32</v>
      </c>
      <c r="X73" s="11">
        <f t="shared" si="14"/>
        <v>2.9406959094059149</v>
      </c>
      <c r="Y73" s="11">
        <f t="shared" si="15"/>
        <v>1.5693186341026382</v>
      </c>
      <c r="Z73" s="11">
        <f t="shared" si="17"/>
        <v>0.53365552999992949</v>
      </c>
      <c r="AA73" s="11">
        <f t="shared" si="18"/>
        <v>9.7204775743508179E-2</v>
      </c>
      <c r="AB73" s="11">
        <v>0</v>
      </c>
      <c r="AC73" s="52">
        <f t="shared" si="16"/>
        <v>0</v>
      </c>
      <c r="AD73" s="52">
        <f t="shared" si="19"/>
        <v>0</v>
      </c>
    </row>
    <row r="74" spans="1:30" x14ac:dyDescent="0.2">
      <c r="A74" s="3">
        <v>146842</v>
      </c>
      <c r="B74" s="4" t="s">
        <v>481</v>
      </c>
      <c r="C74" s="3" t="s">
        <v>51</v>
      </c>
      <c r="D74" s="3">
        <v>2</v>
      </c>
      <c r="E74" s="5">
        <v>2013</v>
      </c>
      <c r="F74" s="3" t="s">
        <v>32</v>
      </c>
      <c r="G74" s="6">
        <v>40990</v>
      </c>
      <c r="H74" s="7">
        <v>5.2722222222222221</v>
      </c>
      <c r="I74" s="4" t="s">
        <v>41</v>
      </c>
      <c r="J74" s="8">
        <v>0.93049999999999999</v>
      </c>
      <c r="K74" s="8">
        <f t="shared" si="12"/>
        <v>14.395501301357744</v>
      </c>
      <c r="L74" s="8">
        <v>4.3342000000000001</v>
      </c>
      <c r="M74" s="8">
        <v>-0.1118</v>
      </c>
      <c r="N74" s="9">
        <v>153705.23000000001</v>
      </c>
      <c r="O74" s="9">
        <v>143027.92000000001</v>
      </c>
      <c r="P74" s="9">
        <v>143027.92000000001</v>
      </c>
      <c r="Q74" s="9">
        <v>0</v>
      </c>
      <c r="R74" s="9">
        <v>0</v>
      </c>
      <c r="S74" s="9">
        <f t="shared" si="13"/>
        <v>10677.309999999998</v>
      </c>
      <c r="T74" s="10">
        <v>0</v>
      </c>
      <c r="U74" s="9">
        <v>118698</v>
      </c>
      <c r="V74" s="9">
        <v>-74479.14</v>
      </c>
      <c r="W74" s="9">
        <v>-74479.14</v>
      </c>
      <c r="X74" s="11">
        <f t="shared" si="14"/>
        <v>13.395501301357744</v>
      </c>
      <c r="Y74" s="11">
        <f t="shared" si="15"/>
        <v>13.395501301357744</v>
      </c>
      <c r="Z74" s="11">
        <f t="shared" si="17"/>
        <v>1</v>
      </c>
      <c r="AA74" s="11">
        <f t="shared" si="18"/>
        <v>0.8298939116222902</v>
      </c>
      <c r="AB74" s="11">
        <v>0</v>
      </c>
      <c r="AC74" s="52">
        <f t="shared" si="16"/>
        <v>0</v>
      </c>
      <c r="AD74" s="52">
        <f t="shared" si="19"/>
        <v>0</v>
      </c>
    </row>
    <row r="75" spans="1:30" x14ac:dyDescent="0.2">
      <c r="A75" s="3">
        <v>146161</v>
      </c>
      <c r="B75" s="4" t="s">
        <v>475</v>
      </c>
      <c r="C75" s="3" t="s">
        <v>31</v>
      </c>
      <c r="D75" s="3">
        <v>1</v>
      </c>
      <c r="E75" s="5">
        <v>2013</v>
      </c>
      <c r="F75" s="3" t="s">
        <v>36</v>
      </c>
      <c r="G75" s="6">
        <v>40973</v>
      </c>
      <c r="H75" s="7">
        <v>5.3194444444444446</v>
      </c>
      <c r="I75" s="4" t="s">
        <v>41</v>
      </c>
      <c r="J75" s="8">
        <v>0.19089999999999999</v>
      </c>
      <c r="K75" s="8">
        <f t="shared" si="12"/>
        <v>1.2359778877646757</v>
      </c>
      <c r="L75" s="8">
        <v>0</v>
      </c>
      <c r="M75" s="8">
        <v>0</v>
      </c>
      <c r="N75" s="9">
        <v>968023.32</v>
      </c>
      <c r="O75" s="9">
        <v>184818.92</v>
      </c>
      <c r="P75" s="9">
        <v>160718.92000000001</v>
      </c>
      <c r="Q75" s="9">
        <v>24100</v>
      </c>
      <c r="R75" s="9">
        <v>6825.35</v>
      </c>
      <c r="S75" s="9">
        <f t="shared" si="13"/>
        <v>783204.39999999991</v>
      </c>
      <c r="T75" s="10">
        <v>0</v>
      </c>
      <c r="U75" s="9">
        <v>9874.26</v>
      </c>
      <c r="V75" s="9">
        <v>-117695.6</v>
      </c>
      <c r="W75" s="9">
        <v>-117695.6</v>
      </c>
      <c r="X75" s="11">
        <f t="shared" si="14"/>
        <v>0.23597788776467551</v>
      </c>
      <c r="Y75" s="11">
        <f t="shared" si="15"/>
        <v>0.20520686553854911</v>
      </c>
      <c r="Z75" s="11">
        <f t="shared" si="17"/>
        <v>0.86960209485046225</v>
      </c>
      <c r="AA75" s="11">
        <f t="shared" si="18"/>
        <v>5.3426672983480257E-2</v>
      </c>
      <c r="AB75" s="11">
        <f>W75/R75</f>
        <v>-17.243892254609655</v>
      </c>
      <c r="AC75" s="52">
        <f t="shared" si="16"/>
        <v>0</v>
      </c>
      <c r="AD75" s="52">
        <f t="shared" si="19"/>
        <v>0</v>
      </c>
    </row>
    <row r="76" spans="1:30" x14ac:dyDescent="0.2">
      <c r="A76" s="3">
        <v>144619</v>
      </c>
      <c r="B76" s="4" t="s">
        <v>460</v>
      </c>
      <c r="C76" s="3" t="s">
        <v>35</v>
      </c>
      <c r="D76" s="3">
        <v>2</v>
      </c>
      <c r="E76" s="5">
        <v>2013</v>
      </c>
      <c r="F76" s="3" t="s">
        <v>32</v>
      </c>
      <c r="G76" s="6">
        <v>40942</v>
      </c>
      <c r="H76" s="7">
        <v>5.4083333333333332</v>
      </c>
      <c r="I76" s="4" t="s">
        <v>41</v>
      </c>
      <c r="J76" s="8">
        <v>0.75280000000000002</v>
      </c>
      <c r="K76" s="8">
        <f t="shared" si="12"/>
        <v>4.045497820019623</v>
      </c>
      <c r="L76" s="8">
        <v>3.7961999999999998</v>
      </c>
      <c r="M76" s="8">
        <v>3.6600000000000001E-2</v>
      </c>
      <c r="N76" s="9">
        <v>475665.75</v>
      </c>
      <c r="O76" s="9">
        <v>358086.71</v>
      </c>
      <c r="P76" s="9">
        <v>326078.71000000002</v>
      </c>
      <c r="Q76" s="9">
        <v>32008</v>
      </c>
      <c r="R76" s="9">
        <v>42687.199999999997</v>
      </c>
      <c r="S76" s="9">
        <f t="shared" si="13"/>
        <v>117579.03999999998</v>
      </c>
      <c r="T76" s="10">
        <v>0</v>
      </c>
      <c r="U76" s="9">
        <v>157852.35</v>
      </c>
      <c r="V76" s="9">
        <v>109789.94</v>
      </c>
      <c r="W76" s="9">
        <v>93321.45</v>
      </c>
      <c r="X76" s="11">
        <f t="shared" si="14"/>
        <v>3.0454978200196234</v>
      </c>
      <c r="Y76" s="11">
        <f t="shared" si="15"/>
        <v>2.7732724301882383</v>
      </c>
      <c r="Z76" s="11">
        <f t="shared" si="17"/>
        <v>0.91061382870087526</v>
      </c>
      <c r="AA76" s="11">
        <f t="shared" si="18"/>
        <v>0.44082158201291527</v>
      </c>
      <c r="AB76" s="11">
        <f>W76/R76</f>
        <v>2.1861693903558912</v>
      </c>
      <c r="AC76" s="52">
        <f t="shared" si="16"/>
        <v>0</v>
      </c>
      <c r="AD76" s="52">
        <f t="shared" si="19"/>
        <v>0</v>
      </c>
    </row>
    <row r="77" spans="1:30" x14ac:dyDescent="0.2">
      <c r="A77" s="3">
        <v>144621</v>
      </c>
      <c r="B77" s="4" t="s">
        <v>461</v>
      </c>
      <c r="C77" s="3" t="s">
        <v>35</v>
      </c>
      <c r="D77" s="3">
        <v>2</v>
      </c>
      <c r="E77" s="5">
        <v>2013</v>
      </c>
      <c r="F77" s="3" t="s">
        <v>32</v>
      </c>
      <c r="G77" s="6">
        <v>40942</v>
      </c>
      <c r="H77" s="7">
        <v>5.4083333333333332</v>
      </c>
      <c r="I77" s="4" t="s">
        <v>41</v>
      </c>
      <c r="J77" s="8">
        <v>0.91310000000000002</v>
      </c>
      <c r="K77" s="8">
        <f t="shared" si="12"/>
        <v>11.513399953232499</v>
      </c>
      <c r="L77" s="8">
        <v>2.4127999999999998</v>
      </c>
      <c r="M77" s="8">
        <v>3.3599999999999998E-2</v>
      </c>
      <c r="N77" s="9">
        <v>1128506.1599999999</v>
      </c>
      <c r="O77" s="9">
        <v>1030489.4</v>
      </c>
      <c r="P77" s="9">
        <v>999096.4</v>
      </c>
      <c r="Q77" s="9">
        <v>31393</v>
      </c>
      <c r="R77" s="9">
        <v>96117.440000000002</v>
      </c>
      <c r="S77" s="9">
        <f t="shared" si="13"/>
        <v>98016.759999999893</v>
      </c>
      <c r="T77" s="10">
        <v>0</v>
      </c>
      <c r="U77" s="9">
        <v>297185.32</v>
      </c>
      <c r="V77" s="9">
        <v>155164.99</v>
      </c>
      <c r="W77" s="9">
        <v>131890.23999999999</v>
      </c>
      <c r="X77" s="11">
        <f t="shared" si="14"/>
        <v>10.513399953232499</v>
      </c>
      <c r="Y77" s="11">
        <f t="shared" si="15"/>
        <v>10.193117993290139</v>
      </c>
      <c r="Z77" s="11">
        <f t="shared" si="17"/>
        <v>0.96953583413861411</v>
      </c>
      <c r="AA77" s="11">
        <f t="shared" si="18"/>
        <v>0.28839240850027181</v>
      </c>
      <c r="AB77" s="11">
        <f>W77/R77</f>
        <v>1.372178035536527</v>
      </c>
      <c r="AC77" s="52">
        <f t="shared" si="16"/>
        <v>0</v>
      </c>
      <c r="AD77" s="52">
        <f t="shared" si="19"/>
        <v>0</v>
      </c>
    </row>
    <row r="78" spans="1:30" x14ac:dyDescent="0.2">
      <c r="A78" s="3">
        <v>143525</v>
      </c>
      <c r="B78" s="4" t="s">
        <v>452</v>
      </c>
      <c r="C78" s="3" t="s">
        <v>35</v>
      </c>
      <c r="D78" s="3">
        <v>2</v>
      </c>
      <c r="E78" s="5">
        <v>2013</v>
      </c>
      <c r="F78" s="3" t="s">
        <v>36</v>
      </c>
      <c r="G78" s="6">
        <v>40893</v>
      </c>
      <c r="H78" s="7">
        <v>5.5388888888888888</v>
      </c>
      <c r="I78" s="4" t="s">
        <v>41</v>
      </c>
      <c r="J78" s="8">
        <v>0.60040000000000004</v>
      </c>
      <c r="K78" s="8">
        <f t="shared" si="12"/>
        <v>2.5025565356624608</v>
      </c>
      <c r="L78" s="8">
        <v>2.4725000000000001</v>
      </c>
      <c r="M78" s="8">
        <v>7.6200000000000004E-2</v>
      </c>
      <c r="N78" s="9">
        <v>470883.24</v>
      </c>
      <c r="O78" s="9">
        <v>282722.36</v>
      </c>
      <c r="P78" s="9">
        <v>282722.36</v>
      </c>
      <c r="Q78" s="9">
        <v>0</v>
      </c>
      <c r="R78" s="9">
        <v>11362.09</v>
      </c>
      <c r="S78" s="9">
        <f t="shared" si="13"/>
        <v>188160.88</v>
      </c>
      <c r="T78" s="10">
        <v>0</v>
      </c>
      <c r="U78" s="9">
        <v>204233.46</v>
      </c>
      <c r="V78" s="9">
        <v>133178.1</v>
      </c>
      <c r="W78" s="9">
        <v>133178.1</v>
      </c>
      <c r="X78" s="11">
        <f t="shared" si="14"/>
        <v>1.5025565356624606</v>
      </c>
      <c r="Y78" s="11">
        <f t="shared" si="15"/>
        <v>1.5025565356624606</v>
      </c>
      <c r="Z78" s="11">
        <f t="shared" si="17"/>
        <v>1</v>
      </c>
      <c r="AA78" s="11">
        <f t="shared" si="18"/>
        <v>0.72238170337853713</v>
      </c>
      <c r="AB78" s="11">
        <f>W78/R78</f>
        <v>11.721267830126324</v>
      </c>
      <c r="AC78" s="52">
        <f t="shared" si="16"/>
        <v>0</v>
      </c>
      <c r="AD78" s="52">
        <f t="shared" si="19"/>
        <v>0</v>
      </c>
    </row>
    <row r="79" spans="1:30" x14ac:dyDescent="0.2">
      <c r="A79" s="3">
        <v>143427</v>
      </c>
      <c r="B79" s="4" t="s">
        <v>451</v>
      </c>
      <c r="C79" s="3" t="s">
        <v>51</v>
      </c>
      <c r="D79" s="3">
        <v>2</v>
      </c>
      <c r="E79" s="5">
        <v>2013</v>
      </c>
      <c r="F79" s="3" t="s">
        <v>32</v>
      </c>
      <c r="G79" s="6">
        <v>40892</v>
      </c>
      <c r="H79" s="7">
        <v>5.541666666666667</v>
      </c>
      <c r="I79" s="4" t="s">
        <v>41</v>
      </c>
      <c r="J79" s="8">
        <v>0.39589999999999997</v>
      </c>
      <c r="K79" s="8">
        <f t="shared" si="12"/>
        <v>1.6554595128276151</v>
      </c>
      <c r="L79" s="8">
        <v>4.8182999999999998</v>
      </c>
      <c r="M79" s="8">
        <v>0.13469999999999999</v>
      </c>
      <c r="N79" s="9">
        <v>292020.31</v>
      </c>
      <c r="O79" s="9">
        <v>115621.97</v>
      </c>
      <c r="P79" s="9">
        <v>115621.97</v>
      </c>
      <c r="Q79" s="9">
        <v>0</v>
      </c>
      <c r="R79" s="9">
        <v>0</v>
      </c>
      <c r="S79" s="9">
        <f t="shared" si="13"/>
        <v>176398.34</v>
      </c>
      <c r="T79" s="10">
        <v>0</v>
      </c>
      <c r="U79" s="9">
        <v>44890.86</v>
      </c>
      <c r="V79" s="9">
        <v>189529.84</v>
      </c>
      <c r="W79" s="9">
        <v>189529.84</v>
      </c>
      <c r="X79" s="11">
        <f t="shared" si="14"/>
        <v>0.65545951282761505</v>
      </c>
      <c r="Y79" s="11">
        <f t="shared" si="15"/>
        <v>0.65545951282761505</v>
      </c>
      <c r="Z79" s="11">
        <f t="shared" si="17"/>
        <v>1</v>
      </c>
      <c r="AA79" s="11">
        <f t="shared" si="18"/>
        <v>0.38825545006714557</v>
      </c>
      <c r="AB79" s="11">
        <v>0</v>
      </c>
      <c r="AC79" s="52">
        <f t="shared" si="16"/>
        <v>0</v>
      </c>
      <c r="AD79" s="52">
        <f t="shared" si="19"/>
        <v>0</v>
      </c>
    </row>
    <row r="80" spans="1:30" x14ac:dyDescent="0.2">
      <c r="A80" s="3">
        <v>143121</v>
      </c>
      <c r="B80" s="4" t="s">
        <v>450</v>
      </c>
      <c r="C80" s="3" t="s">
        <v>31</v>
      </c>
      <c r="D80" s="3">
        <v>1</v>
      </c>
      <c r="E80" s="5">
        <v>2013</v>
      </c>
      <c r="F80" s="3" t="s">
        <v>32</v>
      </c>
      <c r="G80" s="6">
        <v>40868</v>
      </c>
      <c r="H80" s="7">
        <v>5.6083333333333334</v>
      </c>
      <c r="I80" s="4" t="s">
        <v>41</v>
      </c>
      <c r="J80" s="8">
        <v>0.94410000000000005</v>
      </c>
      <c r="K80" s="8">
        <f t="shared" si="12"/>
        <v>17.875524670720321</v>
      </c>
      <c r="L80" s="8">
        <v>5.3667999999999996</v>
      </c>
      <c r="M80" s="8">
        <v>3.3E-3</v>
      </c>
      <c r="N80" s="9">
        <v>257441.34</v>
      </c>
      <c r="O80" s="9">
        <v>243039.45</v>
      </c>
      <c r="P80" s="9">
        <v>200694.96</v>
      </c>
      <c r="Q80" s="9">
        <v>42344.49</v>
      </c>
      <c r="R80" s="9">
        <v>0</v>
      </c>
      <c r="S80" s="9">
        <f t="shared" si="13"/>
        <v>14401.889999999985</v>
      </c>
      <c r="T80" s="10">
        <v>0</v>
      </c>
      <c r="U80" s="9">
        <v>106830.3</v>
      </c>
      <c r="V80" s="9">
        <v>16081.33</v>
      </c>
      <c r="W80" s="9">
        <v>13669.13</v>
      </c>
      <c r="X80" s="11">
        <f t="shared" si="14"/>
        <v>16.875524670720321</v>
      </c>
      <c r="Y80" s="11">
        <f t="shared" si="15"/>
        <v>13.935320989120193</v>
      </c>
      <c r="Z80" s="11">
        <f t="shared" si="17"/>
        <v>0.82577112481121884</v>
      </c>
      <c r="AA80" s="11">
        <f t="shared" si="18"/>
        <v>0.43955950361145074</v>
      </c>
      <c r="AB80" s="11">
        <v>0</v>
      </c>
      <c r="AC80" s="52">
        <f t="shared" si="16"/>
        <v>0</v>
      </c>
      <c r="AD80" s="52">
        <f t="shared" si="19"/>
        <v>0</v>
      </c>
    </row>
    <row r="81" spans="1:30" x14ac:dyDescent="0.2">
      <c r="A81" s="3">
        <v>141831</v>
      </c>
      <c r="B81" s="4" t="s">
        <v>442</v>
      </c>
      <c r="C81" s="3" t="s">
        <v>35</v>
      </c>
      <c r="D81" s="3">
        <v>2</v>
      </c>
      <c r="E81" s="5">
        <v>2013</v>
      </c>
      <c r="F81" s="3" t="s">
        <v>32</v>
      </c>
      <c r="G81" s="6">
        <v>40820</v>
      </c>
      <c r="H81" s="7">
        <v>5.7388888888888889</v>
      </c>
      <c r="I81" s="4" t="s">
        <v>41</v>
      </c>
      <c r="J81" s="8">
        <v>0.86080000000000001</v>
      </c>
      <c r="K81" s="8">
        <f t="shared" si="12"/>
        <v>7.186393516048124</v>
      </c>
      <c r="L81" s="8">
        <v>4.1378000000000004</v>
      </c>
      <c r="M81" s="8">
        <v>1.7299999999999999E-2</v>
      </c>
      <c r="N81" s="9">
        <v>378979.78</v>
      </c>
      <c r="O81" s="9">
        <v>326244.03999999998</v>
      </c>
      <c r="P81" s="9">
        <v>246411.1</v>
      </c>
      <c r="Q81" s="9">
        <v>79832.94</v>
      </c>
      <c r="R81" s="9">
        <v>0</v>
      </c>
      <c r="S81" s="9">
        <f t="shared" si="13"/>
        <v>52735.740000000049</v>
      </c>
      <c r="T81" s="10">
        <v>0</v>
      </c>
      <c r="U81" s="9">
        <v>118391.2</v>
      </c>
      <c r="V81" s="9">
        <v>27149.9</v>
      </c>
      <c r="W81" s="9">
        <v>27149.9</v>
      </c>
      <c r="X81" s="11">
        <f t="shared" si="14"/>
        <v>6.186393516048124</v>
      </c>
      <c r="Y81" s="11">
        <f t="shared" si="15"/>
        <v>4.6725636162496205</v>
      </c>
      <c r="Z81" s="11">
        <f t="shared" si="17"/>
        <v>0.7552968630476744</v>
      </c>
      <c r="AA81" s="11">
        <f t="shared" si="18"/>
        <v>0.36289153358939524</v>
      </c>
      <c r="AB81" s="11">
        <v>0</v>
      </c>
      <c r="AC81" s="52">
        <f t="shared" si="16"/>
        <v>0</v>
      </c>
      <c r="AD81" s="52">
        <f t="shared" si="19"/>
        <v>0</v>
      </c>
    </row>
    <row r="82" spans="1:30" x14ac:dyDescent="0.2">
      <c r="A82" s="3">
        <v>146648</v>
      </c>
      <c r="B82" s="4" t="s">
        <v>479</v>
      </c>
      <c r="C82" s="3" t="s">
        <v>35</v>
      </c>
      <c r="D82" s="3">
        <v>2</v>
      </c>
      <c r="E82" s="5">
        <v>2013</v>
      </c>
      <c r="F82" s="3" t="s">
        <v>32</v>
      </c>
      <c r="G82" s="6">
        <v>40803</v>
      </c>
      <c r="H82" s="7">
        <v>5.7861111111111114</v>
      </c>
      <c r="I82" s="4" t="s">
        <v>41</v>
      </c>
      <c r="J82" s="8">
        <v>0.70120000000000005</v>
      </c>
      <c r="K82" s="8">
        <f t="shared" si="12"/>
        <v>3.3471412057324539</v>
      </c>
      <c r="L82" s="8">
        <v>4.3288000000000002</v>
      </c>
      <c r="M82" s="8">
        <v>3.85E-2</v>
      </c>
      <c r="N82" s="9">
        <v>422393.02</v>
      </c>
      <c r="O82" s="9">
        <v>296197.86</v>
      </c>
      <c r="P82" s="9">
        <v>296197.86</v>
      </c>
      <c r="Q82" s="9">
        <v>0</v>
      </c>
      <c r="R82" s="9">
        <v>69846.179999999993</v>
      </c>
      <c r="S82" s="9">
        <f t="shared" si="13"/>
        <v>126195.16000000003</v>
      </c>
      <c r="T82" s="10">
        <v>0</v>
      </c>
      <c r="U82" s="9">
        <v>184640.32</v>
      </c>
      <c r="V82" s="9">
        <v>111123.7</v>
      </c>
      <c r="W82" s="9">
        <v>94455.14</v>
      </c>
      <c r="X82" s="11">
        <f t="shared" si="14"/>
        <v>2.3471412057324539</v>
      </c>
      <c r="Y82" s="11">
        <f t="shared" si="15"/>
        <v>2.3471412057324539</v>
      </c>
      <c r="Z82" s="11">
        <f t="shared" si="17"/>
        <v>1</v>
      </c>
      <c r="AA82" s="11">
        <f t="shared" si="18"/>
        <v>0.62336817693416158</v>
      </c>
      <c r="AB82" s="11">
        <f>W82/R82</f>
        <v>1.3523307931800996</v>
      </c>
      <c r="AC82" s="52">
        <f t="shared" si="16"/>
        <v>0</v>
      </c>
      <c r="AD82" s="52">
        <f t="shared" si="19"/>
        <v>0</v>
      </c>
    </row>
    <row r="83" spans="1:30" x14ac:dyDescent="0.2">
      <c r="A83" s="3">
        <v>146804</v>
      </c>
      <c r="B83" s="4" t="s">
        <v>480</v>
      </c>
      <c r="C83" s="3" t="s">
        <v>35</v>
      </c>
      <c r="D83" s="3">
        <v>2</v>
      </c>
      <c r="E83" s="5">
        <v>2013</v>
      </c>
      <c r="F83" s="3" t="s">
        <v>32</v>
      </c>
      <c r="G83" s="6">
        <v>40803</v>
      </c>
      <c r="H83" s="7">
        <v>5.7861111111111114</v>
      </c>
      <c r="I83" s="4" t="s">
        <v>41</v>
      </c>
      <c r="J83" s="8">
        <v>0.99939999999999996</v>
      </c>
      <c r="K83" s="8">
        <f t="shared" si="12"/>
        <v>1584.4444480011541</v>
      </c>
      <c r="L83" s="8">
        <v>1.3842000000000001</v>
      </c>
      <c r="M83" s="8">
        <v>-1E-4</v>
      </c>
      <c r="N83" s="9">
        <v>989992.58</v>
      </c>
      <c r="O83" s="9">
        <v>989367.76</v>
      </c>
      <c r="P83" s="9">
        <v>336084.28</v>
      </c>
      <c r="Q83" s="9">
        <v>653283.48</v>
      </c>
      <c r="R83" s="9">
        <v>10237.120000000001</v>
      </c>
      <c r="S83" s="9">
        <f t="shared" si="13"/>
        <v>624.81999999994878</v>
      </c>
      <c r="T83" s="10">
        <v>0</v>
      </c>
      <c r="U83" s="9">
        <v>164690.23000000001</v>
      </c>
      <c r="V83" s="9">
        <v>-73.84</v>
      </c>
      <c r="W83" s="9">
        <v>-73.84</v>
      </c>
      <c r="X83" s="11">
        <f t="shared" si="14"/>
        <v>1583.4444480011541</v>
      </c>
      <c r="Y83" s="11">
        <f t="shared" si="15"/>
        <v>537.88976025099646</v>
      </c>
      <c r="Z83" s="11">
        <f t="shared" si="17"/>
        <v>0.3396960095000468</v>
      </c>
      <c r="AA83" s="11">
        <f t="shared" si="18"/>
        <v>0.16646007345135241</v>
      </c>
      <c r="AB83" s="11">
        <f>W83/R83</f>
        <v>-7.2129661467287675E-3</v>
      </c>
      <c r="AC83" s="52">
        <f t="shared" si="16"/>
        <v>0</v>
      </c>
      <c r="AD83" s="52">
        <f t="shared" si="19"/>
        <v>0</v>
      </c>
    </row>
    <row r="84" spans="1:30" x14ac:dyDescent="0.2">
      <c r="A84" s="3">
        <v>141528</v>
      </c>
      <c r="B84" s="4" t="s">
        <v>440</v>
      </c>
      <c r="C84" s="3" t="s">
        <v>31</v>
      </c>
      <c r="D84" s="3">
        <v>1</v>
      </c>
      <c r="E84" s="5">
        <v>2013</v>
      </c>
      <c r="F84" s="3" t="s">
        <v>36</v>
      </c>
      <c r="G84" s="6">
        <v>40779</v>
      </c>
      <c r="H84" s="7">
        <v>5.85</v>
      </c>
      <c r="I84" s="4" t="s">
        <v>41</v>
      </c>
      <c r="J84" s="8">
        <v>0.86980000000000002</v>
      </c>
      <c r="K84" s="8">
        <f t="shared" si="12"/>
        <v>7.6789829647531711</v>
      </c>
      <c r="L84" s="8">
        <v>3.3999999999999998E-3</v>
      </c>
      <c r="M84" s="8">
        <v>-3.7940999999999998</v>
      </c>
      <c r="N84" s="9">
        <v>2758019.92</v>
      </c>
      <c r="O84" s="9">
        <v>2398855.1800000002</v>
      </c>
      <c r="P84" s="9">
        <v>598855.18000000005</v>
      </c>
      <c r="Q84" s="9">
        <v>1800000</v>
      </c>
      <c r="R84" s="9">
        <v>21536</v>
      </c>
      <c r="S84" s="9">
        <f t="shared" si="13"/>
        <v>359164.73999999976</v>
      </c>
      <c r="T84" s="10">
        <v>1800000</v>
      </c>
      <c r="U84" s="9">
        <v>475348.62</v>
      </c>
      <c r="V84" s="9">
        <v>-35285.26</v>
      </c>
      <c r="W84" s="9">
        <v>-35285.26</v>
      </c>
      <c r="X84" s="11">
        <f t="shared" si="14"/>
        <v>6.6789829647531711</v>
      </c>
      <c r="Y84" s="11">
        <f t="shared" si="15"/>
        <v>1.6673551529585016</v>
      </c>
      <c r="Z84" s="11">
        <f t="shared" si="17"/>
        <v>0.24964207301584584</v>
      </c>
      <c r="AA84" s="11">
        <f t="shared" si="18"/>
        <v>0.19815644727665468</v>
      </c>
      <c r="AB84" s="11">
        <f>W84/R84</f>
        <v>-1.6384314635958397</v>
      </c>
      <c r="AC84" s="52">
        <f t="shared" si="16"/>
        <v>5.0116278117946687</v>
      </c>
      <c r="AD84" s="52">
        <f t="shared" si="19"/>
        <v>0.75035792698415416</v>
      </c>
    </row>
    <row r="85" spans="1:30" x14ac:dyDescent="0.2">
      <c r="A85" s="3">
        <v>141974</v>
      </c>
      <c r="B85" s="4" t="s">
        <v>443</v>
      </c>
      <c r="C85" s="3" t="s">
        <v>35</v>
      </c>
      <c r="D85" s="3">
        <v>2</v>
      </c>
      <c r="E85" s="5">
        <v>2013</v>
      </c>
      <c r="F85" s="3" t="s">
        <v>32</v>
      </c>
      <c r="G85" s="6">
        <v>40779</v>
      </c>
      <c r="H85" s="7">
        <v>5.85</v>
      </c>
      <c r="I85" s="4" t="s">
        <v>41</v>
      </c>
      <c r="J85" s="8">
        <v>0.67120000000000002</v>
      </c>
      <c r="K85" s="8">
        <f t="shared" si="12"/>
        <v>3.0410535128518212</v>
      </c>
      <c r="L85" s="8">
        <v>5.899</v>
      </c>
      <c r="M85" s="8">
        <v>4.9000000000000002E-2</v>
      </c>
      <c r="N85" s="9">
        <v>117579.81</v>
      </c>
      <c r="O85" s="9">
        <v>78915.64</v>
      </c>
      <c r="P85" s="9">
        <v>78915.64</v>
      </c>
      <c r="Q85" s="9">
        <v>0</v>
      </c>
      <c r="R85" s="9">
        <v>0</v>
      </c>
      <c r="S85" s="9">
        <f t="shared" si="13"/>
        <v>38664.17</v>
      </c>
      <c r="T85" s="10">
        <v>0</v>
      </c>
      <c r="U85" s="9">
        <v>27963.9</v>
      </c>
      <c r="V85" s="9">
        <v>51217.55</v>
      </c>
      <c r="W85" s="9">
        <v>51217.55</v>
      </c>
      <c r="X85" s="11">
        <f t="shared" si="14"/>
        <v>2.0410535128518212</v>
      </c>
      <c r="Y85" s="11">
        <f t="shared" si="15"/>
        <v>2.0410535128518212</v>
      </c>
      <c r="Z85" s="11">
        <f t="shared" si="17"/>
        <v>1</v>
      </c>
      <c r="AA85" s="11">
        <f t="shared" si="18"/>
        <v>0.35435181163074903</v>
      </c>
      <c r="AB85" s="11">
        <v>0</v>
      </c>
      <c r="AC85" s="52">
        <f t="shared" si="16"/>
        <v>0</v>
      </c>
      <c r="AD85" s="52">
        <f t="shared" si="19"/>
        <v>0</v>
      </c>
    </row>
    <row r="86" spans="1:30" x14ac:dyDescent="0.2">
      <c r="A86" s="3">
        <v>140378</v>
      </c>
      <c r="B86" s="4" t="s">
        <v>433</v>
      </c>
      <c r="C86" s="3" t="s">
        <v>35</v>
      </c>
      <c r="D86" s="3">
        <v>2</v>
      </c>
      <c r="E86" s="5">
        <v>2013</v>
      </c>
      <c r="F86" s="3" t="s">
        <v>32</v>
      </c>
      <c r="G86" s="6">
        <v>40752</v>
      </c>
      <c r="H86" s="7">
        <v>5.9222222222222225</v>
      </c>
      <c r="I86" s="4" t="s">
        <v>41</v>
      </c>
      <c r="J86" s="8">
        <v>1.4516</v>
      </c>
      <c r="K86" s="8">
        <f t="shared" si="12"/>
        <v>-2.2142185489458579</v>
      </c>
      <c r="L86" s="8">
        <v>1.7504</v>
      </c>
      <c r="M86" s="8">
        <v>-0.1047</v>
      </c>
      <c r="N86" s="9">
        <v>270232.62</v>
      </c>
      <c r="O86" s="9">
        <v>392276.86</v>
      </c>
      <c r="P86" s="9">
        <v>250500.56</v>
      </c>
      <c r="Q86" s="9">
        <v>141776.29999999999</v>
      </c>
      <c r="R86" s="9">
        <v>38199.18</v>
      </c>
      <c r="S86" s="9">
        <f t="shared" si="13"/>
        <v>-122044.23999999999</v>
      </c>
      <c r="T86" s="10">
        <v>0</v>
      </c>
      <c r="U86" s="9">
        <v>227950.88</v>
      </c>
      <c r="V86" s="9">
        <v>-49528.4</v>
      </c>
      <c r="W86" s="9">
        <v>-49528.4</v>
      </c>
      <c r="X86" s="11">
        <f t="shared" si="14"/>
        <v>-3.2142185489458579</v>
      </c>
      <c r="Y86" s="11">
        <f t="shared" si="15"/>
        <v>-2.0525389809465815</v>
      </c>
      <c r="Z86" s="11">
        <f t="shared" si="17"/>
        <v>0.63858102667590433</v>
      </c>
      <c r="AA86" s="11">
        <f t="shared" si="18"/>
        <v>0.58109693240636218</v>
      </c>
      <c r="AB86" s="11">
        <f>W86/R86</f>
        <v>-1.2965828062277778</v>
      </c>
      <c r="AC86" s="52">
        <f t="shared" si="16"/>
        <v>0</v>
      </c>
      <c r="AD86" s="52">
        <f t="shared" si="19"/>
        <v>0</v>
      </c>
    </row>
    <row r="87" spans="1:30" x14ac:dyDescent="0.2">
      <c r="A87" s="3">
        <v>140111</v>
      </c>
      <c r="B87" s="4" t="s">
        <v>431</v>
      </c>
      <c r="C87" s="3" t="s">
        <v>101</v>
      </c>
      <c r="D87" s="3">
        <v>2</v>
      </c>
      <c r="E87" s="5">
        <v>2013</v>
      </c>
      <c r="F87" s="3" t="s">
        <v>36</v>
      </c>
      <c r="G87" s="6">
        <v>40731</v>
      </c>
      <c r="H87" s="7">
        <v>5.9805555555555552</v>
      </c>
      <c r="I87" s="4" t="s">
        <v>41</v>
      </c>
      <c r="J87" s="8">
        <v>1.2896000000000001</v>
      </c>
      <c r="K87" s="8">
        <f t="shared" si="12"/>
        <v>-3.4528331543116257</v>
      </c>
      <c r="L87" s="8">
        <v>0</v>
      </c>
      <c r="M87" s="8">
        <v>0</v>
      </c>
      <c r="N87" s="9">
        <v>1195036.8799999999</v>
      </c>
      <c r="O87" s="9">
        <v>1541140.16</v>
      </c>
      <c r="P87" s="9">
        <v>1541140.16</v>
      </c>
      <c r="Q87" s="9">
        <v>0</v>
      </c>
      <c r="R87" s="9">
        <v>0</v>
      </c>
      <c r="S87" s="9">
        <f t="shared" si="13"/>
        <v>-346103.28</v>
      </c>
      <c r="T87" s="10">
        <v>0</v>
      </c>
      <c r="U87" s="9">
        <v>157717.38</v>
      </c>
      <c r="V87" s="9">
        <v>-314246.32</v>
      </c>
      <c r="W87" s="9">
        <v>-314246.32</v>
      </c>
      <c r="X87" s="11">
        <f t="shared" si="14"/>
        <v>-4.4528331543116257</v>
      </c>
      <c r="Y87" s="11">
        <f t="shared" si="15"/>
        <v>-4.4528331543116257</v>
      </c>
      <c r="Z87" s="11">
        <f t="shared" si="17"/>
        <v>1</v>
      </c>
      <c r="AA87" s="11">
        <f t="shared" si="18"/>
        <v>0.10233811569740679</v>
      </c>
      <c r="AB87" s="11">
        <v>0</v>
      </c>
      <c r="AC87" s="52">
        <f t="shared" si="16"/>
        <v>0</v>
      </c>
      <c r="AD87" s="52">
        <f t="shared" si="19"/>
        <v>0</v>
      </c>
    </row>
    <row r="88" spans="1:30" x14ac:dyDescent="0.2">
      <c r="A88" s="3">
        <v>138586</v>
      </c>
      <c r="B88" s="4" t="s">
        <v>425</v>
      </c>
      <c r="C88" s="3" t="s">
        <v>44</v>
      </c>
      <c r="D88" s="3">
        <v>1</v>
      </c>
      <c r="E88" s="5">
        <v>2013</v>
      </c>
      <c r="F88" s="3" t="s">
        <v>36</v>
      </c>
      <c r="G88" s="6">
        <v>40668</v>
      </c>
      <c r="H88" s="7">
        <v>6.1527777777777777</v>
      </c>
      <c r="I88" s="4" t="s">
        <v>41</v>
      </c>
      <c r="J88" s="8">
        <v>0.65300000000000002</v>
      </c>
      <c r="K88" s="8">
        <f t="shared" si="12"/>
        <v>2.8816903199438886</v>
      </c>
      <c r="L88" s="8">
        <v>1.4910000000000001</v>
      </c>
      <c r="M88" s="8">
        <v>0.15049999999999999</v>
      </c>
      <c r="N88" s="9">
        <v>645864.03</v>
      </c>
      <c r="O88" s="9">
        <v>421737.23</v>
      </c>
      <c r="P88" s="9">
        <v>421737.23</v>
      </c>
      <c r="Q88" s="9">
        <v>0</v>
      </c>
      <c r="R88" s="9">
        <v>0</v>
      </c>
      <c r="S88" s="9">
        <f t="shared" si="13"/>
        <v>224126.80000000005</v>
      </c>
      <c r="T88" s="10">
        <v>0</v>
      </c>
      <c r="U88" s="9">
        <v>208870.92</v>
      </c>
      <c r="V88" s="9">
        <v>219357.88</v>
      </c>
      <c r="W88" s="9">
        <v>186454.2</v>
      </c>
      <c r="X88" s="11">
        <f t="shared" si="14"/>
        <v>1.8816903199438884</v>
      </c>
      <c r="Y88" s="11">
        <f t="shared" si="15"/>
        <v>1.8816903199438884</v>
      </c>
      <c r="Z88" s="11">
        <f t="shared" si="17"/>
        <v>1</v>
      </c>
      <c r="AA88" s="11">
        <f t="shared" si="18"/>
        <v>0.4952631760776729</v>
      </c>
      <c r="AB88" s="11">
        <v>0</v>
      </c>
      <c r="AC88" s="52">
        <f t="shared" si="16"/>
        <v>0</v>
      </c>
      <c r="AD88" s="52">
        <f t="shared" si="19"/>
        <v>0</v>
      </c>
    </row>
    <row r="89" spans="1:30" x14ac:dyDescent="0.2">
      <c r="A89" s="3">
        <v>137813</v>
      </c>
      <c r="B89" s="4" t="s">
        <v>420</v>
      </c>
      <c r="C89" s="3" t="s">
        <v>53</v>
      </c>
      <c r="D89" s="3">
        <v>2</v>
      </c>
      <c r="E89" s="5">
        <v>2013</v>
      </c>
      <c r="F89" s="3" t="s">
        <v>32</v>
      </c>
      <c r="G89" s="6">
        <v>40625</v>
      </c>
      <c r="H89" s="7">
        <v>6.2694444444444448</v>
      </c>
      <c r="I89" s="4" t="s">
        <v>41</v>
      </c>
      <c r="J89" s="8">
        <v>0.9234</v>
      </c>
      <c r="K89" s="8">
        <f t="shared" si="12"/>
        <v>13.05535578340379</v>
      </c>
      <c r="L89" s="8">
        <v>6.5678000000000001</v>
      </c>
      <c r="M89" s="8">
        <v>1.5100000000000001E-2</v>
      </c>
      <c r="N89" s="9">
        <v>145079.73000000001</v>
      </c>
      <c r="O89" s="9">
        <v>133967.07</v>
      </c>
      <c r="P89" s="9">
        <v>133967.07</v>
      </c>
      <c r="Q89" s="9">
        <v>0</v>
      </c>
      <c r="R89" s="9">
        <v>0</v>
      </c>
      <c r="S89" s="9">
        <f t="shared" si="13"/>
        <v>11112.660000000003</v>
      </c>
      <c r="T89" s="10">
        <v>0</v>
      </c>
      <c r="U89" s="9">
        <v>71520.39</v>
      </c>
      <c r="V89" s="9">
        <v>14367.15</v>
      </c>
      <c r="W89" s="9">
        <v>14367.15</v>
      </c>
      <c r="X89" s="11">
        <f t="shared" si="14"/>
        <v>12.05535578340379</v>
      </c>
      <c r="Y89" s="11">
        <f t="shared" si="15"/>
        <v>12.05535578340379</v>
      </c>
      <c r="Z89" s="11">
        <f t="shared" si="17"/>
        <v>1</v>
      </c>
      <c r="AA89" s="11">
        <f t="shared" si="18"/>
        <v>0.53386544917344236</v>
      </c>
      <c r="AB89" s="11">
        <v>0</v>
      </c>
      <c r="AC89" s="52">
        <f t="shared" si="16"/>
        <v>0</v>
      </c>
      <c r="AD89" s="52">
        <f t="shared" si="19"/>
        <v>0</v>
      </c>
    </row>
    <row r="90" spans="1:30" x14ac:dyDescent="0.2">
      <c r="A90" s="3">
        <v>62688</v>
      </c>
      <c r="B90" s="4" t="s">
        <v>192</v>
      </c>
      <c r="C90" s="3" t="s">
        <v>35</v>
      </c>
      <c r="D90" s="3">
        <v>2</v>
      </c>
      <c r="E90" s="5">
        <v>2013</v>
      </c>
      <c r="F90" s="3" t="s">
        <v>32</v>
      </c>
      <c r="G90" s="6">
        <v>40423</v>
      </c>
      <c r="H90" s="7">
        <v>6.8277777777777775</v>
      </c>
      <c r="I90" s="4" t="s">
        <v>41</v>
      </c>
      <c r="J90" s="8">
        <v>0.9546</v>
      </c>
      <c r="K90" s="8">
        <f t="shared" si="12"/>
        <v>22.011908685209562</v>
      </c>
      <c r="L90" s="8">
        <v>0.2792</v>
      </c>
      <c r="M90" s="8">
        <v>-0.24340000000000001</v>
      </c>
      <c r="N90" s="9">
        <v>853605.53</v>
      </c>
      <c r="O90" s="9">
        <v>814826.27</v>
      </c>
      <c r="P90" s="9">
        <v>192697.48</v>
      </c>
      <c r="Q90" s="9">
        <v>622128.79</v>
      </c>
      <c r="R90" s="9">
        <v>33280.339999999997</v>
      </c>
      <c r="S90" s="9">
        <f t="shared" si="13"/>
        <v>38779.260000000009</v>
      </c>
      <c r="T90" s="10">
        <v>152808.13</v>
      </c>
      <c r="U90" s="9">
        <v>22424.15</v>
      </c>
      <c r="V90" s="9">
        <v>-54329.61</v>
      </c>
      <c r="W90" s="9">
        <v>-54329.61</v>
      </c>
      <c r="X90" s="11">
        <f t="shared" si="14"/>
        <v>21.011908685209562</v>
      </c>
      <c r="Y90" s="11">
        <f t="shared" si="15"/>
        <v>4.9690860526993026</v>
      </c>
      <c r="Z90" s="11">
        <f t="shared" si="17"/>
        <v>0.23648903710480518</v>
      </c>
      <c r="AA90" s="11">
        <f t="shared" si="18"/>
        <v>2.7520160831338934E-2</v>
      </c>
      <c r="AB90" s="11">
        <f>W90/R90</f>
        <v>-1.6324836224629919</v>
      </c>
      <c r="AC90" s="52">
        <f t="shared" si="16"/>
        <v>3.9404601841293507</v>
      </c>
      <c r="AD90" s="52">
        <f t="shared" si="19"/>
        <v>0.18753461397360199</v>
      </c>
    </row>
    <row r="91" spans="1:30" x14ac:dyDescent="0.2">
      <c r="A91" s="3">
        <v>64173</v>
      </c>
      <c r="B91" s="4" t="s">
        <v>199</v>
      </c>
      <c r="C91" s="3" t="s">
        <v>128</v>
      </c>
      <c r="D91" s="3">
        <v>2</v>
      </c>
      <c r="E91" s="5">
        <v>2013</v>
      </c>
      <c r="F91" s="3" t="s">
        <v>36</v>
      </c>
      <c r="G91" s="6">
        <v>40402</v>
      </c>
      <c r="H91" s="7">
        <v>6.8833333333333337</v>
      </c>
      <c r="I91" s="4" t="s">
        <v>41</v>
      </c>
      <c r="J91" s="8">
        <v>0.41399999999999998</v>
      </c>
      <c r="K91" s="8">
        <f t="shared" si="12"/>
        <v>1.7064612182958936</v>
      </c>
      <c r="L91" s="8">
        <v>1.2518</v>
      </c>
      <c r="M91" s="8">
        <v>4.24E-2</v>
      </c>
      <c r="N91" s="9">
        <v>1858522.8</v>
      </c>
      <c r="O91" s="9">
        <v>769413.49</v>
      </c>
      <c r="P91" s="9">
        <v>769413.49</v>
      </c>
      <c r="Q91" s="9">
        <v>0</v>
      </c>
      <c r="R91" s="9">
        <v>0</v>
      </c>
      <c r="S91" s="9">
        <f t="shared" si="13"/>
        <v>1089109.31</v>
      </c>
      <c r="T91" s="10">
        <v>0</v>
      </c>
      <c r="U91" s="9">
        <v>61872.57</v>
      </c>
      <c r="V91" s="9">
        <v>98638</v>
      </c>
      <c r="W91" s="9">
        <v>98638</v>
      </c>
      <c r="X91" s="11">
        <f t="shared" si="14"/>
        <v>0.70646121829589348</v>
      </c>
      <c r="Y91" s="11">
        <f t="shared" si="15"/>
        <v>0.70646121829589348</v>
      </c>
      <c r="Z91" s="11">
        <f t="shared" si="17"/>
        <v>1</v>
      </c>
      <c r="AA91" s="11">
        <f t="shared" si="18"/>
        <v>8.0415239405277394E-2</v>
      </c>
      <c r="AB91" s="11">
        <v>0</v>
      </c>
      <c r="AC91" s="52">
        <f t="shared" si="16"/>
        <v>0</v>
      </c>
      <c r="AD91" s="52">
        <f t="shared" si="19"/>
        <v>0</v>
      </c>
    </row>
    <row r="92" spans="1:30" x14ac:dyDescent="0.2">
      <c r="A92" s="3">
        <v>39925</v>
      </c>
      <c r="B92" s="4" t="s">
        <v>141</v>
      </c>
      <c r="C92" s="3" t="s">
        <v>35</v>
      </c>
      <c r="D92" s="3">
        <v>2</v>
      </c>
      <c r="E92" s="5">
        <v>2013</v>
      </c>
      <c r="F92" s="3" t="s">
        <v>32</v>
      </c>
      <c r="G92" s="6">
        <v>40305</v>
      </c>
      <c r="H92" s="7">
        <v>7.1472222222222221</v>
      </c>
      <c r="I92" s="4" t="s">
        <v>41</v>
      </c>
      <c r="J92" s="8">
        <v>0.73160000000000003</v>
      </c>
      <c r="K92" s="8">
        <f t="shared" si="12"/>
        <v>3.7260466418642619</v>
      </c>
      <c r="L92" s="8">
        <v>4.6703000000000001</v>
      </c>
      <c r="M92" s="8">
        <v>2.6499999999999999E-2</v>
      </c>
      <c r="N92" s="9">
        <v>464278.49</v>
      </c>
      <c r="O92" s="9">
        <v>339674.98</v>
      </c>
      <c r="P92" s="9">
        <v>339674.98</v>
      </c>
      <c r="Q92" s="9">
        <v>0</v>
      </c>
      <c r="R92" s="9">
        <v>0</v>
      </c>
      <c r="S92" s="9">
        <f t="shared" si="13"/>
        <v>124603.51000000001</v>
      </c>
      <c r="T92" s="10">
        <v>0</v>
      </c>
      <c r="U92" s="9">
        <v>205197.03</v>
      </c>
      <c r="V92" s="9">
        <v>67721.75</v>
      </c>
      <c r="W92" s="9">
        <v>57563.49</v>
      </c>
      <c r="X92" s="11">
        <f t="shared" si="14"/>
        <v>2.7260466418642619</v>
      </c>
      <c r="Y92" s="11">
        <f t="shared" si="15"/>
        <v>2.7260466418642619</v>
      </c>
      <c r="Z92" s="11">
        <f t="shared" si="17"/>
        <v>1</v>
      </c>
      <c r="AA92" s="11">
        <f t="shared" si="18"/>
        <v>0.60409815877519157</v>
      </c>
      <c r="AB92" s="11">
        <v>0</v>
      </c>
      <c r="AC92" s="52">
        <f t="shared" si="16"/>
        <v>0</v>
      </c>
      <c r="AD92" s="52">
        <f t="shared" si="19"/>
        <v>0</v>
      </c>
    </row>
    <row r="93" spans="1:30" x14ac:dyDescent="0.2">
      <c r="A93" s="3">
        <v>29804</v>
      </c>
      <c r="B93" s="4" t="s">
        <v>100</v>
      </c>
      <c r="C93" s="3" t="s">
        <v>101</v>
      </c>
      <c r="D93" s="3">
        <v>2</v>
      </c>
      <c r="E93" s="5">
        <v>2013</v>
      </c>
      <c r="F93" s="3" t="s">
        <v>36</v>
      </c>
      <c r="G93" s="6">
        <v>40288</v>
      </c>
      <c r="H93" s="7">
        <v>7.1944444444444446</v>
      </c>
      <c r="I93" s="4" t="s">
        <v>41</v>
      </c>
      <c r="J93" s="8">
        <v>0.82350000000000001</v>
      </c>
      <c r="K93" s="8">
        <f t="shared" si="12"/>
        <v>5.6647141430942378</v>
      </c>
      <c r="L93" s="8">
        <v>4.5022000000000002</v>
      </c>
      <c r="M93" s="8">
        <v>5.8999999999999999E-3</v>
      </c>
      <c r="N93" s="9">
        <v>872340.94</v>
      </c>
      <c r="O93" s="9">
        <v>718345.36</v>
      </c>
      <c r="P93" s="9">
        <v>675022.28</v>
      </c>
      <c r="Q93" s="9">
        <v>43323.08</v>
      </c>
      <c r="R93" s="9">
        <v>0</v>
      </c>
      <c r="S93" s="9">
        <f t="shared" si="13"/>
        <v>153995.57999999996</v>
      </c>
      <c r="T93" s="10">
        <v>0</v>
      </c>
      <c r="U93" s="9">
        <v>422325.97</v>
      </c>
      <c r="V93" s="9">
        <v>55099.08</v>
      </c>
      <c r="W93" s="9">
        <v>46834.22</v>
      </c>
      <c r="X93" s="11">
        <f t="shared" si="14"/>
        <v>4.6647141430942378</v>
      </c>
      <c r="Y93" s="11">
        <f t="shared" si="15"/>
        <v>4.3833873673517134</v>
      </c>
      <c r="Z93" s="11">
        <f t="shared" si="17"/>
        <v>0.93969045752588987</v>
      </c>
      <c r="AA93" s="11">
        <f t="shared" si="18"/>
        <v>0.58791494108070796</v>
      </c>
      <c r="AB93" s="11">
        <v>0</v>
      </c>
      <c r="AC93" s="52">
        <f t="shared" si="16"/>
        <v>0</v>
      </c>
      <c r="AD93" s="52">
        <f t="shared" si="19"/>
        <v>0</v>
      </c>
    </row>
    <row r="94" spans="1:30" x14ac:dyDescent="0.2">
      <c r="A94" s="3">
        <v>29811</v>
      </c>
      <c r="B94" s="4" t="s">
        <v>102</v>
      </c>
      <c r="C94" s="3" t="s">
        <v>35</v>
      </c>
      <c r="D94" s="3">
        <v>2</v>
      </c>
      <c r="E94" s="5">
        <v>2013</v>
      </c>
      <c r="F94" s="3" t="s">
        <v>36</v>
      </c>
      <c r="G94" s="6">
        <v>40288</v>
      </c>
      <c r="H94" s="7">
        <v>7.1944444444444446</v>
      </c>
      <c r="I94" s="4" t="s">
        <v>41</v>
      </c>
      <c r="J94" s="8">
        <v>0.80600000000000005</v>
      </c>
      <c r="K94" s="8">
        <f t="shared" si="12"/>
        <v>5.1533399361888046</v>
      </c>
      <c r="L94" s="8">
        <v>5.5991</v>
      </c>
      <c r="M94" s="8">
        <v>9.4999999999999998E-3</v>
      </c>
      <c r="N94" s="9">
        <v>418800.96</v>
      </c>
      <c r="O94" s="9">
        <v>337533.09</v>
      </c>
      <c r="P94" s="9">
        <v>243968.12</v>
      </c>
      <c r="Q94" s="9">
        <v>93564.97</v>
      </c>
      <c r="R94" s="9">
        <v>0</v>
      </c>
      <c r="S94" s="9">
        <f t="shared" si="13"/>
        <v>81267.87</v>
      </c>
      <c r="T94" s="10">
        <v>0</v>
      </c>
      <c r="U94" s="9">
        <v>75436.800000000003</v>
      </c>
      <c r="V94" s="9">
        <v>45278.63</v>
      </c>
      <c r="W94" s="9">
        <v>38486.839999999997</v>
      </c>
      <c r="X94" s="11">
        <f t="shared" si="14"/>
        <v>4.1533399361888046</v>
      </c>
      <c r="Y94" s="11">
        <f t="shared" si="15"/>
        <v>3.0020242932415973</v>
      </c>
      <c r="Z94" s="11">
        <f t="shared" si="17"/>
        <v>0.72279763741089798</v>
      </c>
      <c r="AA94" s="11">
        <f t="shared" si="18"/>
        <v>0.22349453204721351</v>
      </c>
      <c r="AB94" s="11">
        <v>0</v>
      </c>
      <c r="AC94" s="52">
        <f t="shared" si="16"/>
        <v>0</v>
      </c>
      <c r="AD94" s="52">
        <f t="shared" si="19"/>
        <v>0</v>
      </c>
    </row>
    <row r="95" spans="1:30" x14ac:dyDescent="0.2">
      <c r="A95" s="3">
        <v>1496</v>
      </c>
      <c r="B95" s="4" t="s">
        <v>43</v>
      </c>
      <c r="C95" s="3" t="s">
        <v>44</v>
      </c>
      <c r="D95" s="3">
        <v>1</v>
      </c>
      <c r="E95" s="5">
        <v>2013</v>
      </c>
      <c r="F95" s="3" t="s">
        <v>36</v>
      </c>
      <c r="G95" s="6">
        <v>40228</v>
      </c>
      <c r="H95" s="7">
        <v>7.3638888888888889</v>
      </c>
      <c r="I95" s="4" t="s">
        <v>41</v>
      </c>
      <c r="J95" s="8">
        <v>0.19139999999999999</v>
      </c>
      <c r="K95" s="8">
        <f t="shared" si="12"/>
        <v>1.236655177334169</v>
      </c>
      <c r="L95" s="8">
        <v>0.1125</v>
      </c>
      <c r="M95" s="8">
        <v>0.2069</v>
      </c>
      <c r="N95" s="9">
        <v>1915247.78</v>
      </c>
      <c r="O95" s="9">
        <v>366515.51</v>
      </c>
      <c r="P95" s="9">
        <v>57604.56</v>
      </c>
      <c r="Q95" s="9">
        <v>308910.95</v>
      </c>
      <c r="R95" s="9">
        <v>0</v>
      </c>
      <c r="S95" s="9">
        <f t="shared" si="13"/>
        <v>1548732.27</v>
      </c>
      <c r="T95" s="10">
        <v>0</v>
      </c>
      <c r="U95" s="9">
        <v>18946.400000000001</v>
      </c>
      <c r="V95" s="9">
        <v>67363.850000000006</v>
      </c>
      <c r="W95" s="9">
        <v>57259.27</v>
      </c>
      <c r="X95" s="11">
        <f t="shared" si="14"/>
        <v>0.23665517733416894</v>
      </c>
      <c r="Y95" s="11">
        <f t="shared" si="15"/>
        <v>3.7194653405136315E-2</v>
      </c>
      <c r="Z95" s="11">
        <f t="shared" si="17"/>
        <v>0.15716813730474871</v>
      </c>
      <c r="AA95" s="11">
        <f t="shared" si="18"/>
        <v>5.1693310332214866E-2</v>
      </c>
      <c r="AB95" s="11">
        <v>0</v>
      </c>
      <c r="AC95" s="52">
        <f t="shared" si="16"/>
        <v>0</v>
      </c>
      <c r="AD95" s="52">
        <f t="shared" si="19"/>
        <v>0</v>
      </c>
    </row>
    <row r="96" spans="1:30" x14ac:dyDescent="0.2">
      <c r="A96" s="3">
        <v>164201</v>
      </c>
      <c r="B96" s="4" t="s">
        <v>604</v>
      </c>
      <c r="C96" s="3" t="s">
        <v>31</v>
      </c>
      <c r="D96" s="3">
        <v>1</v>
      </c>
      <c r="E96" s="5">
        <v>2013</v>
      </c>
      <c r="F96" s="3" t="s">
        <v>32</v>
      </c>
      <c r="G96" s="6">
        <v>40182</v>
      </c>
      <c r="H96" s="7">
        <v>7.4888888888888889</v>
      </c>
      <c r="I96" s="4" t="s">
        <v>41</v>
      </c>
      <c r="J96" s="8">
        <v>0.70069999999999999</v>
      </c>
      <c r="K96" s="8">
        <f t="shared" si="12"/>
        <v>3.3416258864405823</v>
      </c>
      <c r="L96" s="8">
        <v>0</v>
      </c>
      <c r="M96" s="8">
        <v>0</v>
      </c>
      <c r="N96" s="9">
        <v>1682384.86</v>
      </c>
      <c r="O96" s="9">
        <v>1178921.8999999999</v>
      </c>
      <c r="P96" s="9">
        <v>217796.95</v>
      </c>
      <c r="Q96" s="9">
        <v>961124.95</v>
      </c>
      <c r="R96" s="9">
        <v>0</v>
      </c>
      <c r="S96" s="9">
        <f t="shared" si="13"/>
        <v>503462.9600000002</v>
      </c>
      <c r="T96" s="10">
        <v>0</v>
      </c>
      <c r="U96" s="9">
        <v>0</v>
      </c>
      <c r="V96" s="9">
        <v>749.29</v>
      </c>
      <c r="W96" s="9">
        <v>749.29</v>
      </c>
      <c r="X96" s="11">
        <f t="shared" si="14"/>
        <v>2.3416258864405823</v>
      </c>
      <c r="Y96" s="11">
        <f t="shared" si="15"/>
        <v>0.43259776250471321</v>
      </c>
      <c r="Z96" s="11">
        <f t="shared" si="17"/>
        <v>0.18474247530731258</v>
      </c>
      <c r="AA96" s="11">
        <f t="shared" si="18"/>
        <v>0</v>
      </c>
      <c r="AB96" s="11">
        <v>0</v>
      </c>
      <c r="AC96" s="52">
        <f t="shared" si="16"/>
        <v>0</v>
      </c>
      <c r="AD96" s="52">
        <f t="shared" si="19"/>
        <v>0</v>
      </c>
    </row>
    <row r="97" spans="1:30" x14ac:dyDescent="0.2">
      <c r="A97" s="3">
        <v>163489</v>
      </c>
      <c r="B97" s="4" t="s">
        <v>596</v>
      </c>
      <c r="C97" s="3" t="s">
        <v>44</v>
      </c>
      <c r="D97" s="3">
        <v>1</v>
      </c>
      <c r="E97" s="5">
        <v>2013</v>
      </c>
      <c r="F97" s="3" t="s">
        <v>32</v>
      </c>
      <c r="G97" s="6">
        <v>40149</v>
      </c>
      <c r="H97" s="7">
        <v>7.5777777777777775</v>
      </c>
      <c r="I97" s="4" t="s">
        <v>41</v>
      </c>
      <c r="J97" s="8">
        <v>7.3899999999999993E-2</v>
      </c>
      <c r="K97" s="8">
        <f t="shared" si="12"/>
        <v>1.07982943484967</v>
      </c>
      <c r="L97" s="8">
        <v>1.1361000000000001</v>
      </c>
      <c r="M97" s="8">
        <v>8.4400000000000003E-2</v>
      </c>
      <c r="N97" s="9">
        <v>942484.86</v>
      </c>
      <c r="O97" s="9">
        <v>69675.850000000006</v>
      </c>
      <c r="P97" s="9">
        <v>69675.850000000006</v>
      </c>
      <c r="Q97" s="9">
        <v>0</v>
      </c>
      <c r="R97" s="9">
        <v>0</v>
      </c>
      <c r="S97" s="9">
        <f t="shared" si="13"/>
        <v>872809.01</v>
      </c>
      <c r="T97" s="10">
        <v>0</v>
      </c>
      <c r="U97" s="9">
        <v>3500</v>
      </c>
      <c r="V97" s="9">
        <v>90403.47</v>
      </c>
      <c r="W97" s="9">
        <v>90403.47</v>
      </c>
      <c r="X97" s="11">
        <f t="shared" si="14"/>
        <v>7.9829434849670033E-2</v>
      </c>
      <c r="Y97" s="11">
        <f t="shared" si="15"/>
        <v>7.9829434849670033E-2</v>
      </c>
      <c r="Z97" s="11">
        <f t="shared" si="17"/>
        <v>1</v>
      </c>
      <c r="AA97" s="11">
        <f t="shared" si="18"/>
        <v>5.0232612878063201E-2</v>
      </c>
      <c r="AB97" s="11">
        <v>0</v>
      </c>
      <c r="AC97" s="52">
        <f t="shared" si="16"/>
        <v>0</v>
      </c>
      <c r="AD97" s="52">
        <f t="shared" si="19"/>
        <v>0</v>
      </c>
    </row>
    <row r="98" spans="1:30" x14ac:dyDescent="0.2">
      <c r="A98" s="3">
        <v>163903</v>
      </c>
      <c r="B98" s="4" t="s">
        <v>600</v>
      </c>
      <c r="C98" s="3" t="s">
        <v>35</v>
      </c>
      <c r="D98" s="3">
        <v>2</v>
      </c>
      <c r="E98" s="5">
        <v>2013</v>
      </c>
      <c r="F98" s="3" t="s">
        <v>36</v>
      </c>
      <c r="G98" s="6">
        <v>40134</v>
      </c>
      <c r="H98" s="7">
        <v>7.6194444444444445</v>
      </c>
      <c r="I98" s="4" t="s">
        <v>41</v>
      </c>
      <c r="J98" s="8">
        <v>0.92179999999999995</v>
      </c>
      <c r="K98" s="8">
        <f t="shared" si="12"/>
        <v>12.791158816164751</v>
      </c>
      <c r="L98" s="8">
        <v>1.9382999999999999</v>
      </c>
      <c r="M98" s="8">
        <v>3.39E-2</v>
      </c>
      <c r="N98" s="9">
        <v>739276.28</v>
      </c>
      <c r="O98" s="9">
        <v>681480.4</v>
      </c>
      <c r="P98" s="9">
        <v>548042.16</v>
      </c>
      <c r="Q98" s="9">
        <v>133438.24</v>
      </c>
      <c r="R98" s="9">
        <v>18941.810000000001</v>
      </c>
      <c r="S98" s="9">
        <f t="shared" si="13"/>
        <v>57795.880000000005</v>
      </c>
      <c r="T98" s="10">
        <v>0</v>
      </c>
      <c r="U98" s="9">
        <v>282564.65000000002</v>
      </c>
      <c r="V98" s="9">
        <v>48572.639999999999</v>
      </c>
      <c r="W98" s="9">
        <v>48572.639999999999</v>
      </c>
      <c r="X98" s="11">
        <f t="shared" si="14"/>
        <v>11.791158816164751</v>
      </c>
      <c r="Y98" s="11">
        <f t="shared" si="15"/>
        <v>9.4823741761523479</v>
      </c>
      <c r="Z98" s="11">
        <f t="shared" si="17"/>
        <v>0.80419357622024057</v>
      </c>
      <c r="AA98" s="11">
        <f t="shared" si="18"/>
        <v>0.41463356833153237</v>
      </c>
      <c r="AB98" s="11">
        <f>W98/R98</f>
        <v>2.5643082683228262</v>
      </c>
      <c r="AC98" s="52">
        <f t="shared" si="16"/>
        <v>0</v>
      </c>
      <c r="AD98" s="52">
        <f t="shared" si="19"/>
        <v>0</v>
      </c>
    </row>
    <row r="99" spans="1:30" x14ac:dyDescent="0.2">
      <c r="A99" s="3">
        <v>163909</v>
      </c>
      <c r="B99" s="4" t="s">
        <v>601</v>
      </c>
      <c r="C99" s="3" t="s">
        <v>35</v>
      </c>
      <c r="D99" s="3">
        <v>2</v>
      </c>
      <c r="E99" s="5">
        <v>2013</v>
      </c>
      <c r="F99" s="3" t="s">
        <v>36</v>
      </c>
      <c r="G99" s="6">
        <v>40134</v>
      </c>
      <c r="H99" s="7">
        <v>7.6194444444444445</v>
      </c>
      <c r="I99" s="4" t="s">
        <v>41</v>
      </c>
      <c r="J99" s="8">
        <v>1.0062</v>
      </c>
      <c r="K99" s="8">
        <f t="shared" si="12"/>
        <v>-161.1395604532913</v>
      </c>
      <c r="L99" s="8">
        <v>2.9439000000000002</v>
      </c>
      <c r="M99" s="8">
        <v>1.83E-2</v>
      </c>
      <c r="N99" s="9">
        <v>386913.81</v>
      </c>
      <c r="O99" s="9">
        <v>389314.92</v>
      </c>
      <c r="P99" s="9">
        <v>289746.5</v>
      </c>
      <c r="Q99" s="9">
        <v>99568.42</v>
      </c>
      <c r="R99" s="9">
        <v>40798.959999999999</v>
      </c>
      <c r="S99" s="9">
        <f t="shared" si="13"/>
        <v>-2401.109999999986</v>
      </c>
      <c r="T99" s="10">
        <v>99568.42</v>
      </c>
      <c r="U99" s="9">
        <v>227853.81</v>
      </c>
      <c r="V99" s="9">
        <v>20866.330000000002</v>
      </c>
      <c r="W99" s="9">
        <v>20866.330000000002</v>
      </c>
      <c r="X99" s="11">
        <f t="shared" si="14"/>
        <v>-162.1395604532913</v>
      </c>
      <c r="Y99" s="11">
        <f t="shared" si="15"/>
        <v>-120.67189758070296</v>
      </c>
      <c r="Z99" s="11">
        <f t="shared" ref="Z99:Z130" si="20">+P99/O99</f>
        <v>0.74424709949467138</v>
      </c>
      <c r="AA99" s="11">
        <f t="shared" ref="AA99:AA130" si="21">+U99/O99</f>
        <v>0.58526863034172949</v>
      </c>
      <c r="AB99" s="11">
        <f>W99/R99</f>
        <v>0.51144269363728889</v>
      </c>
      <c r="AC99" s="52">
        <f t="shared" si="16"/>
        <v>-41.467662872588335</v>
      </c>
      <c r="AD99" s="52">
        <f t="shared" ref="AD99:AD130" si="22">+T99/O99</f>
        <v>0.25575290050532867</v>
      </c>
    </row>
    <row r="100" spans="1:30" x14ac:dyDescent="0.2">
      <c r="A100" s="3">
        <v>136127</v>
      </c>
      <c r="B100" s="4" t="s">
        <v>407</v>
      </c>
      <c r="C100" s="3" t="s">
        <v>35</v>
      </c>
      <c r="D100" s="3">
        <v>2</v>
      </c>
      <c r="E100" s="5">
        <v>2013</v>
      </c>
      <c r="F100" s="3" t="s">
        <v>32</v>
      </c>
      <c r="G100" s="6">
        <v>40130</v>
      </c>
      <c r="H100" s="7">
        <v>7.6305555555555555</v>
      </c>
      <c r="I100" s="4" t="s">
        <v>41</v>
      </c>
      <c r="J100" s="8">
        <v>4.9099999999999998E-2</v>
      </c>
      <c r="K100" s="8">
        <f t="shared" si="12"/>
        <v>1.0516036906480859</v>
      </c>
      <c r="L100" s="8">
        <v>7.0014000000000003</v>
      </c>
      <c r="M100" s="8">
        <v>2.01E-2</v>
      </c>
      <c r="N100" s="9">
        <v>154726.71</v>
      </c>
      <c r="O100" s="9">
        <v>7592.66</v>
      </c>
      <c r="P100" s="9">
        <v>7592.66</v>
      </c>
      <c r="Q100" s="9">
        <v>0</v>
      </c>
      <c r="R100" s="9">
        <v>0</v>
      </c>
      <c r="S100" s="9">
        <f t="shared" si="13"/>
        <v>147134.04999999999</v>
      </c>
      <c r="T100" s="10">
        <v>0</v>
      </c>
      <c r="U100" s="9">
        <v>3750.1</v>
      </c>
      <c r="V100" s="9">
        <v>25617.11</v>
      </c>
      <c r="W100" s="9">
        <v>25617.11</v>
      </c>
      <c r="X100" s="11">
        <f t="shared" si="14"/>
        <v>5.1603690648085884E-2</v>
      </c>
      <c r="Y100" s="11">
        <f t="shared" si="15"/>
        <v>5.1603690648085884E-2</v>
      </c>
      <c r="Z100" s="11">
        <f t="shared" si="20"/>
        <v>1</v>
      </c>
      <c r="AA100" s="11">
        <f t="shared" si="21"/>
        <v>0.49391122478815064</v>
      </c>
      <c r="AB100" s="11">
        <v>0</v>
      </c>
      <c r="AC100" s="52">
        <f t="shared" si="16"/>
        <v>0</v>
      </c>
      <c r="AD100" s="52">
        <f t="shared" si="22"/>
        <v>0</v>
      </c>
    </row>
    <row r="101" spans="1:30" x14ac:dyDescent="0.2">
      <c r="A101" s="3">
        <v>135699</v>
      </c>
      <c r="B101" s="4" t="s">
        <v>403</v>
      </c>
      <c r="C101" s="3" t="s">
        <v>51</v>
      </c>
      <c r="D101" s="3">
        <v>2</v>
      </c>
      <c r="E101" s="5">
        <v>2013</v>
      </c>
      <c r="F101" s="3" t="s">
        <v>32</v>
      </c>
      <c r="G101" s="6">
        <v>40093</v>
      </c>
      <c r="H101" s="7">
        <v>7.7305555555555552</v>
      </c>
      <c r="I101" s="4" t="s">
        <v>41</v>
      </c>
      <c r="J101" s="8">
        <v>0.53349999999999997</v>
      </c>
      <c r="K101" s="8">
        <f t="shared" si="12"/>
        <v>2.1438487591393689</v>
      </c>
      <c r="L101" s="8">
        <v>2.4117000000000002</v>
      </c>
      <c r="M101" s="8">
        <v>4.7999999999999996E-3</v>
      </c>
      <c r="N101" s="9">
        <v>500546.43</v>
      </c>
      <c r="O101" s="9">
        <v>267066.14</v>
      </c>
      <c r="P101" s="9">
        <v>193906.23</v>
      </c>
      <c r="Q101" s="9">
        <v>73159.91</v>
      </c>
      <c r="R101" s="9">
        <v>6619.72</v>
      </c>
      <c r="S101" s="9">
        <f t="shared" si="13"/>
        <v>233480.28999999998</v>
      </c>
      <c r="T101" s="10">
        <v>39400.660000000003</v>
      </c>
      <c r="U101" s="9">
        <v>63826.239999999998</v>
      </c>
      <c r="V101" s="9">
        <v>18365.53</v>
      </c>
      <c r="W101" s="9">
        <v>15610.7</v>
      </c>
      <c r="X101" s="11">
        <f t="shared" si="14"/>
        <v>1.1438487591393691</v>
      </c>
      <c r="Y101" s="11">
        <f t="shared" si="15"/>
        <v>0.83050363694511442</v>
      </c>
      <c r="Z101" s="11">
        <f t="shared" si="20"/>
        <v>0.72606070541177548</v>
      </c>
      <c r="AA101" s="11">
        <f t="shared" si="21"/>
        <v>0.2389903864263736</v>
      </c>
      <c r="AB101" s="11">
        <f>W101/R101</f>
        <v>2.3582115255630147</v>
      </c>
      <c r="AC101" s="52">
        <f t="shared" si="16"/>
        <v>0.16875368794513665</v>
      </c>
      <c r="AD101" s="52">
        <f t="shared" si="22"/>
        <v>0.14753146917089527</v>
      </c>
    </row>
    <row r="102" spans="1:30" x14ac:dyDescent="0.2">
      <c r="A102" s="3">
        <v>135594</v>
      </c>
      <c r="B102" s="4" t="s">
        <v>402</v>
      </c>
      <c r="C102" s="3" t="s">
        <v>51</v>
      </c>
      <c r="D102" s="3">
        <v>2</v>
      </c>
      <c r="E102" s="5">
        <v>2013</v>
      </c>
      <c r="F102" s="3" t="s">
        <v>32</v>
      </c>
      <c r="G102" s="6">
        <v>40060</v>
      </c>
      <c r="H102" s="7">
        <v>7.822222222222222</v>
      </c>
      <c r="I102" s="4" t="s">
        <v>41</v>
      </c>
      <c r="J102" s="8">
        <v>0.86229999999999996</v>
      </c>
      <c r="K102" s="8">
        <f t="shared" si="12"/>
        <v>7.2620044450021428</v>
      </c>
      <c r="L102" s="8">
        <v>4.2171000000000003</v>
      </c>
      <c r="M102" s="8">
        <v>1.4500000000000001E-2</v>
      </c>
      <c r="N102" s="9">
        <v>256955.57</v>
      </c>
      <c r="O102" s="9">
        <v>221572.01</v>
      </c>
      <c r="P102" s="9">
        <v>198782.21</v>
      </c>
      <c r="Q102" s="9">
        <v>22789.8</v>
      </c>
      <c r="R102" s="9">
        <v>0</v>
      </c>
      <c r="S102" s="9">
        <f t="shared" si="13"/>
        <v>35383.56</v>
      </c>
      <c r="T102" s="10">
        <v>22789.8</v>
      </c>
      <c r="U102" s="9">
        <v>164080.46</v>
      </c>
      <c r="V102" s="9">
        <v>23656.87</v>
      </c>
      <c r="W102" s="9">
        <v>20108.34</v>
      </c>
      <c r="X102" s="11">
        <f t="shared" si="14"/>
        <v>6.2620044450021428</v>
      </c>
      <c r="Y102" s="11">
        <f t="shared" si="15"/>
        <v>5.6179256694351842</v>
      </c>
      <c r="Z102" s="11">
        <f t="shared" si="20"/>
        <v>0.8971449507543845</v>
      </c>
      <c r="AA102" s="11">
        <f t="shared" si="21"/>
        <v>0.74052882401527154</v>
      </c>
      <c r="AB102" s="11">
        <v>0</v>
      </c>
      <c r="AC102" s="52">
        <f t="shared" si="16"/>
        <v>0.64407877556695825</v>
      </c>
      <c r="AD102" s="52">
        <f t="shared" si="22"/>
        <v>0.10285504924561545</v>
      </c>
    </row>
    <row r="103" spans="1:30" x14ac:dyDescent="0.2">
      <c r="A103" s="3">
        <v>205096</v>
      </c>
      <c r="B103" s="4" t="s">
        <v>663</v>
      </c>
      <c r="C103" s="3" t="s">
        <v>44</v>
      </c>
      <c r="D103" s="3">
        <v>1</v>
      </c>
      <c r="E103" s="5">
        <v>2013</v>
      </c>
      <c r="F103" s="3" t="s">
        <v>32</v>
      </c>
      <c r="G103" s="6">
        <v>40001</v>
      </c>
      <c r="H103" s="7">
        <v>7.9805555555555552</v>
      </c>
      <c r="I103" s="4" t="s">
        <v>41</v>
      </c>
      <c r="J103" s="8">
        <v>0.61029999999999995</v>
      </c>
      <c r="K103" s="8">
        <f t="shared" si="12"/>
        <v>2.565820079885532</v>
      </c>
      <c r="L103" s="8">
        <v>0.45019999999999999</v>
      </c>
      <c r="M103" s="8">
        <v>5.16E-2</v>
      </c>
      <c r="N103" s="9">
        <v>3048643.53</v>
      </c>
      <c r="O103" s="9">
        <v>1860468.43</v>
      </c>
      <c r="P103" s="9">
        <v>516377.92</v>
      </c>
      <c r="Q103" s="9">
        <v>1344090.51</v>
      </c>
      <c r="R103" s="9">
        <v>139078.73000000001</v>
      </c>
      <c r="S103" s="9">
        <f t="shared" si="13"/>
        <v>1188175.0999999999</v>
      </c>
      <c r="T103" s="10">
        <v>1309615.8400000001</v>
      </c>
      <c r="U103" s="9">
        <v>278105.21000000002</v>
      </c>
      <c r="V103" s="9">
        <v>118186.68</v>
      </c>
      <c r="W103" s="9">
        <v>100458.68</v>
      </c>
      <c r="X103" s="11">
        <f t="shared" si="14"/>
        <v>1.5658200798855322</v>
      </c>
      <c r="Y103" s="11">
        <f t="shared" si="15"/>
        <v>0.43459749324825947</v>
      </c>
      <c r="Z103" s="11">
        <f t="shared" si="20"/>
        <v>0.2775526376440583</v>
      </c>
      <c r="AA103" s="11">
        <f t="shared" si="21"/>
        <v>0.14948128413014783</v>
      </c>
      <c r="AB103" s="11">
        <f>W103/R103</f>
        <v>0.72231519514162934</v>
      </c>
      <c r="AC103" s="52">
        <f t="shared" si="16"/>
        <v>1.1022077806545518</v>
      </c>
      <c r="AD103" s="52">
        <f t="shared" si="22"/>
        <v>0.70391726023536993</v>
      </c>
    </row>
    <row r="104" spans="1:30" x14ac:dyDescent="0.2">
      <c r="A104" s="3">
        <v>97515</v>
      </c>
      <c r="B104" s="4" t="s">
        <v>276</v>
      </c>
      <c r="C104" s="3" t="s">
        <v>31</v>
      </c>
      <c r="D104" s="3">
        <v>1</v>
      </c>
      <c r="E104" s="5">
        <v>2013</v>
      </c>
      <c r="F104" s="3" t="s">
        <v>36</v>
      </c>
      <c r="G104" s="6">
        <v>39988</v>
      </c>
      <c r="H104" s="7">
        <v>8.0166666666666675</v>
      </c>
      <c r="I104" s="4" t="s">
        <v>41</v>
      </c>
      <c r="J104" s="8">
        <v>0.15110000000000001</v>
      </c>
      <c r="K104" s="8">
        <f t="shared" si="12"/>
        <v>1.1779961058550612</v>
      </c>
      <c r="L104" s="8">
        <v>0.5907</v>
      </c>
      <c r="M104" s="8">
        <v>0.1157</v>
      </c>
      <c r="N104" s="9">
        <v>960173.27</v>
      </c>
      <c r="O104" s="9">
        <v>145082.91</v>
      </c>
      <c r="P104" s="9">
        <v>87134.85</v>
      </c>
      <c r="Q104" s="9">
        <v>57948.06</v>
      </c>
      <c r="R104" s="9">
        <v>6491.71</v>
      </c>
      <c r="S104" s="9">
        <f t="shared" si="13"/>
        <v>815090.36</v>
      </c>
      <c r="T104" s="10">
        <v>0</v>
      </c>
      <c r="U104" s="9">
        <v>67069.42</v>
      </c>
      <c r="V104" s="9">
        <v>77226.12</v>
      </c>
      <c r="W104" s="9">
        <v>65642.2</v>
      </c>
      <c r="X104" s="11">
        <f t="shared" si="14"/>
        <v>0.17799610585506129</v>
      </c>
      <c r="Y104" s="11">
        <f t="shared" si="15"/>
        <v>0.10690207402281142</v>
      </c>
      <c r="Z104" s="11">
        <f t="shared" si="20"/>
        <v>0.60058658873054038</v>
      </c>
      <c r="AA104" s="11">
        <f t="shared" si="21"/>
        <v>0.46228339368158522</v>
      </c>
      <c r="AB104" s="11">
        <f>W104/R104</f>
        <v>10.111696301898883</v>
      </c>
      <c r="AC104" s="52">
        <f t="shared" si="16"/>
        <v>0</v>
      </c>
      <c r="AD104" s="52">
        <f t="shared" si="22"/>
        <v>0</v>
      </c>
    </row>
    <row r="105" spans="1:30" x14ac:dyDescent="0.2">
      <c r="A105" s="3">
        <v>202181</v>
      </c>
      <c r="B105" s="4" t="s">
        <v>662</v>
      </c>
      <c r="C105" s="3" t="s">
        <v>35</v>
      </c>
      <c r="D105" s="3">
        <v>2</v>
      </c>
      <c r="E105" s="5">
        <v>2013</v>
      </c>
      <c r="F105" s="3" t="s">
        <v>36</v>
      </c>
      <c r="G105" s="6">
        <v>39969</v>
      </c>
      <c r="H105" s="7">
        <v>8.0694444444444446</v>
      </c>
      <c r="I105" s="4" t="s">
        <v>41</v>
      </c>
      <c r="J105" s="8">
        <v>0.62549999999999994</v>
      </c>
      <c r="K105" s="8">
        <f t="shared" si="12"/>
        <v>2.6700731780328439</v>
      </c>
      <c r="L105" s="8">
        <v>1.8733</v>
      </c>
      <c r="M105" s="8">
        <v>4.4999999999999997E-3</v>
      </c>
      <c r="N105" s="9">
        <v>564079.98</v>
      </c>
      <c r="O105" s="9">
        <v>352819.86</v>
      </c>
      <c r="P105" s="9">
        <v>336212.08</v>
      </c>
      <c r="Q105" s="9">
        <v>16607.78</v>
      </c>
      <c r="R105" s="9">
        <v>21648.03</v>
      </c>
      <c r="S105" s="9">
        <f t="shared" si="13"/>
        <v>211260.12</v>
      </c>
      <c r="T105" s="10">
        <v>0</v>
      </c>
      <c r="U105" s="9">
        <v>98882.1</v>
      </c>
      <c r="V105" s="9">
        <v>38026.339999999997</v>
      </c>
      <c r="W105" s="9">
        <v>32322.39</v>
      </c>
      <c r="X105" s="11">
        <f t="shared" si="14"/>
        <v>1.6700731780328439</v>
      </c>
      <c r="Y105" s="11">
        <f t="shared" si="15"/>
        <v>1.5914602339523429</v>
      </c>
      <c r="Z105" s="11">
        <f t="shared" si="20"/>
        <v>0.95292844342719263</v>
      </c>
      <c r="AA105" s="11">
        <f t="shared" si="21"/>
        <v>0.28026228455507013</v>
      </c>
      <c r="AB105" s="11">
        <f>W105/R105</f>
        <v>1.4930868998241411</v>
      </c>
      <c r="AC105" s="52">
        <f t="shared" si="16"/>
        <v>0</v>
      </c>
      <c r="AD105" s="52">
        <f t="shared" si="22"/>
        <v>0</v>
      </c>
    </row>
    <row r="106" spans="1:30" x14ac:dyDescent="0.2">
      <c r="A106" s="3">
        <v>134154</v>
      </c>
      <c r="B106" s="4" t="s">
        <v>394</v>
      </c>
      <c r="C106" s="3" t="s">
        <v>31</v>
      </c>
      <c r="D106" s="3">
        <v>1</v>
      </c>
      <c r="E106" s="5">
        <v>2013</v>
      </c>
      <c r="F106" s="3" t="s">
        <v>32</v>
      </c>
      <c r="G106" s="6">
        <v>39920</v>
      </c>
      <c r="H106" s="7">
        <v>8.2027777777777775</v>
      </c>
      <c r="I106" s="4" t="s">
        <v>41</v>
      </c>
      <c r="J106" s="8">
        <v>0.93579999999999997</v>
      </c>
      <c r="K106" s="8">
        <f t="shared" si="12"/>
        <v>15.582160545686682</v>
      </c>
      <c r="L106" s="8">
        <v>0.5958</v>
      </c>
      <c r="M106" s="8">
        <v>6.4999999999999997E-3</v>
      </c>
      <c r="N106" s="9">
        <v>2055056.36</v>
      </c>
      <c r="O106" s="9">
        <v>1923171.16</v>
      </c>
      <c r="P106" s="9">
        <v>705634.28</v>
      </c>
      <c r="Q106" s="9">
        <v>1217536.8799999999</v>
      </c>
      <c r="R106" s="9">
        <v>2598.71</v>
      </c>
      <c r="S106" s="9">
        <f t="shared" si="13"/>
        <v>131885.20000000019</v>
      </c>
      <c r="T106" s="10">
        <v>0</v>
      </c>
      <c r="U106" s="9">
        <v>53660.97</v>
      </c>
      <c r="V106" s="9">
        <v>26952</v>
      </c>
      <c r="W106" s="9">
        <v>22909.200000000001</v>
      </c>
      <c r="X106" s="11">
        <f t="shared" si="14"/>
        <v>14.582160545686682</v>
      </c>
      <c r="Y106" s="11">
        <f t="shared" si="15"/>
        <v>5.3503674407742414</v>
      </c>
      <c r="Z106" s="11">
        <f t="shared" si="20"/>
        <v>0.36691184574544061</v>
      </c>
      <c r="AA106" s="11">
        <f t="shared" si="21"/>
        <v>2.7902337096194808E-2</v>
      </c>
      <c r="AB106" s="11">
        <f>W106/R106</f>
        <v>8.8156046653916746</v>
      </c>
      <c r="AC106" s="52">
        <f t="shared" si="16"/>
        <v>0</v>
      </c>
      <c r="AD106" s="52">
        <f t="shared" si="22"/>
        <v>0</v>
      </c>
    </row>
    <row r="107" spans="1:30" x14ac:dyDescent="0.2">
      <c r="A107" s="3">
        <v>97456</v>
      </c>
      <c r="B107" s="4" t="s">
        <v>275</v>
      </c>
      <c r="C107" s="3" t="s">
        <v>31</v>
      </c>
      <c r="D107" s="3">
        <v>1</v>
      </c>
      <c r="E107" s="5">
        <v>2013</v>
      </c>
      <c r="F107" s="3" t="s">
        <v>32</v>
      </c>
      <c r="G107" s="6">
        <v>39878</v>
      </c>
      <c r="H107" s="7">
        <v>8.3166666666666664</v>
      </c>
      <c r="I107" s="4" t="s">
        <v>41</v>
      </c>
      <c r="J107" s="8">
        <v>0.63819999999999999</v>
      </c>
      <c r="K107" s="8">
        <f t="shared" si="12"/>
        <v>2.7640109280053333</v>
      </c>
      <c r="L107" s="8">
        <v>0.18609999999999999</v>
      </c>
      <c r="M107" s="8">
        <v>6.3E-3</v>
      </c>
      <c r="N107" s="9">
        <v>846776.39</v>
      </c>
      <c r="O107" s="9">
        <v>540418.56000000006</v>
      </c>
      <c r="P107" s="9">
        <v>0</v>
      </c>
      <c r="Q107" s="9">
        <v>540418.56000000006</v>
      </c>
      <c r="R107" s="9">
        <v>0</v>
      </c>
      <c r="S107" s="9">
        <f t="shared" si="13"/>
        <v>306357.82999999996</v>
      </c>
      <c r="T107" s="10">
        <v>235000</v>
      </c>
      <c r="U107" s="9">
        <v>0</v>
      </c>
      <c r="V107" s="9">
        <v>995.66</v>
      </c>
      <c r="W107" s="9">
        <v>995.66</v>
      </c>
      <c r="X107" s="11">
        <f t="shared" si="14"/>
        <v>1.7640109280053333</v>
      </c>
      <c r="Y107" s="11">
        <f t="shared" si="15"/>
        <v>0</v>
      </c>
      <c r="Z107" s="11">
        <f t="shared" si="20"/>
        <v>0</v>
      </c>
      <c r="AA107" s="11">
        <f t="shared" si="21"/>
        <v>0</v>
      </c>
      <c r="AB107" s="11">
        <v>0</v>
      </c>
      <c r="AC107" s="52">
        <f t="shared" si="16"/>
        <v>0.76707685258117941</v>
      </c>
      <c r="AD107" s="52">
        <f t="shared" si="22"/>
        <v>0.43484812956831087</v>
      </c>
    </row>
    <row r="108" spans="1:30" x14ac:dyDescent="0.2">
      <c r="A108" s="3">
        <v>161917</v>
      </c>
      <c r="B108" s="4" t="s">
        <v>582</v>
      </c>
      <c r="C108" s="3" t="s">
        <v>31</v>
      </c>
      <c r="D108" s="3">
        <v>1</v>
      </c>
      <c r="E108" s="5">
        <v>2013</v>
      </c>
      <c r="F108" s="3" t="s">
        <v>36</v>
      </c>
      <c r="G108" s="6">
        <v>39854</v>
      </c>
      <c r="H108" s="7">
        <v>8.3888888888888893</v>
      </c>
      <c r="I108" s="4" t="s">
        <v>41</v>
      </c>
      <c r="J108" s="8">
        <v>0.81589999999999996</v>
      </c>
      <c r="K108" s="8">
        <f t="shared" si="12"/>
        <v>5.4332848172621393</v>
      </c>
      <c r="L108" s="8">
        <v>4.2537000000000003</v>
      </c>
      <c r="M108" s="8">
        <v>9.7999999999999997E-3</v>
      </c>
      <c r="N108" s="9">
        <v>804233.08</v>
      </c>
      <c r="O108" s="9">
        <v>656213.4</v>
      </c>
      <c r="P108" s="9">
        <v>533244.79</v>
      </c>
      <c r="Q108" s="9">
        <v>122968.61</v>
      </c>
      <c r="R108" s="9">
        <v>26567.74</v>
      </c>
      <c r="S108" s="9">
        <f t="shared" si="13"/>
        <v>148019.67999999993</v>
      </c>
      <c r="T108" s="10">
        <v>122968.61</v>
      </c>
      <c r="U108" s="9">
        <v>168267.26</v>
      </c>
      <c r="V108" s="9">
        <v>68718.55</v>
      </c>
      <c r="W108" s="9">
        <v>58410.77</v>
      </c>
      <c r="X108" s="11">
        <f t="shared" si="14"/>
        <v>4.4332848172621393</v>
      </c>
      <c r="Y108" s="11">
        <f t="shared" si="15"/>
        <v>3.6025262992056208</v>
      </c>
      <c r="Z108" s="11">
        <f t="shared" si="20"/>
        <v>0.81260880987800621</v>
      </c>
      <c r="AA108" s="11">
        <f t="shared" si="21"/>
        <v>0.25642155432973479</v>
      </c>
      <c r="AB108" s="11">
        <f t="shared" ref="AB108:AB114" si="23">W108/R108</f>
        <v>2.1985599828965503</v>
      </c>
      <c r="AC108" s="52">
        <f t="shared" si="16"/>
        <v>0.83075851805651824</v>
      </c>
      <c r="AD108" s="52">
        <f t="shared" si="22"/>
        <v>0.18739119012199384</v>
      </c>
    </row>
    <row r="109" spans="1:30" x14ac:dyDescent="0.2">
      <c r="A109" s="3">
        <v>96435</v>
      </c>
      <c r="B109" s="4" t="s">
        <v>274</v>
      </c>
      <c r="C109" s="3" t="s">
        <v>31</v>
      </c>
      <c r="D109" s="3">
        <v>1</v>
      </c>
      <c r="E109" s="5">
        <v>2013</v>
      </c>
      <c r="F109" s="3" t="s">
        <v>32</v>
      </c>
      <c r="G109" s="6">
        <v>39848</v>
      </c>
      <c r="H109" s="7">
        <v>8.405555555555555</v>
      </c>
      <c r="I109" s="4" t="s">
        <v>41</v>
      </c>
      <c r="J109" s="8">
        <v>0.45319999999999999</v>
      </c>
      <c r="K109" s="8">
        <f t="shared" si="12"/>
        <v>1.8289253610033533</v>
      </c>
      <c r="L109" s="8">
        <v>0.45569999999999999</v>
      </c>
      <c r="M109" s="8">
        <v>5.7299999999999997E-2</v>
      </c>
      <c r="N109" s="9">
        <v>2439961.35</v>
      </c>
      <c r="O109" s="9">
        <v>1105865.71</v>
      </c>
      <c r="P109" s="9">
        <v>327235.39</v>
      </c>
      <c r="Q109" s="9">
        <v>778630.32</v>
      </c>
      <c r="R109" s="9">
        <v>17723.78</v>
      </c>
      <c r="S109" s="9">
        <f t="shared" si="13"/>
        <v>1334095.6400000001</v>
      </c>
      <c r="T109" s="10">
        <v>62499.81</v>
      </c>
      <c r="U109" s="9">
        <v>142108.81</v>
      </c>
      <c r="V109" s="9">
        <v>92886.55</v>
      </c>
      <c r="W109" s="9">
        <v>78953.63</v>
      </c>
      <c r="X109" s="11">
        <f t="shared" si="14"/>
        <v>0.82892536100335346</v>
      </c>
      <c r="Y109" s="11">
        <f t="shared" si="15"/>
        <v>0.2452863049608647</v>
      </c>
      <c r="Z109" s="11">
        <f t="shared" si="20"/>
        <v>0.29590879529124747</v>
      </c>
      <c r="AA109" s="11">
        <f t="shared" si="21"/>
        <v>0.12850458126602007</v>
      </c>
      <c r="AB109" s="11">
        <f t="shared" si="23"/>
        <v>4.4546721974657784</v>
      </c>
      <c r="AC109" s="52">
        <f t="shared" si="16"/>
        <v>4.6848073051194435E-2</v>
      </c>
      <c r="AD109" s="52">
        <f t="shared" si="22"/>
        <v>5.6516636183610393E-2</v>
      </c>
    </row>
    <row r="110" spans="1:30" x14ac:dyDescent="0.2">
      <c r="A110" s="3">
        <v>133024</v>
      </c>
      <c r="B110" s="4" t="s">
        <v>389</v>
      </c>
      <c r="C110" s="3" t="s">
        <v>35</v>
      </c>
      <c r="D110" s="3">
        <v>2</v>
      </c>
      <c r="E110" s="5">
        <v>2013</v>
      </c>
      <c r="F110" s="3" t="s">
        <v>32</v>
      </c>
      <c r="G110" s="6">
        <v>39748</v>
      </c>
      <c r="H110" s="7">
        <v>8.6750000000000007</v>
      </c>
      <c r="I110" s="4" t="s">
        <v>41</v>
      </c>
      <c r="J110" s="8">
        <v>0.78869999999999996</v>
      </c>
      <c r="K110" s="8">
        <f t="shared" si="12"/>
        <v>4.731821877099982</v>
      </c>
      <c r="L110" s="8">
        <v>3.2178</v>
      </c>
      <c r="M110" s="8">
        <v>2.9499999999999998E-2</v>
      </c>
      <c r="N110" s="9">
        <v>1136563.4099999999</v>
      </c>
      <c r="O110" s="9">
        <v>896367.68</v>
      </c>
      <c r="P110" s="9">
        <v>735145.27</v>
      </c>
      <c r="Q110" s="9">
        <v>161222.41</v>
      </c>
      <c r="R110" s="9">
        <v>118426.66</v>
      </c>
      <c r="S110" s="9">
        <f t="shared" si="13"/>
        <v>240195.72999999986</v>
      </c>
      <c r="T110" s="10">
        <v>114055.74</v>
      </c>
      <c r="U110" s="9">
        <v>260077.9</v>
      </c>
      <c r="V110" s="9">
        <v>166334.46</v>
      </c>
      <c r="W110" s="9">
        <v>141384.29</v>
      </c>
      <c r="X110" s="11">
        <f t="shared" si="14"/>
        <v>3.7318218770999825</v>
      </c>
      <c r="Y110" s="11">
        <f t="shared" si="15"/>
        <v>3.0606092373082587</v>
      </c>
      <c r="Z110" s="11">
        <f t="shared" si="20"/>
        <v>0.82013808217627837</v>
      </c>
      <c r="AA110" s="11">
        <f t="shared" si="21"/>
        <v>0.29014644972473791</v>
      </c>
      <c r="AB110" s="11">
        <f t="shared" si="23"/>
        <v>1.1938552518495413</v>
      </c>
      <c r="AC110" s="52">
        <f t="shared" si="16"/>
        <v>0.47484499412208564</v>
      </c>
      <c r="AD110" s="52">
        <f t="shared" si="22"/>
        <v>0.12724213795838779</v>
      </c>
    </row>
    <row r="111" spans="1:30" x14ac:dyDescent="0.2">
      <c r="A111" s="3">
        <v>161258</v>
      </c>
      <c r="B111" s="4" t="s">
        <v>574</v>
      </c>
      <c r="C111" s="3" t="s">
        <v>31</v>
      </c>
      <c r="D111" s="3">
        <v>1</v>
      </c>
      <c r="E111" s="5">
        <v>2013</v>
      </c>
      <c r="F111" s="3" t="s">
        <v>32</v>
      </c>
      <c r="G111" s="6">
        <v>39744</v>
      </c>
      <c r="H111" s="7">
        <v>8.6861111111111118</v>
      </c>
      <c r="I111" s="4" t="s">
        <v>41</v>
      </c>
      <c r="J111" s="8">
        <v>0.41420000000000001</v>
      </c>
      <c r="K111" s="8">
        <f t="shared" si="12"/>
        <v>1.7070751785801115</v>
      </c>
      <c r="L111" s="8">
        <v>0.18149999999999999</v>
      </c>
      <c r="M111" s="8">
        <v>-0.45390000000000003</v>
      </c>
      <c r="N111" s="9">
        <v>10656353.76</v>
      </c>
      <c r="O111" s="9">
        <v>4413890.6900000004</v>
      </c>
      <c r="P111" s="9">
        <v>1429207.03</v>
      </c>
      <c r="Q111" s="9">
        <v>2984683.66</v>
      </c>
      <c r="R111" s="9">
        <v>344385.83</v>
      </c>
      <c r="S111" s="9">
        <f t="shared" si="13"/>
        <v>6242463.0699999994</v>
      </c>
      <c r="T111" s="10">
        <v>2763639.65</v>
      </c>
      <c r="U111" s="9">
        <v>275470.71000000002</v>
      </c>
      <c r="V111" s="9">
        <v>-877697.61</v>
      </c>
      <c r="W111" s="9">
        <v>-877697.61</v>
      </c>
      <c r="X111" s="11">
        <f t="shared" si="14"/>
        <v>0.70707517858011149</v>
      </c>
      <c r="Y111" s="11">
        <f t="shared" si="15"/>
        <v>0.22894921667514168</v>
      </c>
      <c r="Z111" s="11">
        <f t="shared" si="20"/>
        <v>0.32379755874742788</v>
      </c>
      <c r="AA111" s="11">
        <f t="shared" si="21"/>
        <v>6.2409952884447166E-2</v>
      </c>
      <c r="AB111" s="11">
        <f t="shared" si="23"/>
        <v>-2.5485880473072888</v>
      </c>
      <c r="AC111" s="52">
        <f t="shared" si="16"/>
        <v>0.44271621938485894</v>
      </c>
      <c r="AD111" s="52">
        <f t="shared" si="22"/>
        <v>0.62612326496014781</v>
      </c>
    </row>
    <row r="112" spans="1:30" x14ac:dyDescent="0.2">
      <c r="A112" s="3">
        <v>160978</v>
      </c>
      <c r="B112" s="4" t="s">
        <v>572</v>
      </c>
      <c r="C112" s="3" t="s">
        <v>35</v>
      </c>
      <c r="D112" s="3">
        <v>2</v>
      </c>
      <c r="E112" s="5">
        <v>2013</v>
      </c>
      <c r="F112" s="3" t="s">
        <v>32</v>
      </c>
      <c r="G112" s="6">
        <v>39710</v>
      </c>
      <c r="H112" s="7">
        <v>8.780555555555555</v>
      </c>
      <c r="I112" s="4" t="s">
        <v>41</v>
      </c>
      <c r="J112" s="8">
        <v>0.93489999999999995</v>
      </c>
      <c r="K112" s="8">
        <f t="shared" si="12"/>
        <v>15.366746118598094</v>
      </c>
      <c r="L112" s="8">
        <v>1.889</v>
      </c>
      <c r="M112" s="8">
        <v>4.7500000000000001E-2</v>
      </c>
      <c r="N112" s="9">
        <v>920177.2</v>
      </c>
      <c r="O112" s="9">
        <v>860296.13</v>
      </c>
      <c r="P112" s="9">
        <v>186254.13</v>
      </c>
      <c r="Q112" s="9">
        <v>674042</v>
      </c>
      <c r="R112" s="9">
        <v>26866.560000000001</v>
      </c>
      <c r="S112" s="9">
        <f t="shared" si="13"/>
        <v>59881.069999999949</v>
      </c>
      <c r="T112" s="10">
        <v>0</v>
      </c>
      <c r="U112" s="9">
        <v>136121.98000000001</v>
      </c>
      <c r="V112" s="9">
        <v>127718.64</v>
      </c>
      <c r="W112" s="9">
        <v>108560.84</v>
      </c>
      <c r="X112" s="11">
        <f t="shared" si="14"/>
        <v>14.366746118598094</v>
      </c>
      <c r="Y112" s="11">
        <f t="shared" si="15"/>
        <v>3.1104008328508521</v>
      </c>
      <c r="Z112" s="11">
        <f t="shared" si="20"/>
        <v>0.21650002075448138</v>
      </c>
      <c r="AA112" s="11">
        <f t="shared" si="21"/>
        <v>0.15822688868773593</v>
      </c>
      <c r="AB112" s="11">
        <f t="shared" si="23"/>
        <v>4.0407420972390957</v>
      </c>
      <c r="AC112" s="52">
        <f t="shared" si="16"/>
        <v>0</v>
      </c>
      <c r="AD112" s="52">
        <f t="shared" si="22"/>
        <v>0</v>
      </c>
    </row>
    <row r="113" spans="1:30" x14ac:dyDescent="0.2">
      <c r="A113" s="3">
        <v>131899</v>
      </c>
      <c r="B113" s="4" t="s">
        <v>385</v>
      </c>
      <c r="C113" s="3" t="s">
        <v>51</v>
      </c>
      <c r="D113" s="3">
        <v>2</v>
      </c>
      <c r="E113" s="5">
        <v>2013</v>
      </c>
      <c r="F113" s="3" t="s">
        <v>32</v>
      </c>
      <c r="G113" s="6">
        <v>39682</v>
      </c>
      <c r="H113" s="7">
        <v>8.8555555555555561</v>
      </c>
      <c r="I113" s="4" t="s">
        <v>41</v>
      </c>
      <c r="J113" s="8">
        <v>0.76780000000000004</v>
      </c>
      <c r="K113" s="8">
        <f t="shared" si="12"/>
        <v>4.3071934940765653</v>
      </c>
      <c r="L113" s="8">
        <v>3.7526999999999999</v>
      </c>
      <c r="M113" s="8">
        <v>4.1300000000000003E-2</v>
      </c>
      <c r="N113" s="9">
        <v>647296.84</v>
      </c>
      <c r="O113" s="9">
        <v>497014.1</v>
      </c>
      <c r="P113" s="9">
        <v>354195.98</v>
      </c>
      <c r="Q113" s="9">
        <v>142818.12</v>
      </c>
      <c r="R113" s="9">
        <v>21613.78</v>
      </c>
      <c r="S113" s="9">
        <f t="shared" si="13"/>
        <v>150282.74</v>
      </c>
      <c r="T113" s="10">
        <v>0</v>
      </c>
      <c r="U113" s="9">
        <v>55390.63</v>
      </c>
      <c r="V113" s="9">
        <v>156768.39000000001</v>
      </c>
      <c r="W113" s="9">
        <v>133253.13</v>
      </c>
      <c r="X113" s="11">
        <f t="shared" si="14"/>
        <v>3.3071934940765653</v>
      </c>
      <c r="Y113" s="11">
        <f t="shared" si="15"/>
        <v>2.3568640018141802</v>
      </c>
      <c r="Z113" s="11">
        <f t="shared" si="20"/>
        <v>0.71264774983244938</v>
      </c>
      <c r="AA113" s="11">
        <f t="shared" si="21"/>
        <v>0.11144679798822608</v>
      </c>
      <c r="AB113" s="11">
        <f t="shared" si="23"/>
        <v>6.1651932239524978</v>
      </c>
      <c r="AC113" s="52">
        <f t="shared" si="16"/>
        <v>0</v>
      </c>
      <c r="AD113" s="52">
        <f t="shared" si="22"/>
        <v>0</v>
      </c>
    </row>
    <row r="114" spans="1:30" x14ac:dyDescent="0.2">
      <c r="A114" s="3">
        <v>131556</v>
      </c>
      <c r="B114" s="4" t="s">
        <v>382</v>
      </c>
      <c r="C114" s="3" t="s">
        <v>101</v>
      </c>
      <c r="D114" s="3">
        <v>2</v>
      </c>
      <c r="E114" s="5">
        <v>2013</v>
      </c>
      <c r="F114" s="3" t="s">
        <v>32</v>
      </c>
      <c r="G114" s="6">
        <v>39639</v>
      </c>
      <c r="H114" s="7">
        <v>8.9722222222222214</v>
      </c>
      <c r="I114" s="4" t="s">
        <v>41</v>
      </c>
      <c r="J114" s="8">
        <v>0.75280000000000002</v>
      </c>
      <c r="K114" s="8">
        <f t="shared" si="12"/>
        <v>4.0447520314212531</v>
      </c>
      <c r="L114" s="8">
        <v>3.4338000000000002</v>
      </c>
      <c r="M114" s="8">
        <v>2.3300000000000001E-2</v>
      </c>
      <c r="N114" s="9">
        <v>999474.77</v>
      </c>
      <c r="O114" s="9">
        <v>752370.68</v>
      </c>
      <c r="P114" s="9">
        <v>694035.06</v>
      </c>
      <c r="Q114" s="9">
        <v>58335.62</v>
      </c>
      <c r="R114" s="9">
        <v>10013.59</v>
      </c>
      <c r="S114" s="9">
        <f t="shared" si="13"/>
        <v>247104.08999999997</v>
      </c>
      <c r="T114" s="10">
        <v>0</v>
      </c>
      <c r="U114" s="9">
        <v>282090.82</v>
      </c>
      <c r="V114" s="9">
        <v>150638.9</v>
      </c>
      <c r="W114" s="9">
        <v>128043.06</v>
      </c>
      <c r="X114" s="11">
        <f t="shared" si="14"/>
        <v>3.0447520314212531</v>
      </c>
      <c r="Y114" s="11">
        <f t="shared" si="15"/>
        <v>2.8086749191403517</v>
      </c>
      <c r="Z114" s="11">
        <f t="shared" si="20"/>
        <v>0.92246425658160947</v>
      </c>
      <c r="AA114" s="11">
        <f t="shared" si="21"/>
        <v>0.37493595577116323</v>
      </c>
      <c r="AB114" s="11">
        <f t="shared" si="23"/>
        <v>12.786928564081412</v>
      </c>
      <c r="AC114" s="52">
        <f t="shared" si="16"/>
        <v>0</v>
      </c>
      <c r="AD114" s="52">
        <f t="shared" si="22"/>
        <v>0</v>
      </c>
    </row>
    <row r="115" spans="1:30" x14ac:dyDescent="0.2">
      <c r="A115" s="3">
        <v>131021</v>
      </c>
      <c r="B115" s="4" t="s">
        <v>379</v>
      </c>
      <c r="C115" s="3" t="s">
        <v>35</v>
      </c>
      <c r="D115" s="3">
        <v>2</v>
      </c>
      <c r="E115" s="5">
        <v>2013</v>
      </c>
      <c r="F115" s="3" t="s">
        <v>32</v>
      </c>
      <c r="G115" s="6">
        <v>39538</v>
      </c>
      <c r="H115" s="7">
        <v>9.25</v>
      </c>
      <c r="I115" s="4" t="s">
        <v>41</v>
      </c>
      <c r="J115" s="8">
        <v>0.33810000000000001</v>
      </c>
      <c r="K115" s="8">
        <f t="shared" si="12"/>
        <v>1.510797135528019</v>
      </c>
      <c r="L115" s="8">
        <v>0</v>
      </c>
      <c r="M115" s="8">
        <v>0</v>
      </c>
      <c r="N115" s="9">
        <v>823814.17</v>
      </c>
      <c r="O115" s="9">
        <v>278529.73</v>
      </c>
      <c r="P115" s="9">
        <v>278529.73</v>
      </c>
      <c r="Q115" s="9">
        <v>0</v>
      </c>
      <c r="R115" s="9">
        <v>0</v>
      </c>
      <c r="S115" s="9">
        <f t="shared" si="13"/>
        <v>545284.44000000006</v>
      </c>
      <c r="T115" s="10">
        <v>0</v>
      </c>
      <c r="U115" s="9">
        <v>278393.74</v>
      </c>
      <c r="V115" s="9">
        <v>-4715.5600000000004</v>
      </c>
      <c r="W115" s="9">
        <v>-4715.5600000000004</v>
      </c>
      <c r="X115" s="11">
        <f t="shared" si="14"/>
        <v>0.51079713552801898</v>
      </c>
      <c r="Y115" s="11">
        <f t="shared" si="15"/>
        <v>0.51079713552801898</v>
      </c>
      <c r="Z115" s="11">
        <f t="shared" si="20"/>
        <v>1</v>
      </c>
      <c r="AA115" s="11">
        <f t="shared" si="21"/>
        <v>0.99951175768561584</v>
      </c>
      <c r="AB115" s="11">
        <v>0</v>
      </c>
      <c r="AC115" s="52">
        <f t="shared" si="16"/>
        <v>0</v>
      </c>
      <c r="AD115" s="52">
        <f t="shared" si="22"/>
        <v>0</v>
      </c>
    </row>
    <row r="116" spans="1:30" x14ac:dyDescent="0.2">
      <c r="A116" s="3">
        <v>130473</v>
      </c>
      <c r="B116" s="4" t="s">
        <v>375</v>
      </c>
      <c r="C116" s="3" t="s">
        <v>31</v>
      </c>
      <c r="D116" s="3">
        <v>1</v>
      </c>
      <c r="E116" s="5">
        <v>2013</v>
      </c>
      <c r="F116" s="3" t="s">
        <v>32</v>
      </c>
      <c r="G116" s="6">
        <v>39511</v>
      </c>
      <c r="H116" s="7">
        <v>9.3222222222222229</v>
      </c>
      <c r="I116" s="4" t="s">
        <v>41</v>
      </c>
      <c r="J116" s="8">
        <v>0.317</v>
      </c>
      <c r="K116" s="8">
        <f t="shared" si="12"/>
        <v>1.4640665951971392</v>
      </c>
      <c r="L116" s="8">
        <v>0</v>
      </c>
      <c r="M116" s="8">
        <v>0</v>
      </c>
      <c r="N116" s="9">
        <v>1381411.72</v>
      </c>
      <c r="O116" s="9">
        <v>437867.4</v>
      </c>
      <c r="P116" s="9">
        <v>437867.4</v>
      </c>
      <c r="Q116" s="9">
        <v>0</v>
      </c>
      <c r="R116" s="9">
        <v>0</v>
      </c>
      <c r="S116" s="9">
        <f t="shared" si="13"/>
        <v>943544.31999999995</v>
      </c>
      <c r="T116" s="10">
        <v>0</v>
      </c>
      <c r="U116" s="9">
        <v>25700.6</v>
      </c>
      <c r="V116" s="9">
        <v>0</v>
      </c>
      <c r="W116" s="9">
        <v>0</v>
      </c>
      <c r="X116" s="11">
        <f t="shared" si="14"/>
        <v>0.46406659519713928</v>
      </c>
      <c r="Y116" s="11">
        <f t="shared" si="15"/>
        <v>0.46406659519713928</v>
      </c>
      <c r="Z116" s="11">
        <f t="shared" si="20"/>
        <v>1</v>
      </c>
      <c r="AA116" s="11">
        <f t="shared" si="21"/>
        <v>5.8694938239293441E-2</v>
      </c>
      <c r="AB116" s="11">
        <v>0</v>
      </c>
      <c r="AC116" s="52">
        <f t="shared" si="16"/>
        <v>0</v>
      </c>
      <c r="AD116" s="52">
        <f t="shared" si="22"/>
        <v>0</v>
      </c>
    </row>
    <row r="117" spans="1:30" x14ac:dyDescent="0.2">
      <c r="A117" s="3">
        <v>159441</v>
      </c>
      <c r="B117" s="4" t="s">
        <v>564</v>
      </c>
      <c r="C117" s="3" t="s">
        <v>35</v>
      </c>
      <c r="D117" s="3">
        <v>2</v>
      </c>
      <c r="E117" s="5">
        <v>2013</v>
      </c>
      <c r="F117" s="3" t="s">
        <v>32</v>
      </c>
      <c r="G117" s="6">
        <v>39503</v>
      </c>
      <c r="H117" s="7">
        <v>9.3472222222222214</v>
      </c>
      <c r="I117" s="4" t="s">
        <v>41</v>
      </c>
      <c r="J117" s="8">
        <v>0.77649999999999997</v>
      </c>
      <c r="K117" s="8">
        <f t="shared" si="12"/>
        <v>4.473684533928683</v>
      </c>
      <c r="L117" s="8">
        <v>5.0640999999999998</v>
      </c>
      <c r="M117" s="8">
        <v>1.47E-2</v>
      </c>
      <c r="N117" s="9">
        <v>677097.97</v>
      </c>
      <c r="O117" s="9">
        <v>525746.67000000004</v>
      </c>
      <c r="P117" s="9">
        <v>373311</v>
      </c>
      <c r="Q117" s="9">
        <v>152435.67000000001</v>
      </c>
      <c r="R117" s="9">
        <v>0</v>
      </c>
      <c r="S117" s="9">
        <f t="shared" si="13"/>
        <v>151351.29999999993</v>
      </c>
      <c r="T117" s="10">
        <v>0</v>
      </c>
      <c r="U117" s="9">
        <v>50862.43</v>
      </c>
      <c r="V117" s="9">
        <v>84670.73</v>
      </c>
      <c r="W117" s="9">
        <v>71970.12</v>
      </c>
      <c r="X117" s="11">
        <f t="shared" si="14"/>
        <v>3.473684533928683</v>
      </c>
      <c r="Y117" s="11">
        <f t="shared" si="15"/>
        <v>2.4665199439978394</v>
      </c>
      <c r="Z117" s="11">
        <f t="shared" si="20"/>
        <v>0.7100587056500044</v>
      </c>
      <c r="AA117" s="11">
        <f t="shared" si="21"/>
        <v>9.6743228064573375E-2</v>
      </c>
      <c r="AB117" s="11">
        <v>0</v>
      </c>
      <c r="AC117" s="52">
        <f t="shared" si="16"/>
        <v>0</v>
      </c>
      <c r="AD117" s="52">
        <f t="shared" si="22"/>
        <v>0</v>
      </c>
    </row>
    <row r="118" spans="1:30" ht="14.25" customHeight="1" x14ac:dyDescent="0.2">
      <c r="A118" s="3">
        <v>129057</v>
      </c>
      <c r="B118" s="4" t="s">
        <v>370</v>
      </c>
      <c r="C118" s="3" t="s">
        <v>137</v>
      </c>
      <c r="D118" s="3">
        <v>2</v>
      </c>
      <c r="E118" s="5">
        <v>2013</v>
      </c>
      <c r="F118" s="3" t="s">
        <v>32</v>
      </c>
      <c r="G118" s="6">
        <v>39419</v>
      </c>
      <c r="H118" s="7">
        <v>9.5749999999999993</v>
      </c>
      <c r="I118" s="4" t="s">
        <v>41</v>
      </c>
      <c r="J118" s="8">
        <v>0.6099</v>
      </c>
      <c r="K118" s="8">
        <f t="shared" si="12"/>
        <v>2.5637604249606158</v>
      </c>
      <c r="L118" s="8">
        <v>3.577</v>
      </c>
      <c r="M118" s="8">
        <v>1.5800000000000002E-2</v>
      </c>
      <c r="N118" s="9">
        <v>999913.38</v>
      </c>
      <c r="O118" s="9">
        <v>609895.12</v>
      </c>
      <c r="P118" s="9">
        <v>609895.12</v>
      </c>
      <c r="Q118" s="9">
        <v>0</v>
      </c>
      <c r="R118" s="9">
        <v>0</v>
      </c>
      <c r="S118" s="9">
        <f t="shared" si="13"/>
        <v>390018.26</v>
      </c>
      <c r="T118" s="10">
        <v>0</v>
      </c>
      <c r="U118" s="9">
        <v>486330.18</v>
      </c>
      <c r="V118" s="9">
        <v>106988.97</v>
      </c>
      <c r="W118" s="9">
        <v>106988.97</v>
      </c>
      <c r="X118" s="11">
        <f t="shared" si="14"/>
        <v>1.5637604249606158</v>
      </c>
      <c r="Y118" s="11">
        <f t="shared" si="15"/>
        <v>1.5637604249606158</v>
      </c>
      <c r="Z118" s="11">
        <f t="shared" si="20"/>
        <v>1</v>
      </c>
      <c r="AA118" s="11">
        <f t="shared" si="21"/>
        <v>0.79739969062221716</v>
      </c>
      <c r="AB118" s="11">
        <v>0</v>
      </c>
      <c r="AC118" s="52">
        <f t="shared" si="16"/>
        <v>0</v>
      </c>
      <c r="AD118" s="52">
        <f t="shared" si="22"/>
        <v>0</v>
      </c>
    </row>
    <row r="119" spans="1:30" x14ac:dyDescent="0.2">
      <c r="A119" s="3">
        <v>158671</v>
      </c>
      <c r="B119" s="4" t="s">
        <v>561</v>
      </c>
      <c r="C119" s="3" t="s">
        <v>35</v>
      </c>
      <c r="D119" s="3">
        <v>2</v>
      </c>
      <c r="E119" s="5">
        <v>2013</v>
      </c>
      <c r="F119" s="3" t="s">
        <v>36</v>
      </c>
      <c r="G119" s="6">
        <v>39343</v>
      </c>
      <c r="H119" s="7">
        <v>9.7833333333333332</v>
      </c>
      <c r="I119" s="4" t="s">
        <v>41</v>
      </c>
      <c r="J119" s="8">
        <v>0.43459999999999999</v>
      </c>
      <c r="K119" s="8">
        <f t="shared" si="12"/>
        <v>1.7685622194751869</v>
      </c>
      <c r="L119" s="8">
        <v>6.5071000000000003</v>
      </c>
      <c r="M119" s="8">
        <v>8.2199999999999995E-2</v>
      </c>
      <c r="N119" s="9">
        <v>197877.83</v>
      </c>
      <c r="O119" s="9">
        <v>85991.56</v>
      </c>
      <c r="P119" s="9">
        <v>85991.56</v>
      </c>
      <c r="Q119" s="9">
        <v>0</v>
      </c>
      <c r="R119" s="9">
        <v>0</v>
      </c>
      <c r="S119" s="9">
        <f t="shared" si="13"/>
        <v>111886.26999999999</v>
      </c>
      <c r="T119" s="10">
        <v>0</v>
      </c>
      <c r="U119" s="9">
        <v>0</v>
      </c>
      <c r="V119" s="9">
        <v>159926.35999999999</v>
      </c>
      <c r="W119" s="9">
        <v>135937.41</v>
      </c>
      <c r="X119" s="11">
        <f t="shared" si="14"/>
        <v>0.76856221947518677</v>
      </c>
      <c r="Y119" s="11">
        <f t="shared" si="15"/>
        <v>0.76856221947518677</v>
      </c>
      <c r="Z119" s="11">
        <f t="shared" si="20"/>
        <v>1</v>
      </c>
      <c r="AA119" s="11">
        <f t="shared" si="21"/>
        <v>0</v>
      </c>
      <c r="AB119" s="11">
        <v>0</v>
      </c>
      <c r="AC119" s="52">
        <f t="shared" si="16"/>
        <v>0</v>
      </c>
      <c r="AD119" s="52">
        <f t="shared" si="22"/>
        <v>0</v>
      </c>
    </row>
    <row r="120" spans="1:30" x14ac:dyDescent="0.2">
      <c r="A120" s="3">
        <v>95026</v>
      </c>
      <c r="B120" s="4" t="s">
        <v>268</v>
      </c>
      <c r="C120" s="3" t="s">
        <v>31</v>
      </c>
      <c r="D120" s="3">
        <v>1</v>
      </c>
      <c r="E120" s="5">
        <v>2013</v>
      </c>
      <c r="F120" s="3" t="s">
        <v>36</v>
      </c>
      <c r="G120" s="6">
        <v>39332</v>
      </c>
      <c r="H120" s="7">
        <v>9.8138888888888882</v>
      </c>
      <c r="I120" s="4" t="s">
        <v>41</v>
      </c>
      <c r="J120" s="8">
        <v>0.54490000000000005</v>
      </c>
      <c r="K120" s="8">
        <f t="shared" si="12"/>
        <v>2.197368922848066</v>
      </c>
      <c r="L120" s="8">
        <v>0.69879999999999998</v>
      </c>
      <c r="M120" s="8">
        <v>3.27E-2</v>
      </c>
      <c r="N120" s="9">
        <v>883869.28</v>
      </c>
      <c r="O120" s="9">
        <v>481629.46</v>
      </c>
      <c r="P120" s="9">
        <v>301553.53999999998</v>
      </c>
      <c r="Q120" s="9">
        <v>180075.92</v>
      </c>
      <c r="R120" s="9">
        <v>29373.68</v>
      </c>
      <c r="S120" s="9">
        <f t="shared" si="13"/>
        <v>402239.82</v>
      </c>
      <c r="T120" s="10">
        <v>169402.92</v>
      </c>
      <c r="U120" s="9">
        <v>236671.58</v>
      </c>
      <c r="V120" s="9">
        <v>32788.639999999999</v>
      </c>
      <c r="W120" s="9">
        <v>27870.34</v>
      </c>
      <c r="X120" s="11">
        <f t="shared" si="14"/>
        <v>1.1973689228480662</v>
      </c>
      <c r="Y120" s="11">
        <f t="shared" si="15"/>
        <v>0.74968594606073558</v>
      </c>
      <c r="Z120" s="11">
        <f t="shared" si="20"/>
        <v>0.62611107717538705</v>
      </c>
      <c r="AA120" s="11">
        <f t="shared" si="21"/>
        <v>0.49139764000316755</v>
      </c>
      <c r="AB120" s="11">
        <f>W120/R120</f>
        <v>0.94882016825947579</v>
      </c>
      <c r="AC120" s="52">
        <f t="shared" si="16"/>
        <v>0.42114905481013792</v>
      </c>
      <c r="AD120" s="52">
        <f t="shared" si="22"/>
        <v>0.35172873353718853</v>
      </c>
    </row>
    <row r="121" spans="1:30" x14ac:dyDescent="0.2">
      <c r="A121" s="3">
        <v>158346</v>
      </c>
      <c r="B121" s="4" t="s">
        <v>558</v>
      </c>
      <c r="C121" s="3" t="s">
        <v>35</v>
      </c>
      <c r="D121" s="3">
        <v>2</v>
      </c>
      <c r="E121" s="5">
        <v>2013</v>
      </c>
      <c r="F121" s="3" t="s">
        <v>36</v>
      </c>
      <c r="G121" s="6">
        <v>39301</v>
      </c>
      <c r="H121" s="7">
        <v>9.8972222222222221</v>
      </c>
      <c r="I121" s="4" t="s">
        <v>41</v>
      </c>
      <c r="J121" s="8">
        <v>0.88170000000000004</v>
      </c>
      <c r="K121" s="8">
        <f t="shared" si="12"/>
        <v>8.451451826650052</v>
      </c>
      <c r="L121" s="8">
        <v>4.2225000000000001</v>
      </c>
      <c r="M121" s="8">
        <v>0</v>
      </c>
      <c r="N121" s="9">
        <v>395714.3</v>
      </c>
      <c r="O121" s="9">
        <v>348892.25</v>
      </c>
      <c r="P121" s="9">
        <v>309066.95</v>
      </c>
      <c r="Q121" s="9">
        <v>39825.300000000003</v>
      </c>
      <c r="R121" s="9">
        <v>6962.66</v>
      </c>
      <c r="S121" s="9">
        <f t="shared" si="13"/>
        <v>46822.049999999988</v>
      </c>
      <c r="T121" s="10">
        <v>39825.300000000003</v>
      </c>
      <c r="U121" s="9">
        <v>141228.96</v>
      </c>
      <c r="V121" s="9">
        <v>-55.98</v>
      </c>
      <c r="W121" s="9">
        <v>-55.98</v>
      </c>
      <c r="X121" s="11">
        <f t="shared" si="14"/>
        <v>7.451451826650052</v>
      </c>
      <c r="Y121" s="11">
        <f t="shared" si="15"/>
        <v>6.6008846259401306</v>
      </c>
      <c r="Z121" s="11">
        <f t="shared" si="20"/>
        <v>0.8858521506281668</v>
      </c>
      <c r="AA121" s="11">
        <f t="shared" si="21"/>
        <v>0.40479248249280397</v>
      </c>
      <c r="AB121" s="11">
        <f>W121/R121</f>
        <v>-8.0400306779305607E-3</v>
      </c>
      <c r="AC121" s="52">
        <f t="shared" si="16"/>
        <v>0.8505672007099222</v>
      </c>
      <c r="AD121" s="52">
        <f t="shared" si="22"/>
        <v>0.1141478493718333</v>
      </c>
    </row>
    <row r="122" spans="1:30" x14ac:dyDescent="0.2">
      <c r="A122" s="3">
        <v>127102</v>
      </c>
      <c r="B122" s="4" t="s">
        <v>365</v>
      </c>
      <c r="C122" s="3" t="s">
        <v>31</v>
      </c>
      <c r="D122" s="3">
        <v>1</v>
      </c>
      <c r="E122" s="5">
        <v>2013</v>
      </c>
      <c r="F122" s="3" t="s">
        <v>32</v>
      </c>
      <c r="G122" s="6">
        <v>39234</v>
      </c>
      <c r="H122" s="7">
        <v>10.080555555555556</v>
      </c>
      <c r="I122" s="4" t="s">
        <v>41</v>
      </c>
      <c r="J122" s="8">
        <v>0.58760000000000001</v>
      </c>
      <c r="K122" s="8">
        <f t="shared" si="12"/>
        <v>2.4246408123763401</v>
      </c>
      <c r="L122" s="8">
        <v>0.2495</v>
      </c>
      <c r="M122" s="8">
        <v>8.7900000000000006E-2</v>
      </c>
      <c r="N122" s="9">
        <v>809268.63</v>
      </c>
      <c r="O122" s="9">
        <v>475500.17</v>
      </c>
      <c r="P122" s="9">
        <v>23773.33</v>
      </c>
      <c r="Q122" s="9">
        <v>451726.84</v>
      </c>
      <c r="R122" s="9">
        <v>0</v>
      </c>
      <c r="S122" s="9">
        <f t="shared" si="13"/>
        <v>333768.46000000002</v>
      </c>
      <c r="T122" s="10">
        <v>0</v>
      </c>
      <c r="U122" s="9">
        <v>4135.34</v>
      </c>
      <c r="V122" s="9">
        <v>26759.57</v>
      </c>
      <c r="W122" s="9">
        <v>22745.63</v>
      </c>
      <c r="X122" s="11">
        <f t="shared" si="14"/>
        <v>1.4246408123763401</v>
      </c>
      <c r="Y122" s="11">
        <f t="shared" si="15"/>
        <v>7.1227011683488606E-2</v>
      </c>
      <c r="Z122" s="11">
        <f t="shared" si="20"/>
        <v>4.9996470032807772E-2</v>
      </c>
      <c r="AA122" s="11">
        <f t="shared" si="21"/>
        <v>8.6968212860996461E-3</v>
      </c>
      <c r="AB122" s="11">
        <v>0</v>
      </c>
      <c r="AC122" s="52">
        <f t="shared" si="16"/>
        <v>0</v>
      </c>
      <c r="AD122" s="52">
        <f t="shared" si="22"/>
        <v>0</v>
      </c>
    </row>
    <row r="123" spans="1:30" x14ac:dyDescent="0.2">
      <c r="A123" s="3">
        <v>157904</v>
      </c>
      <c r="B123" s="4" t="s">
        <v>554</v>
      </c>
      <c r="C123" s="3" t="s">
        <v>49</v>
      </c>
      <c r="D123" s="3">
        <v>1</v>
      </c>
      <c r="E123" s="5">
        <v>2013</v>
      </c>
      <c r="F123" s="3" t="s">
        <v>36</v>
      </c>
      <c r="G123" s="6">
        <v>39220</v>
      </c>
      <c r="H123" s="7">
        <v>10.116666666666667</v>
      </c>
      <c r="I123" s="4" t="s">
        <v>41</v>
      </c>
      <c r="J123" s="8">
        <v>0.95030000000000003</v>
      </c>
      <c r="K123" s="8">
        <f t="shared" si="12"/>
        <v>20.136470463980025</v>
      </c>
      <c r="L123" s="8">
        <v>0.30059999999999998</v>
      </c>
      <c r="M123" s="8">
        <v>1.7299999999999999E-2</v>
      </c>
      <c r="N123" s="9">
        <v>877015.78</v>
      </c>
      <c r="O123" s="9">
        <v>833462.18</v>
      </c>
      <c r="P123" s="9">
        <v>232339.34</v>
      </c>
      <c r="Q123" s="9">
        <v>601122.84</v>
      </c>
      <c r="R123" s="9">
        <v>489.41</v>
      </c>
      <c r="S123" s="9">
        <f t="shared" si="13"/>
        <v>43553.599999999977</v>
      </c>
      <c r="T123" s="10">
        <v>0</v>
      </c>
      <c r="U123" s="9">
        <v>15473.88</v>
      </c>
      <c r="V123" s="9">
        <v>7030.98</v>
      </c>
      <c r="W123" s="9">
        <v>5976.33</v>
      </c>
      <c r="X123" s="11">
        <f t="shared" si="14"/>
        <v>19.136470463980025</v>
      </c>
      <c r="Y123" s="11">
        <f t="shared" si="15"/>
        <v>5.3345610925388511</v>
      </c>
      <c r="Z123" s="11">
        <f t="shared" si="20"/>
        <v>0.27876410660889256</v>
      </c>
      <c r="AA123" s="11">
        <f t="shared" si="21"/>
        <v>1.8565785432519563E-2</v>
      </c>
      <c r="AB123" s="11">
        <f>W123/R123</f>
        <v>12.211295233035695</v>
      </c>
      <c r="AC123" s="52">
        <f t="shared" si="16"/>
        <v>0</v>
      </c>
      <c r="AD123" s="52">
        <f t="shared" si="22"/>
        <v>0</v>
      </c>
    </row>
    <row r="124" spans="1:30" x14ac:dyDescent="0.2">
      <c r="A124" s="3">
        <v>157806</v>
      </c>
      <c r="B124" s="4" t="s">
        <v>552</v>
      </c>
      <c r="C124" s="3" t="s">
        <v>35</v>
      </c>
      <c r="D124" s="3">
        <v>2</v>
      </c>
      <c r="E124" s="5">
        <v>2013</v>
      </c>
      <c r="F124" s="3" t="s">
        <v>32</v>
      </c>
      <c r="G124" s="6">
        <v>39192</v>
      </c>
      <c r="H124" s="7">
        <v>10.194444444444445</v>
      </c>
      <c r="I124" s="4" t="s">
        <v>41</v>
      </c>
      <c r="J124" s="8">
        <v>0.21840000000000001</v>
      </c>
      <c r="K124" s="8">
        <f t="shared" si="12"/>
        <v>1.2794699600818908</v>
      </c>
      <c r="L124" s="8">
        <v>0.85289999999999999</v>
      </c>
      <c r="M124" s="8">
        <v>0.49619999999999997</v>
      </c>
      <c r="N124" s="9">
        <v>1776601.91</v>
      </c>
      <c r="O124" s="9">
        <v>388056.68</v>
      </c>
      <c r="P124" s="9">
        <v>388056.68</v>
      </c>
      <c r="Q124" s="9">
        <v>0</v>
      </c>
      <c r="R124" s="9">
        <v>0</v>
      </c>
      <c r="S124" s="9">
        <f t="shared" si="13"/>
        <v>1388545.23</v>
      </c>
      <c r="T124" s="10">
        <v>0</v>
      </c>
      <c r="U124" s="9">
        <v>168038.8</v>
      </c>
      <c r="V124" s="9">
        <v>983135.41</v>
      </c>
      <c r="W124" s="9">
        <v>983135.41</v>
      </c>
      <c r="X124" s="11">
        <f t="shared" si="14"/>
        <v>0.2794699600818909</v>
      </c>
      <c r="Y124" s="11">
        <f t="shared" si="15"/>
        <v>0.2794699600818909</v>
      </c>
      <c r="Z124" s="11">
        <f t="shared" si="20"/>
        <v>1</v>
      </c>
      <c r="AA124" s="11">
        <f t="shared" si="21"/>
        <v>0.43302643314888944</v>
      </c>
      <c r="AB124" s="11">
        <v>0</v>
      </c>
      <c r="AC124" s="52">
        <f t="shared" si="16"/>
        <v>0</v>
      </c>
      <c r="AD124" s="52">
        <f t="shared" si="22"/>
        <v>0</v>
      </c>
    </row>
    <row r="125" spans="1:30" x14ac:dyDescent="0.2">
      <c r="A125" s="3">
        <v>157844</v>
      </c>
      <c r="B125" s="4" t="s">
        <v>553</v>
      </c>
      <c r="C125" s="3" t="s">
        <v>44</v>
      </c>
      <c r="D125" s="3">
        <v>1</v>
      </c>
      <c r="E125" s="5">
        <v>2013</v>
      </c>
      <c r="F125" s="3" t="s">
        <v>36</v>
      </c>
      <c r="G125" s="6">
        <v>39170</v>
      </c>
      <c r="H125" s="7">
        <v>10.252777777777778</v>
      </c>
      <c r="I125" s="4" t="s">
        <v>41</v>
      </c>
      <c r="J125" s="8">
        <v>0.879</v>
      </c>
      <c r="K125" s="8">
        <f t="shared" si="12"/>
        <v>8.2645304286542647</v>
      </c>
      <c r="L125" s="8">
        <v>1.5967</v>
      </c>
      <c r="M125" s="8">
        <v>8.2000000000000003E-2</v>
      </c>
      <c r="N125" s="9">
        <v>693284.35</v>
      </c>
      <c r="O125" s="9">
        <v>609397.63</v>
      </c>
      <c r="P125" s="9">
        <v>161045.5</v>
      </c>
      <c r="Q125" s="9">
        <v>448352.13</v>
      </c>
      <c r="R125" s="9">
        <v>119999.47</v>
      </c>
      <c r="S125" s="9">
        <f t="shared" si="13"/>
        <v>83886.719999999972</v>
      </c>
      <c r="T125" s="10">
        <v>111426.4</v>
      </c>
      <c r="U125" s="9">
        <v>6299.73</v>
      </c>
      <c r="V125" s="9">
        <v>138009.51999999999</v>
      </c>
      <c r="W125" s="9">
        <v>117386.81</v>
      </c>
      <c r="X125" s="11">
        <f t="shared" si="14"/>
        <v>7.2645304286542638</v>
      </c>
      <c r="Y125" s="11">
        <f t="shared" si="15"/>
        <v>1.9197973171438822</v>
      </c>
      <c r="Z125" s="11">
        <f t="shared" si="20"/>
        <v>0.26426998083336817</v>
      </c>
      <c r="AA125" s="11">
        <f t="shared" si="21"/>
        <v>1.03376345589004E-2</v>
      </c>
      <c r="AB125" s="11">
        <f>W125/R125</f>
        <v>0.97822773717250577</v>
      </c>
      <c r="AC125" s="52">
        <f t="shared" si="16"/>
        <v>1.3282960640253909</v>
      </c>
      <c r="AD125" s="52">
        <f t="shared" si="22"/>
        <v>0.18284678921380115</v>
      </c>
    </row>
    <row r="126" spans="1:30" x14ac:dyDescent="0.2">
      <c r="A126" s="3">
        <v>157399</v>
      </c>
      <c r="B126" s="4" t="s">
        <v>550</v>
      </c>
      <c r="C126" s="3" t="s">
        <v>51</v>
      </c>
      <c r="D126" s="3">
        <v>2</v>
      </c>
      <c r="E126" s="5">
        <v>2013</v>
      </c>
      <c r="F126" s="3" t="s">
        <v>36</v>
      </c>
      <c r="G126" s="6">
        <v>39128</v>
      </c>
      <c r="H126" s="7">
        <v>10.375</v>
      </c>
      <c r="I126" s="4" t="s">
        <v>41</v>
      </c>
      <c r="J126" s="8">
        <v>0.625</v>
      </c>
      <c r="K126" s="8">
        <f t="shared" si="12"/>
        <v>2.6665886348196</v>
      </c>
      <c r="L126" s="8">
        <v>3.8092999999999999</v>
      </c>
      <c r="M126" s="8">
        <v>1.6E-2</v>
      </c>
      <c r="N126" s="9">
        <v>379435.11</v>
      </c>
      <c r="O126" s="9">
        <v>237142.78</v>
      </c>
      <c r="P126" s="9">
        <v>158894.54999999999</v>
      </c>
      <c r="Q126" s="9">
        <v>78248.23</v>
      </c>
      <c r="R126" s="9">
        <v>40869.17</v>
      </c>
      <c r="S126" s="9">
        <f t="shared" si="13"/>
        <v>142292.32999999999</v>
      </c>
      <c r="T126" s="10">
        <v>38248.230000000003</v>
      </c>
      <c r="U126" s="9">
        <v>37371.18</v>
      </c>
      <c r="V126" s="9">
        <v>35947.230000000003</v>
      </c>
      <c r="W126" s="9">
        <v>30555.15</v>
      </c>
      <c r="X126" s="11">
        <f t="shared" si="14"/>
        <v>1.6665886348196</v>
      </c>
      <c r="Y126" s="11">
        <f t="shared" si="15"/>
        <v>1.1166768440716377</v>
      </c>
      <c r="Z126" s="11">
        <f t="shared" si="20"/>
        <v>0.67003747700014304</v>
      </c>
      <c r="AA126" s="11">
        <f t="shared" si="21"/>
        <v>0.15758936451702218</v>
      </c>
      <c r="AB126" s="11">
        <f>W126/R126</f>
        <v>0.74763324041080359</v>
      </c>
      <c r="AC126" s="52">
        <f t="shared" si="16"/>
        <v>0.2688003633084089</v>
      </c>
      <c r="AD126" s="52">
        <f t="shared" si="22"/>
        <v>0.16128776933457559</v>
      </c>
    </row>
    <row r="127" spans="1:30" x14ac:dyDescent="0.2">
      <c r="A127" s="3">
        <v>125878</v>
      </c>
      <c r="B127" s="4" t="s">
        <v>362</v>
      </c>
      <c r="C127" s="3" t="s">
        <v>35</v>
      </c>
      <c r="D127" s="3">
        <v>2</v>
      </c>
      <c r="E127" s="5">
        <v>2013</v>
      </c>
      <c r="F127" s="3" t="s">
        <v>32</v>
      </c>
      <c r="G127" s="6">
        <v>39121</v>
      </c>
      <c r="H127" s="7">
        <v>10.394444444444444</v>
      </c>
      <c r="I127" s="4" t="s">
        <v>41</v>
      </c>
      <c r="J127" s="8">
        <v>0.8972</v>
      </c>
      <c r="K127" s="8">
        <f t="shared" si="12"/>
        <v>9.7254023216537835</v>
      </c>
      <c r="L127" s="8">
        <v>2.4811000000000001</v>
      </c>
      <c r="M127" s="8">
        <v>1E-3</v>
      </c>
      <c r="N127" s="9">
        <v>680427.27</v>
      </c>
      <c r="O127" s="9">
        <v>610463.35</v>
      </c>
      <c r="P127" s="9">
        <v>397949.51</v>
      </c>
      <c r="Q127" s="9">
        <v>212513.84</v>
      </c>
      <c r="R127" s="9">
        <v>26752.54</v>
      </c>
      <c r="S127" s="9">
        <f t="shared" si="13"/>
        <v>69963.920000000042</v>
      </c>
      <c r="T127" s="10">
        <v>0</v>
      </c>
      <c r="U127" s="9">
        <v>119985.39</v>
      </c>
      <c r="V127" s="9">
        <v>43770.55</v>
      </c>
      <c r="W127" s="9">
        <v>37177.839999999997</v>
      </c>
      <c r="X127" s="11">
        <f t="shared" si="14"/>
        <v>8.7254023216537835</v>
      </c>
      <c r="Y127" s="11">
        <f t="shared" si="15"/>
        <v>5.6879247189122593</v>
      </c>
      <c r="Z127" s="11">
        <f t="shared" si="20"/>
        <v>0.65188108344260143</v>
      </c>
      <c r="AA127" s="11">
        <f t="shared" si="21"/>
        <v>0.19654806467906716</v>
      </c>
      <c r="AB127" s="11">
        <f>W127/R127</f>
        <v>1.389693838416838</v>
      </c>
      <c r="AC127" s="52">
        <f t="shared" si="16"/>
        <v>0</v>
      </c>
      <c r="AD127" s="52">
        <f t="shared" si="22"/>
        <v>0</v>
      </c>
    </row>
    <row r="128" spans="1:30" x14ac:dyDescent="0.2">
      <c r="A128" s="3">
        <v>33802</v>
      </c>
      <c r="B128" s="4" t="s">
        <v>118</v>
      </c>
      <c r="C128" s="3" t="s">
        <v>31</v>
      </c>
      <c r="D128" s="3">
        <v>1</v>
      </c>
      <c r="E128" s="5">
        <v>2013</v>
      </c>
      <c r="F128" s="3" t="s">
        <v>32</v>
      </c>
      <c r="G128" s="6">
        <v>39062</v>
      </c>
      <c r="H128" s="7">
        <v>10.552777777777777</v>
      </c>
      <c r="I128" s="4" t="s">
        <v>41</v>
      </c>
      <c r="J128" s="8">
        <v>6.4000000000000001E-2</v>
      </c>
      <c r="K128" s="8">
        <f t="shared" si="12"/>
        <v>1.0684321266161931</v>
      </c>
      <c r="L128" s="8">
        <v>2.7099999999999999E-2</v>
      </c>
      <c r="M128" s="8">
        <v>0.31359999999999999</v>
      </c>
      <c r="N128" s="9">
        <v>1238316.82</v>
      </c>
      <c r="O128" s="9">
        <v>79313.09</v>
      </c>
      <c r="P128" s="9">
        <v>79313.09</v>
      </c>
      <c r="Q128" s="9">
        <v>0</v>
      </c>
      <c r="R128" s="9">
        <v>0</v>
      </c>
      <c r="S128" s="9">
        <f t="shared" si="13"/>
        <v>1159003.73</v>
      </c>
      <c r="T128" s="10">
        <v>0</v>
      </c>
      <c r="U128" s="9">
        <v>3330.48</v>
      </c>
      <c r="V128" s="9">
        <v>10523.39</v>
      </c>
      <c r="W128" s="9">
        <v>10523.39</v>
      </c>
      <c r="X128" s="11">
        <f t="shared" si="14"/>
        <v>6.8432126616193023E-2</v>
      </c>
      <c r="Y128" s="11">
        <f t="shared" si="15"/>
        <v>6.8432126616193023E-2</v>
      </c>
      <c r="Z128" s="11">
        <f t="shared" si="20"/>
        <v>1</v>
      </c>
      <c r="AA128" s="11">
        <f t="shared" si="21"/>
        <v>4.1991555240124927E-2</v>
      </c>
      <c r="AB128" s="11">
        <v>0</v>
      </c>
      <c r="AC128" s="52">
        <f t="shared" si="16"/>
        <v>0</v>
      </c>
      <c r="AD128" s="52">
        <f t="shared" si="22"/>
        <v>0</v>
      </c>
    </row>
    <row r="129" spans="1:30" x14ac:dyDescent="0.2">
      <c r="A129" s="13">
        <v>125107</v>
      </c>
      <c r="B129" s="4" t="s">
        <v>359</v>
      </c>
      <c r="C129" s="3" t="s">
        <v>31</v>
      </c>
      <c r="D129" s="3">
        <v>1</v>
      </c>
      <c r="E129" s="5">
        <v>2013</v>
      </c>
      <c r="F129" s="3" t="s">
        <v>32</v>
      </c>
      <c r="G129" s="6">
        <v>39036</v>
      </c>
      <c r="H129" s="7">
        <v>10.625</v>
      </c>
      <c r="I129" s="4" t="s">
        <v>41</v>
      </c>
      <c r="J129" s="8">
        <v>0.87790000000000001</v>
      </c>
      <c r="K129" s="8">
        <f t="shared" si="12"/>
        <v>8.1876894826488229</v>
      </c>
      <c r="L129" s="8">
        <v>0.20100000000000001</v>
      </c>
      <c r="M129" s="8">
        <v>5.1700000000000003E-2</v>
      </c>
      <c r="N129" s="9">
        <v>1876373.29</v>
      </c>
      <c r="O129" s="9">
        <v>1647203.23</v>
      </c>
      <c r="P129" s="9">
        <v>92544.77</v>
      </c>
      <c r="Q129" s="9">
        <v>1554658.46</v>
      </c>
      <c r="R129" s="9">
        <v>0</v>
      </c>
      <c r="S129" s="9">
        <f t="shared" si="13"/>
        <v>229170.06000000006</v>
      </c>
      <c r="T129" s="10">
        <v>0</v>
      </c>
      <c r="U129" s="9">
        <v>58809.32</v>
      </c>
      <c r="V129" s="9">
        <v>31684.44</v>
      </c>
      <c r="W129" s="9">
        <v>26931.77</v>
      </c>
      <c r="X129" s="11">
        <f t="shared" si="14"/>
        <v>7.187689482648822</v>
      </c>
      <c r="Y129" s="11">
        <f t="shared" si="15"/>
        <v>0.40382574407843669</v>
      </c>
      <c r="Z129" s="11">
        <f t="shared" si="20"/>
        <v>5.6182970209450116E-2</v>
      </c>
      <c r="AA129" s="11">
        <f t="shared" si="21"/>
        <v>3.5702528339505504E-2</v>
      </c>
      <c r="AB129" s="11">
        <v>0</v>
      </c>
      <c r="AC129" s="52">
        <f t="shared" si="16"/>
        <v>0</v>
      </c>
      <c r="AD129" s="52">
        <f t="shared" si="22"/>
        <v>0</v>
      </c>
    </row>
    <row r="130" spans="1:30" x14ac:dyDescent="0.2">
      <c r="A130" s="3">
        <v>124917</v>
      </c>
      <c r="B130" s="4" t="s">
        <v>357</v>
      </c>
      <c r="C130" s="3" t="s">
        <v>101</v>
      </c>
      <c r="D130" s="3">
        <v>2</v>
      </c>
      <c r="E130" s="5">
        <v>2013</v>
      </c>
      <c r="F130" s="3" t="s">
        <v>32</v>
      </c>
      <c r="G130" s="6">
        <v>39021</v>
      </c>
      <c r="H130" s="7">
        <v>10.666666666666666</v>
      </c>
      <c r="I130" s="4" t="s">
        <v>41</v>
      </c>
      <c r="J130" s="8">
        <v>0.54620000000000002</v>
      </c>
      <c r="K130" s="8">
        <f t="shared" ref="K130:K193" si="24">+N130/S130</f>
        <v>2.2037993554177717</v>
      </c>
      <c r="L130" s="8">
        <v>2.2948</v>
      </c>
      <c r="M130" s="8">
        <v>3.5499999999999997E-2</v>
      </c>
      <c r="N130" s="9">
        <v>945068.28</v>
      </c>
      <c r="O130" s="9">
        <v>516232.38</v>
      </c>
      <c r="P130" s="9">
        <v>394773.12</v>
      </c>
      <c r="Q130" s="9">
        <v>121459.26</v>
      </c>
      <c r="R130" s="9">
        <v>0</v>
      </c>
      <c r="S130" s="9">
        <f t="shared" ref="S130:S193" si="25">+N130-O130</f>
        <v>428835.9</v>
      </c>
      <c r="T130" s="10">
        <v>116860.67</v>
      </c>
      <c r="U130" s="9">
        <v>151604.76999999999</v>
      </c>
      <c r="V130" s="9">
        <v>116102.9</v>
      </c>
      <c r="W130" s="9">
        <v>98687.46</v>
      </c>
      <c r="X130" s="11">
        <f t="shared" ref="X130:X193" si="26">+O130/S130</f>
        <v>1.2037993554177717</v>
      </c>
      <c r="Y130" s="11">
        <f t="shared" ref="Y130:Y193" si="27">+P130/S130</f>
        <v>0.92056919674868631</v>
      </c>
      <c r="Z130" s="11">
        <f t="shared" si="20"/>
        <v>0.7647197953758732</v>
      </c>
      <c r="AA130" s="11">
        <f t="shared" si="21"/>
        <v>0.29367543740669655</v>
      </c>
      <c r="AB130" s="11">
        <v>0</v>
      </c>
      <c r="AC130" s="52">
        <f t="shared" ref="AC130:AC193" si="28">+T130/S130</f>
        <v>0.27250673276187931</v>
      </c>
      <c r="AD130" s="52">
        <f t="shared" si="22"/>
        <v>0.22637222020052286</v>
      </c>
    </row>
    <row r="131" spans="1:30" x14ac:dyDescent="0.2">
      <c r="A131" s="3">
        <v>124828</v>
      </c>
      <c r="B131" s="4" t="s">
        <v>356</v>
      </c>
      <c r="C131" s="3" t="s">
        <v>31</v>
      </c>
      <c r="D131" s="3">
        <v>1</v>
      </c>
      <c r="E131" s="5">
        <v>2013</v>
      </c>
      <c r="F131" s="3" t="s">
        <v>32</v>
      </c>
      <c r="G131" s="6">
        <v>39013</v>
      </c>
      <c r="H131" s="7">
        <v>10.686111111111112</v>
      </c>
      <c r="I131" s="4" t="s">
        <v>41</v>
      </c>
      <c r="J131" s="8">
        <v>0.79659999999999997</v>
      </c>
      <c r="K131" s="8">
        <f t="shared" si="24"/>
        <v>4.9153590804972271</v>
      </c>
      <c r="L131" s="8">
        <v>0.30809999999999998</v>
      </c>
      <c r="M131" s="8">
        <v>4.7899999999999998E-2</v>
      </c>
      <c r="N131" s="9">
        <v>1886029.62</v>
      </c>
      <c r="O131" s="9">
        <v>1502328.33</v>
      </c>
      <c r="P131" s="9">
        <v>231349.39</v>
      </c>
      <c r="Q131" s="9">
        <v>1270978.94</v>
      </c>
      <c r="R131" s="9">
        <v>0</v>
      </c>
      <c r="S131" s="9">
        <f t="shared" si="25"/>
        <v>383701.29000000004</v>
      </c>
      <c r="T131" s="10">
        <v>0</v>
      </c>
      <c r="U131" s="9">
        <v>175611.05</v>
      </c>
      <c r="V131" s="9">
        <v>45034.15</v>
      </c>
      <c r="W131" s="9">
        <v>38279.03</v>
      </c>
      <c r="X131" s="11">
        <f t="shared" si="26"/>
        <v>3.9153590804972271</v>
      </c>
      <c r="Y131" s="11">
        <f t="shared" si="27"/>
        <v>0.60294139224812093</v>
      </c>
      <c r="Z131" s="11">
        <f t="shared" ref="Z131:Z162" si="29">+P131/O131</f>
        <v>0.15399389426411203</v>
      </c>
      <c r="AA131" s="11">
        <f t="shared" ref="AA131:AA162" si="30">+U131/O131</f>
        <v>0.11689259031679179</v>
      </c>
      <c r="AB131" s="11">
        <v>0</v>
      </c>
      <c r="AC131" s="52">
        <f t="shared" si="28"/>
        <v>0</v>
      </c>
      <c r="AD131" s="52">
        <f t="shared" ref="AD131:AD162" si="31">+T131/O131</f>
        <v>0</v>
      </c>
    </row>
    <row r="132" spans="1:30" x14ac:dyDescent="0.2">
      <c r="A132" s="3">
        <v>156588</v>
      </c>
      <c r="B132" s="4" t="s">
        <v>545</v>
      </c>
      <c r="C132" s="3" t="s">
        <v>35</v>
      </c>
      <c r="D132" s="3">
        <v>2</v>
      </c>
      <c r="E132" s="5">
        <v>2013</v>
      </c>
      <c r="F132" s="3" t="s">
        <v>32</v>
      </c>
      <c r="G132" s="6">
        <v>39002</v>
      </c>
      <c r="H132" s="7">
        <v>10.716666666666667</v>
      </c>
      <c r="I132" s="4" t="s">
        <v>41</v>
      </c>
      <c r="J132" s="8">
        <v>0.3327</v>
      </c>
      <c r="K132" s="8">
        <f t="shared" si="24"/>
        <v>1.4986471487007753</v>
      </c>
      <c r="L132" s="8">
        <v>2.1802999999999999</v>
      </c>
      <c r="M132" s="8">
        <v>2.24E-2</v>
      </c>
      <c r="N132" s="9">
        <v>474817.62</v>
      </c>
      <c r="O132" s="9">
        <v>157986.79</v>
      </c>
      <c r="P132" s="9">
        <v>157986.79</v>
      </c>
      <c r="Q132" s="9">
        <v>0</v>
      </c>
      <c r="R132" s="9">
        <v>34858.85</v>
      </c>
      <c r="S132" s="9">
        <f t="shared" si="25"/>
        <v>316830.82999999996</v>
      </c>
      <c r="T132" s="10">
        <v>0</v>
      </c>
      <c r="U132" s="9">
        <v>85144.88</v>
      </c>
      <c r="V132" s="9">
        <v>34482.78</v>
      </c>
      <c r="W132" s="9">
        <v>29310.36</v>
      </c>
      <c r="X132" s="11">
        <f t="shared" si="26"/>
        <v>0.4986471487007752</v>
      </c>
      <c r="Y132" s="11">
        <f t="shared" si="27"/>
        <v>0.4986471487007752</v>
      </c>
      <c r="Z132" s="11">
        <f t="shared" si="29"/>
        <v>1</v>
      </c>
      <c r="AA132" s="11">
        <f t="shared" si="30"/>
        <v>0.53893670477132927</v>
      </c>
      <c r="AB132" s="11">
        <f>W132/R132</f>
        <v>0.84082980362232262</v>
      </c>
      <c r="AC132" s="52">
        <f t="shared" si="28"/>
        <v>0</v>
      </c>
      <c r="AD132" s="52">
        <f t="shared" si="31"/>
        <v>0</v>
      </c>
    </row>
    <row r="133" spans="1:30" x14ac:dyDescent="0.2">
      <c r="A133" s="3">
        <v>124782</v>
      </c>
      <c r="B133" s="4" t="s">
        <v>355</v>
      </c>
      <c r="C133" s="3" t="s">
        <v>31</v>
      </c>
      <c r="D133" s="3">
        <v>1</v>
      </c>
      <c r="E133" s="5">
        <v>2013</v>
      </c>
      <c r="F133" s="3" t="s">
        <v>32</v>
      </c>
      <c r="G133" s="6">
        <v>38995</v>
      </c>
      <c r="H133" s="7">
        <v>10.736111111111111</v>
      </c>
      <c r="I133" s="4" t="s">
        <v>41</v>
      </c>
      <c r="J133" s="8">
        <v>0.24859999999999999</v>
      </c>
      <c r="K133" s="8">
        <f t="shared" si="24"/>
        <v>1.3309021310672291</v>
      </c>
      <c r="L133" s="8">
        <v>2.0409999999999999</v>
      </c>
      <c r="M133" s="8">
        <v>8.6800000000000002E-2</v>
      </c>
      <c r="N133" s="9">
        <v>500219.18</v>
      </c>
      <c r="O133" s="9">
        <v>124369.47</v>
      </c>
      <c r="P133" s="9">
        <v>124369.47</v>
      </c>
      <c r="Q133" s="9">
        <v>0</v>
      </c>
      <c r="R133" s="9">
        <v>0</v>
      </c>
      <c r="S133" s="9">
        <f t="shared" si="25"/>
        <v>375849.70999999996</v>
      </c>
      <c r="T133" s="10">
        <v>0</v>
      </c>
      <c r="U133" s="9">
        <v>41.13</v>
      </c>
      <c r="V133" s="9">
        <v>113637.18</v>
      </c>
      <c r="W133" s="9">
        <v>113637.18</v>
      </c>
      <c r="X133" s="11">
        <f t="shared" si="26"/>
        <v>0.33090213106722899</v>
      </c>
      <c r="Y133" s="11">
        <f t="shared" si="27"/>
        <v>0.33090213106722899</v>
      </c>
      <c r="Z133" s="11">
        <f t="shared" si="29"/>
        <v>1</v>
      </c>
      <c r="AA133" s="11">
        <f t="shared" si="30"/>
        <v>3.3070817138643432E-4</v>
      </c>
      <c r="AB133" s="11">
        <v>0</v>
      </c>
      <c r="AC133" s="52">
        <f t="shared" si="28"/>
        <v>0</v>
      </c>
      <c r="AD133" s="52">
        <f t="shared" si="31"/>
        <v>0</v>
      </c>
    </row>
    <row r="134" spans="1:30" x14ac:dyDescent="0.2">
      <c r="A134" s="3">
        <v>95628</v>
      </c>
      <c r="B134" s="4" t="s">
        <v>271</v>
      </c>
      <c r="C134" s="3" t="s">
        <v>31</v>
      </c>
      <c r="D134" s="3">
        <v>1</v>
      </c>
      <c r="E134" s="5">
        <v>2013</v>
      </c>
      <c r="F134" s="3" t="s">
        <v>32</v>
      </c>
      <c r="G134" s="6">
        <v>38968</v>
      </c>
      <c r="H134" s="7">
        <v>10.811111111111112</v>
      </c>
      <c r="I134" s="4" t="s">
        <v>41</v>
      </c>
      <c r="J134" s="8">
        <v>0.6845</v>
      </c>
      <c r="K134" s="8">
        <f t="shared" si="24"/>
        <v>3.169305104815713</v>
      </c>
      <c r="L134" s="8">
        <v>0.3861</v>
      </c>
      <c r="M134" s="8">
        <v>3.3E-3</v>
      </c>
      <c r="N134" s="9">
        <v>823047.65</v>
      </c>
      <c r="O134" s="9">
        <v>563354.24</v>
      </c>
      <c r="P134" s="9">
        <v>69324.83</v>
      </c>
      <c r="Q134" s="9">
        <v>494029.41</v>
      </c>
      <c r="R134" s="9">
        <v>49970.46</v>
      </c>
      <c r="S134" s="9">
        <f t="shared" si="25"/>
        <v>259693.41000000003</v>
      </c>
      <c r="T134" s="10">
        <v>395833.3</v>
      </c>
      <c r="U134" s="9">
        <v>63505.39</v>
      </c>
      <c r="V134" s="9">
        <v>1598.03</v>
      </c>
      <c r="W134" s="9">
        <v>1358.33</v>
      </c>
      <c r="X134" s="11">
        <f t="shared" si="26"/>
        <v>2.169305104815713</v>
      </c>
      <c r="Y134" s="11">
        <f t="shared" si="27"/>
        <v>0.26694874544563912</v>
      </c>
      <c r="Z134" s="11">
        <f t="shared" si="29"/>
        <v>0.12305726144885322</v>
      </c>
      <c r="AA134" s="11">
        <f t="shared" si="30"/>
        <v>0.11272727795569623</v>
      </c>
      <c r="AB134" s="11">
        <f>W134/R134</f>
        <v>2.7182659515241604E-2</v>
      </c>
      <c r="AC134" s="52">
        <f t="shared" si="28"/>
        <v>1.5242331332165877</v>
      </c>
      <c r="AD134" s="52">
        <f t="shared" si="31"/>
        <v>0.70263658617355929</v>
      </c>
    </row>
    <row r="135" spans="1:30" x14ac:dyDescent="0.2">
      <c r="A135" s="3">
        <v>124255</v>
      </c>
      <c r="B135" s="4" t="s">
        <v>354</v>
      </c>
      <c r="C135" s="3" t="s">
        <v>35</v>
      </c>
      <c r="D135" s="3">
        <v>2</v>
      </c>
      <c r="E135" s="5">
        <v>2013</v>
      </c>
      <c r="F135" s="3" t="s">
        <v>257</v>
      </c>
      <c r="G135" s="6">
        <v>38957</v>
      </c>
      <c r="H135" s="7">
        <v>10.838888888888889</v>
      </c>
      <c r="I135" s="4" t="s">
        <v>41</v>
      </c>
      <c r="J135" s="8">
        <v>0.4037</v>
      </c>
      <c r="K135" s="8">
        <f t="shared" si="24"/>
        <v>1.6769625927876601</v>
      </c>
      <c r="L135" s="8">
        <v>0.62360000000000004</v>
      </c>
      <c r="M135" s="8">
        <v>-2.4799999999999999E-2</v>
      </c>
      <c r="N135" s="9">
        <v>320757.23</v>
      </c>
      <c r="O135" s="9">
        <v>129484.49</v>
      </c>
      <c r="P135" s="9">
        <v>129484.49</v>
      </c>
      <c r="Q135" s="9">
        <v>0</v>
      </c>
      <c r="R135" s="9">
        <v>0</v>
      </c>
      <c r="S135" s="9">
        <f t="shared" si="25"/>
        <v>191272.74</v>
      </c>
      <c r="T135" s="10">
        <v>0</v>
      </c>
      <c r="U135" s="9">
        <v>64473.1</v>
      </c>
      <c r="V135" s="9">
        <v>-3320.56</v>
      </c>
      <c r="W135" s="9">
        <v>-3320.56</v>
      </c>
      <c r="X135" s="11">
        <f t="shared" si="26"/>
        <v>0.67696259278766024</v>
      </c>
      <c r="Y135" s="11">
        <f t="shared" si="27"/>
        <v>0.67696259278766024</v>
      </c>
      <c r="Z135" s="11">
        <f t="shared" si="29"/>
        <v>1</v>
      </c>
      <c r="AA135" s="11">
        <f t="shared" si="30"/>
        <v>0.49792141128254047</v>
      </c>
      <c r="AB135" s="11">
        <v>0</v>
      </c>
      <c r="AC135" s="52">
        <f t="shared" si="28"/>
        <v>0</v>
      </c>
      <c r="AD135" s="52">
        <f t="shared" si="31"/>
        <v>0</v>
      </c>
    </row>
    <row r="136" spans="1:30" x14ac:dyDescent="0.2">
      <c r="A136" s="3">
        <v>156145</v>
      </c>
      <c r="B136" s="4" t="s">
        <v>540</v>
      </c>
      <c r="C136" s="3" t="s">
        <v>35</v>
      </c>
      <c r="D136" s="3">
        <v>2</v>
      </c>
      <c r="E136" s="5">
        <v>2013</v>
      </c>
      <c r="F136" s="3" t="s">
        <v>36</v>
      </c>
      <c r="G136" s="6">
        <v>38923</v>
      </c>
      <c r="H136" s="7">
        <v>10.930555555555555</v>
      </c>
      <c r="I136" s="4" t="s">
        <v>41</v>
      </c>
      <c r="J136" s="8">
        <v>0.58309999999999995</v>
      </c>
      <c r="K136" s="8">
        <f t="shared" si="24"/>
        <v>2.3987325992211743</v>
      </c>
      <c r="L136" s="8">
        <v>2.7065999999999999</v>
      </c>
      <c r="M136" s="8">
        <v>7.6300000000000007E-2</v>
      </c>
      <c r="N136" s="9">
        <v>558786.63</v>
      </c>
      <c r="O136" s="9">
        <v>325835.84999999998</v>
      </c>
      <c r="P136" s="9">
        <v>325835.84999999998</v>
      </c>
      <c r="Q136" s="9">
        <v>0</v>
      </c>
      <c r="R136" s="9">
        <v>7873.64</v>
      </c>
      <c r="S136" s="9">
        <f t="shared" si="25"/>
        <v>232950.78000000003</v>
      </c>
      <c r="T136" s="10">
        <v>0</v>
      </c>
      <c r="U136" s="9">
        <v>177980.2</v>
      </c>
      <c r="V136" s="9">
        <v>174817.27</v>
      </c>
      <c r="W136" s="9">
        <v>148594.68</v>
      </c>
      <c r="X136" s="11">
        <f t="shared" si="26"/>
        <v>1.3987325992211743</v>
      </c>
      <c r="Y136" s="11">
        <f t="shared" si="27"/>
        <v>1.3987325992211743</v>
      </c>
      <c r="Z136" s="11">
        <f t="shared" si="29"/>
        <v>1</v>
      </c>
      <c r="AA136" s="11">
        <f t="shared" si="30"/>
        <v>0.54622657390216589</v>
      </c>
      <c r="AB136" s="11">
        <f>W136/R136</f>
        <v>18.872424952118713</v>
      </c>
      <c r="AC136" s="52">
        <f t="shared" si="28"/>
        <v>0</v>
      </c>
      <c r="AD136" s="52">
        <f t="shared" si="31"/>
        <v>0</v>
      </c>
    </row>
    <row r="137" spans="1:30" x14ac:dyDescent="0.2">
      <c r="A137" s="3">
        <v>123903</v>
      </c>
      <c r="B137" s="4" t="s">
        <v>353</v>
      </c>
      <c r="C137" s="3" t="s">
        <v>44</v>
      </c>
      <c r="D137" s="3">
        <v>1</v>
      </c>
      <c r="E137" s="5">
        <v>2013</v>
      </c>
      <c r="F137" s="3" t="s">
        <v>32</v>
      </c>
      <c r="G137" s="6">
        <v>38913</v>
      </c>
      <c r="H137" s="7">
        <v>10.958333333333334</v>
      </c>
      <c r="I137" s="4" t="s">
        <v>41</v>
      </c>
      <c r="J137" s="8">
        <v>0.40860000000000002</v>
      </c>
      <c r="K137" s="8">
        <f t="shared" si="24"/>
        <v>1.6910126056334362</v>
      </c>
      <c r="L137" s="8">
        <v>9.64E-2</v>
      </c>
      <c r="M137" s="8">
        <v>-0.6794</v>
      </c>
      <c r="N137" s="9">
        <v>2330283.4</v>
      </c>
      <c r="O137" s="9">
        <v>952243.17</v>
      </c>
      <c r="P137" s="9">
        <v>144506.62</v>
      </c>
      <c r="Q137" s="9">
        <v>807736.55</v>
      </c>
      <c r="R137" s="9">
        <v>48958.22</v>
      </c>
      <c r="S137" s="9">
        <f t="shared" si="25"/>
        <v>1378040.23</v>
      </c>
      <c r="T137" s="10">
        <v>490333.26</v>
      </c>
      <c r="U137" s="9">
        <v>24263.14</v>
      </c>
      <c r="V137" s="9">
        <v>-152655.15</v>
      </c>
      <c r="W137" s="9">
        <v>-152655.15</v>
      </c>
      <c r="X137" s="11">
        <f t="shared" si="26"/>
        <v>0.69101260563343647</v>
      </c>
      <c r="Y137" s="11">
        <f t="shared" si="27"/>
        <v>0.10486386163051277</v>
      </c>
      <c r="Z137" s="11">
        <f t="shared" si="29"/>
        <v>0.15175390546513448</v>
      </c>
      <c r="AA137" s="11">
        <f t="shared" si="30"/>
        <v>2.547998322739348E-2</v>
      </c>
      <c r="AB137" s="11">
        <f>W137/R137</f>
        <v>-3.1180698562978799</v>
      </c>
      <c r="AC137" s="52">
        <f t="shared" si="28"/>
        <v>0.35581926370901379</v>
      </c>
      <c r="AD137" s="52">
        <f t="shared" si="31"/>
        <v>0.51492441788792243</v>
      </c>
    </row>
    <row r="138" spans="1:30" x14ac:dyDescent="0.2">
      <c r="A138" s="3">
        <v>33695</v>
      </c>
      <c r="B138" s="4" t="s">
        <v>117</v>
      </c>
      <c r="C138" s="3" t="s">
        <v>51</v>
      </c>
      <c r="D138" s="3">
        <v>2</v>
      </c>
      <c r="E138" s="5">
        <v>2013</v>
      </c>
      <c r="F138" s="3" t="s">
        <v>36</v>
      </c>
      <c r="G138" s="6">
        <v>38903</v>
      </c>
      <c r="H138" s="7">
        <v>10.986111111111111</v>
      </c>
      <c r="I138" s="4" t="s">
        <v>41</v>
      </c>
      <c r="J138" s="8">
        <v>0.79110000000000003</v>
      </c>
      <c r="K138" s="8">
        <f t="shared" si="24"/>
        <v>4.7877113102329352</v>
      </c>
      <c r="L138" s="8">
        <v>1.2468999999999999</v>
      </c>
      <c r="M138" s="8">
        <v>4.58E-2</v>
      </c>
      <c r="N138" s="9">
        <v>1728276.12</v>
      </c>
      <c r="O138" s="9">
        <v>1367294.43</v>
      </c>
      <c r="P138" s="9">
        <v>750035.7</v>
      </c>
      <c r="Q138" s="9">
        <v>617258.73</v>
      </c>
      <c r="R138" s="9">
        <v>0</v>
      </c>
      <c r="S138" s="9">
        <f t="shared" si="25"/>
        <v>360981.69000000018</v>
      </c>
      <c r="T138" s="10">
        <v>0</v>
      </c>
      <c r="U138" s="9">
        <v>499193.82</v>
      </c>
      <c r="V138" s="9">
        <v>147474.57999999999</v>
      </c>
      <c r="W138" s="9">
        <v>125353.39</v>
      </c>
      <c r="X138" s="11">
        <f t="shared" si="26"/>
        <v>3.7877113102329352</v>
      </c>
      <c r="Y138" s="11">
        <f t="shared" si="27"/>
        <v>2.0777666036191462</v>
      </c>
      <c r="Z138" s="11">
        <f t="shared" si="29"/>
        <v>0.54855463720421938</v>
      </c>
      <c r="AA138" s="11">
        <f t="shared" si="30"/>
        <v>0.36509606786008775</v>
      </c>
      <c r="AB138" s="11">
        <v>0</v>
      </c>
      <c r="AC138" s="52">
        <f t="shared" si="28"/>
        <v>0</v>
      </c>
      <c r="AD138" s="52">
        <f t="shared" si="31"/>
        <v>0</v>
      </c>
    </row>
    <row r="139" spans="1:30" x14ac:dyDescent="0.2">
      <c r="A139" s="3">
        <v>33635</v>
      </c>
      <c r="B139" s="4" t="s">
        <v>116</v>
      </c>
      <c r="C139" s="3" t="s">
        <v>35</v>
      </c>
      <c r="D139" s="3">
        <v>2</v>
      </c>
      <c r="E139" s="5">
        <v>2013</v>
      </c>
      <c r="F139" s="3" t="s">
        <v>36</v>
      </c>
      <c r="G139" s="6">
        <v>38894</v>
      </c>
      <c r="H139" s="7">
        <v>11.011111111111111</v>
      </c>
      <c r="I139" s="4" t="s">
        <v>41</v>
      </c>
      <c r="J139" s="8">
        <v>0.50249999999999995</v>
      </c>
      <c r="K139" s="8">
        <f t="shared" si="24"/>
        <v>2.0099633848605207</v>
      </c>
      <c r="L139" s="8">
        <v>2.4719000000000002</v>
      </c>
      <c r="M139" s="8">
        <v>2.2200000000000001E-2</v>
      </c>
      <c r="N139" s="9">
        <v>594845.89</v>
      </c>
      <c r="O139" s="9">
        <v>298897.27</v>
      </c>
      <c r="P139" s="9">
        <v>109110.39999999999</v>
      </c>
      <c r="Q139" s="9">
        <v>189786.87</v>
      </c>
      <c r="R139" s="9">
        <v>0</v>
      </c>
      <c r="S139" s="9">
        <f t="shared" si="25"/>
        <v>295948.62</v>
      </c>
      <c r="T139" s="10">
        <v>134710.74</v>
      </c>
      <c r="U139" s="9">
        <v>24111.4</v>
      </c>
      <c r="V139" s="9">
        <v>32700.57</v>
      </c>
      <c r="W139" s="9">
        <v>32700.57</v>
      </c>
      <c r="X139" s="11">
        <f t="shared" si="26"/>
        <v>1.0099633848605207</v>
      </c>
      <c r="Y139" s="11">
        <f t="shared" si="27"/>
        <v>0.36868021212601026</v>
      </c>
      <c r="Z139" s="11">
        <f t="shared" si="29"/>
        <v>0.36504314676410388</v>
      </c>
      <c r="AA139" s="11">
        <f t="shared" si="30"/>
        <v>8.066784952569156E-2</v>
      </c>
      <c r="AB139" s="11">
        <v>0</v>
      </c>
      <c r="AC139" s="52">
        <f t="shared" si="28"/>
        <v>0.45518286248471101</v>
      </c>
      <c r="AD139" s="52">
        <f t="shared" si="31"/>
        <v>0.45069244024878508</v>
      </c>
    </row>
    <row r="140" spans="1:30" x14ac:dyDescent="0.2">
      <c r="A140" s="3">
        <v>33605</v>
      </c>
      <c r="B140" s="4" t="s">
        <v>115</v>
      </c>
      <c r="C140" s="3" t="s">
        <v>35</v>
      </c>
      <c r="D140" s="3">
        <v>2</v>
      </c>
      <c r="E140" s="5">
        <v>2013</v>
      </c>
      <c r="F140" s="3" t="s">
        <v>36</v>
      </c>
      <c r="G140" s="6">
        <v>38866</v>
      </c>
      <c r="H140" s="7">
        <v>11.08611111111111</v>
      </c>
      <c r="I140" s="4" t="s">
        <v>41</v>
      </c>
      <c r="J140" s="8">
        <v>0.55840000000000001</v>
      </c>
      <c r="K140" s="8">
        <f t="shared" si="24"/>
        <v>2.2645281016361207</v>
      </c>
      <c r="L140" s="8">
        <v>5.5953999999999997</v>
      </c>
      <c r="M140" s="8">
        <v>1.5900000000000001E-2</v>
      </c>
      <c r="N140" s="9">
        <v>489976.67</v>
      </c>
      <c r="O140" s="9">
        <v>273606.34999999998</v>
      </c>
      <c r="P140" s="9">
        <v>273606.34999999998</v>
      </c>
      <c r="Q140" s="9">
        <v>0</v>
      </c>
      <c r="R140" s="9">
        <v>0</v>
      </c>
      <c r="S140" s="9">
        <f t="shared" si="25"/>
        <v>216370.32</v>
      </c>
      <c r="T140" s="10">
        <v>0</v>
      </c>
      <c r="U140" s="9">
        <v>112456.12</v>
      </c>
      <c r="V140" s="9">
        <v>51216.37</v>
      </c>
      <c r="W140" s="9">
        <v>43533.919999999998</v>
      </c>
      <c r="X140" s="11">
        <f t="shared" si="26"/>
        <v>1.2645281016361207</v>
      </c>
      <c r="Y140" s="11">
        <f t="shared" si="27"/>
        <v>1.2645281016361207</v>
      </c>
      <c r="Z140" s="11">
        <f t="shared" si="29"/>
        <v>1</v>
      </c>
      <c r="AA140" s="11">
        <f t="shared" si="30"/>
        <v>0.41101429115223387</v>
      </c>
      <c r="AB140" s="11">
        <v>0</v>
      </c>
      <c r="AC140" s="52">
        <f t="shared" si="28"/>
        <v>0</v>
      </c>
      <c r="AD140" s="52">
        <f t="shared" si="31"/>
        <v>0</v>
      </c>
    </row>
    <row r="141" spans="1:30" x14ac:dyDescent="0.2">
      <c r="A141" s="3">
        <v>122742</v>
      </c>
      <c r="B141" s="4" t="s">
        <v>348</v>
      </c>
      <c r="C141" s="3" t="s">
        <v>31</v>
      </c>
      <c r="D141" s="3">
        <v>1</v>
      </c>
      <c r="E141" s="5">
        <v>2013</v>
      </c>
      <c r="F141" s="3" t="s">
        <v>32</v>
      </c>
      <c r="G141" s="6">
        <v>38831</v>
      </c>
      <c r="H141" s="7">
        <v>11.183333333333334</v>
      </c>
      <c r="I141" s="4" t="s">
        <v>41</v>
      </c>
      <c r="J141" s="8">
        <v>0.94630000000000003</v>
      </c>
      <c r="K141" s="8">
        <f t="shared" si="24"/>
        <v>18.618542527161981</v>
      </c>
      <c r="L141" s="8">
        <v>0.59989999999999999</v>
      </c>
      <c r="M141" s="8">
        <v>1.6299999999999999E-2</v>
      </c>
      <c r="N141" s="9">
        <v>966092.34</v>
      </c>
      <c r="O141" s="9">
        <v>914203.62</v>
      </c>
      <c r="P141" s="9">
        <v>201134.41</v>
      </c>
      <c r="Q141" s="9">
        <v>713069.21</v>
      </c>
      <c r="R141" s="9">
        <v>13875.68</v>
      </c>
      <c r="S141" s="9">
        <f t="shared" si="25"/>
        <v>51888.719999999972</v>
      </c>
      <c r="T141" s="10">
        <v>0</v>
      </c>
      <c r="U141" s="9">
        <v>11153.62</v>
      </c>
      <c r="V141" s="9">
        <v>14221.13</v>
      </c>
      <c r="W141" s="9">
        <v>12087.94</v>
      </c>
      <c r="X141" s="11">
        <f t="shared" si="26"/>
        <v>17.618542527161981</v>
      </c>
      <c r="Y141" s="11">
        <f t="shared" si="27"/>
        <v>3.8762646293838068</v>
      </c>
      <c r="Z141" s="11">
        <f t="shared" si="29"/>
        <v>0.22001051581922199</v>
      </c>
      <c r="AA141" s="11">
        <f t="shared" si="30"/>
        <v>1.2200367353609911E-2</v>
      </c>
      <c r="AB141" s="11">
        <f>W141/R141</f>
        <v>0.87116018818537189</v>
      </c>
      <c r="AC141" s="52">
        <f t="shared" si="28"/>
        <v>0</v>
      </c>
      <c r="AD141" s="52">
        <f t="shared" si="31"/>
        <v>0</v>
      </c>
    </row>
    <row r="142" spans="1:30" x14ac:dyDescent="0.2">
      <c r="A142" s="3">
        <v>201195</v>
      </c>
      <c r="B142" s="4" t="s">
        <v>660</v>
      </c>
      <c r="C142" s="3" t="s">
        <v>31</v>
      </c>
      <c r="D142" s="3">
        <v>1</v>
      </c>
      <c r="E142" s="5">
        <v>2013</v>
      </c>
      <c r="F142" s="3" t="s">
        <v>36</v>
      </c>
      <c r="G142" s="6">
        <v>38728</v>
      </c>
      <c r="H142" s="7">
        <v>11.469444444444445</v>
      </c>
      <c r="I142" s="4" t="s">
        <v>41</v>
      </c>
      <c r="J142" s="8">
        <v>0.90810000000000002</v>
      </c>
      <c r="K142" s="8">
        <f t="shared" si="24"/>
        <v>10.886380409402275</v>
      </c>
      <c r="L142" s="8">
        <v>0.75560000000000005</v>
      </c>
      <c r="M142" s="8">
        <v>4.2700000000000002E-2</v>
      </c>
      <c r="N142" s="9">
        <v>813660.7</v>
      </c>
      <c r="O142" s="9">
        <v>738919.54</v>
      </c>
      <c r="P142" s="9">
        <v>128377.5</v>
      </c>
      <c r="Q142" s="9">
        <v>610542.04</v>
      </c>
      <c r="R142" s="9">
        <v>0</v>
      </c>
      <c r="S142" s="9">
        <f t="shared" si="25"/>
        <v>74741.159999999916</v>
      </c>
      <c r="T142" s="10">
        <v>0</v>
      </c>
      <c r="U142" s="9">
        <v>101474.53</v>
      </c>
      <c r="V142" s="9">
        <v>41317.49</v>
      </c>
      <c r="W142" s="9">
        <v>35119.870000000003</v>
      </c>
      <c r="X142" s="11">
        <f t="shared" si="26"/>
        <v>9.8863804094022747</v>
      </c>
      <c r="Y142" s="11">
        <f t="shared" si="27"/>
        <v>1.717627877330244</v>
      </c>
      <c r="Z142" s="11">
        <f t="shared" si="29"/>
        <v>0.17373677789059414</v>
      </c>
      <c r="AA142" s="11">
        <f t="shared" si="30"/>
        <v>0.13732825362826376</v>
      </c>
      <c r="AB142" s="11">
        <v>0</v>
      </c>
      <c r="AC142" s="52">
        <f t="shared" si="28"/>
        <v>0</v>
      </c>
      <c r="AD142" s="52">
        <f t="shared" si="31"/>
        <v>0</v>
      </c>
    </row>
    <row r="143" spans="1:30" x14ac:dyDescent="0.2">
      <c r="A143" s="3">
        <v>154937</v>
      </c>
      <c r="B143" s="4" t="s">
        <v>534</v>
      </c>
      <c r="C143" s="3" t="s">
        <v>101</v>
      </c>
      <c r="D143" s="3">
        <v>2</v>
      </c>
      <c r="E143" s="5">
        <v>2013</v>
      </c>
      <c r="F143" s="3" t="s">
        <v>36</v>
      </c>
      <c r="G143" s="6">
        <v>38719</v>
      </c>
      <c r="H143" s="7">
        <v>11.494444444444444</v>
      </c>
      <c r="I143" s="4" t="s">
        <v>41</v>
      </c>
      <c r="J143" s="8">
        <v>0.67279999999999995</v>
      </c>
      <c r="K143" s="8">
        <f t="shared" si="24"/>
        <v>3.0563192296978881</v>
      </c>
      <c r="L143" s="8">
        <v>1.5925</v>
      </c>
      <c r="M143" s="8">
        <v>3.8800000000000001E-2</v>
      </c>
      <c r="N143" s="9">
        <v>790223.99</v>
      </c>
      <c r="O143" s="9">
        <v>531669.85</v>
      </c>
      <c r="P143" s="9">
        <v>531669.85</v>
      </c>
      <c r="Q143" s="9">
        <v>0</v>
      </c>
      <c r="R143" s="9">
        <v>0</v>
      </c>
      <c r="S143" s="9">
        <f t="shared" si="25"/>
        <v>258554.14</v>
      </c>
      <c r="T143" s="10">
        <v>0</v>
      </c>
      <c r="U143" s="9">
        <v>28927.52</v>
      </c>
      <c r="V143" s="9">
        <v>71356.53</v>
      </c>
      <c r="W143" s="9">
        <v>60653.05</v>
      </c>
      <c r="X143" s="11">
        <f t="shared" si="26"/>
        <v>2.0563192296978881</v>
      </c>
      <c r="Y143" s="11">
        <f t="shared" si="27"/>
        <v>2.0563192296978881</v>
      </c>
      <c r="Z143" s="11">
        <f t="shared" si="29"/>
        <v>1</v>
      </c>
      <c r="AA143" s="11">
        <f t="shared" si="30"/>
        <v>5.4408802756071274E-2</v>
      </c>
      <c r="AB143" s="11">
        <v>0</v>
      </c>
      <c r="AC143" s="52">
        <f t="shared" si="28"/>
        <v>0</v>
      </c>
      <c r="AD143" s="52">
        <f t="shared" si="31"/>
        <v>0</v>
      </c>
    </row>
    <row r="144" spans="1:30" x14ac:dyDescent="0.2">
      <c r="A144" s="3">
        <v>121618</v>
      </c>
      <c r="B144" s="4" t="s">
        <v>344</v>
      </c>
      <c r="C144" s="3" t="s">
        <v>31</v>
      </c>
      <c r="D144" s="3">
        <v>1</v>
      </c>
      <c r="E144" s="5">
        <v>2013</v>
      </c>
      <c r="F144" s="3" t="s">
        <v>32</v>
      </c>
      <c r="G144" s="6">
        <v>38698</v>
      </c>
      <c r="H144" s="7">
        <v>11.55</v>
      </c>
      <c r="I144" s="4" t="s">
        <v>41</v>
      </c>
      <c r="J144" s="8">
        <v>0.82169999999999999</v>
      </c>
      <c r="K144" s="8">
        <f t="shared" si="24"/>
        <v>5.6073137985859747</v>
      </c>
      <c r="L144" s="8">
        <v>0.28860000000000002</v>
      </c>
      <c r="M144" s="8">
        <v>4.24E-2</v>
      </c>
      <c r="N144" s="9">
        <v>1516578.65</v>
      </c>
      <c r="O144" s="9">
        <v>1246114.27</v>
      </c>
      <c r="P144" s="9">
        <v>150801.24</v>
      </c>
      <c r="Q144" s="9">
        <v>1095313.03</v>
      </c>
      <c r="R144" s="9">
        <v>0</v>
      </c>
      <c r="S144" s="9">
        <f t="shared" si="25"/>
        <v>270464.37999999989</v>
      </c>
      <c r="T144" s="10">
        <v>0</v>
      </c>
      <c r="U144" s="9">
        <v>115760.04</v>
      </c>
      <c r="V144" s="9">
        <v>31259.96</v>
      </c>
      <c r="W144" s="9">
        <v>26570.97</v>
      </c>
      <c r="X144" s="11">
        <f t="shared" si="26"/>
        <v>4.6073137985859747</v>
      </c>
      <c r="Y144" s="11">
        <f t="shared" si="27"/>
        <v>0.55756414208776794</v>
      </c>
      <c r="Z144" s="11">
        <f t="shared" si="29"/>
        <v>0.12101718408216286</v>
      </c>
      <c r="AA144" s="11">
        <f t="shared" si="30"/>
        <v>9.289680953577395E-2</v>
      </c>
      <c r="AB144" s="11">
        <v>0</v>
      </c>
      <c r="AC144" s="52">
        <f t="shared" si="28"/>
        <v>0</v>
      </c>
      <c r="AD144" s="52">
        <f t="shared" si="31"/>
        <v>0</v>
      </c>
    </row>
    <row r="145" spans="1:30" x14ac:dyDescent="0.2">
      <c r="A145" s="3">
        <v>154754</v>
      </c>
      <c r="B145" s="4" t="s">
        <v>532</v>
      </c>
      <c r="C145" s="3" t="s">
        <v>35</v>
      </c>
      <c r="D145" s="3">
        <v>2</v>
      </c>
      <c r="E145" s="5">
        <v>2013</v>
      </c>
      <c r="F145" s="3" t="s">
        <v>32</v>
      </c>
      <c r="G145" s="6">
        <v>38693</v>
      </c>
      <c r="H145" s="7">
        <v>11.563888888888888</v>
      </c>
      <c r="I145" s="4" t="s">
        <v>41</v>
      </c>
      <c r="J145" s="8">
        <v>0.25280000000000002</v>
      </c>
      <c r="K145" s="8">
        <f t="shared" si="24"/>
        <v>1.3382446762768263</v>
      </c>
      <c r="L145" s="8">
        <v>3.0983000000000001</v>
      </c>
      <c r="M145" s="8">
        <v>3.1899999999999998E-2</v>
      </c>
      <c r="N145" s="9">
        <v>426548.08</v>
      </c>
      <c r="O145" s="9">
        <v>107811.09</v>
      </c>
      <c r="P145" s="9">
        <v>107811.09</v>
      </c>
      <c r="Q145" s="9">
        <v>0</v>
      </c>
      <c r="R145" s="9">
        <v>0</v>
      </c>
      <c r="S145" s="9">
        <f t="shared" si="25"/>
        <v>318736.99</v>
      </c>
      <c r="T145" s="10">
        <v>0</v>
      </c>
      <c r="U145" s="9">
        <v>37796.35</v>
      </c>
      <c r="V145" s="9">
        <v>63638.51</v>
      </c>
      <c r="W145" s="9">
        <v>54092.73</v>
      </c>
      <c r="X145" s="11">
        <f t="shared" si="26"/>
        <v>0.33824467627682625</v>
      </c>
      <c r="Y145" s="11">
        <f t="shared" si="27"/>
        <v>0.33824467627682625</v>
      </c>
      <c r="Z145" s="11">
        <f t="shared" si="29"/>
        <v>1</v>
      </c>
      <c r="AA145" s="11">
        <f t="shared" si="30"/>
        <v>0.35057942554889299</v>
      </c>
      <c r="AB145" s="11">
        <v>0</v>
      </c>
      <c r="AC145" s="52">
        <f t="shared" si="28"/>
        <v>0</v>
      </c>
      <c r="AD145" s="52">
        <f t="shared" si="31"/>
        <v>0</v>
      </c>
    </row>
    <row r="146" spans="1:30" x14ac:dyDescent="0.2">
      <c r="A146" s="3">
        <v>154741</v>
      </c>
      <c r="B146" s="4" t="s">
        <v>531</v>
      </c>
      <c r="C146" s="3" t="s">
        <v>31</v>
      </c>
      <c r="D146" s="3">
        <v>1</v>
      </c>
      <c r="E146" s="5">
        <v>2013</v>
      </c>
      <c r="F146" s="3" t="s">
        <v>36</v>
      </c>
      <c r="G146" s="6">
        <v>38684</v>
      </c>
      <c r="H146" s="7">
        <v>11.588888888888889</v>
      </c>
      <c r="I146" s="4" t="s">
        <v>41</v>
      </c>
      <c r="J146" s="8">
        <v>0.56059999999999999</v>
      </c>
      <c r="K146" s="8">
        <f t="shared" si="24"/>
        <v>2.2757399699357679</v>
      </c>
      <c r="L146" s="8">
        <v>0.62039999999999995</v>
      </c>
      <c r="M146" s="8">
        <v>4.6800000000000001E-2</v>
      </c>
      <c r="N146" s="9">
        <v>3229263.98</v>
      </c>
      <c r="O146" s="9">
        <v>1810268.83</v>
      </c>
      <c r="P146" s="9">
        <v>512693.1</v>
      </c>
      <c r="Q146" s="9">
        <v>1297575.73</v>
      </c>
      <c r="R146" s="9">
        <v>134065.18</v>
      </c>
      <c r="S146" s="9">
        <f t="shared" si="25"/>
        <v>1418995.15</v>
      </c>
      <c r="T146" s="10">
        <v>1250662.3899999999</v>
      </c>
      <c r="U146" s="9">
        <v>88851.71</v>
      </c>
      <c r="V146" s="9">
        <v>150347.92000000001</v>
      </c>
      <c r="W146" s="9">
        <v>127718.24</v>
      </c>
      <c r="X146" s="11">
        <f t="shared" si="26"/>
        <v>1.2757399699357677</v>
      </c>
      <c r="Y146" s="11">
        <f t="shared" si="27"/>
        <v>0.36130715457343177</v>
      </c>
      <c r="Z146" s="11">
        <f t="shared" si="29"/>
        <v>0.28321379206424274</v>
      </c>
      <c r="AA146" s="11">
        <f t="shared" si="30"/>
        <v>4.9082052636347941E-2</v>
      </c>
      <c r="AB146" s="11">
        <f>W146/R146</f>
        <v>0.9526578042113546</v>
      </c>
      <c r="AC146" s="52">
        <f t="shared" si="28"/>
        <v>0.88137185669732554</v>
      </c>
      <c r="AD146" s="52">
        <f t="shared" si="31"/>
        <v>0.69087108460018054</v>
      </c>
    </row>
    <row r="147" spans="1:30" x14ac:dyDescent="0.2">
      <c r="A147" s="3">
        <v>154717</v>
      </c>
      <c r="B147" s="4" t="s">
        <v>530</v>
      </c>
      <c r="C147" s="3" t="s">
        <v>35</v>
      </c>
      <c r="D147" s="3">
        <v>2</v>
      </c>
      <c r="E147" s="5">
        <v>2013</v>
      </c>
      <c r="F147" s="3" t="s">
        <v>36</v>
      </c>
      <c r="G147" s="6">
        <v>38666</v>
      </c>
      <c r="H147" s="7">
        <v>11.638888888888889</v>
      </c>
      <c r="I147" s="4" t="s">
        <v>41</v>
      </c>
      <c r="J147" s="8">
        <v>0.93469999999999998</v>
      </c>
      <c r="K147" s="8">
        <f t="shared" si="24"/>
        <v>15.303357596190182</v>
      </c>
      <c r="L147" s="8">
        <v>0.26490000000000002</v>
      </c>
      <c r="M147" s="8">
        <v>1.7500000000000002E-2</v>
      </c>
      <c r="N147" s="9">
        <v>703938.84</v>
      </c>
      <c r="O147" s="9">
        <v>657939.86</v>
      </c>
      <c r="P147" s="9">
        <v>657939.86</v>
      </c>
      <c r="Q147" s="9">
        <v>0</v>
      </c>
      <c r="R147" s="9">
        <v>0</v>
      </c>
      <c r="S147" s="9">
        <f t="shared" si="25"/>
        <v>45998.979999999981</v>
      </c>
      <c r="T147" s="10">
        <v>0</v>
      </c>
      <c r="U147" s="9">
        <v>4750.67</v>
      </c>
      <c r="V147" s="9">
        <v>4918.09</v>
      </c>
      <c r="W147" s="9">
        <v>4180.38</v>
      </c>
      <c r="X147" s="11">
        <f t="shared" si="26"/>
        <v>14.303357596190182</v>
      </c>
      <c r="Y147" s="11">
        <f t="shared" si="27"/>
        <v>14.303357596190182</v>
      </c>
      <c r="Z147" s="11">
        <f t="shared" si="29"/>
        <v>1</v>
      </c>
      <c r="AA147" s="11">
        <f t="shared" si="30"/>
        <v>7.2205231645336094E-3</v>
      </c>
      <c r="AB147" s="11">
        <v>0</v>
      </c>
      <c r="AC147" s="52">
        <f t="shared" si="28"/>
        <v>0</v>
      </c>
      <c r="AD147" s="52">
        <f t="shared" si="31"/>
        <v>0</v>
      </c>
    </row>
    <row r="148" spans="1:30" x14ac:dyDescent="0.2">
      <c r="A148" s="3">
        <v>154834</v>
      </c>
      <c r="B148" s="4" t="s">
        <v>533</v>
      </c>
      <c r="C148" s="3" t="s">
        <v>35</v>
      </c>
      <c r="D148" s="3">
        <v>2</v>
      </c>
      <c r="E148" s="5">
        <v>2013</v>
      </c>
      <c r="F148" s="3" t="s">
        <v>32</v>
      </c>
      <c r="G148" s="6">
        <v>38656</v>
      </c>
      <c r="H148" s="7">
        <v>11.666666666666666</v>
      </c>
      <c r="I148" s="4" t="s">
        <v>41</v>
      </c>
      <c r="J148" s="8">
        <v>0.76459999999999995</v>
      </c>
      <c r="K148" s="8">
        <f t="shared" si="24"/>
        <v>4.2483854077166452</v>
      </c>
      <c r="L148" s="8">
        <v>10.875999999999999</v>
      </c>
      <c r="M148" s="8">
        <v>1.8700000000000001E-2</v>
      </c>
      <c r="N148" s="9">
        <v>105072.13</v>
      </c>
      <c r="O148" s="9">
        <v>80339.88</v>
      </c>
      <c r="P148" s="9">
        <v>80339.88</v>
      </c>
      <c r="Q148" s="9">
        <v>0</v>
      </c>
      <c r="R148" s="9">
        <v>0</v>
      </c>
      <c r="S148" s="9">
        <f t="shared" si="25"/>
        <v>24732.25</v>
      </c>
      <c r="T148" s="10">
        <v>0</v>
      </c>
      <c r="U148" s="9">
        <v>49123.07</v>
      </c>
      <c r="V148" s="9">
        <v>32631.75</v>
      </c>
      <c r="W148" s="9">
        <v>32631.75</v>
      </c>
      <c r="X148" s="11">
        <f t="shared" si="26"/>
        <v>3.2483854077166456</v>
      </c>
      <c r="Y148" s="11">
        <f t="shared" si="27"/>
        <v>3.2483854077166456</v>
      </c>
      <c r="Z148" s="11">
        <f t="shared" si="29"/>
        <v>1</v>
      </c>
      <c r="AA148" s="11">
        <f t="shared" si="30"/>
        <v>0.61144066931640917</v>
      </c>
      <c r="AB148" s="11">
        <v>0</v>
      </c>
      <c r="AC148" s="52">
        <f t="shared" si="28"/>
        <v>0</v>
      </c>
      <c r="AD148" s="52">
        <f t="shared" si="31"/>
        <v>0</v>
      </c>
    </row>
    <row r="149" spans="1:30" x14ac:dyDescent="0.2">
      <c r="A149" s="3">
        <v>120868</v>
      </c>
      <c r="B149" s="4" t="s">
        <v>342</v>
      </c>
      <c r="C149" s="3" t="s">
        <v>285</v>
      </c>
      <c r="D149" s="3">
        <v>2</v>
      </c>
      <c r="E149" s="5">
        <v>2013</v>
      </c>
      <c r="F149" s="3" t="s">
        <v>32</v>
      </c>
      <c r="G149" s="6">
        <v>38635</v>
      </c>
      <c r="H149" s="7">
        <v>11.722222222222221</v>
      </c>
      <c r="I149" s="4" t="s">
        <v>41</v>
      </c>
      <c r="J149" s="8">
        <v>0.62809999999999999</v>
      </c>
      <c r="K149" s="8">
        <f t="shared" si="24"/>
        <v>2.6885366365471786</v>
      </c>
      <c r="L149" s="8">
        <v>3.7582</v>
      </c>
      <c r="M149" s="8">
        <v>2.86E-2</v>
      </c>
      <c r="N149" s="9">
        <v>961804.92</v>
      </c>
      <c r="O149" s="9">
        <v>604062.01</v>
      </c>
      <c r="P149" s="9">
        <v>263691.43</v>
      </c>
      <c r="Q149" s="9">
        <v>340370.58</v>
      </c>
      <c r="R149" s="9">
        <v>27063.33</v>
      </c>
      <c r="S149" s="9">
        <f t="shared" si="25"/>
        <v>357742.91000000003</v>
      </c>
      <c r="T149" s="10">
        <v>340370.58</v>
      </c>
      <c r="U149" s="9">
        <v>99042.22</v>
      </c>
      <c r="V149" s="9">
        <v>155782.60999999999</v>
      </c>
      <c r="W149" s="9">
        <v>132415.22</v>
      </c>
      <c r="X149" s="11">
        <f t="shared" si="26"/>
        <v>1.6885366365471783</v>
      </c>
      <c r="Y149" s="11">
        <f t="shared" si="27"/>
        <v>0.73709757099029571</v>
      </c>
      <c r="Z149" s="11">
        <f t="shared" si="29"/>
        <v>0.4365303985926875</v>
      </c>
      <c r="AA149" s="11">
        <f t="shared" si="30"/>
        <v>0.16396035234859416</v>
      </c>
      <c r="AB149" s="11">
        <f>W149/R149</f>
        <v>4.8927910940745276</v>
      </c>
      <c r="AC149" s="52">
        <f t="shared" si="28"/>
        <v>0.95143906555688273</v>
      </c>
      <c r="AD149" s="52">
        <f t="shared" si="31"/>
        <v>0.5634696014073125</v>
      </c>
    </row>
    <row r="150" spans="1:30" x14ac:dyDescent="0.2">
      <c r="A150" s="3">
        <v>154099</v>
      </c>
      <c r="B150" s="4" t="s">
        <v>526</v>
      </c>
      <c r="C150" s="3" t="s">
        <v>35</v>
      </c>
      <c r="D150" s="3">
        <v>2</v>
      </c>
      <c r="E150" s="5">
        <v>2013</v>
      </c>
      <c r="F150" s="3" t="s">
        <v>36</v>
      </c>
      <c r="G150" s="6">
        <v>38568</v>
      </c>
      <c r="H150" s="7">
        <v>11.905555555555555</v>
      </c>
      <c r="I150" s="4" t="s">
        <v>41</v>
      </c>
      <c r="J150" s="8">
        <v>0.63919999999999999</v>
      </c>
      <c r="K150" s="8">
        <f t="shared" si="24"/>
        <v>2.7716178069497341</v>
      </c>
      <c r="L150" s="8">
        <v>2.8488000000000002</v>
      </c>
      <c r="M150" s="8">
        <v>4.4600000000000001E-2</v>
      </c>
      <c r="N150" s="9">
        <v>842376.83</v>
      </c>
      <c r="O150" s="9">
        <v>538447.18000000005</v>
      </c>
      <c r="P150" s="9">
        <v>351159.81</v>
      </c>
      <c r="Q150" s="9">
        <v>187287.37</v>
      </c>
      <c r="R150" s="9">
        <v>16377.7</v>
      </c>
      <c r="S150" s="9">
        <f t="shared" si="25"/>
        <v>303929.64999999991</v>
      </c>
      <c r="T150" s="10">
        <v>104073.58</v>
      </c>
      <c r="U150" s="9">
        <v>62824.2</v>
      </c>
      <c r="V150" s="9">
        <v>183335.04000000001</v>
      </c>
      <c r="W150" s="9">
        <v>155834.78</v>
      </c>
      <c r="X150" s="11">
        <f t="shared" si="26"/>
        <v>1.7716178069497339</v>
      </c>
      <c r="Y150" s="11">
        <f t="shared" si="27"/>
        <v>1.1553983298437651</v>
      </c>
      <c r="Z150" s="11">
        <f t="shared" si="29"/>
        <v>0.65217132347131979</v>
      </c>
      <c r="AA150" s="11">
        <f t="shared" si="30"/>
        <v>0.11667662555127505</v>
      </c>
      <c r="AB150" s="11">
        <f>W150/R150</f>
        <v>9.5150588910530782</v>
      </c>
      <c r="AC150" s="52">
        <f t="shared" si="28"/>
        <v>0.34242654509028664</v>
      </c>
      <c r="AD150" s="52">
        <f t="shared" si="31"/>
        <v>0.19328465978779941</v>
      </c>
    </row>
    <row r="151" spans="1:30" x14ac:dyDescent="0.2">
      <c r="A151" s="3">
        <v>153327</v>
      </c>
      <c r="B151" s="4" t="s">
        <v>523</v>
      </c>
      <c r="C151" s="3" t="s">
        <v>35</v>
      </c>
      <c r="D151" s="3">
        <v>2</v>
      </c>
      <c r="E151" s="5">
        <v>2013</v>
      </c>
      <c r="F151" s="3" t="s">
        <v>36</v>
      </c>
      <c r="G151" s="6">
        <v>38454</v>
      </c>
      <c r="H151" s="7">
        <v>12.216666666666667</v>
      </c>
      <c r="I151" s="4" t="s">
        <v>41</v>
      </c>
      <c r="J151" s="8">
        <v>0.67689999999999995</v>
      </c>
      <c r="K151" s="8">
        <f t="shared" si="24"/>
        <v>3.0949003583353396</v>
      </c>
      <c r="L151" s="8">
        <v>2.7359</v>
      </c>
      <c r="M151" s="8">
        <v>5.4999999999999997E-3</v>
      </c>
      <c r="N151" s="9">
        <v>292263.48</v>
      </c>
      <c r="O151" s="9">
        <v>197829.59</v>
      </c>
      <c r="P151" s="9">
        <v>113049.71</v>
      </c>
      <c r="Q151" s="9">
        <v>84779.88</v>
      </c>
      <c r="R151" s="9">
        <v>1707.99</v>
      </c>
      <c r="S151" s="9">
        <f t="shared" si="25"/>
        <v>94433.889999999985</v>
      </c>
      <c r="T151" s="10">
        <v>64951.89</v>
      </c>
      <c r="U151" s="9">
        <v>61782.66</v>
      </c>
      <c r="V151" s="9">
        <v>14076.22</v>
      </c>
      <c r="W151" s="9">
        <v>11964.79</v>
      </c>
      <c r="X151" s="11">
        <f t="shared" si="26"/>
        <v>2.0949003583353396</v>
      </c>
      <c r="Y151" s="11">
        <f t="shared" si="27"/>
        <v>1.197130712289836</v>
      </c>
      <c r="Z151" s="11">
        <f t="shared" si="29"/>
        <v>0.57144995346752736</v>
      </c>
      <c r="AA151" s="11">
        <f t="shared" si="30"/>
        <v>0.31230242149316495</v>
      </c>
      <c r="AB151" s="11">
        <f>W151/R151</f>
        <v>7.0051873840010774</v>
      </c>
      <c r="AC151" s="52">
        <f t="shared" si="28"/>
        <v>0.68780275809881397</v>
      </c>
      <c r="AD151" s="52">
        <f t="shared" si="31"/>
        <v>0.32832242133242051</v>
      </c>
    </row>
    <row r="152" spans="1:30" x14ac:dyDescent="0.2">
      <c r="A152" s="3">
        <v>153213</v>
      </c>
      <c r="B152" s="4" t="s">
        <v>522</v>
      </c>
      <c r="C152" s="3" t="s">
        <v>53</v>
      </c>
      <c r="D152" s="3">
        <v>2</v>
      </c>
      <c r="E152" s="5">
        <v>2013</v>
      </c>
      <c r="F152" s="3" t="s">
        <v>36</v>
      </c>
      <c r="G152" s="6">
        <v>38372</v>
      </c>
      <c r="H152" s="7">
        <v>12.444444444444445</v>
      </c>
      <c r="I152" s="4" t="s">
        <v>41</v>
      </c>
      <c r="J152" s="8">
        <v>0.34749999999999998</v>
      </c>
      <c r="K152" s="8">
        <f t="shared" si="24"/>
        <v>1.5325497610428749</v>
      </c>
      <c r="L152" s="8">
        <v>3.1274999999999999</v>
      </c>
      <c r="M152" s="8">
        <v>0.1414</v>
      </c>
      <c r="N152" s="9">
        <v>740668.61</v>
      </c>
      <c r="O152" s="9">
        <v>257376.89</v>
      </c>
      <c r="P152" s="9">
        <v>257376.89</v>
      </c>
      <c r="Q152" s="9">
        <v>0</v>
      </c>
      <c r="R152" s="9">
        <v>0</v>
      </c>
      <c r="S152" s="9">
        <f t="shared" si="25"/>
        <v>483291.72</v>
      </c>
      <c r="T152" s="10">
        <v>0</v>
      </c>
      <c r="U152" s="9">
        <v>129585.48</v>
      </c>
      <c r="V152" s="9">
        <v>495579.29</v>
      </c>
      <c r="W152" s="9">
        <v>421242.4</v>
      </c>
      <c r="X152" s="11">
        <f t="shared" si="26"/>
        <v>0.53254976104287499</v>
      </c>
      <c r="Y152" s="11">
        <f t="shared" si="27"/>
        <v>0.53254976104287499</v>
      </c>
      <c r="Z152" s="11">
        <f t="shared" si="29"/>
        <v>1</v>
      </c>
      <c r="AA152" s="11">
        <f t="shared" si="30"/>
        <v>0.50348529737848646</v>
      </c>
      <c r="AB152" s="11">
        <v>0</v>
      </c>
      <c r="AC152" s="52">
        <f t="shared" si="28"/>
        <v>0</v>
      </c>
      <c r="AD152" s="52">
        <f t="shared" si="31"/>
        <v>0</v>
      </c>
    </row>
    <row r="153" spans="1:30" x14ac:dyDescent="0.2">
      <c r="A153" s="3">
        <v>152914</v>
      </c>
      <c r="B153" s="4" t="s">
        <v>520</v>
      </c>
      <c r="C153" s="3" t="s">
        <v>35</v>
      </c>
      <c r="D153" s="3">
        <v>2</v>
      </c>
      <c r="E153" s="5">
        <v>2013</v>
      </c>
      <c r="F153" s="3" t="s">
        <v>32</v>
      </c>
      <c r="G153" s="6">
        <v>38364</v>
      </c>
      <c r="H153" s="7">
        <v>12.466666666666667</v>
      </c>
      <c r="I153" s="4" t="s">
        <v>41</v>
      </c>
      <c r="J153" s="8">
        <v>0.93059999999999998</v>
      </c>
      <c r="K153" s="8">
        <f t="shared" si="24"/>
        <v>14.419155960947339</v>
      </c>
      <c r="L153" s="8">
        <v>1.5298</v>
      </c>
      <c r="M153" s="8">
        <v>1.6400000000000001E-2</v>
      </c>
      <c r="N153" s="9">
        <v>925554.23</v>
      </c>
      <c r="O153" s="9">
        <v>861365.02</v>
      </c>
      <c r="P153" s="9">
        <v>252662.93</v>
      </c>
      <c r="Q153" s="9">
        <v>608702.09</v>
      </c>
      <c r="R153" s="9">
        <v>51650.92</v>
      </c>
      <c r="S153" s="9">
        <f t="shared" si="25"/>
        <v>64189.209999999963</v>
      </c>
      <c r="T153" s="10">
        <v>597845</v>
      </c>
      <c r="U153" s="9">
        <v>3549.8</v>
      </c>
      <c r="V153" s="9">
        <v>44310.3</v>
      </c>
      <c r="W153" s="9">
        <v>37663.75</v>
      </c>
      <c r="X153" s="11">
        <f t="shared" si="26"/>
        <v>13.419155960947339</v>
      </c>
      <c r="Y153" s="11">
        <f t="shared" si="27"/>
        <v>3.936221212256704</v>
      </c>
      <c r="Z153" s="11">
        <f t="shared" si="29"/>
        <v>0.29332852406753179</v>
      </c>
      <c r="AA153" s="11">
        <f t="shared" si="30"/>
        <v>4.1211332217786136E-3</v>
      </c>
      <c r="AB153" s="11">
        <f t="shared" ref="AB153:AB158" si="32">W153/R153</f>
        <v>0.72919804719838488</v>
      </c>
      <c r="AC153" s="52">
        <f t="shared" si="28"/>
        <v>9.3137927698440333</v>
      </c>
      <c r="AD153" s="52">
        <f t="shared" si="31"/>
        <v>0.69406695897634663</v>
      </c>
    </row>
    <row r="154" spans="1:30" x14ac:dyDescent="0.2">
      <c r="A154" s="3">
        <v>152727</v>
      </c>
      <c r="B154" s="4" t="s">
        <v>517</v>
      </c>
      <c r="C154" s="3" t="s">
        <v>35</v>
      </c>
      <c r="D154" s="3">
        <v>2</v>
      </c>
      <c r="E154" s="5">
        <v>2013</v>
      </c>
      <c r="F154" s="3" t="s">
        <v>36</v>
      </c>
      <c r="G154" s="6">
        <v>38307</v>
      </c>
      <c r="H154" s="7">
        <v>12.622222222222222</v>
      </c>
      <c r="I154" s="4" t="s">
        <v>41</v>
      </c>
      <c r="J154" s="8">
        <v>0.6482</v>
      </c>
      <c r="K154" s="8">
        <f t="shared" si="24"/>
        <v>2.8427496563084684</v>
      </c>
      <c r="L154" s="8">
        <v>4.2232000000000003</v>
      </c>
      <c r="M154" s="8">
        <v>1.1599999999999999E-2</v>
      </c>
      <c r="N154" s="9">
        <v>678261.05</v>
      </c>
      <c r="O154" s="9">
        <v>439667.74</v>
      </c>
      <c r="P154" s="9">
        <v>258170.85</v>
      </c>
      <c r="Q154" s="9">
        <v>181496.89</v>
      </c>
      <c r="R154" s="9">
        <v>19529.16</v>
      </c>
      <c r="S154" s="9">
        <f t="shared" si="25"/>
        <v>238593.31000000006</v>
      </c>
      <c r="T154" s="10">
        <v>0</v>
      </c>
      <c r="U154" s="9">
        <v>125446.34</v>
      </c>
      <c r="V154" s="9">
        <v>49902.45</v>
      </c>
      <c r="W154" s="9">
        <v>42417.09</v>
      </c>
      <c r="X154" s="11">
        <f t="shared" si="26"/>
        <v>1.8427496563084684</v>
      </c>
      <c r="Y154" s="11">
        <f t="shared" si="27"/>
        <v>1.0820540190334755</v>
      </c>
      <c r="Z154" s="11">
        <f t="shared" si="29"/>
        <v>0.58719534437527754</v>
      </c>
      <c r="AA154" s="11">
        <f t="shared" si="30"/>
        <v>0.28532077427377317</v>
      </c>
      <c r="AB154" s="11">
        <f t="shared" si="32"/>
        <v>2.1719874280306986</v>
      </c>
      <c r="AC154" s="52">
        <f t="shared" si="28"/>
        <v>0</v>
      </c>
      <c r="AD154" s="52">
        <f t="shared" si="31"/>
        <v>0</v>
      </c>
    </row>
    <row r="155" spans="1:30" x14ac:dyDescent="0.2">
      <c r="A155" s="3">
        <v>117356</v>
      </c>
      <c r="B155" s="4" t="s">
        <v>333</v>
      </c>
      <c r="C155" s="3" t="s">
        <v>51</v>
      </c>
      <c r="D155" s="3">
        <v>2</v>
      </c>
      <c r="E155" s="5">
        <v>2013</v>
      </c>
      <c r="F155" s="3" t="s">
        <v>32</v>
      </c>
      <c r="G155" s="6">
        <v>38286</v>
      </c>
      <c r="H155" s="7">
        <v>12.677777777777777</v>
      </c>
      <c r="I155" s="4" t="s">
        <v>41</v>
      </c>
      <c r="J155" s="8">
        <v>0.81820000000000004</v>
      </c>
      <c r="K155" s="8">
        <f t="shared" si="24"/>
        <v>5.5012882615701484</v>
      </c>
      <c r="L155" s="8">
        <v>3.2852999999999999</v>
      </c>
      <c r="M155" s="8">
        <v>-3.61E-2</v>
      </c>
      <c r="N155" s="9">
        <v>627886.4</v>
      </c>
      <c r="O155" s="9">
        <v>513751.97</v>
      </c>
      <c r="P155" s="9">
        <v>348690.62</v>
      </c>
      <c r="Q155" s="9">
        <v>165061.35</v>
      </c>
      <c r="R155" s="9">
        <v>19601.22</v>
      </c>
      <c r="S155" s="9">
        <f t="shared" si="25"/>
        <v>114134.43000000005</v>
      </c>
      <c r="T155" s="10">
        <v>30079.13</v>
      </c>
      <c r="U155" s="9">
        <v>208436.13</v>
      </c>
      <c r="V155" s="9">
        <v>-74564.55</v>
      </c>
      <c r="W155" s="9">
        <v>-74564.55</v>
      </c>
      <c r="X155" s="11">
        <f t="shared" si="26"/>
        <v>4.5012882615701484</v>
      </c>
      <c r="Y155" s="11">
        <f t="shared" si="27"/>
        <v>3.0550870583048413</v>
      </c>
      <c r="Z155" s="11">
        <f t="shared" si="29"/>
        <v>0.67871393271737723</v>
      </c>
      <c r="AA155" s="11">
        <f t="shared" si="30"/>
        <v>0.40571353916170877</v>
      </c>
      <c r="AB155" s="11">
        <f t="shared" si="32"/>
        <v>-3.8040769911260623</v>
      </c>
      <c r="AC155" s="52">
        <f t="shared" si="28"/>
        <v>0.26354124693135972</v>
      </c>
      <c r="AD155" s="52">
        <f t="shared" si="31"/>
        <v>5.854796040976739E-2</v>
      </c>
    </row>
    <row r="156" spans="1:30" x14ac:dyDescent="0.2">
      <c r="A156" s="3">
        <v>152610</v>
      </c>
      <c r="B156" s="4" t="s">
        <v>515</v>
      </c>
      <c r="C156" s="3" t="s">
        <v>31</v>
      </c>
      <c r="D156" s="3">
        <v>1</v>
      </c>
      <c r="E156" s="5">
        <v>2013</v>
      </c>
      <c r="F156" s="3" t="s">
        <v>36</v>
      </c>
      <c r="G156" s="6">
        <v>38258</v>
      </c>
      <c r="H156" s="7">
        <v>12.755555555555556</v>
      </c>
      <c r="I156" s="4" t="s">
        <v>41</v>
      </c>
      <c r="J156" s="8">
        <v>0.71060000000000001</v>
      </c>
      <c r="K156" s="8">
        <f t="shared" si="24"/>
        <v>3.4553922022853003</v>
      </c>
      <c r="L156" s="8">
        <v>0.5615</v>
      </c>
      <c r="M156" s="8">
        <v>7.6700000000000004E-2</v>
      </c>
      <c r="N156" s="9">
        <v>836793.85</v>
      </c>
      <c r="O156" s="9">
        <v>594623.41</v>
      </c>
      <c r="P156" s="9">
        <v>73778.13</v>
      </c>
      <c r="Q156" s="9">
        <v>520845.28</v>
      </c>
      <c r="R156" s="9">
        <v>34324</v>
      </c>
      <c r="S156" s="9">
        <f t="shared" si="25"/>
        <v>242170.43999999994</v>
      </c>
      <c r="T156" s="10">
        <v>0</v>
      </c>
      <c r="U156" s="9">
        <v>2535.66</v>
      </c>
      <c r="V156" s="9">
        <v>62997.279999999999</v>
      </c>
      <c r="W156" s="9">
        <v>53547.69</v>
      </c>
      <c r="X156" s="11">
        <f t="shared" si="26"/>
        <v>2.4553922022853003</v>
      </c>
      <c r="Y156" s="11">
        <f t="shared" si="27"/>
        <v>0.30465373891214809</v>
      </c>
      <c r="Z156" s="11">
        <f t="shared" si="29"/>
        <v>0.1240753874792787</v>
      </c>
      <c r="AA156" s="11">
        <f t="shared" si="30"/>
        <v>4.2643124326369854E-3</v>
      </c>
      <c r="AB156" s="11">
        <f t="shared" si="32"/>
        <v>1.5600655518004896</v>
      </c>
      <c r="AC156" s="52">
        <f t="shared" si="28"/>
        <v>0</v>
      </c>
      <c r="AD156" s="52">
        <f t="shared" si="31"/>
        <v>0</v>
      </c>
    </row>
    <row r="157" spans="1:30" x14ac:dyDescent="0.2">
      <c r="A157" s="3">
        <v>152156</v>
      </c>
      <c r="B157" s="4" t="s">
        <v>512</v>
      </c>
      <c r="C157" s="3" t="s">
        <v>49</v>
      </c>
      <c r="D157" s="3">
        <v>1</v>
      </c>
      <c r="E157" s="5">
        <v>2013</v>
      </c>
      <c r="F157" s="3" t="s">
        <v>36</v>
      </c>
      <c r="G157" s="6">
        <v>38196</v>
      </c>
      <c r="H157" s="7">
        <v>12.922222222222222</v>
      </c>
      <c r="I157" s="4" t="s">
        <v>41</v>
      </c>
      <c r="J157" s="8">
        <v>0.74350000000000005</v>
      </c>
      <c r="K157" s="8">
        <f t="shared" si="24"/>
        <v>3.8979035599095098</v>
      </c>
      <c r="L157" s="8">
        <v>0.65900000000000003</v>
      </c>
      <c r="M157" s="8">
        <v>2.9499999999999998E-2</v>
      </c>
      <c r="N157" s="9">
        <v>936390.02</v>
      </c>
      <c r="O157" s="9">
        <v>696160.88</v>
      </c>
      <c r="P157" s="9">
        <v>493991.36</v>
      </c>
      <c r="Q157" s="9">
        <v>202169.52</v>
      </c>
      <c r="R157" s="9">
        <v>1421.35</v>
      </c>
      <c r="S157" s="9">
        <f t="shared" si="25"/>
        <v>240229.14</v>
      </c>
      <c r="T157" s="10">
        <v>0</v>
      </c>
      <c r="U157" s="9">
        <v>103054.09</v>
      </c>
      <c r="V157" s="9">
        <v>27611.43</v>
      </c>
      <c r="W157" s="9">
        <v>23469.72</v>
      </c>
      <c r="X157" s="11">
        <f t="shared" si="26"/>
        <v>2.8979035599095098</v>
      </c>
      <c r="Y157" s="11">
        <f t="shared" si="27"/>
        <v>2.0563340484006227</v>
      </c>
      <c r="Z157" s="11">
        <f t="shared" si="29"/>
        <v>0.70959367897834191</v>
      </c>
      <c r="AA157" s="11">
        <f t="shared" si="30"/>
        <v>0.14803200375177644</v>
      </c>
      <c r="AB157" s="11">
        <f t="shared" si="32"/>
        <v>16.512273542758646</v>
      </c>
      <c r="AC157" s="52">
        <f t="shared" si="28"/>
        <v>0</v>
      </c>
      <c r="AD157" s="52">
        <f t="shared" si="31"/>
        <v>0</v>
      </c>
    </row>
    <row r="158" spans="1:30" x14ac:dyDescent="0.2">
      <c r="A158" s="3">
        <v>151709</v>
      </c>
      <c r="B158" s="4" t="s">
        <v>508</v>
      </c>
      <c r="C158" s="3" t="s">
        <v>101</v>
      </c>
      <c r="D158" s="3">
        <v>2</v>
      </c>
      <c r="E158" s="5">
        <v>2013</v>
      </c>
      <c r="F158" s="3" t="s">
        <v>32</v>
      </c>
      <c r="G158" s="6">
        <v>38126</v>
      </c>
      <c r="H158" s="7">
        <v>13.113888888888889</v>
      </c>
      <c r="I158" s="4" t="s">
        <v>41</v>
      </c>
      <c r="J158" s="8">
        <v>0.66549999999999998</v>
      </c>
      <c r="K158" s="8">
        <f t="shared" si="24"/>
        <v>2.9892959135518415</v>
      </c>
      <c r="L158" s="8">
        <v>1.6980999999999999</v>
      </c>
      <c r="M158" s="8">
        <v>7.0999999999999994E-2</v>
      </c>
      <c r="N158" s="9">
        <v>774498.98</v>
      </c>
      <c r="O158" s="9">
        <v>515408.21</v>
      </c>
      <c r="P158" s="9">
        <v>317371.52000000002</v>
      </c>
      <c r="Q158" s="9">
        <v>198036.69</v>
      </c>
      <c r="R158" s="9">
        <v>8094.46</v>
      </c>
      <c r="S158" s="9">
        <f t="shared" si="25"/>
        <v>259090.76999999996</v>
      </c>
      <c r="T158" s="10">
        <v>0</v>
      </c>
      <c r="U158" s="9">
        <v>66943.11</v>
      </c>
      <c r="V158" s="9">
        <v>146312.28</v>
      </c>
      <c r="W158" s="9">
        <v>124365.44</v>
      </c>
      <c r="X158" s="11">
        <f t="shared" si="26"/>
        <v>1.9892959135518418</v>
      </c>
      <c r="Y158" s="11">
        <f t="shared" si="27"/>
        <v>1.2249433663731057</v>
      </c>
      <c r="Z158" s="11">
        <f t="shared" si="29"/>
        <v>0.61576729637271399</v>
      </c>
      <c r="AA158" s="11">
        <f t="shared" si="30"/>
        <v>0.12988367026594319</v>
      </c>
      <c r="AB158" s="11">
        <f t="shared" si="32"/>
        <v>15.364266424196302</v>
      </c>
      <c r="AC158" s="52">
        <f t="shared" si="28"/>
        <v>0</v>
      </c>
      <c r="AD158" s="52">
        <f t="shared" si="31"/>
        <v>0</v>
      </c>
    </row>
    <row r="159" spans="1:30" x14ac:dyDescent="0.2">
      <c r="A159" s="3">
        <v>151488</v>
      </c>
      <c r="B159" s="4" t="s">
        <v>507</v>
      </c>
      <c r="C159" s="3" t="s">
        <v>35</v>
      </c>
      <c r="D159" s="3">
        <v>2</v>
      </c>
      <c r="E159" s="5">
        <v>2013</v>
      </c>
      <c r="F159" s="3" t="s">
        <v>32</v>
      </c>
      <c r="G159" s="6">
        <v>38084</v>
      </c>
      <c r="H159" s="7">
        <v>13.230555555555556</v>
      </c>
      <c r="I159" s="4" t="s">
        <v>41</v>
      </c>
      <c r="J159" s="8">
        <v>0.2893</v>
      </c>
      <c r="K159" s="8">
        <f t="shared" si="24"/>
        <v>1.4071121348384117</v>
      </c>
      <c r="L159" s="8">
        <v>1.819</v>
      </c>
      <c r="M159" s="8">
        <v>5.8200000000000002E-2</v>
      </c>
      <c r="N159" s="9">
        <v>536787.67000000004</v>
      </c>
      <c r="O159" s="9">
        <v>155305.87</v>
      </c>
      <c r="P159" s="9">
        <v>118760.98</v>
      </c>
      <c r="Q159" s="9">
        <v>36544.89</v>
      </c>
      <c r="R159" s="9">
        <v>0</v>
      </c>
      <c r="S159" s="9">
        <f t="shared" si="25"/>
        <v>381481.80000000005</v>
      </c>
      <c r="T159" s="10">
        <v>0</v>
      </c>
      <c r="U159" s="9">
        <v>36923.75</v>
      </c>
      <c r="V159" s="9">
        <v>91785.32</v>
      </c>
      <c r="W159" s="9">
        <v>76949.67</v>
      </c>
      <c r="X159" s="11">
        <f t="shared" si="26"/>
        <v>0.40711213483841163</v>
      </c>
      <c r="Y159" s="11">
        <f t="shared" si="27"/>
        <v>0.31131493035840763</v>
      </c>
      <c r="Z159" s="11">
        <f t="shared" si="29"/>
        <v>0.76469086455006496</v>
      </c>
      <c r="AA159" s="11">
        <f t="shared" si="30"/>
        <v>0.23774857962548357</v>
      </c>
      <c r="AB159" s="11">
        <v>0</v>
      </c>
      <c r="AC159" s="52">
        <f t="shared" si="28"/>
        <v>0</v>
      </c>
      <c r="AD159" s="52">
        <f t="shared" si="31"/>
        <v>0</v>
      </c>
    </row>
    <row r="160" spans="1:30" x14ac:dyDescent="0.2">
      <c r="A160" s="3">
        <v>115140</v>
      </c>
      <c r="B160" s="4" t="s">
        <v>330</v>
      </c>
      <c r="C160" s="3" t="s">
        <v>31</v>
      </c>
      <c r="D160" s="3">
        <v>1</v>
      </c>
      <c r="E160" s="5">
        <v>2013</v>
      </c>
      <c r="F160" s="3" t="s">
        <v>32</v>
      </c>
      <c r="G160" s="6">
        <v>38047</v>
      </c>
      <c r="H160" s="7">
        <v>13.330555555555556</v>
      </c>
      <c r="I160" s="4" t="s">
        <v>41</v>
      </c>
      <c r="J160" s="8">
        <v>0.99839999999999995</v>
      </c>
      <c r="K160" s="8">
        <f t="shared" si="24"/>
        <v>625.77600024562287</v>
      </c>
      <c r="L160" s="8">
        <v>0</v>
      </c>
      <c r="M160" s="8">
        <v>0</v>
      </c>
      <c r="N160" s="9">
        <v>815185.88</v>
      </c>
      <c r="O160" s="9">
        <v>813883.2</v>
      </c>
      <c r="P160" s="9">
        <v>2045.74</v>
      </c>
      <c r="Q160" s="9">
        <v>811837.46</v>
      </c>
      <c r="R160" s="9">
        <v>0</v>
      </c>
      <c r="S160" s="9">
        <f t="shared" si="25"/>
        <v>1302.6800000000512</v>
      </c>
      <c r="T160" s="10">
        <v>0</v>
      </c>
      <c r="U160" s="9">
        <v>7.72</v>
      </c>
      <c r="V160" s="9">
        <v>-249.91</v>
      </c>
      <c r="W160" s="9">
        <v>-249.91</v>
      </c>
      <c r="X160" s="11">
        <f t="shared" si="26"/>
        <v>624.77600024562287</v>
      </c>
      <c r="Y160" s="11">
        <f t="shared" si="27"/>
        <v>1.5704086959191204</v>
      </c>
      <c r="Z160" s="11">
        <f t="shared" si="29"/>
        <v>2.5135547705125256E-3</v>
      </c>
      <c r="AA160" s="11">
        <f t="shared" si="30"/>
        <v>9.4853905326956002E-6</v>
      </c>
      <c r="AB160" s="11">
        <v>0</v>
      </c>
      <c r="AC160" s="52">
        <f t="shared" si="28"/>
        <v>0</v>
      </c>
      <c r="AD160" s="52">
        <f t="shared" si="31"/>
        <v>0</v>
      </c>
    </row>
    <row r="161" spans="1:30" x14ac:dyDescent="0.2">
      <c r="A161" s="3">
        <v>113857</v>
      </c>
      <c r="B161" s="4" t="s">
        <v>325</v>
      </c>
      <c r="C161" s="3" t="s">
        <v>31</v>
      </c>
      <c r="D161" s="3">
        <v>1</v>
      </c>
      <c r="E161" s="5">
        <v>2013</v>
      </c>
      <c r="F161" s="3" t="s">
        <v>32</v>
      </c>
      <c r="G161" s="6">
        <v>37923</v>
      </c>
      <c r="H161" s="7">
        <v>13.669444444444444</v>
      </c>
      <c r="I161" s="4" t="s">
        <v>41</v>
      </c>
      <c r="J161" s="8">
        <v>0.87039999999999995</v>
      </c>
      <c r="K161" s="8">
        <f t="shared" si="24"/>
        <v>7.7133069335913644</v>
      </c>
      <c r="L161" s="8">
        <v>0.19750000000000001</v>
      </c>
      <c r="M161" s="8">
        <v>-2.1000000000000001E-2</v>
      </c>
      <c r="N161" s="9">
        <v>1517744.32</v>
      </c>
      <c r="O161" s="9">
        <v>1320974.72</v>
      </c>
      <c r="P161" s="9">
        <v>81355.53</v>
      </c>
      <c r="Q161" s="9">
        <v>1239619.19</v>
      </c>
      <c r="R161" s="9">
        <v>0</v>
      </c>
      <c r="S161" s="9">
        <f t="shared" si="25"/>
        <v>196769.60000000009</v>
      </c>
      <c r="T161" s="10">
        <v>0</v>
      </c>
      <c r="U161" s="9">
        <v>56362.57</v>
      </c>
      <c r="V161" s="9">
        <v>1248.58</v>
      </c>
      <c r="W161" s="9">
        <v>1061.29</v>
      </c>
      <c r="X161" s="11">
        <f t="shared" si="26"/>
        <v>6.7133069335913644</v>
      </c>
      <c r="Y161" s="11">
        <f t="shared" si="27"/>
        <v>0.4134557878859334</v>
      </c>
      <c r="Z161" s="11">
        <f t="shared" si="29"/>
        <v>6.1587499570014484E-2</v>
      </c>
      <c r="AA161" s="11">
        <f t="shared" si="30"/>
        <v>4.2667410016748848E-2</v>
      </c>
      <c r="AB161" s="11">
        <v>0</v>
      </c>
      <c r="AC161" s="52">
        <f t="shared" si="28"/>
        <v>0</v>
      </c>
      <c r="AD161" s="52">
        <f t="shared" si="31"/>
        <v>0</v>
      </c>
    </row>
    <row r="162" spans="1:30" x14ac:dyDescent="0.2">
      <c r="A162" s="3">
        <v>112925</v>
      </c>
      <c r="B162" s="4" t="s">
        <v>321</v>
      </c>
      <c r="C162" s="3" t="s">
        <v>35</v>
      </c>
      <c r="D162" s="3">
        <v>2</v>
      </c>
      <c r="E162" s="5">
        <v>2013</v>
      </c>
      <c r="F162" s="3" t="s">
        <v>32</v>
      </c>
      <c r="G162" s="6">
        <v>37846</v>
      </c>
      <c r="H162" s="7">
        <v>13.880555555555556</v>
      </c>
      <c r="I162" s="4" t="s">
        <v>41</v>
      </c>
      <c r="J162" s="8">
        <v>0.37440000000000001</v>
      </c>
      <c r="K162" s="8">
        <f t="shared" si="24"/>
        <v>1.5983408235389935</v>
      </c>
      <c r="L162" s="8">
        <v>6.9698000000000002</v>
      </c>
      <c r="M162" s="8">
        <v>5.1700000000000003E-2</v>
      </c>
      <c r="N162" s="9">
        <v>191930.78</v>
      </c>
      <c r="O162" s="9">
        <v>71849.52</v>
      </c>
      <c r="P162" s="9">
        <v>2363.56</v>
      </c>
      <c r="Q162" s="9">
        <v>69485.960000000006</v>
      </c>
      <c r="R162" s="9">
        <v>0</v>
      </c>
      <c r="S162" s="9">
        <f t="shared" si="25"/>
        <v>120081.26</v>
      </c>
      <c r="T162" s="10">
        <v>0</v>
      </c>
      <c r="U162" s="9">
        <v>2363.56</v>
      </c>
      <c r="V162" s="9">
        <v>69196.61</v>
      </c>
      <c r="W162" s="9">
        <v>69196.61</v>
      </c>
      <c r="X162" s="11">
        <f t="shared" si="26"/>
        <v>0.59834082353899354</v>
      </c>
      <c r="Y162" s="11">
        <f t="shared" si="27"/>
        <v>1.9683004658678633E-2</v>
      </c>
      <c r="Z162" s="11">
        <f t="shared" si="29"/>
        <v>3.2895974809574229E-2</v>
      </c>
      <c r="AA162" s="11">
        <f t="shared" si="30"/>
        <v>3.2895974809574229E-2</v>
      </c>
      <c r="AB162" s="11">
        <v>0</v>
      </c>
      <c r="AC162" s="52">
        <f t="shared" si="28"/>
        <v>0</v>
      </c>
      <c r="AD162" s="52">
        <f t="shared" si="31"/>
        <v>0</v>
      </c>
    </row>
    <row r="163" spans="1:30" x14ac:dyDescent="0.2">
      <c r="A163" s="3">
        <v>150017</v>
      </c>
      <c r="B163" s="4" t="s">
        <v>502</v>
      </c>
      <c r="C163" s="3" t="s">
        <v>35</v>
      </c>
      <c r="D163" s="3">
        <v>2</v>
      </c>
      <c r="E163" s="5">
        <v>2013</v>
      </c>
      <c r="F163" s="3" t="s">
        <v>32</v>
      </c>
      <c r="G163" s="6">
        <v>37804</v>
      </c>
      <c r="H163" s="7">
        <v>13.994444444444444</v>
      </c>
      <c r="I163" s="4" t="s">
        <v>41</v>
      </c>
      <c r="J163" s="8">
        <v>0.70489999999999997</v>
      </c>
      <c r="K163" s="8">
        <f t="shared" si="24"/>
        <v>3.388173801349887</v>
      </c>
      <c r="L163" s="8">
        <v>2.1496</v>
      </c>
      <c r="M163" s="8">
        <v>5.5999999999999999E-3</v>
      </c>
      <c r="N163" s="9">
        <v>1713505.88</v>
      </c>
      <c r="O163" s="9">
        <v>1207774.48</v>
      </c>
      <c r="P163" s="9">
        <v>832754.79</v>
      </c>
      <c r="Q163" s="9">
        <v>375019.69</v>
      </c>
      <c r="R163" s="9">
        <v>0</v>
      </c>
      <c r="S163" s="9">
        <f t="shared" si="25"/>
        <v>505731.39999999991</v>
      </c>
      <c r="T163" s="10">
        <v>114753.81</v>
      </c>
      <c r="U163" s="9">
        <v>313810.08</v>
      </c>
      <c r="V163" s="9">
        <v>78863.19</v>
      </c>
      <c r="W163" s="9">
        <v>67033.710000000006</v>
      </c>
      <c r="X163" s="11">
        <f t="shared" si="26"/>
        <v>2.388173801349887</v>
      </c>
      <c r="Y163" s="11">
        <f t="shared" si="27"/>
        <v>1.6466345376221452</v>
      </c>
      <c r="Z163" s="11">
        <f t="shared" ref="Z163:Z194" si="33">+P163/O163</f>
        <v>0.68949526901744107</v>
      </c>
      <c r="AA163" s="11">
        <f t="shared" ref="AA163:AA194" si="34">+U163/O163</f>
        <v>0.259825062705415</v>
      </c>
      <c r="AB163" s="11">
        <v>0</v>
      </c>
      <c r="AC163" s="52">
        <f t="shared" si="28"/>
        <v>0.22690663462857955</v>
      </c>
      <c r="AD163" s="52">
        <f t="shared" ref="AD163:AD194" si="35">+T163/O163</f>
        <v>9.5012613613097707E-2</v>
      </c>
    </row>
    <row r="164" spans="1:30" x14ac:dyDescent="0.2">
      <c r="A164" s="3">
        <v>112383</v>
      </c>
      <c r="B164" s="4" t="s">
        <v>318</v>
      </c>
      <c r="C164" s="3" t="s">
        <v>31</v>
      </c>
      <c r="D164" s="3">
        <v>1</v>
      </c>
      <c r="E164" s="5">
        <v>2013</v>
      </c>
      <c r="F164" s="3" t="s">
        <v>32</v>
      </c>
      <c r="G164" s="6">
        <v>37791</v>
      </c>
      <c r="H164" s="7">
        <v>14.030555555555555</v>
      </c>
      <c r="I164" s="4" t="s">
        <v>41</v>
      </c>
      <c r="J164" s="8">
        <v>0.59060000000000001</v>
      </c>
      <c r="K164" s="8">
        <f t="shared" si="24"/>
        <v>2.442330046999527</v>
      </c>
      <c r="L164" s="8">
        <v>0.32079999999999997</v>
      </c>
      <c r="M164" s="8">
        <v>3.9199999999999999E-2</v>
      </c>
      <c r="N164" s="9">
        <v>839634.75</v>
      </c>
      <c r="O164" s="9">
        <v>495850.44</v>
      </c>
      <c r="P164" s="9">
        <v>74422</v>
      </c>
      <c r="Q164" s="9">
        <v>421428.44</v>
      </c>
      <c r="R164" s="9">
        <v>0</v>
      </c>
      <c r="S164" s="9">
        <f t="shared" si="25"/>
        <v>343784.31</v>
      </c>
      <c r="T164" s="10">
        <v>0</v>
      </c>
      <c r="U164" s="9">
        <v>50040.160000000003</v>
      </c>
      <c r="V164" s="9">
        <v>18664.560000000001</v>
      </c>
      <c r="W164" s="9">
        <v>15864.88</v>
      </c>
      <c r="X164" s="11">
        <f t="shared" si="26"/>
        <v>1.442330046999527</v>
      </c>
      <c r="Y164" s="11">
        <f t="shared" si="27"/>
        <v>0.21647875669485905</v>
      </c>
      <c r="Z164" s="11">
        <f t="shared" si="33"/>
        <v>0.15008961169823706</v>
      </c>
      <c r="AA164" s="11">
        <f t="shared" si="34"/>
        <v>0.10091784934182978</v>
      </c>
      <c r="AB164" s="11">
        <v>0</v>
      </c>
      <c r="AC164" s="52">
        <f t="shared" si="28"/>
        <v>0</v>
      </c>
      <c r="AD164" s="52">
        <f t="shared" si="35"/>
        <v>0</v>
      </c>
    </row>
    <row r="165" spans="1:30" x14ac:dyDescent="0.2">
      <c r="A165" s="3">
        <v>111913</v>
      </c>
      <c r="B165" s="4" t="s">
        <v>313</v>
      </c>
      <c r="C165" s="3" t="s">
        <v>35</v>
      </c>
      <c r="D165" s="3">
        <v>2</v>
      </c>
      <c r="E165" s="5">
        <v>2013</v>
      </c>
      <c r="F165" s="3" t="s">
        <v>32</v>
      </c>
      <c r="G165" s="6">
        <v>37728</v>
      </c>
      <c r="H165" s="7">
        <v>14.202777777777778</v>
      </c>
      <c r="I165" s="4" t="s">
        <v>41</v>
      </c>
      <c r="J165" s="8">
        <v>0.75470000000000004</v>
      </c>
      <c r="K165" s="8">
        <f t="shared" si="24"/>
        <v>4.0763986393847293</v>
      </c>
      <c r="L165" s="8">
        <v>0.91790000000000005</v>
      </c>
      <c r="M165" s="8">
        <v>4.2099999999999999E-2</v>
      </c>
      <c r="N165" s="9">
        <v>1657157.59</v>
      </c>
      <c r="O165" s="9">
        <v>1250632.68</v>
      </c>
      <c r="P165" s="9">
        <v>329690.01</v>
      </c>
      <c r="Q165" s="9">
        <v>920942.67</v>
      </c>
      <c r="R165" s="9">
        <v>45188.42</v>
      </c>
      <c r="S165" s="9">
        <f t="shared" si="25"/>
        <v>406524.91000000015</v>
      </c>
      <c r="T165" s="10">
        <v>323841.83</v>
      </c>
      <c r="U165" s="9">
        <v>72630.539999999994</v>
      </c>
      <c r="V165" s="9">
        <v>101096.03</v>
      </c>
      <c r="W165" s="9">
        <v>85931.63</v>
      </c>
      <c r="X165" s="11">
        <f t="shared" si="26"/>
        <v>3.0763986393847293</v>
      </c>
      <c r="Y165" s="11">
        <f t="shared" si="27"/>
        <v>0.81099583786882801</v>
      </c>
      <c r="Z165" s="11">
        <f t="shared" si="33"/>
        <v>0.26361857903793146</v>
      </c>
      <c r="AA165" s="11">
        <f t="shared" si="34"/>
        <v>5.8075037668134495E-2</v>
      </c>
      <c r="AB165" s="11">
        <f>W165/R165</f>
        <v>1.9016294440035746</v>
      </c>
      <c r="AC165" s="52">
        <f t="shared" si="28"/>
        <v>0.79661005275174868</v>
      </c>
      <c r="AD165" s="52">
        <f t="shared" si="35"/>
        <v>0.25894240185695455</v>
      </c>
    </row>
    <row r="166" spans="1:30" x14ac:dyDescent="0.2">
      <c r="A166" s="3">
        <v>111477</v>
      </c>
      <c r="B166" s="4" t="s">
        <v>312</v>
      </c>
      <c r="C166" s="3" t="s">
        <v>31</v>
      </c>
      <c r="D166" s="3">
        <v>1</v>
      </c>
      <c r="E166" s="5">
        <v>2013</v>
      </c>
      <c r="F166" s="3" t="s">
        <v>32</v>
      </c>
      <c r="G166" s="6">
        <v>37704</v>
      </c>
      <c r="H166" s="7">
        <v>14.266666666666667</v>
      </c>
      <c r="I166" s="4" t="s">
        <v>41</v>
      </c>
      <c r="J166" s="8">
        <v>0.5897</v>
      </c>
      <c r="K166" s="8">
        <f t="shared" si="24"/>
        <v>2.4374383940535052</v>
      </c>
      <c r="L166" s="8">
        <v>0.17319999999999999</v>
      </c>
      <c r="M166" s="8">
        <v>1.1900000000000001E-2</v>
      </c>
      <c r="N166" s="9">
        <v>818006.08</v>
      </c>
      <c r="O166" s="9">
        <v>482405.36</v>
      </c>
      <c r="P166" s="9">
        <v>2360.4699999999998</v>
      </c>
      <c r="Q166" s="9">
        <v>480044.89</v>
      </c>
      <c r="R166" s="9">
        <v>22439.83</v>
      </c>
      <c r="S166" s="9">
        <f t="shared" si="25"/>
        <v>335600.72</v>
      </c>
      <c r="T166" s="10">
        <v>308276.63</v>
      </c>
      <c r="U166" s="9">
        <v>1690.54</v>
      </c>
      <c r="V166" s="9">
        <v>1987.9</v>
      </c>
      <c r="W166" s="9">
        <v>1689.71</v>
      </c>
      <c r="X166" s="11">
        <f t="shared" si="26"/>
        <v>1.4374383940535052</v>
      </c>
      <c r="Y166" s="11">
        <f t="shared" si="27"/>
        <v>7.0335665549227664E-3</v>
      </c>
      <c r="Z166" s="11">
        <f t="shared" si="33"/>
        <v>4.8931255656031684E-3</v>
      </c>
      <c r="AA166" s="11">
        <f t="shared" si="34"/>
        <v>3.5043972148236496E-3</v>
      </c>
      <c r="AB166" s="11">
        <f>W166/R166</f>
        <v>7.5299590059282981E-2</v>
      </c>
      <c r="AC166" s="52">
        <f t="shared" si="28"/>
        <v>0.91858155131490793</v>
      </c>
      <c r="AD166" s="52">
        <f t="shared" si="35"/>
        <v>0.63904064001278926</v>
      </c>
    </row>
    <row r="167" spans="1:30" x14ac:dyDescent="0.2">
      <c r="A167" s="3">
        <v>94440</v>
      </c>
      <c r="B167" s="4" t="s">
        <v>265</v>
      </c>
      <c r="C167" s="3" t="s">
        <v>101</v>
      </c>
      <c r="D167" s="3">
        <v>2</v>
      </c>
      <c r="E167" s="5">
        <v>2013</v>
      </c>
      <c r="F167" s="3" t="s">
        <v>36</v>
      </c>
      <c r="G167" s="6">
        <v>37691</v>
      </c>
      <c r="H167" s="7">
        <v>14.302777777777777</v>
      </c>
      <c r="I167" s="4" t="s">
        <v>41</v>
      </c>
      <c r="J167" s="8">
        <v>0.85019999999999996</v>
      </c>
      <c r="K167" s="8">
        <f t="shared" si="24"/>
        <v>6.6766129183706608</v>
      </c>
      <c r="L167" s="8">
        <v>5.6319999999999997</v>
      </c>
      <c r="M167" s="8">
        <v>5.1999999999999998E-3</v>
      </c>
      <c r="N167" s="9">
        <v>259532.83</v>
      </c>
      <c r="O167" s="9">
        <v>220660.9</v>
      </c>
      <c r="P167" s="9">
        <v>220660.9</v>
      </c>
      <c r="Q167" s="9">
        <v>0</v>
      </c>
      <c r="R167" s="9">
        <v>7580.39</v>
      </c>
      <c r="S167" s="9">
        <f t="shared" si="25"/>
        <v>38871.929999999993</v>
      </c>
      <c r="T167" s="10">
        <v>0</v>
      </c>
      <c r="U167" s="9">
        <v>216788.62</v>
      </c>
      <c r="V167" s="9">
        <v>11490.44</v>
      </c>
      <c r="W167" s="9">
        <v>9766.8700000000008</v>
      </c>
      <c r="X167" s="11">
        <f t="shared" si="26"/>
        <v>5.6766129183706608</v>
      </c>
      <c r="Y167" s="11">
        <f t="shared" si="27"/>
        <v>5.6766129183706608</v>
      </c>
      <c r="Z167" s="11">
        <f t="shared" si="33"/>
        <v>1</v>
      </c>
      <c r="AA167" s="11">
        <f t="shared" si="34"/>
        <v>0.98245144472808732</v>
      </c>
      <c r="AB167" s="11">
        <f>W167/R167</f>
        <v>1.2884389853292508</v>
      </c>
      <c r="AC167" s="52">
        <f t="shared" si="28"/>
        <v>0</v>
      </c>
      <c r="AD167" s="52">
        <f t="shared" si="35"/>
        <v>0</v>
      </c>
    </row>
    <row r="168" spans="1:30" x14ac:dyDescent="0.2">
      <c r="A168" s="3">
        <v>94177</v>
      </c>
      <c r="B168" s="4" t="s">
        <v>264</v>
      </c>
      <c r="C168" s="3" t="s">
        <v>35</v>
      </c>
      <c r="D168" s="3">
        <v>2</v>
      </c>
      <c r="E168" s="5">
        <v>2013</v>
      </c>
      <c r="F168" s="3" t="s">
        <v>36</v>
      </c>
      <c r="G168" s="6">
        <v>37657</v>
      </c>
      <c r="H168" s="7">
        <v>14.402777777777779</v>
      </c>
      <c r="I168" s="4" t="s">
        <v>41</v>
      </c>
      <c r="J168" s="8">
        <v>0.78639999999999999</v>
      </c>
      <c r="K168" s="8">
        <f t="shared" si="24"/>
        <v>4.6819755473203601</v>
      </c>
      <c r="L168" s="8">
        <v>6.0848000000000004</v>
      </c>
      <c r="M168" s="8">
        <v>8.6999999999999994E-3</v>
      </c>
      <c r="N168" s="9">
        <v>219314.55</v>
      </c>
      <c r="O168" s="9">
        <v>172472.24</v>
      </c>
      <c r="P168" s="9">
        <v>172472.24</v>
      </c>
      <c r="Q168" s="9">
        <v>0</v>
      </c>
      <c r="R168" s="9">
        <v>0</v>
      </c>
      <c r="S168" s="9">
        <f t="shared" si="25"/>
        <v>46842.31</v>
      </c>
      <c r="T168" s="10">
        <v>0</v>
      </c>
      <c r="U168" s="9">
        <v>113159.67</v>
      </c>
      <c r="V168" s="9">
        <v>18368.439999999999</v>
      </c>
      <c r="W168" s="9">
        <v>16707.82</v>
      </c>
      <c r="X168" s="11">
        <f t="shared" si="26"/>
        <v>3.6819755473203606</v>
      </c>
      <c r="Y168" s="11">
        <f t="shared" si="27"/>
        <v>3.6819755473203606</v>
      </c>
      <c r="Z168" s="11">
        <f t="shared" si="33"/>
        <v>1</v>
      </c>
      <c r="AA168" s="11">
        <f t="shared" si="34"/>
        <v>0.65610367210398612</v>
      </c>
      <c r="AB168" s="11">
        <v>0</v>
      </c>
      <c r="AC168" s="52">
        <f t="shared" si="28"/>
        <v>0</v>
      </c>
      <c r="AD168" s="52">
        <f t="shared" si="35"/>
        <v>0</v>
      </c>
    </row>
    <row r="169" spans="1:30" x14ac:dyDescent="0.2">
      <c r="A169" s="3">
        <v>110845</v>
      </c>
      <c r="B169" s="4" t="s">
        <v>310</v>
      </c>
      <c r="C169" s="3" t="s">
        <v>31</v>
      </c>
      <c r="D169" s="3">
        <v>1</v>
      </c>
      <c r="E169" s="5">
        <v>2013</v>
      </c>
      <c r="F169" s="3" t="s">
        <v>32</v>
      </c>
      <c r="G169" s="6">
        <v>37651</v>
      </c>
      <c r="H169" s="7">
        <v>14.416666666666666</v>
      </c>
      <c r="I169" s="4" t="s">
        <v>41</v>
      </c>
      <c r="J169" s="8">
        <v>0.44640000000000002</v>
      </c>
      <c r="K169" s="8">
        <f t="shared" si="24"/>
        <v>1.8062529731354238</v>
      </c>
      <c r="L169" s="8">
        <v>0.49990000000000001</v>
      </c>
      <c r="M169" s="8">
        <v>8.8099999999999998E-2</v>
      </c>
      <c r="N169" s="9">
        <v>924120.89</v>
      </c>
      <c r="O169" s="9">
        <v>412497.71</v>
      </c>
      <c r="P169" s="9">
        <v>138181.07</v>
      </c>
      <c r="Q169" s="9">
        <v>274316.64</v>
      </c>
      <c r="R169" s="9">
        <v>0</v>
      </c>
      <c r="S169" s="9">
        <f t="shared" si="25"/>
        <v>511623.18</v>
      </c>
      <c r="T169" s="10">
        <v>0</v>
      </c>
      <c r="U169" s="9">
        <v>79126.12</v>
      </c>
      <c r="V169" s="9">
        <v>57730.35</v>
      </c>
      <c r="W169" s="9">
        <v>49070.8</v>
      </c>
      <c r="X169" s="11">
        <f t="shared" si="26"/>
        <v>0.80625297313542366</v>
      </c>
      <c r="Y169" s="11">
        <f t="shared" si="27"/>
        <v>0.27008367760037771</v>
      </c>
      <c r="Z169" s="11">
        <f t="shared" si="33"/>
        <v>0.33498627180257556</v>
      </c>
      <c r="AA169" s="11">
        <f t="shared" si="34"/>
        <v>0.19182196187222467</v>
      </c>
      <c r="AB169" s="11">
        <v>0</v>
      </c>
      <c r="AC169" s="52">
        <f t="shared" si="28"/>
        <v>0</v>
      </c>
      <c r="AD169" s="52">
        <f t="shared" si="35"/>
        <v>0</v>
      </c>
    </row>
    <row r="170" spans="1:30" x14ac:dyDescent="0.2">
      <c r="A170" s="3">
        <v>111991</v>
      </c>
      <c r="B170" s="4" t="s">
        <v>314</v>
      </c>
      <c r="C170" s="3" t="s">
        <v>120</v>
      </c>
      <c r="D170" s="3">
        <v>2</v>
      </c>
      <c r="E170" s="5">
        <v>2013</v>
      </c>
      <c r="F170" s="3" t="s">
        <v>32</v>
      </c>
      <c r="G170" s="6">
        <v>37651</v>
      </c>
      <c r="H170" s="7">
        <v>14.416666666666666</v>
      </c>
      <c r="I170" s="4" t="s">
        <v>41</v>
      </c>
      <c r="J170" s="8">
        <v>1.0732999999999999</v>
      </c>
      <c r="K170" s="8">
        <f t="shared" si="24"/>
        <v>-13.637722962122391</v>
      </c>
      <c r="L170" s="8">
        <v>5.8090000000000002</v>
      </c>
      <c r="M170" s="8">
        <v>-1.8499999999999999E-2</v>
      </c>
      <c r="N170" s="9">
        <v>215365.83</v>
      </c>
      <c r="O170" s="9">
        <v>231157.75</v>
      </c>
      <c r="P170" s="9">
        <v>231157.75</v>
      </c>
      <c r="Q170" s="9">
        <v>0</v>
      </c>
      <c r="R170" s="9">
        <v>20487.38</v>
      </c>
      <c r="S170" s="9">
        <f t="shared" si="25"/>
        <v>-15791.920000000013</v>
      </c>
      <c r="T170" s="10">
        <v>0</v>
      </c>
      <c r="U170" s="9">
        <v>111087.55</v>
      </c>
      <c r="V170" s="9">
        <v>-23201.43</v>
      </c>
      <c r="W170" s="9">
        <v>-23201.43</v>
      </c>
      <c r="X170" s="11">
        <f t="shared" si="26"/>
        <v>-14.637722962122391</v>
      </c>
      <c r="Y170" s="11">
        <f t="shared" si="27"/>
        <v>-14.637722962122391</v>
      </c>
      <c r="Z170" s="11">
        <f t="shared" si="33"/>
        <v>1</v>
      </c>
      <c r="AA170" s="11">
        <f t="shared" si="34"/>
        <v>0.48057030318040389</v>
      </c>
      <c r="AB170" s="11">
        <f>W170/R170</f>
        <v>-1.1324742353585475</v>
      </c>
      <c r="AC170" s="52">
        <f t="shared" si="28"/>
        <v>0</v>
      </c>
      <c r="AD170" s="52">
        <f t="shared" si="35"/>
        <v>0</v>
      </c>
    </row>
    <row r="171" spans="1:30" x14ac:dyDescent="0.2">
      <c r="A171" s="3">
        <v>110344</v>
      </c>
      <c r="B171" s="4" t="s">
        <v>308</v>
      </c>
      <c r="C171" s="3" t="s">
        <v>35</v>
      </c>
      <c r="D171" s="3">
        <v>2</v>
      </c>
      <c r="E171" s="5">
        <v>2013</v>
      </c>
      <c r="F171" s="3" t="s">
        <v>32</v>
      </c>
      <c r="G171" s="6">
        <v>37608</v>
      </c>
      <c r="H171" s="7">
        <v>14.533333333333333</v>
      </c>
      <c r="I171" s="4" t="s">
        <v>41</v>
      </c>
      <c r="J171" s="8">
        <v>0.27950000000000003</v>
      </c>
      <c r="K171" s="8">
        <f t="shared" si="24"/>
        <v>1.3878800507560067</v>
      </c>
      <c r="L171" s="8">
        <v>8.6389999999999993</v>
      </c>
      <c r="M171" s="8">
        <v>2.4400000000000002E-2</v>
      </c>
      <c r="N171" s="9">
        <v>238112.89</v>
      </c>
      <c r="O171" s="9">
        <v>66546.990000000005</v>
      </c>
      <c r="P171" s="9">
        <v>18702.16</v>
      </c>
      <c r="Q171" s="9">
        <v>47844.83</v>
      </c>
      <c r="R171" s="9">
        <v>0</v>
      </c>
      <c r="S171" s="9">
        <f t="shared" si="25"/>
        <v>171565.90000000002</v>
      </c>
      <c r="T171" s="10">
        <v>47844.83</v>
      </c>
      <c r="U171" s="9">
        <v>8620.51</v>
      </c>
      <c r="V171" s="9">
        <v>60299.98</v>
      </c>
      <c r="W171" s="9">
        <v>50218.33</v>
      </c>
      <c r="X171" s="11">
        <f t="shared" si="26"/>
        <v>0.38788005075600684</v>
      </c>
      <c r="Y171" s="11">
        <f t="shared" si="27"/>
        <v>0.10900860835399108</v>
      </c>
      <c r="Z171" s="11">
        <f t="shared" si="33"/>
        <v>0.28103690339713333</v>
      </c>
      <c r="AA171" s="11">
        <f t="shared" si="34"/>
        <v>0.12954019407940162</v>
      </c>
      <c r="AB171" s="11">
        <v>0</v>
      </c>
      <c r="AC171" s="52">
        <f t="shared" si="28"/>
        <v>0.27887144240201578</v>
      </c>
      <c r="AD171" s="52">
        <f t="shared" si="35"/>
        <v>0.71896309660286661</v>
      </c>
    </row>
    <row r="172" spans="1:30" x14ac:dyDescent="0.2">
      <c r="A172" s="3">
        <v>109408</v>
      </c>
      <c r="B172" s="4" t="s">
        <v>307</v>
      </c>
      <c r="C172" s="3" t="s">
        <v>53</v>
      </c>
      <c r="D172" s="3">
        <v>2</v>
      </c>
      <c r="E172" s="5">
        <v>2013</v>
      </c>
      <c r="F172" s="3" t="s">
        <v>32</v>
      </c>
      <c r="G172" s="6">
        <v>37505</v>
      </c>
      <c r="H172" s="7">
        <v>14.816666666666666</v>
      </c>
      <c r="I172" s="4" t="s">
        <v>41</v>
      </c>
      <c r="J172" s="8">
        <v>0.72399999999999998</v>
      </c>
      <c r="K172" s="8">
        <f t="shared" si="24"/>
        <v>3.6236161794529851</v>
      </c>
      <c r="L172" s="8">
        <v>5.4016000000000002</v>
      </c>
      <c r="M172" s="8">
        <v>3.5299999999999998E-2</v>
      </c>
      <c r="N172" s="9">
        <v>313595.39</v>
      </c>
      <c r="O172" s="9">
        <v>227053.28</v>
      </c>
      <c r="P172" s="9">
        <v>174058.35</v>
      </c>
      <c r="Q172" s="9">
        <v>52994.93</v>
      </c>
      <c r="R172" s="9">
        <v>0</v>
      </c>
      <c r="S172" s="9">
        <f t="shared" si="25"/>
        <v>86542.110000000015</v>
      </c>
      <c r="T172" s="10">
        <v>8875.41</v>
      </c>
      <c r="U172" s="9">
        <v>100302.84</v>
      </c>
      <c r="V172" s="9">
        <v>98095.81</v>
      </c>
      <c r="W172" s="9">
        <v>83381.440000000002</v>
      </c>
      <c r="X172" s="11">
        <f t="shared" si="26"/>
        <v>2.6236161794529851</v>
      </c>
      <c r="Y172" s="11">
        <f t="shared" si="27"/>
        <v>2.0112561387745225</v>
      </c>
      <c r="Z172" s="11">
        <f t="shared" si="33"/>
        <v>0.76659694147558677</v>
      </c>
      <c r="AA172" s="11">
        <f t="shared" si="34"/>
        <v>0.44175904439698027</v>
      </c>
      <c r="AB172" s="11">
        <v>0</v>
      </c>
      <c r="AC172" s="52">
        <f t="shared" si="28"/>
        <v>0.10255596957365609</v>
      </c>
      <c r="AD172" s="52">
        <f t="shared" si="35"/>
        <v>3.9089547616312788E-2</v>
      </c>
    </row>
    <row r="173" spans="1:30" x14ac:dyDescent="0.2">
      <c r="A173" s="3">
        <v>93317</v>
      </c>
      <c r="B173" s="4" t="s">
        <v>260</v>
      </c>
      <c r="C173" s="3" t="s">
        <v>49</v>
      </c>
      <c r="D173" s="3">
        <v>1</v>
      </c>
      <c r="E173" s="5">
        <v>2013</v>
      </c>
      <c r="F173" s="3" t="s">
        <v>36</v>
      </c>
      <c r="G173" s="6">
        <v>37480</v>
      </c>
      <c r="H173" s="7">
        <v>14.883333333333333</v>
      </c>
      <c r="I173" s="4" t="s">
        <v>41</v>
      </c>
      <c r="J173" s="8">
        <v>0.92920000000000003</v>
      </c>
      <c r="K173" s="8">
        <f t="shared" si="24"/>
        <v>14.120515773838251</v>
      </c>
      <c r="L173" s="8">
        <v>0.56830000000000003</v>
      </c>
      <c r="M173" s="8">
        <v>7.4000000000000003E-3</v>
      </c>
      <c r="N173" s="9">
        <v>962620.13</v>
      </c>
      <c r="O173" s="9">
        <v>894448.39</v>
      </c>
      <c r="P173" s="9">
        <v>168603.92</v>
      </c>
      <c r="Q173" s="9">
        <v>725844.47</v>
      </c>
      <c r="R173" s="9">
        <v>5034.3999999999996</v>
      </c>
      <c r="S173" s="9">
        <f t="shared" si="25"/>
        <v>68171.739999999991</v>
      </c>
      <c r="T173" s="10">
        <v>0</v>
      </c>
      <c r="U173" s="9">
        <v>102583.23</v>
      </c>
      <c r="V173" s="9">
        <v>6367.45</v>
      </c>
      <c r="W173" s="9">
        <v>5412.33</v>
      </c>
      <c r="X173" s="11">
        <f t="shared" si="26"/>
        <v>13.120515773838251</v>
      </c>
      <c r="Y173" s="11">
        <f t="shared" si="27"/>
        <v>2.4732230686791921</v>
      </c>
      <c r="Z173" s="11">
        <f t="shared" si="33"/>
        <v>0.18850044550921491</v>
      </c>
      <c r="AA173" s="11">
        <f t="shared" si="34"/>
        <v>0.11468881955279722</v>
      </c>
      <c r="AB173" s="11">
        <f>W173/R173</f>
        <v>1.0750695216907675</v>
      </c>
      <c r="AC173" s="52">
        <f t="shared" si="28"/>
        <v>0</v>
      </c>
      <c r="AD173" s="52">
        <f t="shared" si="35"/>
        <v>0</v>
      </c>
    </row>
    <row r="174" spans="1:30" x14ac:dyDescent="0.2">
      <c r="A174" s="3">
        <v>93359</v>
      </c>
      <c r="B174" s="4" t="s">
        <v>262</v>
      </c>
      <c r="C174" s="3" t="s">
        <v>49</v>
      </c>
      <c r="D174" s="3">
        <v>1</v>
      </c>
      <c r="E174" s="5">
        <v>2013</v>
      </c>
      <c r="F174" s="3" t="s">
        <v>36</v>
      </c>
      <c r="G174" s="6">
        <v>37476</v>
      </c>
      <c r="H174" s="7">
        <v>14.894444444444444</v>
      </c>
      <c r="I174" s="4" t="s">
        <v>41</v>
      </c>
      <c r="J174" s="8">
        <v>7.4300000000000005E-2</v>
      </c>
      <c r="K174" s="8">
        <f t="shared" si="24"/>
        <v>1.0802348110733373</v>
      </c>
      <c r="L174" s="8">
        <v>2.597</v>
      </c>
      <c r="M174" s="8">
        <v>1.5800000000000002E-2</v>
      </c>
      <c r="N174" s="9">
        <v>520391</v>
      </c>
      <c r="O174" s="9">
        <v>38652.22</v>
      </c>
      <c r="P174" s="9">
        <v>38652.22</v>
      </c>
      <c r="Q174" s="9">
        <v>0</v>
      </c>
      <c r="R174" s="9">
        <v>0</v>
      </c>
      <c r="S174" s="9">
        <f t="shared" si="25"/>
        <v>481738.78</v>
      </c>
      <c r="T174" s="10">
        <v>0</v>
      </c>
      <c r="U174" s="9">
        <v>12357.2</v>
      </c>
      <c r="V174" s="9">
        <v>32427.53</v>
      </c>
      <c r="W174" s="9">
        <v>27563.4</v>
      </c>
      <c r="X174" s="11">
        <f t="shared" si="26"/>
        <v>8.0234811073337298E-2</v>
      </c>
      <c r="Y174" s="11">
        <f t="shared" si="27"/>
        <v>8.0234811073337298E-2</v>
      </c>
      <c r="Z174" s="11">
        <f t="shared" si="33"/>
        <v>1</v>
      </c>
      <c r="AA174" s="11">
        <f t="shared" si="34"/>
        <v>0.31970220597937193</v>
      </c>
      <c r="AB174" s="11">
        <v>0</v>
      </c>
      <c r="AC174" s="52">
        <f t="shared" si="28"/>
        <v>0</v>
      </c>
      <c r="AD174" s="52">
        <f t="shared" si="35"/>
        <v>0</v>
      </c>
    </row>
    <row r="175" spans="1:30" x14ac:dyDescent="0.2">
      <c r="A175" s="3">
        <v>93355</v>
      </c>
      <c r="B175" s="4" t="s">
        <v>261</v>
      </c>
      <c r="C175" s="3" t="s">
        <v>31</v>
      </c>
      <c r="D175" s="3">
        <v>1</v>
      </c>
      <c r="E175" s="5">
        <v>2013</v>
      </c>
      <c r="F175" s="3" t="s">
        <v>36</v>
      </c>
      <c r="G175" s="6">
        <v>37466</v>
      </c>
      <c r="H175" s="7">
        <v>14.919444444444444</v>
      </c>
      <c r="I175" s="4" t="s">
        <v>41</v>
      </c>
      <c r="J175" s="8">
        <v>0.56340000000000001</v>
      </c>
      <c r="K175" s="8">
        <f t="shared" si="24"/>
        <v>2.2902167186959499</v>
      </c>
      <c r="L175" s="8">
        <v>1.7084999999999999</v>
      </c>
      <c r="M175" s="8">
        <v>4.5499999999999999E-2</v>
      </c>
      <c r="N175" s="9">
        <v>778851.68</v>
      </c>
      <c r="O175" s="9">
        <v>438773.96</v>
      </c>
      <c r="P175" s="9">
        <v>78139.31</v>
      </c>
      <c r="Q175" s="9">
        <v>360634.65</v>
      </c>
      <c r="R175" s="9">
        <v>6243.41</v>
      </c>
      <c r="S175" s="9">
        <f t="shared" si="25"/>
        <v>340077.72000000003</v>
      </c>
      <c r="T175" s="10">
        <v>0</v>
      </c>
      <c r="U175" s="9">
        <v>41154.9</v>
      </c>
      <c r="V175" s="9">
        <v>91251.17</v>
      </c>
      <c r="W175" s="9">
        <v>77563.5</v>
      </c>
      <c r="X175" s="11">
        <f t="shared" si="26"/>
        <v>1.2902167186959499</v>
      </c>
      <c r="Y175" s="11">
        <f t="shared" si="27"/>
        <v>0.22976897751490449</v>
      </c>
      <c r="Z175" s="11">
        <f t="shared" si="33"/>
        <v>0.17808556825022159</v>
      </c>
      <c r="AA175" s="11">
        <f t="shared" si="34"/>
        <v>9.3795219752785694E-2</v>
      </c>
      <c r="AB175" s="11">
        <f>W175/R175</f>
        <v>12.42325908437857</v>
      </c>
      <c r="AC175" s="52">
        <f t="shared" si="28"/>
        <v>0</v>
      </c>
      <c r="AD175" s="52">
        <f t="shared" si="35"/>
        <v>0</v>
      </c>
    </row>
    <row r="176" spans="1:30" x14ac:dyDescent="0.2">
      <c r="A176" s="3">
        <v>93206</v>
      </c>
      <c r="B176" s="4" t="s">
        <v>259</v>
      </c>
      <c r="C176" s="3" t="s">
        <v>51</v>
      </c>
      <c r="D176" s="3">
        <v>2</v>
      </c>
      <c r="E176" s="5">
        <v>2013</v>
      </c>
      <c r="F176" s="3" t="s">
        <v>32</v>
      </c>
      <c r="G176" s="6">
        <v>37456</v>
      </c>
      <c r="H176" s="7">
        <v>14.947222222222223</v>
      </c>
      <c r="I176" s="4" t="s">
        <v>41</v>
      </c>
      <c r="J176" s="8">
        <v>0.91739999999999999</v>
      </c>
      <c r="K176" s="8">
        <f t="shared" si="24"/>
        <v>12.109054075718634</v>
      </c>
      <c r="L176" s="8">
        <v>4.3552999999999997</v>
      </c>
      <c r="M176" s="8">
        <v>8.9999999999999993E-3</v>
      </c>
      <c r="N176" s="9">
        <v>249253.98</v>
      </c>
      <c r="O176" s="9">
        <v>228669.88</v>
      </c>
      <c r="P176" s="9">
        <v>130180.29</v>
      </c>
      <c r="Q176" s="9">
        <v>98489.59</v>
      </c>
      <c r="R176" s="9">
        <v>4424.62</v>
      </c>
      <c r="S176" s="9">
        <f t="shared" si="25"/>
        <v>20584.100000000006</v>
      </c>
      <c r="T176" s="10">
        <v>0</v>
      </c>
      <c r="U176" s="9">
        <v>45857.85</v>
      </c>
      <c r="V176" s="9">
        <v>16158</v>
      </c>
      <c r="W176" s="9">
        <v>13734.3</v>
      </c>
      <c r="X176" s="11">
        <f t="shared" si="26"/>
        <v>11.109054075718634</v>
      </c>
      <c r="Y176" s="11">
        <f t="shared" si="27"/>
        <v>6.3243129405706329</v>
      </c>
      <c r="Z176" s="11">
        <f t="shared" si="33"/>
        <v>0.56929355978146312</v>
      </c>
      <c r="AA176" s="11">
        <f t="shared" si="34"/>
        <v>0.20054171541962587</v>
      </c>
      <c r="AB176" s="11">
        <f>W176/R176</f>
        <v>3.1040631737866753</v>
      </c>
      <c r="AC176" s="52">
        <f t="shared" si="28"/>
        <v>0</v>
      </c>
      <c r="AD176" s="52">
        <f t="shared" si="35"/>
        <v>0</v>
      </c>
    </row>
    <row r="177" spans="1:30" x14ac:dyDescent="0.2">
      <c r="A177" s="3">
        <v>107576</v>
      </c>
      <c r="B177" s="4" t="s">
        <v>302</v>
      </c>
      <c r="C177" s="3" t="s">
        <v>51</v>
      </c>
      <c r="D177" s="3">
        <v>2</v>
      </c>
      <c r="E177" s="5">
        <v>2013</v>
      </c>
      <c r="F177" s="3" t="s">
        <v>32</v>
      </c>
      <c r="G177" s="6">
        <v>37357</v>
      </c>
      <c r="H177" s="7">
        <v>15.219444444444445</v>
      </c>
      <c r="I177" s="4" t="s">
        <v>41</v>
      </c>
      <c r="J177" s="8">
        <v>0.8962</v>
      </c>
      <c r="K177" s="8">
        <f t="shared" si="24"/>
        <v>9.6337085149924366</v>
      </c>
      <c r="L177" s="8">
        <v>2.4992999999999999</v>
      </c>
      <c r="M177" s="8">
        <v>-7.4999999999999997E-3</v>
      </c>
      <c r="N177" s="9">
        <v>433093</v>
      </c>
      <c r="O177" s="9">
        <v>388137</v>
      </c>
      <c r="P177" s="9">
        <v>345525</v>
      </c>
      <c r="Q177" s="9">
        <v>42612</v>
      </c>
      <c r="R177" s="9">
        <v>15961</v>
      </c>
      <c r="S177" s="9">
        <f t="shared" si="25"/>
        <v>44956</v>
      </c>
      <c r="T177" s="10">
        <v>19902</v>
      </c>
      <c r="U177" s="9">
        <v>154966</v>
      </c>
      <c r="V177" s="9">
        <v>-400</v>
      </c>
      <c r="W177" s="9">
        <v>-400</v>
      </c>
      <c r="X177" s="11">
        <f t="shared" si="26"/>
        <v>8.6337085149924366</v>
      </c>
      <c r="Y177" s="11">
        <f t="shared" si="27"/>
        <v>7.6858483850876409</v>
      </c>
      <c r="Z177" s="11">
        <f t="shared" si="33"/>
        <v>0.89021402236839053</v>
      </c>
      <c r="AA177" s="11">
        <f t="shared" si="34"/>
        <v>0.39925593282784172</v>
      </c>
      <c r="AB177" s="11">
        <f>W177/R177</f>
        <v>-2.5061086398095359E-2</v>
      </c>
      <c r="AC177" s="52">
        <f t="shared" si="28"/>
        <v>0.44269952842779609</v>
      </c>
      <c r="AD177" s="52">
        <f t="shared" si="35"/>
        <v>5.1275709350049083E-2</v>
      </c>
    </row>
    <row r="178" spans="1:30" x14ac:dyDescent="0.2">
      <c r="A178" s="3">
        <v>106936</v>
      </c>
      <c r="B178" s="4" t="s">
        <v>299</v>
      </c>
      <c r="C178" s="3" t="s">
        <v>31</v>
      </c>
      <c r="D178" s="3">
        <v>1</v>
      </c>
      <c r="E178" s="5">
        <v>2013</v>
      </c>
      <c r="F178" s="3" t="s">
        <v>32</v>
      </c>
      <c r="G178" s="6">
        <v>37280</v>
      </c>
      <c r="H178" s="7">
        <v>15.433333333333334</v>
      </c>
      <c r="I178" s="4" t="s">
        <v>41</v>
      </c>
      <c r="J178" s="8">
        <v>0.65669999999999995</v>
      </c>
      <c r="K178" s="8">
        <f t="shared" si="24"/>
        <v>2.9128645746538551</v>
      </c>
      <c r="L178" s="8">
        <v>0.92459999999999998</v>
      </c>
      <c r="M178" s="8">
        <v>8.6199999999999999E-2</v>
      </c>
      <c r="N178" s="9">
        <v>2070954.2</v>
      </c>
      <c r="O178" s="9">
        <v>1359985.96</v>
      </c>
      <c r="P178" s="9">
        <v>408685.31</v>
      </c>
      <c r="Q178" s="9">
        <v>951300.65</v>
      </c>
      <c r="R178" s="9">
        <v>33113.78</v>
      </c>
      <c r="S178" s="9">
        <f t="shared" si="25"/>
        <v>710968.24</v>
      </c>
      <c r="T178" s="10">
        <v>156992.04999999999</v>
      </c>
      <c r="U178" s="9">
        <v>94250.59</v>
      </c>
      <c r="V178" s="9">
        <v>234014.38</v>
      </c>
      <c r="W178" s="9">
        <v>214497.29</v>
      </c>
      <c r="X178" s="11">
        <f t="shared" si="26"/>
        <v>1.9128645746538551</v>
      </c>
      <c r="Y178" s="11">
        <f t="shared" si="27"/>
        <v>0.57482920756066402</v>
      </c>
      <c r="Z178" s="11">
        <f t="shared" si="33"/>
        <v>0.30050700670468689</v>
      </c>
      <c r="AA178" s="11">
        <f t="shared" si="34"/>
        <v>6.9302619859399131E-2</v>
      </c>
      <c r="AB178" s="11">
        <f>W178/R178</f>
        <v>6.4775839544745422</v>
      </c>
      <c r="AC178" s="52">
        <f t="shared" si="28"/>
        <v>0.22081443469261017</v>
      </c>
      <c r="AD178" s="52">
        <f t="shared" si="35"/>
        <v>0.11543652259468913</v>
      </c>
    </row>
    <row r="179" spans="1:30" x14ac:dyDescent="0.2">
      <c r="A179" s="3">
        <v>106392</v>
      </c>
      <c r="B179" s="4" t="s">
        <v>298</v>
      </c>
      <c r="C179" s="3" t="s">
        <v>31</v>
      </c>
      <c r="D179" s="3">
        <v>1</v>
      </c>
      <c r="E179" s="5">
        <v>2013</v>
      </c>
      <c r="F179" s="3" t="s">
        <v>32</v>
      </c>
      <c r="G179" s="6">
        <v>37201</v>
      </c>
      <c r="H179" s="7">
        <v>15.65</v>
      </c>
      <c r="I179" s="4" t="s">
        <v>41</v>
      </c>
      <c r="J179" s="8">
        <v>0.3049</v>
      </c>
      <c r="K179" s="8">
        <f t="shared" si="24"/>
        <v>1.4386231904955702</v>
      </c>
      <c r="L179" s="8">
        <v>0.91679999999999995</v>
      </c>
      <c r="M179" s="8">
        <v>4.02E-2</v>
      </c>
      <c r="N179" s="9">
        <v>869493.34</v>
      </c>
      <c r="O179" s="9">
        <v>265100.65000000002</v>
      </c>
      <c r="P179" s="9">
        <v>56439.75</v>
      </c>
      <c r="Q179" s="9">
        <v>208660.9</v>
      </c>
      <c r="R179" s="9">
        <v>0</v>
      </c>
      <c r="S179" s="9">
        <f t="shared" si="25"/>
        <v>604392.68999999994</v>
      </c>
      <c r="T179" s="10">
        <v>0</v>
      </c>
      <c r="U179" s="9">
        <v>10331.879999999999</v>
      </c>
      <c r="V179" s="9">
        <v>57725.67</v>
      </c>
      <c r="W179" s="9">
        <v>49219.13</v>
      </c>
      <c r="X179" s="11">
        <f t="shared" si="26"/>
        <v>0.43862319049557008</v>
      </c>
      <c r="Y179" s="11">
        <f t="shared" si="27"/>
        <v>9.3382582108992751E-2</v>
      </c>
      <c r="Z179" s="11">
        <f t="shared" si="33"/>
        <v>0.21289932710462986</v>
      </c>
      <c r="AA179" s="11">
        <f t="shared" si="34"/>
        <v>3.8973423867500884E-2</v>
      </c>
      <c r="AB179" s="11">
        <v>0</v>
      </c>
      <c r="AC179" s="52">
        <f t="shared" si="28"/>
        <v>0</v>
      </c>
      <c r="AD179" s="52">
        <f t="shared" si="35"/>
        <v>0</v>
      </c>
    </row>
    <row r="180" spans="1:30" x14ac:dyDescent="0.2">
      <c r="A180" s="3">
        <v>91764</v>
      </c>
      <c r="B180" s="4" t="s">
        <v>256</v>
      </c>
      <c r="C180" s="3" t="s">
        <v>51</v>
      </c>
      <c r="D180" s="3">
        <v>2</v>
      </c>
      <c r="E180" s="5">
        <v>2013</v>
      </c>
      <c r="F180" s="3" t="s">
        <v>257</v>
      </c>
      <c r="G180" s="6">
        <v>37193</v>
      </c>
      <c r="H180" s="7">
        <v>15.669444444444444</v>
      </c>
      <c r="I180" s="4" t="s">
        <v>41</v>
      </c>
      <c r="J180" s="8">
        <v>0.92569999999999997</v>
      </c>
      <c r="K180" s="8">
        <f t="shared" si="24"/>
        <v>13.458243353485175</v>
      </c>
      <c r="L180" s="8">
        <v>0.4486</v>
      </c>
      <c r="M180" s="8">
        <v>-0.223</v>
      </c>
      <c r="N180" s="9">
        <v>662032.12</v>
      </c>
      <c r="O180" s="9">
        <v>612840.55000000005</v>
      </c>
      <c r="P180" s="9">
        <v>612840.55000000005</v>
      </c>
      <c r="Q180" s="9">
        <v>0</v>
      </c>
      <c r="R180" s="9">
        <v>0</v>
      </c>
      <c r="S180" s="9">
        <f t="shared" si="25"/>
        <v>49191.569999999949</v>
      </c>
      <c r="T180" s="10">
        <v>0</v>
      </c>
      <c r="U180" s="9">
        <v>1707.8</v>
      </c>
      <c r="V180" s="9">
        <v>-53571.91</v>
      </c>
      <c r="W180" s="9">
        <v>-53571.91</v>
      </c>
      <c r="X180" s="11">
        <f t="shared" si="26"/>
        <v>12.458243353485175</v>
      </c>
      <c r="Y180" s="11">
        <f t="shared" si="27"/>
        <v>12.458243353485175</v>
      </c>
      <c r="Z180" s="11">
        <f t="shared" si="33"/>
        <v>1</v>
      </c>
      <c r="AA180" s="11">
        <f t="shared" si="34"/>
        <v>2.7866954952638166E-3</v>
      </c>
      <c r="AB180" s="11">
        <v>0</v>
      </c>
      <c r="AC180" s="52">
        <f t="shared" si="28"/>
        <v>0</v>
      </c>
      <c r="AD180" s="52">
        <f t="shared" si="35"/>
        <v>0</v>
      </c>
    </row>
    <row r="181" spans="1:30" x14ac:dyDescent="0.2">
      <c r="A181" s="3">
        <v>92097</v>
      </c>
      <c r="B181" s="4" t="s">
        <v>258</v>
      </c>
      <c r="C181" s="3" t="s">
        <v>137</v>
      </c>
      <c r="D181" s="3">
        <v>2</v>
      </c>
      <c r="E181" s="5">
        <v>2013</v>
      </c>
      <c r="F181" s="3" t="s">
        <v>32</v>
      </c>
      <c r="G181" s="6">
        <v>37189</v>
      </c>
      <c r="H181" s="7">
        <v>15.680555555555555</v>
      </c>
      <c r="I181" s="4" t="s">
        <v>41</v>
      </c>
      <c r="J181" s="8">
        <v>0.22140000000000001</v>
      </c>
      <c r="K181" s="8">
        <f t="shared" si="24"/>
        <v>1.2843893022860993</v>
      </c>
      <c r="L181" s="8">
        <v>0.14280000000000001</v>
      </c>
      <c r="M181" s="8">
        <v>6.0299999999999999E-2</v>
      </c>
      <c r="N181" s="9">
        <v>1746532.34</v>
      </c>
      <c r="O181" s="9">
        <v>386716.95</v>
      </c>
      <c r="P181" s="9">
        <v>48481.37</v>
      </c>
      <c r="Q181" s="9">
        <v>338235.58</v>
      </c>
      <c r="R181" s="9">
        <v>10148.02</v>
      </c>
      <c r="S181" s="9">
        <f t="shared" si="25"/>
        <v>1359815.3900000001</v>
      </c>
      <c r="T181" s="10">
        <v>0</v>
      </c>
      <c r="U181" s="9">
        <v>27006.73</v>
      </c>
      <c r="V181" s="9">
        <v>24091.96</v>
      </c>
      <c r="W181" s="9">
        <v>20478.169999999998</v>
      </c>
      <c r="X181" s="11">
        <f t="shared" si="26"/>
        <v>0.28438930228609927</v>
      </c>
      <c r="Y181" s="11">
        <f t="shared" si="27"/>
        <v>3.5652905796278715E-2</v>
      </c>
      <c r="Z181" s="11">
        <f t="shared" si="33"/>
        <v>0.12536655039299416</v>
      </c>
      <c r="AA181" s="11">
        <f t="shared" si="34"/>
        <v>6.9835909700880702E-2</v>
      </c>
      <c r="AB181" s="11">
        <f>W181/R181</f>
        <v>2.0179473434226574</v>
      </c>
      <c r="AC181" s="52">
        <f t="shared" si="28"/>
        <v>0</v>
      </c>
      <c r="AD181" s="52">
        <f t="shared" si="35"/>
        <v>0</v>
      </c>
    </row>
    <row r="182" spans="1:30" x14ac:dyDescent="0.2">
      <c r="A182" s="3">
        <v>91523</v>
      </c>
      <c r="B182" s="4" t="s">
        <v>254</v>
      </c>
      <c r="C182" s="3" t="s">
        <v>120</v>
      </c>
      <c r="D182" s="3">
        <v>2</v>
      </c>
      <c r="E182" s="5">
        <v>2013</v>
      </c>
      <c r="F182" s="3" t="s">
        <v>36</v>
      </c>
      <c r="G182" s="6">
        <v>37123</v>
      </c>
      <c r="H182" s="7">
        <v>15.861111111111111</v>
      </c>
      <c r="I182" s="4" t="s">
        <v>41</v>
      </c>
      <c r="J182" s="8">
        <v>0.91500000000000004</v>
      </c>
      <c r="K182" s="8">
        <f t="shared" si="24"/>
        <v>11.770296483578775</v>
      </c>
      <c r="L182" s="8">
        <v>4.0237999999999996</v>
      </c>
      <c r="M182" s="8">
        <v>1.55E-2</v>
      </c>
      <c r="N182" s="9">
        <v>458789.09</v>
      </c>
      <c r="O182" s="9">
        <v>419810.54</v>
      </c>
      <c r="P182" s="9">
        <v>102447.31</v>
      </c>
      <c r="Q182" s="9">
        <v>317363.23</v>
      </c>
      <c r="R182" s="9">
        <v>0</v>
      </c>
      <c r="S182" s="9">
        <f t="shared" si="25"/>
        <v>38978.550000000047</v>
      </c>
      <c r="T182" s="10">
        <v>0</v>
      </c>
      <c r="U182" s="9">
        <v>33303.53</v>
      </c>
      <c r="V182" s="9">
        <v>28627.47</v>
      </c>
      <c r="W182" s="9">
        <v>28627.47</v>
      </c>
      <c r="X182" s="11">
        <f t="shared" si="26"/>
        <v>10.770296483578775</v>
      </c>
      <c r="Y182" s="11">
        <f t="shared" si="27"/>
        <v>2.6282996673811589</v>
      </c>
      <c r="Z182" s="11">
        <f t="shared" si="33"/>
        <v>0.24403224845188498</v>
      </c>
      <c r="AA182" s="11">
        <f t="shared" si="34"/>
        <v>7.9329904389727812E-2</v>
      </c>
      <c r="AB182" s="11">
        <v>0</v>
      </c>
      <c r="AC182" s="52">
        <f t="shared" si="28"/>
        <v>0</v>
      </c>
      <c r="AD182" s="52">
        <f t="shared" si="35"/>
        <v>0</v>
      </c>
    </row>
    <row r="183" spans="1:30" x14ac:dyDescent="0.2">
      <c r="A183" s="3">
        <v>91385</v>
      </c>
      <c r="B183" s="4" t="s">
        <v>253</v>
      </c>
      <c r="C183" s="3" t="s">
        <v>35</v>
      </c>
      <c r="D183" s="3">
        <v>2</v>
      </c>
      <c r="E183" s="5">
        <v>2013</v>
      </c>
      <c r="F183" s="3" t="s">
        <v>32</v>
      </c>
      <c r="G183" s="6">
        <v>37106</v>
      </c>
      <c r="H183" s="7">
        <v>15.908333333333333</v>
      </c>
      <c r="I183" s="4" t="s">
        <v>41</v>
      </c>
      <c r="J183" s="8">
        <v>0.62539999999999996</v>
      </c>
      <c r="K183" s="8">
        <f t="shared" si="24"/>
        <v>2.6691793059169084</v>
      </c>
      <c r="L183" s="8">
        <v>6.0643000000000002</v>
      </c>
      <c r="M183" s="8">
        <v>3.9300000000000002E-2</v>
      </c>
      <c r="N183" s="9">
        <v>250642.85</v>
      </c>
      <c r="O183" s="9">
        <v>156740.26</v>
      </c>
      <c r="P183" s="9">
        <v>92614.33</v>
      </c>
      <c r="Q183" s="9">
        <v>64125.93</v>
      </c>
      <c r="R183" s="9">
        <v>0</v>
      </c>
      <c r="S183" s="9">
        <f t="shared" si="25"/>
        <v>93902.59</v>
      </c>
      <c r="T183" s="10">
        <v>0</v>
      </c>
      <c r="U183" s="9">
        <v>21586.09</v>
      </c>
      <c r="V183" s="9">
        <v>90092.89</v>
      </c>
      <c r="W183" s="9">
        <v>76578.960000000006</v>
      </c>
      <c r="X183" s="11">
        <f t="shared" si="26"/>
        <v>1.6691793059169082</v>
      </c>
      <c r="Y183" s="11">
        <f t="shared" si="27"/>
        <v>0.98628088958994642</v>
      </c>
      <c r="Z183" s="11">
        <f t="shared" si="33"/>
        <v>0.59087773619872774</v>
      </c>
      <c r="AA183" s="11">
        <f t="shared" si="34"/>
        <v>0.13771886048932164</v>
      </c>
      <c r="AB183" s="11">
        <v>0</v>
      </c>
      <c r="AC183" s="52">
        <f t="shared" si="28"/>
        <v>0</v>
      </c>
      <c r="AD183" s="52">
        <f t="shared" si="35"/>
        <v>0</v>
      </c>
    </row>
    <row r="184" spans="1:30" x14ac:dyDescent="0.2">
      <c r="A184" s="3">
        <v>104773</v>
      </c>
      <c r="B184" s="4" t="s">
        <v>295</v>
      </c>
      <c r="C184" s="3" t="s">
        <v>53</v>
      </c>
      <c r="D184" s="3">
        <v>2</v>
      </c>
      <c r="E184" s="5">
        <v>2013</v>
      </c>
      <c r="F184" s="3" t="s">
        <v>32</v>
      </c>
      <c r="G184" s="6">
        <v>37095</v>
      </c>
      <c r="H184" s="7">
        <v>15.936111111111112</v>
      </c>
      <c r="I184" s="4" t="s">
        <v>41</v>
      </c>
      <c r="J184" s="8">
        <v>0.66539999999999999</v>
      </c>
      <c r="K184" s="8">
        <f t="shared" si="24"/>
        <v>2.9883417464240392</v>
      </c>
      <c r="L184" s="8">
        <v>2.7555999999999998</v>
      </c>
      <c r="M184" s="8">
        <v>9.8400000000000001E-2</v>
      </c>
      <c r="N184" s="9">
        <v>338222.79</v>
      </c>
      <c r="O184" s="9">
        <v>225042.03</v>
      </c>
      <c r="P184" s="9">
        <v>166219.07999999999</v>
      </c>
      <c r="Q184" s="9">
        <v>58822.95</v>
      </c>
      <c r="R184" s="9">
        <v>0</v>
      </c>
      <c r="S184" s="9">
        <f t="shared" si="25"/>
        <v>113180.75999999998</v>
      </c>
      <c r="T184" s="10">
        <v>0</v>
      </c>
      <c r="U184" s="9">
        <v>66347.350000000006</v>
      </c>
      <c r="V184" s="9">
        <v>138369.20000000001</v>
      </c>
      <c r="W184" s="9">
        <v>117613.82</v>
      </c>
      <c r="X184" s="11">
        <f t="shared" si="26"/>
        <v>1.9883417464240392</v>
      </c>
      <c r="Y184" s="11">
        <f t="shared" si="27"/>
        <v>1.4686160439283145</v>
      </c>
      <c r="Z184" s="11">
        <f t="shared" si="33"/>
        <v>0.73861349366604978</v>
      </c>
      <c r="AA184" s="11">
        <f t="shared" si="34"/>
        <v>0.29482203835434656</v>
      </c>
      <c r="AB184" s="11">
        <v>0</v>
      </c>
      <c r="AC184" s="52">
        <f t="shared" si="28"/>
        <v>0</v>
      </c>
      <c r="AD184" s="52">
        <f t="shared" si="35"/>
        <v>0</v>
      </c>
    </row>
    <row r="185" spans="1:30" x14ac:dyDescent="0.2">
      <c r="A185" s="3">
        <v>35500</v>
      </c>
      <c r="B185" s="4" t="s">
        <v>124</v>
      </c>
      <c r="C185" s="3" t="s">
        <v>31</v>
      </c>
      <c r="D185" s="3">
        <v>1</v>
      </c>
      <c r="E185" s="5">
        <v>2013</v>
      </c>
      <c r="F185" s="3" t="s">
        <v>36</v>
      </c>
      <c r="G185" s="6">
        <v>37056</v>
      </c>
      <c r="H185" s="7">
        <v>16.044444444444444</v>
      </c>
      <c r="I185" s="4" t="s">
        <v>41</v>
      </c>
      <c r="J185" s="8">
        <v>0.46360000000000001</v>
      </c>
      <c r="K185" s="8">
        <f t="shared" si="24"/>
        <v>1.8643956071870977</v>
      </c>
      <c r="L185" s="8">
        <v>0.60880000000000001</v>
      </c>
      <c r="M185" s="8">
        <v>7.8700000000000006E-2</v>
      </c>
      <c r="N185" s="9">
        <v>1227146.27</v>
      </c>
      <c r="O185" s="9">
        <v>568945.68999999994</v>
      </c>
      <c r="P185" s="9">
        <v>557354.06000000006</v>
      </c>
      <c r="Q185" s="9">
        <v>11591.63</v>
      </c>
      <c r="R185" s="9">
        <v>0</v>
      </c>
      <c r="S185" s="9">
        <f t="shared" si="25"/>
        <v>658200.58000000007</v>
      </c>
      <c r="T185" s="10">
        <v>0</v>
      </c>
      <c r="U185" s="9">
        <v>28580.89</v>
      </c>
      <c r="V185" s="9">
        <v>87249.3</v>
      </c>
      <c r="W185" s="9">
        <v>74161.899999999994</v>
      </c>
      <c r="X185" s="11">
        <f t="shared" si="26"/>
        <v>0.86439560718709774</v>
      </c>
      <c r="Y185" s="11">
        <f t="shared" si="27"/>
        <v>0.84678451665904031</v>
      </c>
      <c r="Z185" s="11">
        <f t="shared" si="33"/>
        <v>0.97962612213478606</v>
      </c>
      <c r="AA185" s="11">
        <f t="shared" si="34"/>
        <v>5.0234829971205167E-2</v>
      </c>
      <c r="AB185" s="11">
        <v>0</v>
      </c>
      <c r="AC185" s="52">
        <f t="shared" si="28"/>
        <v>0</v>
      </c>
      <c r="AD185" s="52">
        <f t="shared" si="35"/>
        <v>0</v>
      </c>
    </row>
    <row r="186" spans="1:30" x14ac:dyDescent="0.2">
      <c r="A186" s="3">
        <v>104320</v>
      </c>
      <c r="B186" s="4" t="s">
        <v>294</v>
      </c>
      <c r="C186" s="3" t="s">
        <v>31</v>
      </c>
      <c r="D186" s="3">
        <v>1</v>
      </c>
      <c r="E186" s="5">
        <v>2013</v>
      </c>
      <c r="F186" s="3" t="s">
        <v>32</v>
      </c>
      <c r="G186" s="6">
        <v>37033</v>
      </c>
      <c r="H186" s="7">
        <v>16.105555555555554</v>
      </c>
      <c r="I186" s="4" t="s">
        <v>41</v>
      </c>
      <c r="J186" s="8">
        <v>0.21709999999999999</v>
      </c>
      <c r="K186" s="8">
        <f t="shared" si="24"/>
        <v>1.2772706661494471</v>
      </c>
      <c r="L186" s="8">
        <v>0.55310000000000004</v>
      </c>
      <c r="M186" s="8">
        <v>0.16120000000000001</v>
      </c>
      <c r="N186" s="9">
        <v>991683.24</v>
      </c>
      <c r="O186" s="9">
        <v>215275.18</v>
      </c>
      <c r="P186" s="9">
        <v>92860.35</v>
      </c>
      <c r="Q186" s="9">
        <v>122414.83</v>
      </c>
      <c r="R186" s="9">
        <v>0</v>
      </c>
      <c r="S186" s="9">
        <f t="shared" si="25"/>
        <v>776408.06</v>
      </c>
      <c r="T186" s="10">
        <v>0</v>
      </c>
      <c r="U186" s="9">
        <v>32315.86</v>
      </c>
      <c r="V186" s="9">
        <v>133379.92000000001</v>
      </c>
      <c r="W186" s="9">
        <v>113372.93</v>
      </c>
      <c r="X186" s="11">
        <f t="shared" si="26"/>
        <v>0.27727066614944723</v>
      </c>
      <c r="Y186" s="11">
        <f t="shared" si="27"/>
        <v>0.11960250644487128</v>
      </c>
      <c r="Z186" s="11">
        <f t="shared" si="33"/>
        <v>0.43135650844653811</v>
      </c>
      <c r="AA186" s="11">
        <f t="shared" si="34"/>
        <v>0.15011419337798254</v>
      </c>
      <c r="AB186" s="11">
        <v>0</v>
      </c>
      <c r="AC186" s="52">
        <f t="shared" si="28"/>
        <v>0</v>
      </c>
      <c r="AD186" s="52">
        <f t="shared" si="35"/>
        <v>0</v>
      </c>
    </row>
    <row r="187" spans="1:30" x14ac:dyDescent="0.2">
      <c r="A187" s="3">
        <v>90674</v>
      </c>
      <c r="B187" s="4" t="s">
        <v>251</v>
      </c>
      <c r="C187" s="3" t="s">
        <v>53</v>
      </c>
      <c r="D187" s="3">
        <v>2</v>
      </c>
      <c r="E187" s="5">
        <v>2013</v>
      </c>
      <c r="F187" s="3" t="s">
        <v>32</v>
      </c>
      <c r="G187" s="6">
        <v>36984</v>
      </c>
      <c r="H187" s="7">
        <v>16.241666666666667</v>
      </c>
      <c r="I187" s="4" t="s">
        <v>41</v>
      </c>
      <c r="J187" s="8">
        <v>0.82279999999999998</v>
      </c>
      <c r="K187" s="8">
        <f t="shared" si="24"/>
        <v>5.6448647046582439</v>
      </c>
      <c r="L187" s="8">
        <v>0.43240000000000001</v>
      </c>
      <c r="M187" s="8">
        <v>0.16719999999999999</v>
      </c>
      <c r="N187" s="9">
        <v>2613858.44</v>
      </c>
      <c r="O187" s="9">
        <v>2150807.7599999998</v>
      </c>
      <c r="P187" s="9">
        <v>862914.79</v>
      </c>
      <c r="Q187" s="9">
        <v>1287892.97</v>
      </c>
      <c r="R187" s="9">
        <v>0</v>
      </c>
      <c r="S187" s="9">
        <f t="shared" si="25"/>
        <v>463050.68000000017</v>
      </c>
      <c r="T187" s="10">
        <v>12664.39</v>
      </c>
      <c r="U187" s="9">
        <v>56397.95</v>
      </c>
      <c r="V187" s="9">
        <v>294621.33</v>
      </c>
      <c r="W187" s="9">
        <v>250428.13</v>
      </c>
      <c r="X187" s="11">
        <f t="shared" si="26"/>
        <v>4.6448647046582439</v>
      </c>
      <c r="Y187" s="11">
        <f t="shared" si="27"/>
        <v>1.863542863169966</v>
      </c>
      <c r="Z187" s="11">
        <f t="shared" si="33"/>
        <v>0.40120498263405935</v>
      </c>
      <c r="AA187" s="11">
        <f t="shared" si="34"/>
        <v>2.6221753077550734E-2</v>
      </c>
      <c r="AB187" s="11">
        <v>0</v>
      </c>
      <c r="AC187" s="52">
        <f t="shared" si="28"/>
        <v>2.7349900447182142E-2</v>
      </c>
      <c r="AD187" s="52">
        <f t="shared" si="35"/>
        <v>5.8882017424002602E-3</v>
      </c>
    </row>
    <row r="188" spans="1:30" x14ac:dyDescent="0.2">
      <c r="A188" s="3">
        <v>103732</v>
      </c>
      <c r="B188" s="4" t="s">
        <v>293</v>
      </c>
      <c r="C188" s="3" t="s">
        <v>49</v>
      </c>
      <c r="D188" s="3">
        <v>1</v>
      </c>
      <c r="E188" s="5">
        <v>2013</v>
      </c>
      <c r="F188" s="3" t="s">
        <v>32</v>
      </c>
      <c r="G188" s="6">
        <v>36979</v>
      </c>
      <c r="H188" s="7">
        <v>16.252777777777776</v>
      </c>
      <c r="I188" s="4" t="s">
        <v>41</v>
      </c>
      <c r="J188" s="8">
        <v>0.74719999999999998</v>
      </c>
      <c r="K188" s="8">
        <f t="shared" si="24"/>
        <v>3.9553981842850416</v>
      </c>
      <c r="L188" s="8">
        <v>0.98709999999999998</v>
      </c>
      <c r="M188" s="8">
        <v>0.1132</v>
      </c>
      <c r="N188" s="9">
        <v>2207959.71</v>
      </c>
      <c r="O188" s="9">
        <v>1649745.44</v>
      </c>
      <c r="P188" s="9">
        <v>289685.03999999998</v>
      </c>
      <c r="Q188" s="9">
        <v>1360060.4</v>
      </c>
      <c r="R188" s="9">
        <v>0</v>
      </c>
      <c r="S188" s="9">
        <f t="shared" si="25"/>
        <v>558214.27</v>
      </c>
      <c r="T188" s="10">
        <v>0</v>
      </c>
      <c r="U188" s="9">
        <v>73412.5</v>
      </c>
      <c r="V188" s="9">
        <v>381990.95</v>
      </c>
      <c r="W188" s="9">
        <v>324692.31</v>
      </c>
      <c r="X188" s="11">
        <f t="shared" si="26"/>
        <v>2.9553981842850416</v>
      </c>
      <c r="Y188" s="11">
        <f t="shared" si="27"/>
        <v>0.51894954244003821</v>
      </c>
      <c r="Z188" s="11">
        <f t="shared" si="33"/>
        <v>0.17559378130482967</v>
      </c>
      <c r="AA188" s="11">
        <f t="shared" si="34"/>
        <v>4.4499289538875768E-2</v>
      </c>
      <c r="AB188" s="11">
        <v>0</v>
      </c>
      <c r="AC188" s="52">
        <f t="shared" si="28"/>
        <v>0</v>
      </c>
      <c r="AD188" s="52">
        <f t="shared" si="35"/>
        <v>0</v>
      </c>
    </row>
    <row r="189" spans="1:30" x14ac:dyDescent="0.2">
      <c r="A189" s="3">
        <v>103216</v>
      </c>
      <c r="B189" s="4" t="s">
        <v>292</v>
      </c>
      <c r="C189" s="3" t="s">
        <v>53</v>
      </c>
      <c r="D189" s="3">
        <v>2</v>
      </c>
      <c r="E189" s="5">
        <v>2013</v>
      </c>
      <c r="F189" s="3" t="s">
        <v>32</v>
      </c>
      <c r="G189" s="6">
        <v>36915</v>
      </c>
      <c r="H189" s="7">
        <v>16.433333333333334</v>
      </c>
      <c r="I189" s="4" t="s">
        <v>41</v>
      </c>
      <c r="J189" s="8">
        <v>0.85209999999999997</v>
      </c>
      <c r="K189" s="8">
        <f t="shared" si="24"/>
        <v>6.760329803350265</v>
      </c>
      <c r="L189" s="8">
        <v>4.6325000000000003</v>
      </c>
      <c r="M189" s="8">
        <v>1.04E-2</v>
      </c>
      <c r="N189" s="9">
        <v>642196.11</v>
      </c>
      <c r="O189" s="9">
        <v>547201.31999999995</v>
      </c>
      <c r="P189" s="9">
        <v>547201.31999999995</v>
      </c>
      <c r="Q189" s="9">
        <v>0</v>
      </c>
      <c r="R189" s="9">
        <v>5443.66</v>
      </c>
      <c r="S189" s="9">
        <f t="shared" si="25"/>
        <v>94994.790000000037</v>
      </c>
      <c r="T189" s="10">
        <v>0</v>
      </c>
      <c r="U189" s="9">
        <v>213963.18</v>
      </c>
      <c r="V189" s="9">
        <v>51235.78</v>
      </c>
      <c r="W189" s="9">
        <v>43550.41</v>
      </c>
      <c r="X189" s="11">
        <f t="shared" si="26"/>
        <v>5.760329803350265</v>
      </c>
      <c r="Y189" s="11">
        <f t="shared" si="27"/>
        <v>5.760329803350265</v>
      </c>
      <c r="Z189" s="11">
        <f t="shared" si="33"/>
        <v>1</v>
      </c>
      <c r="AA189" s="11">
        <f t="shared" si="34"/>
        <v>0.39101364009867523</v>
      </c>
      <c r="AB189" s="11">
        <f>W189/R189</f>
        <v>8.0002075809290076</v>
      </c>
      <c r="AC189" s="52">
        <f t="shared" si="28"/>
        <v>0</v>
      </c>
      <c r="AD189" s="52">
        <f t="shared" si="35"/>
        <v>0</v>
      </c>
    </row>
    <row r="190" spans="1:30" x14ac:dyDescent="0.2">
      <c r="A190" s="3">
        <v>102080</v>
      </c>
      <c r="B190" s="4" t="s">
        <v>291</v>
      </c>
      <c r="C190" s="3" t="s">
        <v>137</v>
      </c>
      <c r="D190" s="3">
        <v>2</v>
      </c>
      <c r="E190" s="5">
        <v>2013</v>
      </c>
      <c r="F190" s="3" t="s">
        <v>32</v>
      </c>
      <c r="G190" s="6">
        <v>36798</v>
      </c>
      <c r="H190" s="7">
        <v>16.752777777777776</v>
      </c>
      <c r="I190" s="4" t="s">
        <v>41</v>
      </c>
      <c r="J190" s="8">
        <v>0.20880000000000001</v>
      </c>
      <c r="K190" s="8">
        <f t="shared" si="24"/>
        <v>1.2639607718452746</v>
      </c>
      <c r="L190" s="8">
        <v>3.6728000000000001</v>
      </c>
      <c r="M190" s="8">
        <v>0.13250000000000001</v>
      </c>
      <c r="N190" s="9">
        <v>310399.28999999998</v>
      </c>
      <c r="O190" s="9">
        <v>64822.61</v>
      </c>
      <c r="P190" s="9">
        <v>64822.61</v>
      </c>
      <c r="Q190" s="9">
        <v>0</v>
      </c>
      <c r="R190" s="9">
        <v>0</v>
      </c>
      <c r="S190" s="9">
        <f t="shared" si="25"/>
        <v>245576.68</v>
      </c>
      <c r="T190" s="10">
        <v>0</v>
      </c>
      <c r="U190" s="9">
        <v>1055.58</v>
      </c>
      <c r="V190" s="9">
        <v>189509.18</v>
      </c>
      <c r="W190" s="9">
        <v>161082.79999999999</v>
      </c>
      <c r="X190" s="11">
        <f t="shared" si="26"/>
        <v>0.26396077184527456</v>
      </c>
      <c r="Y190" s="11">
        <f t="shared" si="27"/>
        <v>0.26396077184527456</v>
      </c>
      <c r="Z190" s="11">
        <f t="shared" si="33"/>
        <v>1</v>
      </c>
      <c r="AA190" s="11">
        <f t="shared" si="34"/>
        <v>1.6284132959163474E-2</v>
      </c>
      <c r="AB190" s="11">
        <v>0</v>
      </c>
      <c r="AC190" s="52">
        <f t="shared" si="28"/>
        <v>0</v>
      </c>
      <c r="AD190" s="52">
        <f t="shared" si="35"/>
        <v>0</v>
      </c>
    </row>
    <row r="191" spans="1:30" x14ac:dyDescent="0.2">
      <c r="A191" s="3">
        <v>89692</v>
      </c>
      <c r="B191" s="4" t="s">
        <v>248</v>
      </c>
      <c r="C191" s="3" t="s">
        <v>35</v>
      </c>
      <c r="D191" s="3">
        <v>2</v>
      </c>
      <c r="E191" s="5">
        <v>2013</v>
      </c>
      <c r="F191" s="3" t="s">
        <v>36</v>
      </c>
      <c r="G191" s="6">
        <v>36767</v>
      </c>
      <c r="H191" s="7">
        <v>16.836111111111112</v>
      </c>
      <c r="I191" s="4" t="s">
        <v>41</v>
      </c>
      <c r="J191" s="8">
        <v>0.75219999999999998</v>
      </c>
      <c r="K191" s="8">
        <f t="shared" si="24"/>
        <v>4.035055116475645</v>
      </c>
      <c r="L191" s="8">
        <v>2.1225000000000001</v>
      </c>
      <c r="M191" s="8">
        <v>2.7900000000000001E-2</v>
      </c>
      <c r="N191" s="9">
        <v>1164684.2</v>
      </c>
      <c r="O191" s="9">
        <v>876042.74</v>
      </c>
      <c r="P191" s="9">
        <v>383375.4</v>
      </c>
      <c r="Q191" s="9">
        <v>492667.34</v>
      </c>
      <c r="R191" s="9">
        <v>15349.57</v>
      </c>
      <c r="S191" s="9">
        <f t="shared" si="25"/>
        <v>288641.45999999996</v>
      </c>
      <c r="T191" s="10">
        <v>214666.68</v>
      </c>
      <c r="U191" s="9">
        <v>127325.62</v>
      </c>
      <c r="V191" s="9">
        <v>104280.53</v>
      </c>
      <c r="W191" s="9">
        <v>88638.37</v>
      </c>
      <c r="X191" s="11">
        <f t="shared" si="26"/>
        <v>3.0350551164756445</v>
      </c>
      <c r="Y191" s="11">
        <f t="shared" si="27"/>
        <v>1.3282062805530435</v>
      </c>
      <c r="Z191" s="11">
        <f t="shared" si="33"/>
        <v>0.43762179913733434</v>
      </c>
      <c r="AA191" s="11">
        <f t="shared" si="34"/>
        <v>0.14534179005923842</v>
      </c>
      <c r="AB191" s="11">
        <f>W191/R191</f>
        <v>5.774648410346348</v>
      </c>
      <c r="AC191" s="52">
        <f t="shared" si="28"/>
        <v>0.7437139487861516</v>
      </c>
      <c r="AD191" s="52">
        <f t="shared" si="35"/>
        <v>0.24504133211582804</v>
      </c>
    </row>
    <row r="192" spans="1:30" x14ac:dyDescent="0.2">
      <c r="A192" s="3">
        <v>89189</v>
      </c>
      <c r="B192" s="4" t="s">
        <v>245</v>
      </c>
      <c r="C192" s="3" t="s">
        <v>51</v>
      </c>
      <c r="D192" s="3">
        <v>2</v>
      </c>
      <c r="E192" s="5">
        <v>2013</v>
      </c>
      <c r="F192" s="3" t="s">
        <v>36</v>
      </c>
      <c r="G192" s="6">
        <v>36690</v>
      </c>
      <c r="H192" s="7">
        <v>17.047222222222221</v>
      </c>
      <c r="I192" s="4" t="s">
        <v>41</v>
      </c>
      <c r="J192" s="8">
        <v>0.65010000000000001</v>
      </c>
      <c r="K192" s="8">
        <f t="shared" si="24"/>
        <v>2.8579557876383137</v>
      </c>
      <c r="L192" s="8">
        <v>4.4194000000000004</v>
      </c>
      <c r="M192" s="8">
        <v>5.7500000000000002E-2</v>
      </c>
      <c r="N192" s="9">
        <v>837290.42</v>
      </c>
      <c r="O192" s="9">
        <v>544322.13</v>
      </c>
      <c r="P192" s="9">
        <v>515696.43</v>
      </c>
      <c r="Q192" s="9">
        <v>28625.7</v>
      </c>
      <c r="R192" s="9">
        <v>0</v>
      </c>
      <c r="S192" s="9">
        <f t="shared" si="25"/>
        <v>292968.29000000004</v>
      </c>
      <c r="T192" s="10">
        <v>0</v>
      </c>
      <c r="U192" s="9">
        <v>143256.79999999999</v>
      </c>
      <c r="V192" s="9">
        <v>318564.17</v>
      </c>
      <c r="W192" s="9">
        <v>270779.53999999998</v>
      </c>
      <c r="X192" s="11">
        <f t="shared" si="26"/>
        <v>1.8579557876383137</v>
      </c>
      <c r="Y192" s="11">
        <f t="shared" si="27"/>
        <v>1.7602465782218271</v>
      </c>
      <c r="Z192" s="11">
        <f t="shared" si="33"/>
        <v>0.94741036892988351</v>
      </c>
      <c r="AA192" s="11">
        <f t="shared" si="34"/>
        <v>0.2631838613653279</v>
      </c>
      <c r="AB192" s="11">
        <v>0</v>
      </c>
      <c r="AC192" s="52">
        <f t="shared" si="28"/>
        <v>0</v>
      </c>
      <c r="AD192" s="52">
        <f t="shared" si="35"/>
        <v>0</v>
      </c>
    </row>
    <row r="193" spans="1:30" x14ac:dyDescent="0.2">
      <c r="A193" s="3">
        <v>88357</v>
      </c>
      <c r="B193" s="4" t="s">
        <v>243</v>
      </c>
      <c r="C193" s="3" t="s">
        <v>49</v>
      </c>
      <c r="D193" s="3">
        <v>1</v>
      </c>
      <c r="E193" s="5">
        <v>2013</v>
      </c>
      <c r="F193" s="3" t="s">
        <v>36</v>
      </c>
      <c r="G193" s="6">
        <v>36482</v>
      </c>
      <c r="H193" s="7">
        <v>17.616666666666667</v>
      </c>
      <c r="I193" s="4" t="s">
        <v>41</v>
      </c>
      <c r="J193" s="8">
        <v>0.39379999999999998</v>
      </c>
      <c r="K193" s="8">
        <f t="shared" si="24"/>
        <v>1.6497249539250252</v>
      </c>
      <c r="L193" s="8">
        <v>2.3530000000000002</v>
      </c>
      <c r="M193" s="8">
        <v>3.2399999999999998E-2</v>
      </c>
      <c r="N193" s="9">
        <v>537069.46</v>
      </c>
      <c r="O193" s="9">
        <v>211518.55</v>
      </c>
      <c r="P193" s="9">
        <v>196376.86</v>
      </c>
      <c r="Q193" s="9">
        <v>15141.69</v>
      </c>
      <c r="R193" s="9">
        <v>22057.16</v>
      </c>
      <c r="S193" s="9">
        <f t="shared" si="25"/>
        <v>325550.90999999997</v>
      </c>
      <c r="T193" s="10">
        <v>0</v>
      </c>
      <c r="U193" s="9">
        <v>59106.76</v>
      </c>
      <c r="V193" s="9">
        <v>63106.26</v>
      </c>
      <c r="W193" s="9">
        <v>53640.32</v>
      </c>
      <c r="X193" s="11">
        <f t="shared" si="26"/>
        <v>0.64972495392502516</v>
      </c>
      <c r="Y193" s="11">
        <f t="shared" si="27"/>
        <v>0.60321397965067891</v>
      </c>
      <c r="Z193" s="11">
        <f t="shared" si="33"/>
        <v>0.92841436365746643</v>
      </c>
      <c r="AA193" s="11">
        <f t="shared" si="34"/>
        <v>0.27944007747783828</v>
      </c>
      <c r="AB193" s="11">
        <f>W193/R193</f>
        <v>2.4318779026855677</v>
      </c>
      <c r="AC193" s="52">
        <f t="shared" si="28"/>
        <v>0</v>
      </c>
      <c r="AD193" s="52">
        <f t="shared" si="35"/>
        <v>0</v>
      </c>
    </row>
    <row r="194" spans="1:30" x14ac:dyDescent="0.2">
      <c r="A194" s="3">
        <v>88271</v>
      </c>
      <c r="B194" s="4" t="s">
        <v>241</v>
      </c>
      <c r="C194" s="3" t="s">
        <v>35</v>
      </c>
      <c r="D194" s="3">
        <v>2</v>
      </c>
      <c r="E194" s="5">
        <v>2013</v>
      </c>
      <c r="F194" s="3" t="s">
        <v>36</v>
      </c>
      <c r="G194" s="6">
        <v>36461</v>
      </c>
      <c r="H194" s="7">
        <v>17.672222222222221</v>
      </c>
      <c r="I194" s="4" t="s">
        <v>41</v>
      </c>
      <c r="J194" s="8">
        <v>0.76080000000000003</v>
      </c>
      <c r="K194" s="8">
        <f t="shared" ref="K194:K257" si="36">+N194/S194</f>
        <v>4.1799077163627327</v>
      </c>
      <c r="L194" s="8">
        <v>1.9743999999999999</v>
      </c>
      <c r="M194" s="8">
        <v>2.7799999999999998E-2</v>
      </c>
      <c r="N194" s="9">
        <v>603363.19999999995</v>
      </c>
      <c r="O194" s="9">
        <v>459014.75</v>
      </c>
      <c r="P194" s="9">
        <v>188337.98</v>
      </c>
      <c r="Q194" s="9">
        <v>270676.77</v>
      </c>
      <c r="R194" s="9">
        <v>36423.78</v>
      </c>
      <c r="S194" s="9">
        <f t="shared" ref="S194:S257" si="37">+N194-O194</f>
        <v>144348.44999999995</v>
      </c>
      <c r="T194" s="10">
        <v>113738.61</v>
      </c>
      <c r="U194" s="9">
        <v>13861.71</v>
      </c>
      <c r="V194" s="9">
        <v>50414.13</v>
      </c>
      <c r="W194" s="9">
        <v>50414.13</v>
      </c>
      <c r="X194" s="11">
        <f t="shared" ref="X194:X257" si="38">+O194/S194</f>
        <v>3.1799077163627332</v>
      </c>
      <c r="Y194" s="11">
        <f t="shared" ref="Y194:Y257" si="39">+P194/S194</f>
        <v>1.3047454267780505</v>
      </c>
      <c r="Z194" s="11">
        <f t="shared" si="33"/>
        <v>0.41030921119637226</v>
      </c>
      <c r="AA194" s="11">
        <f t="shared" si="34"/>
        <v>3.019883347975201E-2</v>
      </c>
      <c r="AB194" s="11">
        <f>W194/R194</f>
        <v>1.3840993438901728</v>
      </c>
      <c r="AC194" s="52">
        <f t="shared" ref="AC194:AC257" si="40">+T194/S194</f>
        <v>0.78794479608198109</v>
      </c>
      <c r="AD194" s="52">
        <f t="shared" si="35"/>
        <v>0.2477885732430167</v>
      </c>
    </row>
    <row r="195" spans="1:30" x14ac:dyDescent="0.2">
      <c r="A195" s="3">
        <v>88305</v>
      </c>
      <c r="B195" s="4" t="s">
        <v>242</v>
      </c>
      <c r="C195" s="3" t="s">
        <v>35</v>
      </c>
      <c r="D195" s="3">
        <v>2</v>
      </c>
      <c r="E195" s="5">
        <v>2013</v>
      </c>
      <c r="F195" s="3" t="s">
        <v>36</v>
      </c>
      <c r="G195" s="6">
        <v>36319</v>
      </c>
      <c r="H195" s="7">
        <v>18.06111111111111</v>
      </c>
      <c r="I195" s="4" t="s">
        <v>41</v>
      </c>
      <c r="J195" s="8">
        <v>0.59619999999999995</v>
      </c>
      <c r="K195" s="8">
        <f t="shared" si="36"/>
        <v>2.4766758162646849</v>
      </c>
      <c r="L195" s="8">
        <v>1.0933999999999999</v>
      </c>
      <c r="M195" s="8">
        <v>3.3999999999999998E-3</v>
      </c>
      <c r="N195" s="9">
        <v>995261.39</v>
      </c>
      <c r="O195" s="9">
        <v>593407.67000000004</v>
      </c>
      <c r="P195" s="9">
        <v>471628.02</v>
      </c>
      <c r="Q195" s="9">
        <v>121779.65</v>
      </c>
      <c r="R195" s="9">
        <v>0</v>
      </c>
      <c r="S195" s="9">
        <f t="shared" si="37"/>
        <v>401853.72</v>
      </c>
      <c r="T195" s="10">
        <v>91817.3</v>
      </c>
      <c r="U195" s="9">
        <v>96396.46</v>
      </c>
      <c r="V195" s="9">
        <v>5767.5</v>
      </c>
      <c r="W195" s="9">
        <v>4902.38</v>
      </c>
      <c r="X195" s="11">
        <f t="shared" si="38"/>
        <v>1.4766758162646847</v>
      </c>
      <c r="Y195" s="11">
        <f t="shared" si="39"/>
        <v>1.1736310914329724</v>
      </c>
      <c r="Z195" s="11">
        <f t="shared" ref="Z195:Z226" si="41">+P195/O195</f>
        <v>0.79477911028686232</v>
      </c>
      <c r="AA195" s="11">
        <f t="shared" ref="AA195:AA226" si="42">+U195/O195</f>
        <v>0.16244559157787766</v>
      </c>
      <c r="AB195" s="11">
        <v>0</v>
      </c>
      <c r="AC195" s="52">
        <f t="shared" si="40"/>
        <v>0.22848438481544978</v>
      </c>
      <c r="AD195" s="52">
        <f t="shared" ref="AD195:AD226" si="43">+T195/O195</f>
        <v>0.15472887298541321</v>
      </c>
    </row>
    <row r="196" spans="1:30" x14ac:dyDescent="0.2">
      <c r="A196" s="3">
        <v>6663</v>
      </c>
      <c r="B196" s="4" t="s">
        <v>59</v>
      </c>
      <c r="C196" s="3" t="s">
        <v>31</v>
      </c>
      <c r="D196" s="3">
        <v>1</v>
      </c>
      <c r="E196" s="5">
        <v>2013</v>
      </c>
      <c r="F196" s="3" t="s">
        <v>32</v>
      </c>
      <c r="G196" s="6">
        <v>36290</v>
      </c>
      <c r="H196" s="7">
        <v>18.138888888888889</v>
      </c>
      <c r="I196" s="4" t="s">
        <v>41</v>
      </c>
      <c r="J196" s="8">
        <v>0.49930000000000002</v>
      </c>
      <c r="K196" s="8">
        <f t="shared" si="36"/>
        <v>1.997318751812216</v>
      </c>
      <c r="L196" s="8">
        <v>1.6746000000000001</v>
      </c>
      <c r="M196" s="8">
        <v>5.5500000000000001E-2</v>
      </c>
      <c r="N196" s="9">
        <v>600667.25</v>
      </c>
      <c r="O196" s="9">
        <v>299930.45</v>
      </c>
      <c r="P196" s="9">
        <v>156792.26</v>
      </c>
      <c r="Q196" s="9">
        <v>143138.19</v>
      </c>
      <c r="R196" s="9">
        <v>0</v>
      </c>
      <c r="S196" s="9">
        <f t="shared" si="37"/>
        <v>300736.8</v>
      </c>
      <c r="T196" s="10">
        <v>0</v>
      </c>
      <c r="U196" s="9">
        <v>129209.78</v>
      </c>
      <c r="V196" s="9">
        <v>65618.720000000001</v>
      </c>
      <c r="W196" s="9">
        <v>55775.91</v>
      </c>
      <c r="X196" s="11">
        <f t="shared" si="38"/>
        <v>0.99731875181221596</v>
      </c>
      <c r="Y196" s="11">
        <f t="shared" si="39"/>
        <v>0.52136040551073237</v>
      </c>
      <c r="Z196" s="11">
        <f t="shared" si="41"/>
        <v>0.52276206033765493</v>
      </c>
      <c r="AA196" s="11">
        <f t="shared" si="42"/>
        <v>0.43079914026735194</v>
      </c>
      <c r="AB196" s="11">
        <v>0</v>
      </c>
      <c r="AC196" s="52">
        <f t="shared" si="40"/>
        <v>0</v>
      </c>
      <c r="AD196" s="52">
        <f t="shared" si="43"/>
        <v>0</v>
      </c>
    </row>
    <row r="197" spans="1:30" x14ac:dyDescent="0.2">
      <c r="A197" s="3">
        <v>87458</v>
      </c>
      <c r="B197" s="4" t="s">
        <v>237</v>
      </c>
      <c r="C197" s="3" t="s">
        <v>51</v>
      </c>
      <c r="D197" s="3">
        <v>2</v>
      </c>
      <c r="E197" s="5">
        <v>2013</v>
      </c>
      <c r="F197" s="3" t="s">
        <v>36</v>
      </c>
      <c r="G197" s="6">
        <v>36269</v>
      </c>
      <c r="H197" s="7">
        <v>18.197222222222223</v>
      </c>
      <c r="I197" s="4" t="s">
        <v>41</v>
      </c>
      <c r="J197" s="8">
        <v>0.31730000000000003</v>
      </c>
      <c r="K197" s="8">
        <f t="shared" si="36"/>
        <v>1.464857540643</v>
      </c>
      <c r="L197" s="8">
        <v>2.6865000000000001</v>
      </c>
      <c r="M197" s="8">
        <v>3.3000000000000002E-2</v>
      </c>
      <c r="N197" s="9">
        <v>455539.23</v>
      </c>
      <c r="O197" s="9">
        <v>144560.71</v>
      </c>
      <c r="P197" s="9">
        <v>122959.48</v>
      </c>
      <c r="Q197" s="9">
        <v>21601.23</v>
      </c>
      <c r="R197" s="9">
        <v>7428.96</v>
      </c>
      <c r="S197" s="9">
        <f t="shared" si="37"/>
        <v>310978.52</v>
      </c>
      <c r="T197" s="10">
        <v>21601.23</v>
      </c>
      <c r="U197" s="9">
        <v>63913.2</v>
      </c>
      <c r="V197" s="9">
        <v>40440.11</v>
      </c>
      <c r="W197" s="9">
        <v>40440.11</v>
      </c>
      <c r="X197" s="11">
        <f t="shared" si="38"/>
        <v>0.464857540643</v>
      </c>
      <c r="Y197" s="11">
        <f t="shared" si="39"/>
        <v>0.39539541187603566</v>
      </c>
      <c r="Z197" s="11">
        <f t="shared" si="41"/>
        <v>0.85057329892748867</v>
      </c>
      <c r="AA197" s="11">
        <f t="shared" si="42"/>
        <v>0.44212013070494743</v>
      </c>
      <c r="AB197" s="11">
        <f>W197/R197</f>
        <v>5.4435762206284597</v>
      </c>
      <c r="AC197" s="52">
        <f t="shared" si="40"/>
        <v>6.9462128766964351E-2</v>
      </c>
      <c r="AD197" s="52">
        <f t="shared" si="43"/>
        <v>0.14942670107251135</v>
      </c>
    </row>
    <row r="198" spans="1:30" x14ac:dyDescent="0.2">
      <c r="A198" s="3">
        <v>84256</v>
      </c>
      <c r="B198" s="4" t="s">
        <v>230</v>
      </c>
      <c r="C198" s="3" t="s">
        <v>31</v>
      </c>
      <c r="D198" s="3">
        <v>1</v>
      </c>
      <c r="E198" s="5">
        <v>2013</v>
      </c>
      <c r="F198" s="3" t="s">
        <v>32</v>
      </c>
      <c r="G198" s="6">
        <v>36228</v>
      </c>
      <c r="H198" s="7">
        <v>18.308333333333334</v>
      </c>
      <c r="I198" s="4" t="s">
        <v>41</v>
      </c>
      <c r="J198" s="8">
        <v>0.48670000000000002</v>
      </c>
      <c r="K198" s="8">
        <f t="shared" si="36"/>
        <v>1.9482658197626939</v>
      </c>
      <c r="L198" s="8">
        <v>0.3674</v>
      </c>
      <c r="M198" s="8">
        <v>3.09E-2</v>
      </c>
      <c r="N198" s="9">
        <v>1394199.38</v>
      </c>
      <c r="O198" s="9">
        <v>678588.93</v>
      </c>
      <c r="P198" s="9">
        <v>280916.46000000002</v>
      </c>
      <c r="Q198" s="9">
        <v>397672.47</v>
      </c>
      <c r="R198" s="9">
        <v>24633.19</v>
      </c>
      <c r="S198" s="9">
        <f t="shared" si="37"/>
        <v>715610.44999999984</v>
      </c>
      <c r="T198" s="10">
        <v>110318.86</v>
      </c>
      <c r="U198" s="9">
        <v>25617.93</v>
      </c>
      <c r="V198" s="9">
        <v>29219.02</v>
      </c>
      <c r="W198" s="9">
        <v>25252.68</v>
      </c>
      <c r="X198" s="11">
        <f t="shared" si="38"/>
        <v>0.94826581976269375</v>
      </c>
      <c r="Y198" s="11">
        <f t="shared" si="39"/>
        <v>0.39255499972086783</v>
      </c>
      <c r="Z198" s="11">
        <f t="shared" si="41"/>
        <v>0.41397147460097822</v>
      </c>
      <c r="AA198" s="11">
        <f t="shared" si="42"/>
        <v>3.7751765269734061E-2</v>
      </c>
      <c r="AB198" s="11">
        <f>W198/R198</f>
        <v>1.0251485901744761</v>
      </c>
      <c r="AC198" s="52">
        <f t="shared" si="40"/>
        <v>0.15416049332426604</v>
      </c>
      <c r="AD198" s="52">
        <f t="shared" si="43"/>
        <v>0.16257096914327793</v>
      </c>
    </row>
    <row r="199" spans="1:30" x14ac:dyDescent="0.2">
      <c r="A199" s="3">
        <v>6644</v>
      </c>
      <c r="B199" s="4" t="s">
        <v>58</v>
      </c>
      <c r="C199" s="3" t="s">
        <v>53</v>
      </c>
      <c r="D199" s="3">
        <v>2</v>
      </c>
      <c r="E199" s="5">
        <v>2013</v>
      </c>
      <c r="F199" s="3" t="s">
        <v>36</v>
      </c>
      <c r="G199" s="6">
        <v>36222</v>
      </c>
      <c r="H199" s="7">
        <v>18.324999999999999</v>
      </c>
      <c r="I199" s="4" t="s">
        <v>41</v>
      </c>
      <c r="J199" s="8">
        <v>0.73580000000000001</v>
      </c>
      <c r="K199" s="8">
        <f t="shared" si="36"/>
        <v>3.7849844086720612</v>
      </c>
      <c r="L199" s="8">
        <v>4.6746999999999996</v>
      </c>
      <c r="M199" s="8">
        <v>5.1900000000000002E-2</v>
      </c>
      <c r="N199" s="9">
        <v>522764.03</v>
      </c>
      <c r="O199" s="9">
        <v>384648.79</v>
      </c>
      <c r="P199" s="9">
        <v>339482.32</v>
      </c>
      <c r="Q199" s="9">
        <v>45166.47</v>
      </c>
      <c r="R199" s="9">
        <v>14692.66</v>
      </c>
      <c r="S199" s="9">
        <f t="shared" si="37"/>
        <v>138115.24000000005</v>
      </c>
      <c r="T199" s="10">
        <v>3443.36</v>
      </c>
      <c r="U199" s="9">
        <v>164969.47</v>
      </c>
      <c r="V199" s="9">
        <v>187423.6</v>
      </c>
      <c r="W199" s="9">
        <v>159310.06</v>
      </c>
      <c r="X199" s="11">
        <f t="shared" si="38"/>
        <v>2.7849844086720612</v>
      </c>
      <c r="Y199" s="11">
        <f t="shared" si="39"/>
        <v>2.4579642333460079</v>
      </c>
      <c r="Z199" s="11">
        <f t="shared" si="41"/>
        <v>0.88257737662453073</v>
      </c>
      <c r="AA199" s="11">
        <f t="shared" si="42"/>
        <v>0.4288833717636289</v>
      </c>
      <c r="AB199" s="11">
        <f>W199/R199</f>
        <v>10.842833088086159</v>
      </c>
      <c r="AC199" s="52">
        <f t="shared" si="40"/>
        <v>2.4931064812253875E-2</v>
      </c>
      <c r="AD199" s="52">
        <f t="shared" si="43"/>
        <v>8.9519584865976054E-3</v>
      </c>
    </row>
    <row r="200" spans="1:30" x14ac:dyDescent="0.2">
      <c r="A200" s="3">
        <v>83926</v>
      </c>
      <c r="B200" s="4" t="s">
        <v>229</v>
      </c>
      <c r="C200" s="3" t="s">
        <v>35</v>
      </c>
      <c r="D200" s="3">
        <v>2</v>
      </c>
      <c r="E200" s="5">
        <v>2013</v>
      </c>
      <c r="F200" s="3" t="s">
        <v>32</v>
      </c>
      <c r="G200" s="6">
        <v>36159</v>
      </c>
      <c r="H200" s="7">
        <v>18.5</v>
      </c>
      <c r="I200" s="4" t="s">
        <v>41</v>
      </c>
      <c r="J200" s="8">
        <v>0.61439999999999995</v>
      </c>
      <c r="K200" s="8">
        <f t="shared" si="36"/>
        <v>2.5935631479959049</v>
      </c>
      <c r="L200" s="8">
        <v>5.3285999999999998</v>
      </c>
      <c r="M200" s="8">
        <v>7.17E-2</v>
      </c>
      <c r="N200" s="9">
        <v>229697.39</v>
      </c>
      <c r="O200" s="9">
        <v>141132.98000000001</v>
      </c>
      <c r="P200" s="9">
        <v>124065.29</v>
      </c>
      <c r="Q200" s="9">
        <v>17067.689999999999</v>
      </c>
      <c r="R200" s="9">
        <v>0</v>
      </c>
      <c r="S200" s="9">
        <f t="shared" si="37"/>
        <v>88564.41</v>
      </c>
      <c r="T200" s="10">
        <v>0</v>
      </c>
      <c r="U200" s="9">
        <v>12788.8</v>
      </c>
      <c r="V200" s="9">
        <v>135367.85999999999</v>
      </c>
      <c r="W200" s="9">
        <v>115062.68</v>
      </c>
      <c r="X200" s="11">
        <f t="shared" si="38"/>
        <v>1.5935631479959049</v>
      </c>
      <c r="Y200" s="11">
        <f t="shared" si="39"/>
        <v>1.4008481510801007</v>
      </c>
      <c r="Z200" s="11">
        <f t="shared" si="41"/>
        <v>0.87906660796080394</v>
      </c>
      <c r="AA200" s="11">
        <f t="shared" si="42"/>
        <v>9.0615248115642408E-2</v>
      </c>
      <c r="AB200" s="11">
        <v>0</v>
      </c>
      <c r="AC200" s="52">
        <f t="shared" si="40"/>
        <v>0</v>
      </c>
      <c r="AD200" s="52">
        <f t="shared" si="43"/>
        <v>0</v>
      </c>
    </row>
    <row r="201" spans="1:30" x14ac:dyDescent="0.2">
      <c r="A201" s="3">
        <v>38251</v>
      </c>
      <c r="B201" s="4" t="s">
        <v>135</v>
      </c>
      <c r="C201" s="3" t="s">
        <v>31</v>
      </c>
      <c r="D201" s="3">
        <v>1</v>
      </c>
      <c r="E201" s="5">
        <v>2013</v>
      </c>
      <c r="F201" s="3" t="s">
        <v>32</v>
      </c>
      <c r="G201" s="6">
        <v>36068</v>
      </c>
      <c r="H201" s="7">
        <v>18.75</v>
      </c>
      <c r="I201" s="4" t="s">
        <v>41</v>
      </c>
      <c r="J201" s="8">
        <v>0.6633</v>
      </c>
      <c r="K201" s="8">
        <f t="shared" si="36"/>
        <v>2.9698990911493777</v>
      </c>
      <c r="L201" s="8">
        <v>0.67430000000000001</v>
      </c>
      <c r="M201" s="8">
        <v>7.9799999999999996E-2</v>
      </c>
      <c r="N201" s="9">
        <v>904736.16</v>
      </c>
      <c r="O201" s="9">
        <v>600100.84</v>
      </c>
      <c r="P201" s="9">
        <v>599754.5</v>
      </c>
      <c r="Q201" s="9">
        <v>346.34</v>
      </c>
      <c r="R201" s="9">
        <v>0</v>
      </c>
      <c r="S201" s="9">
        <f t="shared" si="37"/>
        <v>304635.32000000007</v>
      </c>
      <c r="T201" s="10">
        <v>0</v>
      </c>
      <c r="U201" s="9">
        <v>33737.49</v>
      </c>
      <c r="V201" s="9">
        <v>73401.16</v>
      </c>
      <c r="W201" s="9">
        <v>62390.98</v>
      </c>
      <c r="X201" s="11">
        <f t="shared" si="38"/>
        <v>1.9698990911493777</v>
      </c>
      <c r="Y201" s="11">
        <f t="shared" si="39"/>
        <v>1.9687621908057145</v>
      </c>
      <c r="Z201" s="11">
        <f t="shared" si="41"/>
        <v>0.99942286366404687</v>
      </c>
      <c r="AA201" s="11">
        <f t="shared" si="42"/>
        <v>5.6219701342194422E-2</v>
      </c>
      <c r="AB201" s="11">
        <v>0</v>
      </c>
      <c r="AC201" s="52">
        <f t="shared" si="40"/>
        <v>0</v>
      </c>
      <c r="AD201" s="52">
        <f t="shared" si="43"/>
        <v>0</v>
      </c>
    </row>
    <row r="202" spans="1:30" x14ac:dyDescent="0.2">
      <c r="A202" s="3">
        <v>79621</v>
      </c>
      <c r="B202" s="4" t="s">
        <v>222</v>
      </c>
      <c r="C202" s="3" t="s">
        <v>31</v>
      </c>
      <c r="D202" s="3">
        <v>1</v>
      </c>
      <c r="E202" s="5">
        <v>2013</v>
      </c>
      <c r="F202" s="3" t="s">
        <v>32</v>
      </c>
      <c r="G202" s="6">
        <v>35783</v>
      </c>
      <c r="H202" s="7">
        <v>19.530555555555555</v>
      </c>
      <c r="I202" s="4" t="s">
        <v>41</v>
      </c>
      <c r="J202" s="8">
        <v>0.92490000000000006</v>
      </c>
      <c r="K202" s="8">
        <f t="shared" si="36"/>
        <v>13.306782834985251</v>
      </c>
      <c r="L202" s="8">
        <v>0.70679999999999998</v>
      </c>
      <c r="M202" s="8">
        <v>2.3300000000000001E-2</v>
      </c>
      <c r="N202" s="9">
        <v>2439096.7000000002</v>
      </c>
      <c r="O202" s="9">
        <v>2255799.4500000002</v>
      </c>
      <c r="P202" s="9">
        <v>1090499.17</v>
      </c>
      <c r="Q202" s="9">
        <v>1165300.28</v>
      </c>
      <c r="R202" s="9">
        <v>109585.97</v>
      </c>
      <c r="S202" s="9">
        <f t="shared" si="37"/>
        <v>183297.25</v>
      </c>
      <c r="T202" s="10">
        <v>0</v>
      </c>
      <c r="U202" s="9">
        <v>18373.849999999999</v>
      </c>
      <c r="V202" s="9">
        <v>60647</v>
      </c>
      <c r="W202" s="9">
        <v>51549.95</v>
      </c>
      <c r="X202" s="11">
        <f t="shared" si="38"/>
        <v>12.306782834985251</v>
      </c>
      <c r="Y202" s="11">
        <f t="shared" si="39"/>
        <v>5.949348230810882</v>
      </c>
      <c r="Z202" s="11">
        <f t="shared" si="41"/>
        <v>0.48342026592833853</v>
      </c>
      <c r="AA202" s="11">
        <f t="shared" si="42"/>
        <v>8.1451611312344258E-3</v>
      </c>
      <c r="AB202" s="11">
        <f>W202/R202</f>
        <v>0.47040647630349025</v>
      </c>
      <c r="AC202" s="52">
        <f t="shared" si="40"/>
        <v>0</v>
      </c>
      <c r="AD202" s="52">
        <f t="shared" si="43"/>
        <v>0</v>
      </c>
    </row>
    <row r="203" spans="1:30" x14ac:dyDescent="0.2">
      <c r="A203" s="3">
        <v>85386</v>
      </c>
      <c r="B203" s="4" t="s">
        <v>232</v>
      </c>
      <c r="C203" s="3" t="s">
        <v>35</v>
      </c>
      <c r="D203" s="3">
        <v>2</v>
      </c>
      <c r="E203" s="5">
        <v>2013</v>
      </c>
      <c r="F203" s="3" t="s">
        <v>32</v>
      </c>
      <c r="G203" s="6">
        <v>35608</v>
      </c>
      <c r="H203" s="7">
        <v>20.008333333333333</v>
      </c>
      <c r="I203" s="4" t="s">
        <v>41</v>
      </c>
      <c r="J203" s="8">
        <v>0.85550000000000004</v>
      </c>
      <c r="K203" s="8">
        <f t="shared" si="36"/>
        <v>6.9220255391953778</v>
      </c>
      <c r="L203" s="8">
        <v>6.4032</v>
      </c>
      <c r="M203" s="8">
        <v>4.5999999999999999E-3</v>
      </c>
      <c r="N203" s="9">
        <v>465915.24</v>
      </c>
      <c r="O203" s="9">
        <v>398606.15</v>
      </c>
      <c r="P203" s="9">
        <v>335127.28999999998</v>
      </c>
      <c r="Q203" s="9">
        <v>63478.86</v>
      </c>
      <c r="R203" s="9">
        <v>0</v>
      </c>
      <c r="S203" s="9">
        <f t="shared" si="37"/>
        <v>67309.089999999967</v>
      </c>
      <c r="T203" s="10">
        <v>31889.86</v>
      </c>
      <c r="U203" s="9">
        <v>159970.67000000001</v>
      </c>
      <c r="V203" s="9">
        <v>79513.320000000007</v>
      </c>
      <c r="W203" s="9">
        <v>67586.320000000007</v>
      </c>
      <c r="X203" s="11">
        <f t="shared" si="38"/>
        <v>5.9220255391953778</v>
      </c>
      <c r="Y203" s="11">
        <f t="shared" si="39"/>
        <v>4.9789306318061968</v>
      </c>
      <c r="Z203" s="11">
        <f t="shared" si="41"/>
        <v>0.84074791620751455</v>
      </c>
      <c r="AA203" s="11">
        <f t="shared" si="42"/>
        <v>0.40132514262512009</v>
      </c>
      <c r="AB203" s="11">
        <v>0</v>
      </c>
      <c r="AC203" s="52">
        <f t="shared" si="40"/>
        <v>0.47378236728501333</v>
      </c>
      <c r="AD203" s="52">
        <f t="shared" si="43"/>
        <v>8.0003431959090446E-2</v>
      </c>
    </row>
    <row r="204" spans="1:30" x14ac:dyDescent="0.2">
      <c r="A204" s="3">
        <v>80499</v>
      </c>
      <c r="B204" s="4" t="s">
        <v>225</v>
      </c>
      <c r="C204" s="3" t="s">
        <v>31</v>
      </c>
      <c r="D204" s="3">
        <v>1</v>
      </c>
      <c r="E204" s="5">
        <v>2013</v>
      </c>
      <c r="F204" s="3" t="s">
        <v>32</v>
      </c>
      <c r="G204" s="6">
        <v>35465</v>
      </c>
      <c r="H204" s="7">
        <v>20.405555555555555</v>
      </c>
      <c r="I204" s="4" t="s">
        <v>41</v>
      </c>
      <c r="J204" s="8">
        <v>2.3199999999999998E-2</v>
      </c>
      <c r="K204" s="8">
        <f t="shared" si="36"/>
        <v>1.0237149588556651</v>
      </c>
      <c r="L204" s="8">
        <v>0.3281</v>
      </c>
      <c r="M204" s="8">
        <v>0.1132</v>
      </c>
      <c r="N204" s="9">
        <v>1604811.42</v>
      </c>
      <c r="O204" s="9">
        <v>37176.400000000001</v>
      </c>
      <c r="P204" s="9">
        <v>37176.400000000001</v>
      </c>
      <c r="Q204" s="9">
        <v>0</v>
      </c>
      <c r="R204" s="9">
        <v>0</v>
      </c>
      <c r="S204" s="9">
        <f t="shared" si="37"/>
        <v>1567635.02</v>
      </c>
      <c r="T204" s="10">
        <v>0</v>
      </c>
      <c r="U204" s="9">
        <v>0</v>
      </c>
      <c r="V204" s="9">
        <v>89883.34</v>
      </c>
      <c r="W204" s="9">
        <v>76400.83</v>
      </c>
      <c r="X204" s="11">
        <f t="shared" si="38"/>
        <v>2.3714958855665269E-2</v>
      </c>
      <c r="Y204" s="11">
        <f t="shared" si="39"/>
        <v>2.3714958855665269E-2</v>
      </c>
      <c r="Z204" s="11">
        <f t="shared" si="41"/>
        <v>1</v>
      </c>
      <c r="AA204" s="11">
        <f t="shared" si="42"/>
        <v>0</v>
      </c>
      <c r="AB204" s="11">
        <v>0</v>
      </c>
      <c r="AC204" s="52">
        <f t="shared" si="40"/>
        <v>0</v>
      </c>
      <c r="AD204" s="52">
        <f t="shared" si="43"/>
        <v>0</v>
      </c>
    </row>
    <row r="205" spans="1:30" x14ac:dyDescent="0.2">
      <c r="A205" s="3">
        <v>53826</v>
      </c>
      <c r="B205" s="4" t="s">
        <v>169</v>
      </c>
      <c r="C205" s="3" t="s">
        <v>31</v>
      </c>
      <c r="D205" s="3">
        <v>1</v>
      </c>
      <c r="E205" s="5">
        <v>2013</v>
      </c>
      <c r="F205" s="3" t="s">
        <v>36</v>
      </c>
      <c r="G205" s="6">
        <v>35356</v>
      </c>
      <c r="H205" s="7">
        <v>20.7</v>
      </c>
      <c r="I205" s="4" t="s">
        <v>41</v>
      </c>
      <c r="J205" s="8">
        <v>0.67759999999999998</v>
      </c>
      <c r="K205" s="8">
        <f t="shared" si="36"/>
        <v>3.1020244727051645</v>
      </c>
      <c r="L205" s="8">
        <v>0.52700000000000002</v>
      </c>
      <c r="M205" s="8">
        <v>-4.48E-2</v>
      </c>
      <c r="N205" s="9">
        <v>780389.17</v>
      </c>
      <c r="O205" s="9">
        <v>528815.02</v>
      </c>
      <c r="P205" s="9">
        <v>126751.13</v>
      </c>
      <c r="Q205" s="9">
        <v>402063.89</v>
      </c>
      <c r="R205" s="9">
        <v>28678.22</v>
      </c>
      <c r="S205" s="9">
        <f t="shared" si="37"/>
        <v>251574.15000000002</v>
      </c>
      <c r="T205" s="10">
        <v>234416.13</v>
      </c>
      <c r="U205" s="9">
        <v>30147.84</v>
      </c>
      <c r="V205" s="9">
        <v>-18420.25</v>
      </c>
      <c r="W205" s="9">
        <v>-18420.25</v>
      </c>
      <c r="X205" s="11">
        <f t="shared" si="38"/>
        <v>2.1020244727051645</v>
      </c>
      <c r="Y205" s="11">
        <f t="shared" si="39"/>
        <v>0.50383209085671166</v>
      </c>
      <c r="Z205" s="11">
        <f t="shared" si="41"/>
        <v>0.23968897479500487</v>
      </c>
      <c r="AA205" s="11">
        <f t="shared" si="42"/>
        <v>5.701018098918597E-2</v>
      </c>
      <c r="AB205" s="11">
        <f>W205/R205</f>
        <v>-0.6423079954055726</v>
      </c>
      <c r="AC205" s="52">
        <f t="shared" si="40"/>
        <v>0.93179736471334584</v>
      </c>
      <c r="AD205" s="52">
        <f t="shared" si="43"/>
        <v>0.44328568806536545</v>
      </c>
    </row>
    <row r="206" spans="1:30" x14ac:dyDescent="0.2">
      <c r="A206" s="3">
        <v>87485</v>
      </c>
      <c r="B206" s="4" t="s">
        <v>238</v>
      </c>
      <c r="C206" s="3" t="s">
        <v>31</v>
      </c>
      <c r="D206" s="3">
        <v>1</v>
      </c>
      <c r="E206" s="5">
        <v>2013</v>
      </c>
      <c r="F206" s="3" t="s">
        <v>32</v>
      </c>
      <c r="G206" s="6">
        <v>35328</v>
      </c>
      <c r="H206" s="7">
        <v>20.777777777777779</v>
      </c>
      <c r="I206" s="4" t="s">
        <v>41</v>
      </c>
      <c r="J206" s="8">
        <v>0.1704</v>
      </c>
      <c r="K206" s="8">
        <f t="shared" si="36"/>
        <v>1.2054313534812415</v>
      </c>
      <c r="L206" s="8">
        <v>0.96709999999999996</v>
      </c>
      <c r="M206" s="8">
        <v>0.1159</v>
      </c>
      <c r="N206" s="9">
        <v>794863.99</v>
      </c>
      <c r="O206" s="9">
        <v>135461.87</v>
      </c>
      <c r="P206" s="9">
        <v>104667.91</v>
      </c>
      <c r="Q206" s="9">
        <v>30793.96</v>
      </c>
      <c r="R206" s="9">
        <v>0</v>
      </c>
      <c r="S206" s="9">
        <f t="shared" si="37"/>
        <v>659402.12</v>
      </c>
      <c r="T206" s="10">
        <v>0</v>
      </c>
      <c r="U206" s="9">
        <v>5804.36</v>
      </c>
      <c r="V206" s="9">
        <v>136052.70000000001</v>
      </c>
      <c r="W206" s="9">
        <v>115644.79</v>
      </c>
      <c r="X206" s="11">
        <f t="shared" si="38"/>
        <v>0.20543135348124145</v>
      </c>
      <c r="Y206" s="11">
        <f t="shared" si="39"/>
        <v>0.15873153395381864</v>
      </c>
      <c r="Z206" s="11">
        <f t="shared" si="41"/>
        <v>0.77267433263692586</v>
      </c>
      <c r="AA206" s="11">
        <f t="shared" si="42"/>
        <v>4.2848662874652478E-2</v>
      </c>
      <c r="AB206" s="11">
        <v>0</v>
      </c>
      <c r="AC206" s="52">
        <f t="shared" si="40"/>
        <v>0</v>
      </c>
      <c r="AD206" s="52">
        <f t="shared" si="43"/>
        <v>0</v>
      </c>
    </row>
    <row r="207" spans="1:30" x14ac:dyDescent="0.2">
      <c r="A207" s="3">
        <v>49892</v>
      </c>
      <c r="B207" s="4" t="s">
        <v>161</v>
      </c>
      <c r="C207" s="3" t="s">
        <v>31</v>
      </c>
      <c r="D207" s="3">
        <v>1</v>
      </c>
      <c r="E207" s="5">
        <v>2013</v>
      </c>
      <c r="F207" s="3" t="s">
        <v>32</v>
      </c>
      <c r="G207" s="6">
        <v>35318</v>
      </c>
      <c r="H207" s="7">
        <v>20.805555555555557</v>
      </c>
      <c r="I207" s="4" t="s">
        <v>41</v>
      </c>
      <c r="J207" s="8">
        <v>0.44330000000000003</v>
      </c>
      <c r="K207" s="8">
        <f t="shared" si="36"/>
        <v>1.796344501255031</v>
      </c>
      <c r="L207" s="8">
        <v>2.0853000000000002</v>
      </c>
      <c r="M207" s="8">
        <v>4.9099999999999998E-2</v>
      </c>
      <c r="N207" s="9">
        <v>2227340.1800000002</v>
      </c>
      <c r="O207" s="9">
        <v>987410.88</v>
      </c>
      <c r="P207" s="9">
        <v>897586.81</v>
      </c>
      <c r="Q207" s="9">
        <v>89824.07</v>
      </c>
      <c r="R207" s="9">
        <v>0</v>
      </c>
      <c r="S207" s="9">
        <f t="shared" si="37"/>
        <v>1239929.3000000003</v>
      </c>
      <c r="T207" s="10">
        <v>0</v>
      </c>
      <c r="U207" s="9">
        <v>513112.21</v>
      </c>
      <c r="V207" s="9">
        <v>344714.48</v>
      </c>
      <c r="W207" s="9">
        <v>293007.31</v>
      </c>
      <c r="X207" s="11">
        <f t="shared" si="38"/>
        <v>0.79634450125503109</v>
      </c>
      <c r="Y207" s="11">
        <f t="shared" si="39"/>
        <v>0.72390160471246212</v>
      </c>
      <c r="Z207" s="11">
        <f t="shared" si="41"/>
        <v>0.90903070664969787</v>
      </c>
      <c r="AA207" s="11">
        <f t="shared" si="42"/>
        <v>0.51965419907060373</v>
      </c>
      <c r="AB207" s="11">
        <v>0</v>
      </c>
      <c r="AC207" s="52">
        <f t="shared" si="40"/>
        <v>0</v>
      </c>
      <c r="AD207" s="52">
        <f t="shared" si="43"/>
        <v>0</v>
      </c>
    </row>
    <row r="208" spans="1:30" x14ac:dyDescent="0.2">
      <c r="A208" s="3">
        <v>74477</v>
      </c>
      <c r="B208" s="4" t="s">
        <v>218</v>
      </c>
      <c r="C208" s="3" t="s">
        <v>51</v>
      </c>
      <c r="D208" s="3">
        <v>2</v>
      </c>
      <c r="E208" s="5">
        <v>2013</v>
      </c>
      <c r="F208" s="3" t="s">
        <v>32</v>
      </c>
      <c r="G208" s="6">
        <v>35251</v>
      </c>
      <c r="H208" s="7">
        <v>20.986111111111111</v>
      </c>
      <c r="I208" s="4" t="s">
        <v>41</v>
      </c>
      <c r="J208" s="8">
        <v>0.48830000000000001</v>
      </c>
      <c r="K208" s="8">
        <f t="shared" si="36"/>
        <v>1.9541082841853317</v>
      </c>
      <c r="L208" s="8">
        <v>3.8780999999999999</v>
      </c>
      <c r="M208" s="8">
        <v>3.8199999999999998E-2</v>
      </c>
      <c r="N208" s="9">
        <v>222296.31</v>
      </c>
      <c r="O208" s="9">
        <v>108537.87</v>
      </c>
      <c r="P208" s="9">
        <v>61630.49</v>
      </c>
      <c r="Q208" s="9">
        <v>46907.38</v>
      </c>
      <c r="R208" s="9">
        <v>30862.83</v>
      </c>
      <c r="S208" s="9">
        <f t="shared" si="37"/>
        <v>113758.44</v>
      </c>
      <c r="T208" s="10">
        <v>46907.38</v>
      </c>
      <c r="U208" s="9">
        <v>13185.39</v>
      </c>
      <c r="V208" s="9">
        <v>49694.720000000001</v>
      </c>
      <c r="W208" s="9">
        <v>42240.51</v>
      </c>
      <c r="X208" s="11">
        <f t="shared" si="38"/>
        <v>0.95410828418533156</v>
      </c>
      <c r="Y208" s="11">
        <f t="shared" si="39"/>
        <v>0.54176630762517486</v>
      </c>
      <c r="Z208" s="11">
        <f t="shared" si="41"/>
        <v>0.56782476015053551</v>
      </c>
      <c r="AA208" s="11">
        <f t="shared" si="42"/>
        <v>0.12148193068465413</v>
      </c>
      <c r="AB208" s="11">
        <f>W208/R208</f>
        <v>1.3686531662844916</v>
      </c>
      <c r="AC208" s="52">
        <f t="shared" si="40"/>
        <v>0.41234197656015675</v>
      </c>
      <c r="AD208" s="52">
        <f t="shared" si="43"/>
        <v>0.43217523984946454</v>
      </c>
    </row>
    <row r="209" spans="1:30" x14ac:dyDescent="0.2">
      <c r="A209" s="3">
        <v>49726</v>
      </c>
      <c r="B209" s="4" t="s">
        <v>160</v>
      </c>
      <c r="C209" s="3" t="s">
        <v>31</v>
      </c>
      <c r="D209" s="3">
        <v>1</v>
      </c>
      <c r="E209" s="5">
        <v>2013</v>
      </c>
      <c r="F209" s="3" t="s">
        <v>32</v>
      </c>
      <c r="G209" s="6">
        <v>35228</v>
      </c>
      <c r="H209" s="7">
        <v>21.05</v>
      </c>
      <c r="I209" s="4" t="s">
        <v>41</v>
      </c>
      <c r="J209" s="8">
        <v>0.56540000000000001</v>
      </c>
      <c r="K209" s="8">
        <f t="shared" si="36"/>
        <v>2.3007829978272905</v>
      </c>
      <c r="L209" s="8">
        <v>2.3443000000000001</v>
      </c>
      <c r="M209" s="8">
        <v>7.1099999999999997E-2</v>
      </c>
      <c r="N209" s="9">
        <v>998639.56</v>
      </c>
      <c r="O209" s="9">
        <v>564596.21</v>
      </c>
      <c r="P209" s="9">
        <v>160229.34</v>
      </c>
      <c r="Q209" s="9">
        <v>404366.87</v>
      </c>
      <c r="R209" s="9">
        <v>0</v>
      </c>
      <c r="S209" s="9">
        <f t="shared" si="37"/>
        <v>434043.35000000009</v>
      </c>
      <c r="T209" s="10">
        <v>323858.87</v>
      </c>
      <c r="U209" s="9">
        <v>45000.01</v>
      </c>
      <c r="V209" s="9">
        <v>245937.35</v>
      </c>
      <c r="W209" s="9">
        <v>209046.75</v>
      </c>
      <c r="X209" s="11">
        <f t="shared" si="38"/>
        <v>1.3007829978272905</v>
      </c>
      <c r="Y209" s="11">
        <f t="shared" si="39"/>
        <v>0.3691551546636988</v>
      </c>
      <c r="Z209" s="11">
        <f t="shared" si="41"/>
        <v>0.28379457240777439</v>
      </c>
      <c r="AA209" s="11">
        <f t="shared" si="42"/>
        <v>7.9702996943603291E-2</v>
      </c>
      <c r="AB209" s="11">
        <v>0</v>
      </c>
      <c r="AC209" s="52">
        <f t="shared" si="40"/>
        <v>0.74614406602474137</v>
      </c>
      <c r="AD209" s="52">
        <f t="shared" si="43"/>
        <v>0.57361148421453279</v>
      </c>
    </row>
    <row r="210" spans="1:30" x14ac:dyDescent="0.2">
      <c r="A210" s="3">
        <v>85196</v>
      </c>
      <c r="B210" s="4" t="s">
        <v>231</v>
      </c>
      <c r="C210" s="3" t="s">
        <v>31</v>
      </c>
      <c r="D210" s="3">
        <v>1</v>
      </c>
      <c r="E210" s="5">
        <v>2013</v>
      </c>
      <c r="F210" s="3" t="s">
        <v>32</v>
      </c>
      <c r="G210" s="6">
        <v>35181</v>
      </c>
      <c r="H210" s="7">
        <v>21.177777777777777</v>
      </c>
      <c r="I210" s="4" t="s">
        <v>41</v>
      </c>
      <c r="J210" s="8">
        <v>0.24679999999999999</v>
      </c>
      <c r="K210" s="8">
        <f t="shared" si="36"/>
        <v>1.3277276059433702</v>
      </c>
      <c r="L210" s="8">
        <v>0.69259999999999999</v>
      </c>
      <c r="M210" s="8">
        <v>5.4000000000000003E-3</v>
      </c>
      <c r="N210" s="9">
        <v>3234540.58</v>
      </c>
      <c r="O210" s="9">
        <v>798392.86</v>
      </c>
      <c r="P210" s="9">
        <v>394098.8</v>
      </c>
      <c r="Q210" s="9">
        <v>404294.06</v>
      </c>
      <c r="R210" s="9">
        <v>13844.52</v>
      </c>
      <c r="S210" s="9">
        <f t="shared" si="37"/>
        <v>2436147.7200000002</v>
      </c>
      <c r="T210" s="10">
        <v>0</v>
      </c>
      <c r="U210" s="9">
        <v>97014.8</v>
      </c>
      <c r="V210" s="9">
        <v>55465.89</v>
      </c>
      <c r="W210" s="9">
        <v>47146.01</v>
      </c>
      <c r="X210" s="11">
        <f t="shared" si="38"/>
        <v>0.32772760594337025</v>
      </c>
      <c r="Y210" s="11">
        <f t="shared" si="39"/>
        <v>0.16177130670877379</v>
      </c>
      <c r="Z210" s="11">
        <f t="shared" si="41"/>
        <v>0.49361513578666022</v>
      </c>
      <c r="AA210" s="11">
        <f t="shared" si="42"/>
        <v>0.12151260971948072</v>
      </c>
      <c r="AB210" s="11">
        <f>W210/R210</f>
        <v>3.4053914473018927</v>
      </c>
      <c r="AC210" s="52">
        <f t="shared" si="40"/>
        <v>0</v>
      </c>
      <c r="AD210" s="52">
        <f t="shared" si="43"/>
        <v>0</v>
      </c>
    </row>
    <row r="211" spans="1:30" x14ac:dyDescent="0.2">
      <c r="A211" s="3">
        <v>49584</v>
      </c>
      <c r="B211" s="4" t="s">
        <v>159</v>
      </c>
      <c r="C211" s="3" t="s">
        <v>44</v>
      </c>
      <c r="D211" s="3">
        <v>1</v>
      </c>
      <c r="E211" s="5">
        <v>2013</v>
      </c>
      <c r="F211" s="3" t="s">
        <v>32</v>
      </c>
      <c r="G211" s="6">
        <v>35054</v>
      </c>
      <c r="H211" s="7">
        <v>21.524999999999999</v>
      </c>
      <c r="I211" s="4" t="s">
        <v>41</v>
      </c>
      <c r="J211" s="8">
        <v>0.2984</v>
      </c>
      <c r="K211" s="8">
        <f t="shared" si="36"/>
        <v>1.4252601048953684</v>
      </c>
      <c r="L211" s="8">
        <v>0.74590000000000001</v>
      </c>
      <c r="M211" s="8">
        <v>7.6499999999999999E-2</v>
      </c>
      <c r="N211" s="9">
        <v>3205544.72</v>
      </c>
      <c r="O211" s="9">
        <v>956450.18</v>
      </c>
      <c r="P211" s="9">
        <v>282068.46999999997</v>
      </c>
      <c r="Q211" s="9">
        <v>674381.71</v>
      </c>
      <c r="R211" s="9">
        <v>37524.730000000003</v>
      </c>
      <c r="S211" s="9">
        <f t="shared" si="37"/>
        <v>2249094.54</v>
      </c>
      <c r="T211" s="10">
        <v>465395.65</v>
      </c>
      <c r="U211" s="9">
        <v>123580.29</v>
      </c>
      <c r="V211" s="9">
        <v>266375.27</v>
      </c>
      <c r="W211" s="9">
        <v>226418.97</v>
      </c>
      <c r="X211" s="11">
        <f t="shared" si="38"/>
        <v>0.42526010489536825</v>
      </c>
      <c r="Y211" s="11">
        <f t="shared" si="39"/>
        <v>0.12541423447677746</v>
      </c>
      <c r="Z211" s="11">
        <f t="shared" si="41"/>
        <v>0.2949118269808888</v>
      </c>
      <c r="AA211" s="11">
        <f t="shared" si="42"/>
        <v>0.1292072421377975</v>
      </c>
      <c r="AB211" s="11">
        <f>W211/R211</f>
        <v>6.0338600704122314</v>
      </c>
      <c r="AC211" s="52">
        <f t="shared" si="40"/>
        <v>0.20692578356443833</v>
      </c>
      <c r="AD211" s="52">
        <f t="shared" si="43"/>
        <v>0.48658640014056981</v>
      </c>
    </row>
    <row r="212" spans="1:30" x14ac:dyDescent="0.2">
      <c r="A212" s="3">
        <v>52866</v>
      </c>
      <c r="B212" s="4" t="s">
        <v>166</v>
      </c>
      <c r="C212" s="3" t="s">
        <v>44</v>
      </c>
      <c r="D212" s="3">
        <v>1</v>
      </c>
      <c r="E212" s="5">
        <v>2013</v>
      </c>
      <c r="F212" s="3" t="s">
        <v>36</v>
      </c>
      <c r="G212" s="6">
        <v>34844</v>
      </c>
      <c r="H212" s="7">
        <v>22.097222222222221</v>
      </c>
      <c r="I212" s="4" t="s">
        <v>41</v>
      </c>
      <c r="J212" s="8">
        <v>0.48580000000000001</v>
      </c>
      <c r="K212" s="8">
        <f t="shared" si="36"/>
        <v>1.9448946617406679</v>
      </c>
      <c r="L212" s="8">
        <v>2.3052000000000001</v>
      </c>
      <c r="M212" s="8">
        <v>0.15190000000000001</v>
      </c>
      <c r="N212" s="9">
        <v>784880.62</v>
      </c>
      <c r="O212" s="9">
        <v>381321.17</v>
      </c>
      <c r="P212" s="9">
        <v>362871.17</v>
      </c>
      <c r="Q212" s="9">
        <v>18450</v>
      </c>
      <c r="R212" s="9">
        <v>0</v>
      </c>
      <c r="S212" s="9">
        <f t="shared" si="37"/>
        <v>403559.45</v>
      </c>
      <c r="T212" s="10">
        <v>0</v>
      </c>
      <c r="U212" s="9">
        <v>140007.93</v>
      </c>
      <c r="V212" s="9">
        <v>415717.83</v>
      </c>
      <c r="W212" s="9">
        <v>353360.16</v>
      </c>
      <c r="X212" s="11">
        <f t="shared" si="38"/>
        <v>0.94489466174066783</v>
      </c>
      <c r="Y212" s="11">
        <f t="shared" si="39"/>
        <v>0.89917649060132276</v>
      </c>
      <c r="Z212" s="11">
        <f t="shared" si="41"/>
        <v>0.95161558955669834</v>
      </c>
      <c r="AA212" s="11">
        <f t="shared" si="42"/>
        <v>0.36716537400742794</v>
      </c>
      <c r="AB212" s="11">
        <v>0</v>
      </c>
      <c r="AC212" s="52">
        <f t="shared" si="40"/>
        <v>0</v>
      </c>
      <c r="AD212" s="52">
        <f t="shared" si="43"/>
        <v>0</v>
      </c>
    </row>
    <row r="213" spans="1:30" x14ac:dyDescent="0.2">
      <c r="A213" s="3">
        <v>48689</v>
      </c>
      <c r="B213" s="4" t="s">
        <v>155</v>
      </c>
      <c r="C213" s="3" t="s">
        <v>31</v>
      </c>
      <c r="D213" s="3">
        <v>1</v>
      </c>
      <c r="E213" s="5">
        <v>2013</v>
      </c>
      <c r="F213" s="3" t="s">
        <v>32</v>
      </c>
      <c r="G213" s="6">
        <v>34649</v>
      </c>
      <c r="H213" s="7">
        <v>22.636111111111113</v>
      </c>
      <c r="I213" s="4" t="s">
        <v>41</v>
      </c>
      <c r="J213" s="8">
        <v>0.7389</v>
      </c>
      <c r="K213" s="8">
        <f t="shared" si="36"/>
        <v>3.8294306486552272</v>
      </c>
      <c r="L213" s="8">
        <v>0.56510000000000005</v>
      </c>
      <c r="M213" s="8">
        <v>8.4199999999999997E-2</v>
      </c>
      <c r="N213" s="9">
        <v>2484362.7400000002</v>
      </c>
      <c r="O213" s="9">
        <v>1835607.62</v>
      </c>
      <c r="P213" s="9">
        <v>1738608.31</v>
      </c>
      <c r="Q213" s="9">
        <v>96999.31</v>
      </c>
      <c r="R213" s="9">
        <v>178249.86</v>
      </c>
      <c r="S213" s="9">
        <f t="shared" si="37"/>
        <v>648755.12000000011</v>
      </c>
      <c r="T213" s="10">
        <v>96999.31</v>
      </c>
      <c r="U213" s="9">
        <v>28344.43</v>
      </c>
      <c r="V213" s="9">
        <v>178394.12</v>
      </c>
      <c r="W213" s="9">
        <v>151635</v>
      </c>
      <c r="X213" s="11">
        <f t="shared" si="38"/>
        <v>2.8294306486552272</v>
      </c>
      <c r="Y213" s="11">
        <f t="shared" si="39"/>
        <v>2.6799145878031756</v>
      </c>
      <c r="Z213" s="11">
        <f t="shared" si="41"/>
        <v>0.94715683845330734</v>
      </c>
      <c r="AA213" s="11">
        <f t="shared" si="42"/>
        <v>1.5441442763241525E-2</v>
      </c>
      <c r="AB213" s="11">
        <f>W213/R213</f>
        <v>0.85068790516862125</v>
      </c>
      <c r="AC213" s="52">
        <f t="shared" si="40"/>
        <v>0.14951606085205152</v>
      </c>
      <c r="AD213" s="52">
        <f t="shared" si="43"/>
        <v>5.2843161546692635E-2</v>
      </c>
    </row>
    <row r="214" spans="1:30" x14ac:dyDescent="0.2">
      <c r="A214" s="3">
        <v>69903</v>
      </c>
      <c r="B214" s="4" t="s">
        <v>209</v>
      </c>
      <c r="C214" s="3" t="s">
        <v>31</v>
      </c>
      <c r="D214" s="3">
        <v>1</v>
      </c>
      <c r="E214" s="5">
        <v>2013</v>
      </c>
      <c r="F214" s="3" t="s">
        <v>32</v>
      </c>
      <c r="G214" s="6">
        <v>34421</v>
      </c>
      <c r="H214" s="7">
        <v>23.255555555555556</v>
      </c>
      <c r="I214" s="4" t="s">
        <v>41</v>
      </c>
      <c r="J214" s="8">
        <v>0.78739999999999999</v>
      </c>
      <c r="K214" s="8">
        <f t="shared" si="36"/>
        <v>4.7036005629161242</v>
      </c>
      <c r="L214" s="8">
        <v>0.52710000000000001</v>
      </c>
      <c r="M214" s="8">
        <v>8.8000000000000005E-3</v>
      </c>
      <c r="N214" s="9">
        <v>927156.81</v>
      </c>
      <c r="O214" s="9">
        <v>730040.41</v>
      </c>
      <c r="P214" s="9">
        <v>35076.69</v>
      </c>
      <c r="Q214" s="9">
        <v>694963.72</v>
      </c>
      <c r="R214" s="9">
        <v>17250.310000000001</v>
      </c>
      <c r="S214" s="9">
        <f t="shared" si="37"/>
        <v>197116.40000000002</v>
      </c>
      <c r="T214" s="10">
        <v>679387.95</v>
      </c>
      <c r="U214" s="9">
        <v>7627.14</v>
      </c>
      <c r="V214" s="9">
        <v>4282.9399999999996</v>
      </c>
      <c r="W214" s="9">
        <v>4282.9399999999996</v>
      </c>
      <c r="X214" s="11">
        <f t="shared" si="38"/>
        <v>3.7036005629161246</v>
      </c>
      <c r="Y214" s="11">
        <f t="shared" si="39"/>
        <v>0.17794912041818944</v>
      </c>
      <c r="Z214" s="11">
        <f t="shared" si="41"/>
        <v>4.8047600543098708E-2</v>
      </c>
      <c r="AA214" s="11">
        <f t="shared" si="42"/>
        <v>1.044755864952736E-2</v>
      </c>
      <c r="AB214" s="11">
        <f>W214/R214</f>
        <v>0.24828191493370261</v>
      </c>
      <c r="AC214" s="52">
        <f t="shared" si="40"/>
        <v>3.4466333090498806</v>
      </c>
      <c r="AD214" s="52">
        <f t="shared" si="43"/>
        <v>0.93061690927492624</v>
      </c>
    </row>
    <row r="215" spans="1:30" x14ac:dyDescent="0.2">
      <c r="A215" s="3">
        <v>69157</v>
      </c>
      <c r="B215" s="4" t="s">
        <v>207</v>
      </c>
      <c r="C215" s="3" t="s">
        <v>35</v>
      </c>
      <c r="D215" s="3">
        <v>2</v>
      </c>
      <c r="E215" s="5">
        <v>2013</v>
      </c>
      <c r="F215" s="3" t="s">
        <v>32</v>
      </c>
      <c r="G215" s="6">
        <v>34260</v>
      </c>
      <c r="H215" s="7">
        <v>23.7</v>
      </c>
      <c r="I215" s="4" t="s">
        <v>41</v>
      </c>
      <c r="J215" s="8">
        <v>0.46379999999999999</v>
      </c>
      <c r="K215" s="8">
        <f t="shared" si="36"/>
        <v>1.8649795394443867</v>
      </c>
      <c r="L215" s="8">
        <v>2.9613</v>
      </c>
      <c r="M215" s="8">
        <v>5.0599999999999999E-2</v>
      </c>
      <c r="N215" s="9">
        <v>578724.99</v>
      </c>
      <c r="O215" s="9">
        <v>268413.28000000003</v>
      </c>
      <c r="P215" s="9">
        <v>206027.96</v>
      </c>
      <c r="Q215" s="9">
        <v>62385.32</v>
      </c>
      <c r="R215" s="9">
        <v>0</v>
      </c>
      <c r="S215" s="9">
        <f t="shared" si="37"/>
        <v>310311.70999999996</v>
      </c>
      <c r="T215" s="10">
        <v>34029.870000000003</v>
      </c>
      <c r="U215" s="9">
        <v>52836.78</v>
      </c>
      <c r="V215" s="9">
        <v>131768.85</v>
      </c>
      <c r="W215" s="9">
        <v>112003.52</v>
      </c>
      <c r="X215" s="11">
        <f t="shared" si="38"/>
        <v>0.86497953944438666</v>
      </c>
      <c r="Y215" s="11">
        <f t="shared" si="39"/>
        <v>0.66393872148750044</v>
      </c>
      <c r="Z215" s="11">
        <f t="shared" si="41"/>
        <v>0.76757737173063856</v>
      </c>
      <c r="AA215" s="11">
        <f t="shared" si="42"/>
        <v>0.19684860600041842</v>
      </c>
      <c r="AB215" s="11">
        <v>0</v>
      </c>
      <c r="AC215" s="52">
        <f t="shared" si="40"/>
        <v>0.10966350576973072</v>
      </c>
      <c r="AD215" s="52">
        <f t="shared" si="43"/>
        <v>0.126781618256742</v>
      </c>
    </row>
    <row r="216" spans="1:30" x14ac:dyDescent="0.2">
      <c r="A216" s="3">
        <v>48023</v>
      </c>
      <c r="B216" s="4" t="s">
        <v>153</v>
      </c>
      <c r="C216" s="3" t="s">
        <v>31</v>
      </c>
      <c r="D216" s="3">
        <v>1</v>
      </c>
      <c r="E216" s="5">
        <v>2013</v>
      </c>
      <c r="F216" s="3" t="s">
        <v>32</v>
      </c>
      <c r="G216" s="6">
        <v>34248</v>
      </c>
      <c r="H216" s="7">
        <v>23.733333333333334</v>
      </c>
      <c r="I216" s="4" t="s">
        <v>41</v>
      </c>
      <c r="J216" s="8">
        <v>0.24390000000000001</v>
      </c>
      <c r="K216" s="8">
        <f t="shared" si="36"/>
        <v>1.3226634654180411</v>
      </c>
      <c r="L216" s="8">
        <v>0.32790000000000002</v>
      </c>
      <c r="M216" s="8">
        <v>0.1164</v>
      </c>
      <c r="N216" s="9">
        <v>997251.84</v>
      </c>
      <c r="O216" s="9">
        <v>243279.37</v>
      </c>
      <c r="P216" s="9">
        <v>92253.72</v>
      </c>
      <c r="Q216" s="9">
        <v>151025.65</v>
      </c>
      <c r="R216" s="9">
        <v>16779.150000000001</v>
      </c>
      <c r="S216" s="9">
        <f t="shared" si="37"/>
        <v>753972.47</v>
      </c>
      <c r="T216" s="10">
        <v>116225.65</v>
      </c>
      <c r="U216" s="9">
        <v>12431.39</v>
      </c>
      <c r="V216" s="9">
        <v>46228.89</v>
      </c>
      <c r="W216" s="9">
        <v>39294.559999999998</v>
      </c>
      <c r="X216" s="11">
        <f t="shared" si="38"/>
        <v>0.32266346541804108</v>
      </c>
      <c r="Y216" s="11">
        <f t="shared" si="39"/>
        <v>0.12235688127976345</v>
      </c>
      <c r="Z216" s="11">
        <f t="shared" si="41"/>
        <v>0.37920897279535049</v>
      </c>
      <c r="AA216" s="11">
        <f t="shared" si="42"/>
        <v>5.1099236240212231E-2</v>
      </c>
      <c r="AB216" s="11">
        <f>W216/R216</f>
        <v>2.3418683306365335</v>
      </c>
      <c r="AC216" s="52">
        <f t="shared" si="40"/>
        <v>0.15415105275660795</v>
      </c>
      <c r="AD216" s="52">
        <f t="shared" si="43"/>
        <v>0.47774560580290881</v>
      </c>
    </row>
    <row r="217" spans="1:30" x14ac:dyDescent="0.2">
      <c r="A217" s="3">
        <v>47476</v>
      </c>
      <c r="B217" s="4" t="s">
        <v>150</v>
      </c>
      <c r="C217" s="3" t="s">
        <v>31</v>
      </c>
      <c r="D217" s="3">
        <v>1</v>
      </c>
      <c r="E217" s="5">
        <v>2013</v>
      </c>
      <c r="F217" s="3" t="s">
        <v>32</v>
      </c>
      <c r="G217" s="6">
        <v>33843</v>
      </c>
      <c r="H217" s="7">
        <v>24.841666666666665</v>
      </c>
      <c r="I217" s="4" t="s">
        <v>41</v>
      </c>
      <c r="J217" s="8">
        <v>0.68020000000000003</v>
      </c>
      <c r="K217" s="8">
        <f t="shared" si="36"/>
        <v>3.1271718483083686</v>
      </c>
      <c r="L217" s="8">
        <v>4.2884000000000002</v>
      </c>
      <c r="M217" s="8">
        <v>1E-4</v>
      </c>
      <c r="N217" s="9">
        <v>889312.01</v>
      </c>
      <c r="O217" s="9">
        <v>604929.81000000006</v>
      </c>
      <c r="P217" s="9">
        <v>569233.28</v>
      </c>
      <c r="Q217" s="9">
        <v>35696.53</v>
      </c>
      <c r="R217" s="9">
        <v>9385</v>
      </c>
      <c r="S217" s="9">
        <f t="shared" si="37"/>
        <v>284382.19999999995</v>
      </c>
      <c r="T217" s="10">
        <v>0</v>
      </c>
      <c r="U217" s="9">
        <v>317309.42</v>
      </c>
      <c r="V217" s="9">
        <v>11321.31</v>
      </c>
      <c r="W217" s="9">
        <v>9623.11</v>
      </c>
      <c r="X217" s="11">
        <f t="shared" si="38"/>
        <v>2.1271718483083686</v>
      </c>
      <c r="Y217" s="11">
        <f t="shared" si="39"/>
        <v>2.0016487670466017</v>
      </c>
      <c r="Z217" s="11">
        <f t="shared" si="41"/>
        <v>0.94099062501151987</v>
      </c>
      <c r="AA217" s="11">
        <f t="shared" si="42"/>
        <v>0.52453923538666403</v>
      </c>
      <c r="AB217" s="11">
        <f>W217/R217</f>
        <v>1.0253713372402771</v>
      </c>
      <c r="AC217" s="52">
        <f t="shared" si="40"/>
        <v>0</v>
      </c>
      <c r="AD217" s="52">
        <f t="shared" si="43"/>
        <v>0</v>
      </c>
    </row>
    <row r="218" spans="1:30" x14ac:dyDescent="0.2">
      <c r="A218" s="3">
        <v>50647</v>
      </c>
      <c r="B218" s="4" t="s">
        <v>163</v>
      </c>
      <c r="C218" s="3" t="s">
        <v>44</v>
      </c>
      <c r="D218" s="3">
        <v>1</v>
      </c>
      <c r="E218" s="5">
        <v>2013</v>
      </c>
      <c r="F218" s="3" t="s">
        <v>32</v>
      </c>
      <c r="G218" s="6">
        <v>33616</v>
      </c>
      <c r="H218" s="7">
        <v>25.463888888888889</v>
      </c>
      <c r="I218" s="4" t="s">
        <v>41</v>
      </c>
      <c r="J218" s="8">
        <v>0.43159999999999998</v>
      </c>
      <c r="K218" s="8">
        <f t="shared" si="36"/>
        <v>1.7593717863427143</v>
      </c>
      <c r="L218" s="8">
        <v>0.2455</v>
      </c>
      <c r="M218" s="8">
        <v>-0.123</v>
      </c>
      <c r="N218" s="9">
        <v>896203.72</v>
      </c>
      <c r="O218" s="9">
        <v>386815.24</v>
      </c>
      <c r="P218" s="9">
        <v>241068.72</v>
      </c>
      <c r="Q218" s="9">
        <v>145746.51999999999</v>
      </c>
      <c r="R218" s="9">
        <v>0</v>
      </c>
      <c r="S218" s="9">
        <f t="shared" si="37"/>
        <v>509388.48</v>
      </c>
      <c r="T218" s="10">
        <v>0</v>
      </c>
      <c r="U218" s="9">
        <v>11.02</v>
      </c>
      <c r="V218" s="9">
        <v>-27071.37</v>
      </c>
      <c r="W218" s="9">
        <v>-27071.37</v>
      </c>
      <c r="X218" s="11">
        <f t="shared" si="38"/>
        <v>0.75937178634271429</v>
      </c>
      <c r="Y218" s="11">
        <f t="shared" si="39"/>
        <v>0.47325122075787818</v>
      </c>
      <c r="Z218" s="11">
        <f t="shared" si="41"/>
        <v>0.62321412155322531</v>
      </c>
      <c r="AA218" s="11">
        <f t="shared" si="42"/>
        <v>2.8489053326854442E-5</v>
      </c>
      <c r="AB218" s="11">
        <v>0</v>
      </c>
      <c r="AC218" s="52">
        <f t="shared" si="40"/>
        <v>0</v>
      </c>
      <c r="AD218" s="52">
        <f t="shared" si="43"/>
        <v>0</v>
      </c>
    </row>
    <row r="219" spans="1:30" x14ac:dyDescent="0.2">
      <c r="A219" s="3">
        <v>57172</v>
      </c>
      <c r="B219" s="4" t="s">
        <v>175</v>
      </c>
      <c r="C219" s="3" t="s">
        <v>44</v>
      </c>
      <c r="D219" s="3">
        <v>1</v>
      </c>
      <c r="E219" s="5">
        <v>2013</v>
      </c>
      <c r="F219" s="3" t="s">
        <v>32</v>
      </c>
      <c r="G219" s="6">
        <v>32749</v>
      </c>
      <c r="H219" s="7">
        <v>27.836111111111112</v>
      </c>
      <c r="I219" s="4" t="s">
        <v>41</v>
      </c>
      <c r="J219" s="8">
        <v>0.99939999999999996</v>
      </c>
      <c r="K219" s="8">
        <f t="shared" si="36"/>
        <v>1729.9421050000001</v>
      </c>
      <c r="L219" s="8">
        <v>0</v>
      </c>
      <c r="M219" s="8">
        <v>0</v>
      </c>
      <c r="N219" s="9">
        <v>3459884.21</v>
      </c>
      <c r="O219" s="9">
        <v>3457884.21</v>
      </c>
      <c r="P219" s="9">
        <v>0</v>
      </c>
      <c r="Q219" s="9">
        <v>3457884.21</v>
      </c>
      <c r="R219" s="9">
        <v>0</v>
      </c>
      <c r="S219" s="9">
        <f t="shared" si="37"/>
        <v>2000</v>
      </c>
      <c r="T219" s="10">
        <v>0</v>
      </c>
      <c r="U219" s="9">
        <v>0</v>
      </c>
      <c r="V219" s="9">
        <v>0</v>
      </c>
      <c r="W219" s="9">
        <v>0</v>
      </c>
      <c r="X219" s="11">
        <f t="shared" si="38"/>
        <v>1728.9421050000001</v>
      </c>
      <c r="Y219" s="11">
        <f t="shared" si="39"/>
        <v>0</v>
      </c>
      <c r="Z219" s="11">
        <f t="shared" si="41"/>
        <v>0</v>
      </c>
      <c r="AA219" s="11">
        <f t="shared" si="42"/>
        <v>0</v>
      </c>
      <c r="AB219" s="11">
        <v>0</v>
      </c>
      <c r="AC219" s="52">
        <f t="shared" si="40"/>
        <v>0</v>
      </c>
      <c r="AD219" s="52">
        <f t="shared" si="43"/>
        <v>0</v>
      </c>
    </row>
    <row r="220" spans="1:30" x14ac:dyDescent="0.2">
      <c r="A220" s="3">
        <v>34035</v>
      </c>
      <c r="B220" s="4" t="s">
        <v>122</v>
      </c>
      <c r="C220" s="3" t="s">
        <v>31</v>
      </c>
      <c r="D220" s="3">
        <v>1</v>
      </c>
      <c r="E220" s="5">
        <v>2013</v>
      </c>
      <c r="F220" s="3" t="s">
        <v>32</v>
      </c>
      <c r="G220" s="6">
        <v>32685</v>
      </c>
      <c r="H220" s="7">
        <v>28.011111111111113</v>
      </c>
      <c r="I220" s="4" t="s">
        <v>41</v>
      </c>
      <c r="J220" s="8">
        <v>0.1328</v>
      </c>
      <c r="K220" s="8">
        <f t="shared" si="36"/>
        <v>1.153186225134569</v>
      </c>
      <c r="L220" s="8">
        <v>0.53029999999999999</v>
      </c>
      <c r="M220" s="8">
        <v>2.24E-2</v>
      </c>
      <c r="N220" s="9">
        <v>1743939</v>
      </c>
      <c r="O220" s="9">
        <v>231660.27</v>
      </c>
      <c r="P220" s="9">
        <v>138063.92000000001</v>
      </c>
      <c r="Q220" s="9">
        <v>93596.35</v>
      </c>
      <c r="R220" s="9">
        <v>24012.01</v>
      </c>
      <c r="S220" s="9">
        <f t="shared" si="37"/>
        <v>1512278.73</v>
      </c>
      <c r="T220" s="10">
        <v>0</v>
      </c>
      <c r="U220" s="9">
        <v>40138.47</v>
      </c>
      <c r="V220" s="9">
        <v>44003.48</v>
      </c>
      <c r="W220" s="9">
        <v>37402.959999999999</v>
      </c>
      <c r="X220" s="11">
        <f t="shared" si="38"/>
        <v>0.15318622513456895</v>
      </c>
      <c r="Y220" s="11">
        <f t="shared" si="39"/>
        <v>9.129528655078023E-2</v>
      </c>
      <c r="Z220" s="11">
        <f t="shared" si="41"/>
        <v>0.5959758226993348</v>
      </c>
      <c r="AA220" s="11">
        <f t="shared" si="42"/>
        <v>0.1732643668247473</v>
      </c>
      <c r="AB220" s="11">
        <f>W220/R220</f>
        <v>1.5576771790449864</v>
      </c>
      <c r="AC220" s="52">
        <f t="shared" si="40"/>
        <v>0</v>
      </c>
      <c r="AD220" s="52">
        <f t="shared" si="43"/>
        <v>0</v>
      </c>
    </row>
    <row r="221" spans="1:30" x14ac:dyDescent="0.2">
      <c r="A221" s="3">
        <v>18215</v>
      </c>
      <c r="B221" s="4" t="s">
        <v>85</v>
      </c>
      <c r="C221" s="3" t="s">
        <v>49</v>
      </c>
      <c r="D221" s="3">
        <v>1</v>
      </c>
      <c r="E221" s="5">
        <v>2013</v>
      </c>
      <c r="F221" s="3" t="s">
        <v>36</v>
      </c>
      <c r="G221" s="6">
        <v>32498</v>
      </c>
      <c r="H221" s="7">
        <v>28.524999999999999</v>
      </c>
      <c r="I221" s="4" t="s">
        <v>41</v>
      </c>
      <c r="J221" s="8">
        <v>0.78649999999999998</v>
      </c>
      <c r="K221" s="8">
        <f t="shared" si="36"/>
        <v>4.6848049915790089</v>
      </c>
      <c r="L221" s="8">
        <v>0.90310000000000001</v>
      </c>
      <c r="M221" s="8">
        <v>0.1196</v>
      </c>
      <c r="N221" s="9">
        <v>574627.78</v>
      </c>
      <c r="O221" s="9">
        <v>451970</v>
      </c>
      <c r="P221" s="9">
        <v>451970</v>
      </c>
      <c r="Q221" s="9">
        <v>0</v>
      </c>
      <c r="R221" s="9">
        <v>0</v>
      </c>
      <c r="S221" s="9">
        <f t="shared" si="37"/>
        <v>122657.78000000003</v>
      </c>
      <c r="T221" s="10">
        <v>0</v>
      </c>
      <c r="U221" s="9">
        <v>5457.65</v>
      </c>
      <c r="V221" s="9">
        <v>94343.43</v>
      </c>
      <c r="W221" s="9">
        <v>80191.92</v>
      </c>
      <c r="X221" s="11">
        <f t="shared" si="38"/>
        <v>3.6848049915790089</v>
      </c>
      <c r="Y221" s="11">
        <f t="shared" si="39"/>
        <v>3.6848049915790089</v>
      </c>
      <c r="Z221" s="11">
        <f t="shared" si="41"/>
        <v>1</v>
      </c>
      <c r="AA221" s="11">
        <f t="shared" si="42"/>
        <v>1.2075248357191848E-2</v>
      </c>
      <c r="AB221" s="11">
        <v>0</v>
      </c>
      <c r="AC221" s="52">
        <f t="shared" si="40"/>
        <v>0</v>
      </c>
      <c r="AD221" s="52">
        <f t="shared" si="43"/>
        <v>0</v>
      </c>
    </row>
    <row r="222" spans="1:30" x14ac:dyDescent="0.2">
      <c r="A222" s="3">
        <v>18178</v>
      </c>
      <c r="B222" s="4" t="s">
        <v>84</v>
      </c>
      <c r="C222" s="3" t="s">
        <v>31</v>
      </c>
      <c r="D222" s="3">
        <v>1</v>
      </c>
      <c r="E222" s="5">
        <v>2013</v>
      </c>
      <c r="F222" s="3" t="s">
        <v>36</v>
      </c>
      <c r="G222" s="6">
        <v>32470</v>
      </c>
      <c r="H222" s="7">
        <v>28.602777777777778</v>
      </c>
      <c r="I222" s="4" t="s">
        <v>41</v>
      </c>
      <c r="J222" s="8">
        <v>0.40810000000000002</v>
      </c>
      <c r="K222" s="8">
        <f t="shared" si="36"/>
        <v>1.6895524589350279</v>
      </c>
      <c r="L222" s="8">
        <v>0.51090000000000002</v>
      </c>
      <c r="M222" s="8">
        <v>3.8600000000000002E-2</v>
      </c>
      <c r="N222" s="9">
        <v>3002066.03</v>
      </c>
      <c r="O222" s="9">
        <v>1225225.06</v>
      </c>
      <c r="P222" s="9">
        <v>130500.54</v>
      </c>
      <c r="Q222" s="9">
        <v>1094724.52</v>
      </c>
      <c r="R222" s="9">
        <v>31338.7</v>
      </c>
      <c r="S222" s="9">
        <f t="shared" si="37"/>
        <v>1776840.9699999997</v>
      </c>
      <c r="T222" s="10">
        <v>0</v>
      </c>
      <c r="U222" s="9">
        <v>33349.040000000001</v>
      </c>
      <c r="V222" s="9">
        <v>106439.88</v>
      </c>
      <c r="W222" s="9">
        <v>90473.9</v>
      </c>
      <c r="X222" s="11">
        <f t="shared" si="38"/>
        <v>0.68955245893502792</v>
      </c>
      <c r="Y222" s="11">
        <f t="shared" si="39"/>
        <v>7.3445256048998028E-2</v>
      </c>
      <c r="Z222" s="11">
        <f t="shared" si="41"/>
        <v>0.10651148451044577</v>
      </c>
      <c r="AA222" s="11">
        <f t="shared" si="42"/>
        <v>2.7218705435228363E-2</v>
      </c>
      <c r="AB222" s="11">
        <f>W222/R222</f>
        <v>2.8869704231509283</v>
      </c>
      <c r="AC222" s="52">
        <f t="shared" si="40"/>
        <v>0</v>
      </c>
      <c r="AD222" s="52">
        <f t="shared" si="43"/>
        <v>0</v>
      </c>
    </row>
    <row r="223" spans="1:30" x14ac:dyDescent="0.2">
      <c r="A223" s="3">
        <v>45987</v>
      </c>
      <c r="B223" s="4" t="s">
        <v>147</v>
      </c>
      <c r="C223" s="3" t="s">
        <v>44</v>
      </c>
      <c r="D223" s="3">
        <v>1</v>
      </c>
      <c r="E223" s="5">
        <v>2013</v>
      </c>
      <c r="F223" s="3" t="s">
        <v>36</v>
      </c>
      <c r="G223" s="6">
        <v>32150</v>
      </c>
      <c r="H223" s="7">
        <v>29.477777777777778</v>
      </c>
      <c r="I223" s="4" t="s">
        <v>41</v>
      </c>
      <c r="J223" s="8">
        <v>0.36570000000000003</v>
      </c>
      <c r="K223" s="8">
        <f t="shared" si="36"/>
        <v>1.57648673235562</v>
      </c>
      <c r="L223" s="8">
        <v>0.65629999999999999</v>
      </c>
      <c r="M223" s="8">
        <v>4.07E-2</v>
      </c>
      <c r="N223" s="9">
        <v>2224095.2799999998</v>
      </c>
      <c r="O223" s="9">
        <v>813303.02</v>
      </c>
      <c r="P223" s="9">
        <v>427219.44</v>
      </c>
      <c r="Q223" s="9">
        <v>386083.58</v>
      </c>
      <c r="R223" s="9">
        <v>43362.95</v>
      </c>
      <c r="S223" s="9">
        <f t="shared" si="37"/>
        <v>1410792.2599999998</v>
      </c>
      <c r="T223" s="10">
        <v>0</v>
      </c>
      <c r="U223" s="9">
        <v>346204.43</v>
      </c>
      <c r="V223" s="9">
        <v>91460.479999999996</v>
      </c>
      <c r="W223" s="9">
        <v>77741.41</v>
      </c>
      <c r="X223" s="11">
        <f t="shared" si="38"/>
        <v>0.57648673235561987</v>
      </c>
      <c r="Y223" s="11">
        <f t="shared" si="39"/>
        <v>0.30282235883545328</v>
      </c>
      <c r="Z223" s="11">
        <f t="shared" si="41"/>
        <v>0.52528938107226009</v>
      </c>
      <c r="AA223" s="11">
        <f t="shared" si="42"/>
        <v>0.42567704961921815</v>
      </c>
      <c r="AB223" s="11">
        <f>W223/R223</f>
        <v>1.7928072236782786</v>
      </c>
      <c r="AC223" s="52">
        <f t="shared" si="40"/>
        <v>0</v>
      </c>
      <c r="AD223" s="52">
        <f t="shared" si="43"/>
        <v>0</v>
      </c>
    </row>
    <row r="224" spans="1:30" x14ac:dyDescent="0.2">
      <c r="A224" s="3">
        <v>45839</v>
      </c>
      <c r="B224" s="4" t="s">
        <v>146</v>
      </c>
      <c r="C224" s="3" t="s">
        <v>44</v>
      </c>
      <c r="D224" s="3">
        <v>1</v>
      </c>
      <c r="E224" s="5">
        <v>2013</v>
      </c>
      <c r="F224" s="3" t="s">
        <v>32</v>
      </c>
      <c r="G224" s="6">
        <v>31975</v>
      </c>
      <c r="H224" s="7">
        <v>29.952777777777779</v>
      </c>
      <c r="I224" s="4" t="s">
        <v>41</v>
      </c>
      <c r="J224" s="8">
        <v>0.3695</v>
      </c>
      <c r="K224" s="8">
        <f t="shared" si="36"/>
        <v>1.5859867078374204</v>
      </c>
      <c r="L224" s="8">
        <v>3.7498999999999998</v>
      </c>
      <c r="M224" s="8">
        <v>3.5700000000000003E-2</v>
      </c>
      <c r="N224" s="9">
        <v>281889.82</v>
      </c>
      <c r="O224" s="9">
        <v>104152</v>
      </c>
      <c r="P224" s="9">
        <v>104152</v>
      </c>
      <c r="Q224" s="9">
        <v>0</v>
      </c>
      <c r="R224" s="9">
        <v>0</v>
      </c>
      <c r="S224" s="9">
        <f t="shared" si="37"/>
        <v>177737.82</v>
      </c>
      <c r="T224" s="10">
        <v>0</v>
      </c>
      <c r="U224" s="9">
        <v>11158.4</v>
      </c>
      <c r="V224" s="9">
        <v>68803.649999999994</v>
      </c>
      <c r="W224" s="9">
        <v>58483.11</v>
      </c>
      <c r="X224" s="11">
        <f t="shared" si="38"/>
        <v>0.58598670783742024</v>
      </c>
      <c r="Y224" s="11">
        <f t="shared" si="39"/>
        <v>0.58598670783742024</v>
      </c>
      <c r="Z224" s="11">
        <f t="shared" si="41"/>
        <v>1</v>
      </c>
      <c r="AA224" s="11">
        <f t="shared" si="42"/>
        <v>0.10713572471003917</v>
      </c>
      <c r="AB224" s="11">
        <v>0</v>
      </c>
      <c r="AC224" s="52">
        <f t="shared" si="40"/>
        <v>0</v>
      </c>
      <c r="AD224" s="52">
        <f t="shared" si="43"/>
        <v>0</v>
      </c>
    </row>
    <row r="225" spans="1:30" x14ac:dyDescent="0.2">
      <c r="A225" s="3">
        <v>42834</v>
      </c>
      <c r="B225" s="4" t="s">
        <v>143</v>
      </c>
      <c r="C225" s="3" t="s">
        <v>35</v>
      </c>
      <c r="D225" s="3">
        <v>2</v>
      </c>
      <c r="E225" s="5">
        <v>2013</v>
      </c>
      <c r="F225" s="3" t="s">
        <v>32</v>
      </c>
      <c r="G225" s="6">
        <v>31334</v>
      </c>
      <c r="H225" s="7">
        <v>31.711111111111112</v>
      </c>
      <c r="I225" s="4" t="s">
        <v>41</v>
      </c>
      <c r="J225" s="8">
        <v>0.8367</v>
      </c>
      <c r="K225" s="8">
        <f t="shared" si="36"/>
        <v>6.1235384381362401</v>
      </c>
      <c r="L225" s="8">
        <v>1.1691</v>
      </c>
      <c r="M225" s="8">
        <v>3.7100000000000001E-2</v>
      </c>
      <c r="N225" s="9">
        <v>1386421.03</v>
      </c>
      <c r="O225" s="9">
        <v>1160012.55</v>
      </c>
      <c r="P225" s="9">
        <v>712606.6</v>
      </c>
      <c r="Q225" s="9">
        <v>447405.95</v>
      </c>
      <c r="R225" s="9">
        <v>118173.5</v>
      </c>
      <c r="S225" s="9">
        <f t="shared" si="37"/>
        <v>226408.47999999998</v>
      </c>
      <c r="T225" s="10">
        <v>447405.95</v>
      </c>
      <c r="U225" s="9">
        <v>213095.38</v>
      </c>
      <c r="V225" s="9">
        <v>90738.06</v>
      </c>
      <c r="W225" s="9">
        <v>77127.350000000006</v>
      </c>
      <c r="X225" s="11">
        <f t="shared" si="38"/>
        <v>5.1235384381362401</v>
      </c>
      <c r="Y225" s="11">
        <f t="shared" si="39"/>
        <v>3.1474377638152071</v>
      </c>
      <c r="Z225" s="11">
        <f t="shared" si="41"/>
        <v>0.61430938829066972</v>
      </c>
      <c r="AA225" s="11">
        <f t="shared" si="42"/>
        <v>0.18370092633911589</v>
      </c>
      <c r="AB225" s="11">
        <f>W225/R225</f>
        <v>0.65266197582368302</v>
      </c>
      <c r="AC225" s="52">
        <f t="shared" si="40"/>
        <v>1.9761006743210328</v>
      </c>
      <c r="AD225" s="52">
        <f t="shared" si="43"/>
        <v>0.38569061170933022</v>
      </c>
    </row>
    <row r="226" spans="1:30" x14ac:dyDescent="0.2">
      <c r="A226" s="3">
        <v>26070</v>
      </c>
      <c r="B226" s="4" t="s">
        <v>94</v>
      </c>
      <c r="C226" s="3" t="s">
        <v>31</v>
      </c>
      <c r="D226" s="3">
        <v>1</v>
      </c>
      <c r="E226" s="5">
        <v>2013</v>
      </c>
      <c r="F226" s="3" t="s">
        <v>36</v>
      </c>
      <c r="G226" s="6">
        <v>30706</v>
      </c>
      <c r="H226" s="7">
        <v>33.430555555555557</v>
      </c>
      <c r="I226" s="4" t="s">
        <v>41</v>
      </c>
      <c r="J226" s="8">
        <v>0.57769999999999999</v>
      </c>
      <c r="K226" s="8">
        <f t="shared" si="36"/>
        <v>2.3680516992440799</v>
      </c>
      <c r="L226" s="8">
        <v>0.68779999999999997</v>
      </c>
      <c r="M226" s="8">
        <v>2.92E-2</v>
      </c>
      <c r="N226" s="9">
        <v>2348397.77</v>
      </c>
      <c r="O226" s="9">
        <v>1356697.39</v>
      </c>
      <c r="P226" s="9">
        <v>1086799.3400000001</v>
      </c>
      <c r="Q226" s="9">
        <v>269898.05</v>
      </c>
      <c r="R226" s="9">
        <v>89875.79</v>
      </c>
      <c r="S226" s="9">
        <f t="shared" si="37"/>
        <v>991700.38000000012</v>
      </c>
      <c r="T226" s="10">
        <v>0</v>
      </c>
      <c r="U226" s="9">
        <v>18761.349999999999</v>
      </c>
      <c r="V226" s="9">
        <v>69513.19</v>
      </c>
      <c r="W226" s="9">
        <v>59086.21</v>
      </c>
      <c r="X226" s="11">
        <f t="shared" si="38"/>
        <v>1.3680516992440799</v>
      </c>
      <c r="Y226" s="11">
        <f t="shared" si="39"/>
        <v>1.0958948508217774</v>
      </c>
      <c r="Z226" s="11">
        <f t="shared" si="41"/>
        <v>0.80106245358075034</v>
      </c>
      <c r="AA226" s="11">
        <f t="shared" si="42"/>
        <v>1.3828691746801399E-2</v>
      </c>
      <c r="AB226" s="11">
        <f>W226/R226</f>
        <v>0.65742075813742507</v>
      </c>
      <c r="AC226" s="52">
        <f t="shared" si="40"/>
        <v>0</v>
      </c>
      <c r="AD226" s="52">
        <f t="shared" si="43"/>
        <v>0</v>
      </c>
    </row>
    <row r="227" spans="1:30" x14ac:dyDescent="0.2">
      <c r="A227" s="3">
        <v>26036</v>
      </c>
      <c r="B227" s="4" t="s">
        <v>93</v>
      </c>
      <c r="C227" s="3" t="s">
        <v>31</v>
      </c>
      <c r="D227" s="3">
        <v>1</v>
      </c>
      <c r="E227" s="5">
        <v>2013</v>
      </c>
      <c r="F227" s="3" t="s">
        <v>32</v>
      </c>
      <c r="G227" s="6">
        <v>30704</v>
      </c>
      <c r="H227" s="7">
        <v>33.43611111111111</v>
      </c>
      <c r="I227" s="4" t="s">
        <v>41</v>
      </c>
      <c r="J227" s="8">
        <v>0.39589999999999997</v>
      </c>
      <c r="K227" s="8">
        <f t="shared" si="36"/>
        <v>1.655276495012324</v>
      </c>
      <c r="L227" s="8">
        <v>1.7664</v>
      </c>
      <c r="M227" s="8">
        <v>6.4699999999999994E-2</v>
      </c>
      <c r="N227" s="9">
        <v>1424390.22</v>
      </c>
      <c r="O227" s="9">
        <v>563875.24</v>
      </c>
      <c r="P227" s="9">
        <v>386032.06</v>
      </c>
      <c r="Q227" s="9">
        <v>177843.18</v>
      </c>
      <c r="R227" s="9">
        <v>0</v>
      </c>
      <c r="S227" s="9">
        <f t="shared" si="37"/>
        <v>860514.98</v>
      </c>
      <c r="T227" s="10">
        <v>109245.26</v>
      </c>
      <c r="U227" s="9">
        <v>80030.11</v>
      </c>
      <c r="V227" s="9">
        <v>252108.63</v>
      </c>
      <c r="W227" s="9">
        <v>214292.34</v>
      </c>
      <c r="X227" s="11">
        <f t="shared" si="38"/>
        <v>0.65527649501232388</v>
      </c>
      <c r="Y227" s="11">
        <f t="shared" si="39"/>
        <v>0.44860585692534954</v>
      </c>
      <c r="Z227" s="11">
        <f t="shared" ref="Z227:Z242" si="44">+P227/O227</f>
        <v>0.68460544570107384</v>
      </c>
      <c r="AA227" s="11">
        <f t="shared" ref="AA227:AA242" si="45">+U227/O227</f>
        <v>0.14192875360159457</v>
      </c>
      <c r="AB227" s="11">
        <v>0</v>
      </c>
      <c r="AC227" s="52">
        <f t="shared" si="40"/>
        <v>0.12695335065520882</v>
      </c>
      <c r="AD227" s="52">
        <f t="shared" ref="AD227:AD242" si="46">+T227/O227</f>
        <v>0.19374012591863404</v>
      </c>
    </row>
    <row r="228" spans="1:30" ht="12.75" customHeight="1" x14ac:dyDescent="0.2">
      <c r="A228" s="3">
        <v>19819</v>
      </c>
      <c r="B228" s="4" t="s">
        <v>88</v>
      </c>
      <c r="C228" s="3" t="s">
        <v>31</v>
      </c>
      <c r="D228" s="3">
        <v>1</v>
      </c>
      <c r="E228" s="5">
        <v>2013</v>
      </c>
      <c r="F228" s="3" t="s">
        <v>32</v>
      </c>
      <c r="G228" s="6">
        <v>29992</v>
      </c>
      <c r="H228" s="7">
        <v>35.388888888888886</v>
      </c>
      <c r="I228" s="4" t="s">
        <v>41</v>
      </c>
      <c r="J228" s="8">
        <v>5.4399999999999997E-2</v>
      </c>
      <c r="K228" s="8">
        <f t="shared" si="36"/>
        <v>1.0575459594196952</v>
      </c>
      <c r="L228" s="8">
        <v>0.1794</v>
      </c>
      <c r="M228" s="8">
        <v>-0.34549999999999997</v>
      </c>
      <c r="N228" s="9">
        <v>532616.06999999995</v>
      </c>
      <c r="O228" s="9">
        <v>28982.1</v>
      </c>
      <c r="P228" s="9">
        <v>28982.1</v>
      </c>
      <c r="Q228" s="9">
        <v>0</v>
      </c>
      <c r="R228" s="9">
        <v>0</v>
      </c>
      <c r="S228" s="9">
        <f t="shared" si="37"/>
        <v>503633.97</v>
      </c>
      <c r="T228" s="10">
        <v>0</v>
      </c>
      <c r="U228" s="9">
        <v>28982.1</v>
      </c>
      <c r="V228" s="9">
        <v>-33012.15</v>
      </c>
      <c r="W228" s="9">
        <v>-33012.15</v>
      </c>
      <c r="X228" s="11">
        <f t="shared" si="38"/>
        <v>5.7545959419695224E-2</v>
      </c>
      <c r="Y228" s="11">
        <f t="shared" si="39"/>
        <v>5.7545959419695224E-2</v>
      </c>
      <c r="Z228" s="11">
        <f t="shared" si="44"/>
        <v>1</v>
      </c>
      <c r="AA228" s="11">
        <f t="shared" si="45"/>
        <v>1</v>
      </c>
      <c r="AB228" s="11">
        <v>0</v>
      </c>
      <c r="AC228" s="52">
        <f t="shared" si="40"/>
        <v>0</v>
      </c>
      <c r="AD228" s="52">
        <f t="shared" si="46"/>
        <v>0</v>
      </c>
    </row>
    <row r="229" spans="1:30" x14ac:dyDescent="0.2">
      <c r="A229" s="3">
        <v>14861</v>
      </c>
      <c r="B229" s="4" t="s">
        <v>79</v>
      </c>
      <c r="C229" s="3" t="s">
        <v>31</v>
      </c>
      <c r="D229" s="3">
        <v>1</v>
      </c>
      <c r="E229" s="5">
        <v>2013</v>
      </c>
      <c r="F229" s="3" t="s">
        <v>36</v>
      </c>
      <c r="G229" s="6">
        <v>29656</v>
      </c>
      <c r="H229" s="7">
        <v>36.302777777777777</v>
      </c>
      <c r="I229" s="4" t="s">
        <v>41</v>
      </c>
      <c r="J229" s="8">
        <v>0.10009999999999999</v>
      </c>
      <c r="K229" s="8">
        <f t="shared" si="36"/>
        <v>1.1112382140380601</v>
      </c>
      <c r="L229" s="8">
        <v>0.46800000000000003</v>
      </c>
      <c r="M229" s="8">
        <v>0.15379999999999999</v>
      </c>
      <c r="N229" s="9">
        <v>2416681.0299999998</v>
      </c>
      <c r="O229" s="9">
        <v>241916.88</v>
      </c>
      <c r="P229" s="9">
        <v>151739.46</v>
      </c>
      <c r="Q229" s="9">
        <v>90177.42</v>
      </c>
      <c r="R229" s="9">
        <v>0</v>
      </c>
      <c r="S229" s="9">
        <f t="shared" si="37"/>
        <v>2174764.15</v>
      </c>
      <c r="T229" s="10">
        <v>0</v>
      </c>
      <c r="U229" s="9">
        <v>20760.41</v>
      </c>
      <c r="V229" s="9">
        <v>265224.46000000002</v>
      </c>
      <c r="W229" s="9">
        <v>225440.79</v>
      </c>
      <c r="X229" s="11">
        <f t="shared" si="38"/>
        <v>0.11123821403806018</v>
      </c>
      <c r="Y229" s="11">
        <f t="shared" si="39"/>
        <v>6.9772834907178324E-2</v>
      </c>
      <c r="Z229" s="11">
        <f t="shared" si="44"/>
        <v>0.62723800009325514</v>
      </c>
      <c r="AA229" s="11">
        <f t="shared" si="45"/>
        <v>8.5816293596379045E-2</v>
      </c>
      <c r="AB229" s="11">
        <v>0</v>
      </c>
      <c r="AC229" s="52">
        <f t="shared" si="40"/>
        <v>0</v>
      </c>
      <c r="AD229" s="52">
        <f t="shared" si="46"/>
        <v>0</v>
      </c>
    </row>
    <row r="230" spans="1:30" x14ac:dyDescent="0.2">
      <c r="A230" s="3">
        <v>14610</v>
      </c>
      <c r="B230" s="4" t="s">
        <v>78</v>
      </c>
      <c r="C230" s="3" t="s">
        <v>35</v>
      </c>
      <c r="D230" s="3">
        <v>2</v>
      </c>
      <c r="E230" s="5">
        <v>2013</v>
      </c>
      <c r="F230" s="3" t="s">
        <v>36</v>
      </c>
      <c r="G230" s="6">
        <v>29410</v>
      </c>
      <c r="H230" s="7">
        <v>36.977777777777774</v>
      </c>
      <c r="I230" s="4" t="s">
        <v>41</v>
      </c>
      <c r="J230" s="8">
        <v>0.86280000000000001</v>
      </c>
      <c r="K230" s="8">
        <f t="shared" si="36"/>
        <v>7.2871345171107862</v>
      </c>
      <c r="L230" s="8">
        <v>3.7191000000000001</v>
      </c>
      <c r="M230" s="8">
        <v>2.52E-2</v>
      </c>
      <c r="N230" s="9">
        <v>291371.92</v>
      </c>
      <c r="O230" s="9">
        <v>251387.49</v>
      </c>
      <c r="P230" s="9">
        <v>77753.98</v>
      </c>
      <c r="Q230" s="9">
        <v>173633.51</v>
      </c>
      <c r="R230" s="9">
        <v>0</v>
      </c>
      <c r="S230" s="9">
        <f t="shared" si="37"/>
        <v>39984.429999999993</v>
      </c>
      <c r="T230" s="10">
        <v>0</v>
      </c>
      <c r="U230" s="9">
        <v>29154.13</v>
      </c>
      <c r="V230" s="9">
        <v>43427.14</v>
      </c>
      <c r="W230" s="9">
        <v>36913.07</v>
      </c>
      <c r="X230" s="11">
        <f t="shared" si="38"/>
        <v>6.2871345171107862</v>
      </c>
      <c r="Y230" s="11">
        <f t="shared" si="39"/>
        <v>1.9446064380560135</v>
      </c>
      <c r="Z230" s="11">
        <f t="shared" si="44"/>
        <v>0.30929932113964781</v>
      </c>
      <c r="AA230" s="11">
        <f t="shared" si="45"/>
        <v>0.11597287518165682</v>
      </c>
      <c r="AB230" s="11">
        <v>0</v>
      </c>
      <c r="AC230" s="52">
        <f t="shared" si="40"/>
        <v>0</v>
      </c>
      <c r="AD230" s="52">
        <f t="shared" si="46"/>
        <v>0</v>
      </c>
    </row>
    <row r="231" spans="1:30" x14ac:dyDescent="0.2">
      <c r="A231" s="3">
        <v>19003</v>
      </c>
      <c r="B231" s="4" t="s">
        <v>87</v>
      </c>
      <c r="C231" s="3" t="s">
        <v>31</v>
      </c>
      <c r="D231" s="3">
        <v>1</v>
      </c>
      <c r="E231" s="5">
        <v>2013</v>
      </c>
      <c r="F231" s="3" t="s">
        <v>32</v>
      </c>
      <c r="G231" s="6">
        <v>29319</v>
      </c>
      <c r="H231" s="7">
        <v>37.227777777777774</v>
      </c>
      <c r="I231" s="4" t="s">
        <v>41</v>
      </c>
      <c r="J231" s="8">
        <v>0.68940000000000001</v>
      </c>
      <c r="K231" s="8">
        <f t="shared" si="36"/>
        <v>3.2192499831386487</v>
      </c>
      <c r="L231" s="8">
        <v>1.6071</v>
      </c>
      <c r="M231" s="8">
        <v>4.3E-3</v>
      </c>
      <c r="N231" s="9">
        <v>1451983.02</v>
      </c>
      <c r="O231" s="9">
        <v>1000951.56</v>
      </c>
      <c r="P231" s="9">
        <v>410715.33</v>
      </c>
      <c r="Q231" s="9">
        <v>590236.23</v>
      </c>
      <c r="R231" s="9">
        <v>0</v>
      </c>
      <c r="S231" s="9">
        <f t="shared" si="37"/>
        <v>451031.45999999996</v>
      </c>
      <c r="T231" s="10">
        <v>0</v>
      </c>
      <c r="U231" s="9">
        <v>104618.13</v>
      </c>
      <c r="V231" s="9">
        <v>40571.870000000003</v>
      </c>
      <c r="W231" s="9">
        <v>34550.03</v>
      </c>
      <c r="X231" s="11">
        <f t="shared" si="38"/>
        <v>2.2192499831386487</v>
      </c>
      <c r="Y231" s="11">
        <f t="shared" si="39"/>
        <v>0.91061348580872836</v>
      </c>
      <c r="Z231" s="11">
        <f t="shared" si="44"/>
        <v>0.41032488125599204</v>
      </c>
      <c r="AA231" s="11">
        <f t="shared" si="45"/>
        <v>0.10451867421036838</v>
      </c>
      <c r="AB231" s="11">
        <v>0</v>
      </c>
      <c r="AC231" s="52">
        <f t="shared" si="40"/>
        <v>0</v>
      </c>
      <c r="AD231" s="52">
        <f t="shared" si="46"/>
        <v>0</v>
      </c>
    </row>
    <row r="232" spans="1:30" x14ac:dyDescent="0.2">
      <c r="A232" s="3">
        <v>6069</v>
      </c>
      <c r="B232" s="4" t="s">
        <v>56</v>
      </c>
      <c r="C232" s="3" t="s">
        <v>44</v>
      </c>
      <c r="D232" s="3">
        <v>1</v>
      </c>
      <c r="E232" s="5">
        <v>2013</v>
      </c>
      <c r="F232" s="3" t="s">
        <v>32</v>
      </c>
      <c r="G232" s="6">
        <v>28790</v>
      </c>
      <c r="H232" s="7">
        <v>38.674999999999997</v>
      </c>
      <c r="I232" s="4" t="s">
        <v>41</v>
      </c>
      <c r="J232" s="8">
        <v>0.6855</v>
      </c>
      <c r="K232" s="8">
        <f t="shared" si="36"/>
        <v>3.1796121237077228</v>
      </c>
      <c r="L232" s="8">
        <v>0.25430000000000003</v>
      </c>
      <c r="M232" s="8">
        <v>-0.30940000000000001</v>
      </c>
      <c r="N232" s="9">
        <v>3494240.88</v>
      </c>
      <c r="O232" s="9">
        <v>2395288.9500000002</v>
      </c>
      <c r="P232" s="9">
        <v>2395288.9500000002</v>
      </c>
      <c r="Q232" s="9">
        <v>0</v>
      </c>
      <c r="R232" s="9">
        <v>0</v>
      </c>
      <c r="S232" s="9">
        <f t="shared" si="37"/>
        <v>1098951.9299999997</v>
      </c>
      <c r="T232" s="10">
        <v>0</v>
      </c>
      <c r="U232" s="9">
        <v>2273526.0099999998</v>
      </c>
      <c r="V232" s="9">
        <v>-274949.96999999997</v>
      </c>
      <c r="W232" s="9">
        <v>-274949.96999999997</v>
      </c>
      <c r="X232" s="11">
        <f t="shared" si="38"/>
        <v>2.1796121237077228</v>
      </c>
      <c r="Y232" s="11">
        <f t="shared" si="39"/>
        <v>2.1796121237077228</v>
      </c>
      <c r="Z232" s="11">
        <f t="shared" si="44"/>
        <v>1</v>
      </c>
      <c r="AA232" s="11">
        <f t="shared" si="45"/>
        <v>0.94916565702856004</v>
      </c>
      <c r="AB232" s="11">
        <v>0</v>
      </c>
      <c r="AC232" s="52">
        <f t="shared" si="40"/>
        <v>0</v>
      </c>
      <c r="AD232" s="52">
        <f t="shared" si="46"/>
        <v>0</v>
      </c>
    </row>
    <row r="233" spans="1:30" x14ac:dyDescent="0.2">
      <c r="A233" s="3">
        <v>13882</v>
      </c>
      <c r="B233" s="4" t="s">
        <v>76</v>
      </c>
      <c r="C233" s="3" t="s">
        <v>31</v>
      </c>
      <c r="D233" s="3">
        <v>1</v>
      </c>
      <c r="E233" s="5">
        <v>2013</v>
      </c>
      <c r="F233" s="3" t="s">
        <v>32</v>
      </c>
      <c r="G233" s="6">
        <v>28689</v>
      </c>
      <c r="H233" s="7">
        <v>38.950000000000003</v>
      </c>
      <c r="I233" s="4" t="s">
        <v>41</v>
      </c>
      <c r="J233" s="8">
        <v>0.43930000000000002</v>
      </c>
      <c r="K233" s="8">
        <f t="shared" si="36"/>
        <v>1.7833533019554748</v>
      </c>
      <c r="L233" s="8">
        <v>0.50260000000000005</v>
      </c>
      <c r="M233" s="8">
        <v>2.3199999999999998E-2</v>
      </c>
      <c r="N233" s="9">
        <v>1541377.85</v>
      </c>
      <c r="O233" s="9">
        <v>677063.5</v>
      </c>
      <c r="P233" s="9">
        <v>677063.5</v>
      </c>
      <c r="Q233" s="9">
        <v>0</v>
      </c>
      <c r="R233" s="9">
        <v>6011.32</v>
      </c>
      <c r="S233" s="9">
        <f t="shared" si="37"/>
        <v>864314.35000000009</v>
      </c>
      <c r="T233" s="10">
        <v>0</v>
      </c>
      <c r="U233" s="9">
        <v>37000.300000000003</v>
      </c>
      <c r="V233" s="9">
        <v>32184.53</v>
      </c>
      <c r="W233" s="9">
        <v>29440.41</v>
      </c>
      <c r="X233" s="11">
        <f t="shared" si="38"/>
        <v>0.78335330195547481</v>
      </c>
      <c r="Y233" s="11">
        <f t="shared" si="39"/>
        <v>0.78335330195547481</v>
      </c>
      <c r="Z233" s="11">
        <f t="shared" si="44"/>
        <v>1</v>
      </c>
      <c r="AA233" s="11">
        <f t="shared" si="45"/>
        <v>5.4648197694898634E-2</v>
      </c>
      <c r="AB233" s="11">
        <f>W233/R233</f>
        <v>4.8974950593214137</v>
      </c>
      <c r="AC233" s="52">
        <f t="shared" si="40"/>
        <v>0</v>
      </c>
      <c r="AD233" s="52">
        <f t="shared" si="46"/>
        <v>0</v>
      </c>
    </row>
    <row r="234" spans="1:30" x14ac:dyDescent="0.2">
      <c r="A234" s="3">
        <v>7291</v>
      </c>
      <c r="B234" s="4" t="s">
        <v>62</v>
      </c>
      <c r="C234" s="3" t="s">
        <v>31</v>
      </c>
      <c r="D234" s="3">
        <v>1</v>
      </c>
      <c r="E234" s="5">
        <v>2013</v>
      </c>
      <c r="F234" s="3" t="s">
        <v>32</v>
      </c>
      <c r="G234" s="6">
        <v>28648</v>
      </c>
      <c r="H234" s="7">
        <v>39.06388888888889</v>
      </c>
      <c r="I234" s="4" t="s">
        <v>41</v>
      </c>
      <c r="J234" s="8">
        <v>6.6500000000000004E-2</v>
      </c>
      <c r="K234" s="8">
        <f t="shared" si="36"/>
        <v>1.0712230278855788</v>
      </c>
      <c r="L234" s="8">
        <v>0.49540000000000001</v>
      </c>
      <c r="M234" s="8">
        <v>6.3799999999999996E-2</v>
      </c>
      <c r="N234" s="9">
        <v>2384312.04</v>
      </c>
      <c r="O234" s="9">
        <v>158527.14000000001</v>
      </c>
      <c r="P234" s="9">
        <v>144224.74</v>
      </c>
      <c r="Q234" s="9">
        <v>14302.4</v>
      </c>
      <c r="R234" s="9">
        <v>0</v>
      </c>
      <c r="S234" s="9">
        <f t="shared" si="37"/>
        <v>2225784.9</v>
      </c>
      <c r="T234" s="10">
        <v>0</v>
      </c>
      <c r="U234" s="9">
        <v>22814.240000000002</v>
      </c>
      <c r="V234" s="9">
        <v>114993.44</v>
      </c>
      <c r="W234" s="9">
        <v>97744.42</v>
      </c>
      <c r="X234" s="11">
        <f t="shared" si="38"/>
        <v>7.1223027885578716E-2</v>
      </c>
      <c r="Y234" s="11">
        <f t="shared" si="39"/>
        <v>6.4797249725254219E-2</v>
      </c>
      <c r="Z234" s="11">
        <f t="shared" si="44"/>
        <v>0.90977948633905825</v>
      </c>
      <c r="AA234" s="11">
        <f t="shared" si="45"/>
        <v>0.14391378031547153</v>
      </c>
      <c r="AB234" s="11">
        <v>0</v>
      </c>
      <c r="AC234" s="52">
        <f t="shared" si="40"/>
        <v>0</v>
      </c>
      <c r="AD234" s="52">
        <f t="shared" si="46"/>
        <v>0</v>
      </c>
    </row>
    <row r="235" spans="1:30" x14ac:dyDescent="0.2">
      <c r="A235" s="3">
        <v>1997</v>
      </c>
      <c r="B235" s="4" t="s">
        <v>46</v>
      </c>
      <c r="C235" s="3" t="s">
        <v>44</v>
      </c>
      <c r="D235" s="3">
        <v>1</v>
      </c>
      <c r="E235" s="5">
        <v>2013</v>
      </c>
      <c r="F235" s="3" t="s">
        <v>32</v>
      </c>
      <c r="G235" s="6">
        <v>27898</v>
      </c>
      <c r="H235" s="7">
        <v>41.116666666666667</v>
      </c>
      <c r="I235" s="4" t="s">
        <v>41</v>
      </c>
      <c r="J235" s="8">
        <v>9.3399999999999997E-2</v>
      </c>
      <c r="K235" s="8">
        <f t="shared" si="36"/>
        <v>1.1030104180919906</v>
      </c>
      <c r="L235" s="8">
        <v>0.32429999999999998</v>
      </c>
      <c r="M235" s="8">
        <v>2.1000000000000001E-2</v>
      </c>
      <c r="N235" s="9">
        <v>2596080.12</v>
      </c>
      <c r="O235" s="9">
        <v>242448.57</v>
      </c>
      <c r="P235" s="9">
        <v>60493.5</v>
      </c>
      <c r="Q235" s="9">
        <v>181955.07</v>
      </c>
      <c r="R235" s="9">
        <v>0</v>
      </c>
      <c r="S235" s="9">
        <f t="shared" si="37"/>
        <v>2353631.5500000003</v>
      </c>
      <c r="T235" s="10">
        <v>0</v>
      </c>
      <c r="U235" s="9">
        <v>12258.32</v>
      </c>
      <c r="V235" s="9">
        <v>45132.959999999999</v>
      </c>
      <c r="W235" s="9">
        <v>38363.019999999997</v>
      </c>
      <c r="X235" s="11">
        <f t="shared" si="38"/>
        <v>0.10301041809199064</v>
      </c>
      <c r="Y235" s="11">
        <f t="shared" si="39"/>
        <v>2.5702196250725815E-2</v>
      </c>
      <c r="Z235" s="11">
        <f t="shared" si="44"/>
        <v>0.24951064879450516</v>
      </c>
      <c r="AA235" s="11">
        <f t="shared" si="45"/>
        <v>5.056049619100661E-2</v>
      </c>
      <c r="AB235" s="11">
        <v>0</v>
      </c>
      <c r="AC235" s="52">
        <f t="shared" si="40"/>
        <v>0</v>
      </c>
      <c r="AD235" s="52">
        <f t="shared" si="46"/>
        <v>0</v>
      </c>
    </row>
    <row r="236" spans="1:30" x14ac:dyDescent="0.2">
      <c r="A236" s="3">
        <v>5889</v>
      </c>
      <c r="B236" s="4" t="s">
        <v>55</v>
      </c>
      <c r="C236" s="3" t="s">
        <v>31</v>
      </c>
      <c r="D236" s="3">
        <v>1</v>
      </c>
      <c r="E236" s="5">
        <v>2013</v>
      </c>
      <c r="F236" s="3" t="s">
        <v>32</v>
      </c>
      <c r="G236" s="6">
        <v>27737</v>
      </c>
      <c r="H236" s="7">
        <v>41.55833333333333</v>
      </c>
      <c r="I236" s="4" t="s">
        <v>41</v>
      </c>
      <c r="J236" s="8">
        <v>0.4829</v>
      </c>
      <c r="K236" s="8">
        <f t="shared" si="36"/>
        <v>1.9338303910148091</v>
      </c>
      <c r="L236" s="8">
        <v>0.25729999999999997</v>
      </c>
      <c r="M236" s="8">
        <v>4.4000000000000003E-3</v>
      </c>
      <c r="N236" s="9">
        <v>15079963.48</v>
      </c>
      <c r="O236" s="9">
        <v>7281987.2199999997</v>
      </c>
      <c r="P236" s="9">
        <v>1305101.74</v>
      </c>
      <c r="Q236" s="9">
        <v>5976885.4800000004</v>
      </c>
      <c r="R236" s="9">
        <v>382005.35</v>
      </c>
      <c r="S236" s="9">
        <f t="shared" si="37"/>
        <v>7797976.2600000007</v>
      </c>
      <c r="T236" s="10">
        <v>1358467.19</v>
      </c>
      <c r="U236" s="9">
        <v>559764.89</v>
      </c>
      <c r="V236" s="9">
        <v>103856.88</v>
      </c>
      <c r="W236" s="9">
        <v>88278.35</v>
      </c>
      <c r="X236" s="11">
        <f t="shared" si="38"/>
        <v>0.93383039101480914</v>
      </c>
      <c r="Y236" s="11">
        <f t="shared" si="39"/>
        <v>0.16736415917224143</v>
      </c>
      <c r="Z236" s="11">
        <f t="shared" si="44"/>
        <v>0.17922329448965993</v>
      </c>
      <c r="AA236" s="11">
        <f t="shared" si="45"/>
        <v>7.6869798461415048E-2</v>
      </c>
      <c r="AB236" s="11">
        <f>W236/R236</f>
        <v>0.23109192057126951</v>
      </c>
      <c r="AC236" s="52">
        <f t="shared" si="40"/>
        <v>0.17420765910359412</v>
      </c>
      <c r="AD236" s="52">
        <f t="shared" si="46"/>
        <v>0.18655171300891132</v>
      </c>
    </row>
    <row r="237" spans="1:30" ht="22.5" x14ac:dyDescent="0.2">
      <c r="A237" s="3">
        <v>1873</v>
      </c>
      <c r="B237" s="4" t="s">
        <v>45</v>
      </c>
      <c r="C237" s="3" t="s">
        <v>31</v>
      </c>
      <c r="D237" s="3">
        <v>1</v>
      </c>
      <c r="E237" s="5">
        <v>2013</v>
      </c>
      <c r="F237" s="3" t="s">
        <v>32</v>
      </c>
      <c r="G237" s="6">
        <v>27484</v>
      </c>
      <c r="H237" s="7">
        <v>42.25</v>
      </c>
      <c r="I237" s="4" t="s">
        <v>41</v>
      </c>
      <c r="J237" s="8">
        <v>0.26640000000000003</v>
      </c>
      <c r="K237" s="8">
        <f t="shared" si="36"/>
        <v>1.3631985466315153</v>
      </c>
      <c r="L237" s="8">
        <v>0.30640000000000001</v>
      </c>
      <c r="M237" s="8">
        <v>7.0000000000000001E-3</v>
      </c>
      <c r="N237" s="9">
        <v>1243237.02</v>
      </c>
      <c r="O237" s="9">
        <v>331237.06</v>
      </c>
      <c r="P237" s="9">
        <v>52913.77</v>
      </c>
      <c r="Q237" s="9">
        <v>278323.28999999998</v>
      </c>
      <c r="R237" s="9">
        <v>6443.67</v>
      </c>
      <c r="S237" s="9">
        <f t="shared" si="37"/>
        <v>911999.96</v>
      </c>
      <c r="T237" s="10">
        <v>0</v>
      </c>
      <c r="U237" s="9">
        <v>8843.3799999999992</v>
      </c>
      <c r="V237" s="9">
        <v>13923.85</v>
      </c>
      <c r="W237" s="9">
        <v>11835.27</v>
      </c>
      <c r="X237" s="11">
        <f t="shared" si="38"/>
        <v>0.36319854663151524</v>
      </c>
      <c r="Y237" s="11">
        <f t="shared" si="39"/>
        <v>5.8019487193837156E-2</v>
      </c>
      <c r="Z237" s="11">
        <f t="shared" si="44"/>
        <v>0.15974592335773055</v>
      </c>
      <c r="AA237" s="11">
        <f t="shared" si="45"/>
        <v>2.6698039162646833E-2</v>
      </c>
      <c r="AB237" s="11">
        <f>W237/R237</f>
        <v>1.8367281378469102</v>
      </c>
      <c r="AC237" s="52">
        <f t="shared" si="40"/>
        <v>0</v>
      </c>
      <c r="AD237" s="52">
        <f t="shared" si="46"/>
        <v>0</v>
      </c>
    </row>
    <row r="238" spans="1:30" x14ac:dyDescent="0.2">
      <c r="A238" s="3">
        <v>5690</v>
      </c>
      <c r="B238" s="4" t="s">
        <v>54</v>
      </c>
      <c r="C238" s="3" t="s">
        <v>31</v>
      </c>
      <c r="D238" s="3">
        <v>1</v>
      </c>
      <c r="E238" s="5">
        <v>2013</v>
      </c>
      <c r="F238" s="3" t="s">
        <v>32</v>
      </c>
      <c r="G238" s="6">
        <v>27416</v>
      </c>
      <c r="H238" s="7">
        <v>42.43888888888889</v>
      </c>
      <c r="I238" s="4" t="s">
        <v>41</v>
      </c>
      <c r="J238" s="8">
        <v>0.97740000000000005</v>
      </c>
      <c r="K238" s="8">
        <f t="shared" si="36"/>
        <v>44.202037250957225</v>
      </c>
      <c r="L238" s="8">
        <v>1.7428999999999999</v>
      </c>
      <c r="M238" s="8">
        <v>-0.1104</v>
      </c>
      <c r="N238" s="9">
        <v>2121002.4900000002</v>
      </c>
      <c r="O238" s="9">
        <v>2073018.22</v>
      </c>
      <c r="P238" s="9">
        <v>429887.3</v>
      </c>
      <c r="Q238" s="9">
        <v>1643130.92</v>
      </c>
      <c r="R238" s="9">
        <v>23278.54</v>
      </c>
      <c r="S238" s="9">
        <f t="shared" si="37"/>
        <v>47984.270000000251</v>
      </c>
      <c r="T238" s="10">
        <v>177777.8</v>
      </c>
      <c r="U238" s="9">
        <v>233004.25</v>
      </c>
      <c r="V238" s="9">
        <v>-408000.63</v>
      </c>
      <c r="W238" s="9">
        <v>-408000.63</v>
      </c>
      <c r="X238" s="11">
        <f t="shared" si="38"/>
        <v>43.202037250957225</v>
      </c>
      <c r="Y238" s="11">
        <f t="shared" si="39"/>
        <v>8.9589213298440864</v>
      </c>
      <c r="Z238" s="11">
        <f t="shared" si="44"/>
        <v>0.20737265878927008</v>
      </c>
      <c r="AA238" s="11">
        <f t="shared" si="45"/>
        <v>0.11239855383422534</v>
      </c>
      <c r="AB238" s="11">
        <f>W238/R238</f>
        <v>-17.526899453316229</v>
      </c>
      <c r="AC238" s="52">
        <f t="shared" si="40"/>
        <v>3.7049182992676362</v>
      </c>
      <c r="AD238" s="52">
        <f t="shared" si="46"/>
        <v>8.5757953444326213E-2</v>
      </c>
    </row>
    <row r="239" spans="1:30" x14ac:dyDescent="0.2">
      <c r="A239" s="3">
        <v>12273</v>
      </c>
      <c r="B239" s="4" t="s">
        <v>72</v>
      </c>
      <c r="C239" s="3" t="s">
        <v>44</v>
      </c>
      <c r="D239" s="3">
        <v>1</v>
      </c>
      <c r="E239" s="5">
        <v>2013</v>
      </c>
      <c r="F239" s="3" t="s">
        <v>32</v>
      </c>
      <c r="G239" s="6">
        <v>25395</v>
      </c>
      <c r="H239" s="7">
        <v>47.969444444444441</v>
      </c>
      <c r="I239" s="4" t="s">
        <v>41</v>
      </c>
      <c r="J239" s="8">
        <v>0.32590000000000002</v>
      </c>
      <c r="K239" s="8">
        <f t="shared" si="36"/>
        <v>1.4834963406115347</v>
      </c>
      <c r="L239" s="8">
        <v>0.79790000000000005</v>
      </c>
      <c r="M239" s="8">
        <v>0.1736</v>
      </c>
      <c r="N239" s="9">
        <v>1667193.42</v>
      </c>
      <c r="O239" s="9">
        <v>543366.30000000005</v>
      </c>
      <c r="P239" s="9">
        <v>207595.98</v>
      </c>
      <c r="Q239" s="9">
        <v>335770.32</v>
      </c>
      <c r="R239" s="9">
        <v>0</v>
      </c>
      <c r="S239" s="9">
        <f t="shared" si="37"/>
        <v>1123827.1199999999</v>
      </c>
      <c r="T239" s="10">
        <v>0</v>
      </c>
      <c r="U239" s="9">
        <v>6075.14</v>
      </c>
      <c r="V239" s="9">
        <v>356277.78</v>
      </c>
      <c r="W239" s="9">
        <v>302836.11</v>
      </c>
      <c r="X239" s="11">
        <f t="shared" si="38"/>
        <v>0.48349634061153474</v>
      </c>
      <c r="Y239" s="11">
        <f t="shared" si="39"/>
        <v>0.18472234412709318</v>
      </c>
      <c r="Z239" s="11">
        <f t="shared" si="44"/>
        <v>0.38205530965023043</v>
      </c>
      <c r="AA239" s="11">
        <f t="shared" si="45"/>
        <v>1.1180560884986795E-2</v>
      </c>
      <c r="AB239" s="11">
        <v>0</v>
      </c>
      <c r="AC239" s="52">
        <f t="shared" si="40"/>
        <v>0</v>
      </c>
      <c r="AD239" s="52">
        <f t="shared" si="46"/>
        <v>0</v>
      </c>
    </row>
    <row r="240" spans="1:30" x14ac:dyDescent="0.2">
      <c r="A240" s="3">
        <v>21742</v>
      </c>
      <c r="B240" s="4" t="s">
        <v>89</v>
      </c>
      <c r="C240" s="3" t="s">
        <v>49</v>
      </c>
      <c r="D240" s="3">
        <v>1</v>
      </c>
      <c r="E240" s="5">
        <v>2013</v>
      </c>
      <c r="F240" s="3" t="s">
        <v>36</v>
      </c>
      <c r="G240" s="6">
        <v>25016</v>
      </c>
      <c r="H240" s="7">
        <v>49.008333333333333</v>
      </c>
      <c r="I240" s="4" t="s">
        <v>41</v>
      </c>
      <c r="J240" s="8">
        <v>0.39910000000000001</v>
      </c>
      <c r="K240" s="8">
        <f t="shared" si="36"/>
        <v>1.6642973962618435</v>
      </c>
      <c r="L240" s="8">
        <v>2.2827000000000002</v>
      </c>
      <c r="M240" s="8">
        <v>0.17960000000000001</v>
      </c>
      <c r="N240" s="9">
        <v>951721.01</v>
      </c>
      <c r="O240" s="9">
        <v>379875.49</v>
      </c>
      <c r="P240" s="9">
        <v>379875.49</v>
      </c>
      <c r="Q240" s="9">
        <v>0</v>
      </c>
      <c r="R240" s="9">
        <v>0</v>
      </c>
      <c r="S240" s="9">
        <f t="shared" si="37"/>
        <v>571845.52</v>
      </c>
      <c r="T240" s="10">
        <v>0</v>
      </c>
      <c r="U240" s="9">
        <v>62809.34</v>
      </c>
      <c r="V240" s="9">
        <v>587631.55000000005</v>
      </c>
      <c r="W240" s="9">
        <v>499880.35</v>
      </c>
      <c r="X240" s="11">
        <f t="shared" si="38"/>
        <v>0.66429739626184359</v>
      </c>
      <c r="Y240" s="11">
        <f t="shared" si="39"/>
        <v>0.66429739626184359</v>
      </c>
      <c r="Z240" s="11">
        <f t="shared" si="44"/>
        <v>1</v>
      </c>
      <c r="AA240" s="11">
        <f t="shared" si="45"/>
        <v>0.1653419124250422</v>
      </c>
      <c r="AB240" s="11">
        <v>0</v>
      </c>
      <c r="AC240" s="52">
        <f t="shared" si="40"/>
        <v>0</v>
      </c>
      <c r="AD240" s="52">
        <f t="shared" si="46"/>
        <v>0</v>
      </c>
    </row>
    <row r="241" spans="1:30" x14ac:dyDescent="0.2">
      <c r="A241" s="3">
        <v>585</v>
      </c>
      <c r="B241" s="4" t="s">
        <v>40</v>
      </c>
      <c r="C241" s="3" t="s">
        <v>31</v>
      </c>
      <c r="D241" s="3">
        <v>1</v>
      </c>
      <c r="E241" s="5">
        <v>2013</v>
      </c>
      <c r="F241" s="3" t="s">
        <v>32</v>
      </c>
      <c r="G241" s="6">
        <v>18088</v>
      </c>
      <c r="H241" s="7">
        <v>67.974999999999994</v>
      </c>
      <c r="I241" s="4" t="s">
        <v>41</v>
      </c>
      <c r="J241" s="8">
        <v>0.68269999999999997</v>
      </c>
      <c r="K241" s="8">
        <f t="shared" si="36"/>
        <v>3.1519395400061936</v>
      </c>
      <c r="L241" s="8">
        <v>0.48870000000000002</v>
      </c>
      <c r="M241" s="8">
        <v>1.8700000000000001E-2</v>
      </c>
      <c r="N241" s="9">
        <v>1453662.57</v>
      </c>
      <c r="O241" s="9">
        <v>992466.36</v>
      </c>
      <c r="P241" s="9">
        <v>269551.99</v>
      </c>
      <c r="Q241" s="9">
        <v>722914.37</v>
      </c>
      <c r="R241" s="9">
        <v>37410.019999999997</v>
      </c>
      <c r="S241" s="9">
        <f t="shared" si="37"/>
        <v>461196.21000000008</v>
      </c>
      <c r="T241" s="10">
        <v>59327.45</v>
      </c>
      <c r="U241" s="9">
        <v>130005.25</v>
      </c>
      <c r="V241" s="9">
        <v>13283.01</v>
      </c>
      <c r="W241" s="9">
        <v>13283.01</v>
      </c>
      <c r="X241" s="11">
        <f t="shared" si="38"/>
        <v>2.1519395400061936</v>
      </c>
      <c r="Y241" s="11">
        <f t="shared" si="39"/>
        <v>0.58446271707219788</v>
      </c>
      <c r="Z241" s="11">
        <f t="shared" si="44"/>
        <v>0.27159811240352771</v>
      </c>
      <c r="AA241" s="11">
        <f t="shared" si="45"/>
        <v>0.1309920973039328</v>
      </c>
      <c r="AB241" s="11">
        <f>W241/R241</f>
        <v>0.35506556799488481</v>
      </c>
      <c r="AC241" s="52">
        <f t="shared" si="40"/>
        <v>0.12863819934686799</v>
      </c>
      <c r="AD241" s="52">
        <f t="shared" si="46"/>
        <v>5.9777794382874595E-2</v>
      </c>
    </row>
    <row r="242" spans="1:30" x14ac:dyDescent="0.2">
      <c r="A242" s="3">
        <v>173981</v>
      </c>
      <c r="B242" s="4" t="s">
        <v>655</v>
      </c>
      <c r="C242" s="3" t="s">
        <v>44</v>
      </c>
      <c r="D242" s="3">
        <v>1</v>
      </c>
      <c r="E242" s="5">
        <v>2013</v>
      </c>
      <c r="F242" s="3" t="s">
        <v>32</v>
      </c>
      <c r="G242" s="6">
        <v>41585</v>
      </c>
      <c r="H242" s="7">
        <v>3.6472222222222221</v>
      </c>
      <c r="I242" s="4" t="s">
        <v>66</v>
      </c>
      <c r="J242" s="8">
        <v>3.5106000000000002</v>
      </c>
      <c r="K242" s="8">
        <f t="shared" si="36"/>
        <v>-0.39830368826636947</v>
      </c>
      <c r="L242" s="8">
        <v>0</v>
      </c>
      <c r="M242" s="8">
        <v>0</v>
      </c>
      <c r="N242" s="9">
        <v>821.82</v>
      </c>
      <c r="O242" s="9">
        <v>2885.12</v>
      </c>
      <c r="P242" s="9">
        <v>2885.12</v>
      </c>
      <c r="Q242" s="9">
        <v>0</v>
      </c>
      <c r="R242" s="9">
        <v>0</v>
      </c>
      <c r="S242" s="9">
        <f t="shared" si="37"/>
        <v>-2063.2999999999997</v>
      </c>
      <c r="T242" s="10">
        <v>0</v>
      </c>
      <c r="U242" s="9">
        <v>0</v>
      </c>
      <c r="V242" s="9">
        <v>-2863.3</v>
      </c>
      <c r="W242" s="9">
        <v>-2863.3</v>
      </c>
      <c r="X242" s="11">
        <f t="shared" si="38"/>
        <v>-1.3983036882663695</v>
      </c>
      <c r="Y242" s="11">
        <f t="shared" si="39"/>
        <v>-1.3983036882663695</v>
      </c>
      <c r="Z242" s="11">
        <f t="shared" si="44"/>
        <v>1</v>
      </c>
      <c r="AA242" s="11">
        <f t="shared" si="45"/>
        <v>0</v>
      </c>
      <c r="AB242" s="11">
        <v>0</v>
      </c>
      <c r="AC242" s="52">
        <f t="shared" si="40"/>
        <v>0</v>
      </c>
      <c r="AD242" s="52">
        <f t="shared" si="46"/>
        <v>0</v>
      </c>
    </row>
    <row r="243" spans="1:30" x14ac:dyDescent="0.2">
      <c r="A243" s="3">
        <v>174102</v>
      </c>
      <c r="B243" s="4" t="s">
        <v>656</v>
      </c>
      <c r="C243" s="3" t="s">
        <v>35</v>
      </c>
      <c r="D243" s="3">
        <v>2</v>
      </c>
      <c r="E243" s="5">
        <v>2013</v>
      </c>
      <c r="F243" s="3" t="s">
        <v>36</v>
      </c>
      <c r="G243" s="6">
        <v>41542</v>
      </c>
      <c r="H243" s="7">
        <v>3.7638888888888888</v>
      </c>
      <c r="I243" s="4" t="s">
        <v>66</v>
      </c>
      <c r="J243" s="8">
        <v>0</v>
      </c>
      <c r="K243" s="8">
        <f t="shared" si="36"/>
        <v>1</v>
      </c>
      <c r="L243" s="8">
        <v>0</v>
      </c>
      <c r="M243" s="8">
        <v>0</v>
      </c>
      <c r="N243" s="9">
        <v>400</v>
      </c>
      <c r="O243" s="9">
        <v>0</v>
      </c>
      <c r="P243" s="9">
        <v>0</v>
      </c>
      <c r="Q243" s="9">
        <v>0</v>
      </c>
      <c r="R243" s="9">
        <v>0</v>
      </c>
      <c r="S243" s="9">
        <f t="shared" si="37"/>
        <v>400</v>
      </c>
      <c r="T243" s="10">
        <v>0</v>
      </c>
      <c r="U243" s="9">
        <v>0</v>
      </c>
      <c r="V243" s="9">
        <v>0</v>
      </c>
      <c r="W243" s="9">
        <v>0</v>
      </c>
      <c r="X243" s="11">
        <f t="shared" si="38"/>
        <v>0</v>
      </c>
      <c r="Y243" s="11">
        <f t="shared" si="39"/>
        <v>0</v>
      </c>
      <c r="Z243" s="11">
        <v>0</v>
      </c>
      <c r="AA243" s="11">
        <v>0</v>
      </c>
      <c r="AB243" s="11">
        <v>0</v>
      </c>
      <c r="AC243" s="52">
        <f t="shared" si="40"/>
        <v>0</v>
      </c>
      <c r="AD243" s="52">
        <v>0</v>
      </c>
    </row>
    <row r="244" spans="1:30" x14ac:dyDescent="0.2">
      <c r="A244" s="3">
        <v>172018</v>
      </c>
      <c r="B244" s="4" t="s">
        <v>643</v>
      </c>
      <c r="C244" s="3" t="s">
        <v>101</v>
      </c>
      <c r="D244" s="3">
        <v>2</v>
      </c>
      <c r="E244" s="5">
        <v>2013</v>
      </c>
      <c r="F244" s="3" t="s">
        <v>32</v>
      </c>
      <c r="G244" s="6">
        <v>41485</v>
      </c>
      <c r="H244" s="7">
        <v>3.9166666666666665</v>
      </c>
      <c r="I244" s="4" t="s">
        <v>66</v>
      </c>
      <c r="J244" s="8">
        <v>1.2990999999999999</v>
      </c>
      <c r="K244" s="8">
        <f t="shared" si="36"/>
        <v>-3.3437147833213823</v>
      </c>
      <c r="L244" s="8">
        <v>0.25869999999999999</v>
      </c>
      <c r="M244" s="8">
        <v>-1.2231000000000001</v>
      </c>
      <c r="N244" s="9">
        <v>46019.58</v>
      </c>
      <c r="O244" s="9">
        <v>59782.59</v>
      </c>
      <c r="P244" s="9">
        <v>21595.09</v>
      </c>
      <c r="Q244" s="9">
        <v>38187.5</v>
      </c>
      <c r="R244" s="9">
        <v>0</v>
      </c>
      <c r="S244" s="9">
        <f t="shared" si="37"/>
        <v>-13763.009999999995</v>
      </c>
      <c r="T244" s="10">
        <v>0</v>
      </c>
      <c r="U244" s="9">
        <v>21595.09</v>
      </c>
      <c r="V244" s="9">
        <v>-14563.01</v>
      </c>
      <c r="W244" s="9">
        <v>-14563.01</v>
      </c>
      <c r="X244" s="11">
        <f t="shared" si="38"/>
        <v>-4.3437147833213823</v>
      </c>
      <c r="Y244" s="11">
        <f t="shared" si="39"/>
        <v>-1.5690673769764032</v>
      </c>
      <c r="Z244" s="11">
        <f>+P244/O244</f>
        <v>0.36122707296555739</v>
      </c>
      <c r="AA244" s="11">
        <f>+U244/O244</f>
        <v>0.36122707296555739</v>
      </c>
      <c r="AB244" s="11">
        <v>0</v>
      </c>
      <c r="AC244" s="52">
        <f t="shared" si="40"/>
        <v>0</v>
      </c>
      <c r="AD244" s="52">
        <f>+T244/O244</f>
        <v>0</v>
      </c>
    </row>
    <row r="245" spans="1:30" x14ac:dyDescent="0.2">
      <c r="A245" s="3">
        <v>171668</v>
      </c>
      <c r="B245" s="4" t="s">
        <v>641</v>
      </c>
      <c r="C245" s="3" t="s">
        <v>35</v>
      </c>
      <c r="D245" s="3">
        <v>2</v>
      </c>
      <c r="E245" s="5">
        <v>2013</v>
      </c>
      <c r="F245" s="3" t="s">
        <v>32</v>
      </c>
      <c r="G245" s="6">
        <v>41467</v>
      </c>
      <c r="H245" s="7">
        <v>3.9666666666666668</v>
      </c>
      <c r="I245" s="4" t="s">
        <v>66</v>
      </c>
      <c r="J245" s="8">
        <v>1.2082999999999999</v>
      </c>
      <c r="K245" s="8">
        <f t="shared" si="36"/>
        <v>-4.8016876175061514</v>
      </c>
      <c r="L245" s="8">
        <v>0.16789999999999999</v>
      </c>
      <c r="M245" s="8">
        <v>-1.5176000000000001</v>
      </c>
      <c r="N245" s="9">
        <v>42957.53</v>
      </c>
      <c r="O245" s="9">
        <v>51903.87</v>
      </c>
      <c r="P245" s="9">
        <v>51903.87</v>
      </c>
      <c r="Q245" s="9">
        <v>0</v>
      </c>
      <c r="R245" s="9">
        <v>0</v>
      </c>
      <c r="S245" s="9">
        <f t="shared" si="37"/>
        <v>-8946.3400000000038</v>
      </c>
      <c r="T245" s="10">
        <v>0</v>
      </c>
      <c r="U245" s="9">
        <v>1008.94</v>
      </c>
      <c r="V245" s="9">
        <v>-10946.34</v>
      </c>
      <c r="W245" s="9">
        <v>-10946.34</v>
      </c>
      <c r="X245" s="11">
        <f t="shared" si="38"/>
        <v>-5.8016876175061514</v>
      </c>
      <c r="Y245" s="11">
        <f t="shared" si="39"/>
        <v>-5.8016876175061514</v>
      </c>
      <c r="Z245" s="11">
        <f>+P245/O245</f>
        <v>1</v>
      </c>
      <c r="AA245" s="11">
        <f>+U245/O245</f>
        <v>1.9438627601371536E-2</v>
      </c>
      <c r="AB245" s="11">
        <v>0</v>
      </c>
      <c r="AC245" s="52">
        <f t="shared" si="40"/>
        <v>0</v>
      </c>
      <c r="AD245" s="52">
        <f>+T245/O245</f>
        <v>0</v>
      </c>
    </row>
    <row r="246" spans="1:30" x14ac:dyDescent="0.2">
      <c r="A246" s="3">
        <v>172516</v>
      </c>
      <c r="B246" s="4" t="s">
        <v>644</v>
      </c>
      <c r="C246" s="3" t="s">
        <v>31</v>
      </c>
      <c r="D246" s="3">
        <v>1</v>
      </c>
      <c r="E246" s="5">
        <v>2013</v>
      </c>
      <c r="F246" s="3" t="s">
        <v>32</v>
      </c>
      <c r="G246" s="6">
        <v>41465</v>
      </c>
      <c r="H246" s="7">
        <v>3.9722222222222223</v>
      </c>
      <c r="I246" s="4" t="s">
        <v>66</v>
      </c>
      <c r="J246" s="8">
        <v>1.0092000000000001</v>
      </c>
      <c r="K246" s="8">
        <f t="shared" si="36"/>
        <v>-108.42914462885176</v>
      </c>
      <c r="L246" s="8">
        <v>0</v>
      </c>
      <c r="M246" s="8">
        <v>0</v>
      </c>
      <c r="N246" s="9">
        <v>35671.019999999997</v>
      </c>
      <c r="O246" s="9">
        <v>36000</v>
      </c>
      <c r="P246" s="9">
        <v>0</v>
      </c>
      <c r="Q246" s="9">
        <v>36000</v>
      </c>
      <c r="R246" s="9">
        <v>0</v>
      </c>
      <c r="S246" s="9">
        <f t="shared" si="37"/>
        <v>-328.9800000000032</v>
      </c>
      <c r="T246" s="10">
        <v>0</v>
      </c>
      <c r="U246" s="9">
        <v>0</v>
      </c>
      <c r="V246" s="9">
        <v>-2328.98</v>
      </c>
      <c r="W246" s="9">
        <v>-2328.98</v>
      </c>
      <c r="X246" s="11">
        <f t="shared" si="38"/>
        <v>-109.42914462885176</v>
      </c>
      <c r="Y246" s="11">
        <f t="shared" si="39"/>
        <v>0</v>
      </c>
      <c r="Z246" s="11">
        <f>+P246/O246</f>
        <v>0</v>
      </c>
      <c r="AA246" s="11">
        <f>+U246/O246</f>
        <v>0</v>
      </c>
      <c r="AB246" s="11">
        <v>0</v>
      </c>
      <c r="AC246" s="52">
        <f t="shared" si="40"/>
        <v>0</v>
      </c>
      <c r="AD246" s="52">
        <f>+T246/O246</f>
        <v>0</v>
      </c>
    </row>
    <row r="247" spans="1:30" x14ac:dyDescent="0.2">
      <c r="A247" s="3">
        <v>171117</v>
      </c>
      <c r="B247" s="4" t="s">
        <v>636</v>
      </c>
      <c r="C247" s="3" t="s">
        <v>101</v>
      </c>
      <c r="D247" s="3">
        <v>2</v>
      </c>
      <c r="E247" s="5">
        <v>2013</v>
      </c>
      <c r="F247" s="3" t="s">
        <v>32</v>
      </c>
      <c r="G247" s="6">
        <v>41457</v>
      </c>
      <c r="H247" s="7">
        <v>3.9944444444444445</v>
      </c>
      <c r="I247" s="4" t="s">
        <v>66</v>
      </c>
      <c r="J247" s="8">
        <v>0.67059999999999997</v>
      </c>
      <c r="K247" s="8">
        <f t="shared" si="36"/>
        <v>3.0355675719771349</v>
      </c>
      <c r="L247" s="8">
        <v>8.0600000000000005E-2</v>
      </c>
      <c r="M247" s="8">
        <v>-19.723400000000002</v>
      </c>
      <c r="N247" s="9">
        <v>5209.55</v>
      </c>
      <c r="O247" s="9">
        <v>3493.38</v>
      </c>
      <c r="P247" s="9">
        <v>3493.38</v>
      </c>
      <c r="Q247" s="9">
        <v>0</v>
      </c>
      <c r="R247" s="9">
        <v>0</v>
      </c>
      <c r="S247" s="9">
        <f t="shared" si="37"/>
        <v>1716.17</v>
      </c>
      <c r="T247" s="10">
        <v>0</v>
      </c>
      <c r="U247" s="9">
        <v>2503.1999999999998</v>
      </c>
      <c r="V247" s="9">
        <v>-8283.83</v>
      </c>
      <c r="W247" s="9">
        <v>-8283.83</v>
      </c>
      <c r="X247" s="11">
        <f t="shared" si="38"/>
        <v>2.0355675719771349</v>
      </c>
      <c r="Y247" s="11">
        <f t="shared" si="39"/>
        <v>2.0355675719771349</v>
      </c>
      <c r="Z247" s="11">
        <f>+P247/O247</f>
        <v>1</v>
      </c>
      <c r="AA247" s="11">
        <f>+U247/O247</f>
        <v>0.71655531319238097</v>
      </c>
      <c r="AB247" s="11">
        <v>0</v>
      </c>
      <c r="AC247" s="52">
        <f t="shared" si="40"/>
        <v>0</v>
      </c>
      <c r="AD247" s="52">
        <f>+T247/O247</f>
        <v>0</v>
      </c>
    </row>
    <row r="248" spans="1:30" x14ac:dyDescent="0.2">
      <c r="A248" s="3">
        <v>170915</v>
      </c>
      <c r="B248" s="4" t="s">
        <v>634</v>
      </c>
      <c r="C248" s="3" t="s">
        <v>35</v>
      </c>
      <c r="D248" s="3">
        <v>2</v>
      </c>
      <c r="E248" s="5">
        <v>2013</v>
      </c>
      <c r="F248" s="3" t="s">
        <v>32</v>
      </c>
      <c r="G248" s="6">
        <v>41443</v>
      </c>
      <c r="H248" s="7">
        <v>4.0333333333333332</v>
      </c>
      <c r="I248" s="4" t="s">
        <v>66</v>
      </c>
      <c r="J248" s="8">
        <v>1.0459000000000001</v>
      </c>
      <c r="K248" s="8">
        <f t="shared" si="36"/>
        <v>-21.775854290600503</v>
      </c>
      <c r="L248" s="8">
        <v>0</v>
      </c>
      <c r="M248" s="8">
        <v>0</v>
      </c>
      <c r="N248" s="9">
        <v>41510.44</v>
      </c>
      <c r="O248" s="9">
        <v>43416.7</v>
      </c>
      <c r="P248" s="9">
        <v>43416.7</v>
      </c>
      <c r="Q248" s="9">
        <v>0</v>
      </c>
      <c r="R248" s="9">
        <v>0</v>
      </c>
      <c r="S248" s="9">
        <f t="shared" si="37"/>
        <v>-1906.2599999999948</v>
      </c>
      <c r="T248" s="10">
        <v>0</v>
      </c>
      <c r="U248" s="9">
        <v>43416.7</v>
      </c>
      <c r="V248" s="9">
        <v>-2706.26</v>
      </c>
      <c r="W248" s="9">
        <v>-2706.26</v>
      </c>
      <c r="X248" s="11">
        <f t="shared" si="38"/>
        <v>-22.775854290600503</v>
      </c>
      <c r="Y248" s="11">
        <f t="shared" si="39"/>
        <v>-22.775854290600503</v>
      </c>
      <c r="Z248" s="11">
        <f>+P248/O248</f>
        <v>1</v>
      </c>
      <c r="AA248" s="11">
        <f>+U248/O248</f>
        <v>1</v>
      </c>
      <c r="AB248" s="11">
        <v>0</v>
      </c>
      <c r="AC248" s="52">
        <f t="shared" si="40"/>
        <v>0</v>
      </c>
      <c r="AD248" s="52">
        <f>+T248/O248</f>
        <v>0</v>
      </c>
    </row>
    <row r="249" spans="1:30" x14ac:dyDescent="0.2">
      <c r="A249" s="3">
        <v>172849</v>
      </c>
      <c r="B249" s="4" t="s">
        <v>648</v>
      </c>
      <c r="C249" s="3" t="s">
        <v>35</v>
      </c>
      <c r="D249" s="3">
        <v>2</v>
      </c>
      <c r="E249" s="5">
        <v>2013</v>
      </c>
      <c r="F249" s="3" t="s">
        <v>32</v>
      </c>
      <c r="G249" s="6">
        <v>41442</v>
      </c>
      <c r="H249" s="7">
        <v>4.0361111111111114</v>
      </c>
      <c r="I249" s="4" t="s">
        <v>66</v>
      </c>
      <c r="J249" s="8">
        <v>0</v>
      </c>
      <c r="K249" s="8">
        <f t="shared" si="36"/>
        <v>1</v>
      </c>
      <c r="L249" s="8">
        <v>0</v>
      </c>
      <c r="M249" s="8">
        <v>0</v>
      </c>
      <c r="N249" s="9">
        <v>800</v>
      </c>
      <c r="O249" s="9">
        <v>0</v>
      </c>
      <c r="P249" s="9">
        <v>0</v>
      </c>
      <c r="Q249" s="9">
        <v>0</v>
      </c>
      <c r="R249" s="9">
        <v>0</v>
      </c>
      <c r="S249" s="9">
        <f t="shared" si="37"/>
        <v>800</v>
      </c>
      <c r="T249" s="10">
        <v>0</v>
      </c>
      <c r="U249" s="9">
        <v>0</v>
      </c>
      <c r="V249" s="9">
        <v>0</v>
      </c>
      <c r="W249" s="9">
        <v>0</v>
      </c>
      <c r="X249" s="11">
        <f t="shared" si="38"/>
        <v>0</v>
      </c>
      <c r="Y249" s="11">
        <f t="shared" si="39"/>
        <v>0</v>
      </c>
      <c r="Z249" s="11">
        <v>0</v>
      </c>
      <c r="AA249" s="11">
        <v>0</v>
      </c>
      <c r="AB249" s="11">
        <v>0</v>
      </c>
      <c r="AC249" s="52">
        <f t="shared" si="40"/>
        <v>0</v>
      </c>
      <c r="AD249" s="52">
        <v>0</v>
      </c>
    </row>
    <row r="250" spans="1:30" x14ac:dyDescent="0.2">
      <c r="A250" s="3">
        <v>171313</v>
      </c>
      <c r="B250" s="4" t="s">
        <v>637</v>
      </c>
      <c r="C250" s="3" t="s">
        <v>35</v>
      </c>
      <c r="D250" s="3">
        <v>2</v>
      </c>
      <c r="E250" s="5">
        <v>2013</v>
      </c>
      <c r="F250" s="3" t="s">
        <v>32</v>
      </c>
      <c r="G250" s="6">
        <v>41432</v>
      </c>
      <c r="H250" s="7">
        <v>4.0638888888888891</v>
      </c>
      <c r="I250" s="4" t="s">
        <v>66</v>
      </c>
      <c r="J250" s="8">
        <v>0</v>
      </c>
      <c r="K250" s="8">
        <f t="shared" si="36"/>
        <v>1</v>
      </c>
      <c r="L250" s="8">
        <v>0</v>
      </c>
      <c r="M250" s="8">
        <v>0</v>
      </c>
      <c r="N250" s="9">
        <v>10000</v>
      </c>
      <c r="O250" s="9">
        <v>0</v>
      </c>
      <c r="P250" s="9">
        <v>0</v>
      </c>
      <c r="Q250" s="9">
        <v>0</v>
      </c>
      <c r="R250" s="9">
        <v>0</v>
      </c>
      <c r="S250" s="9">
        <f t="shared" si="37"/>
        <v>10000</v>
      </c>
      <c r="T250" s="10">
        <v>0</v>
      </c>
      <c r="U250" s="9">
        <v>0</v>
      </c>
      <c r="V250" s="9">
        <v>0</v>
      </c>
      <c r="W250" s="9">
        <v>0</v>
      </c>
      <c r="X250" s="11">
        <f t="shared" si="38"/>
        <v>0</v>
      </c>
      <c r="Y250" s="11">
        <f t="shared" si="39"/>
        <v>0</v>
      </c>
      <c r="Z250" s="11">
        <v>0</v>
      </c>
      <c r="AA250" s="11">
        <v>0</v>
      </c>
      <c r="AB250" s="11">
        <v>0</v>
      </c>
      <c r="AC250" s="52">
        <f t="shared" si="40"/>
        <v>0</v>
      </c>
      <c r="AD250" s="52">
        <v>0</v>
      </c>
    </row>
    <row r="251" spans="1:30" x14ac:dyDescent="0.2">
      <c r="A251" s="3">
        <v>170496</v>
      </c>
      <c r="B251" s="4" t="s">
        <v>632</v>
      </c>
      <c r="C251" s="3" t="s">
        <v>35</v>
      </c>
      <c r="D251" s="3">
        <v>2</v>
      </c>
      <c r="E251" s="5">
        <v>2013</v>
      </c>
      <c r="F251" s="3" t="s">
        <v>32</v>
      </c>
      <c r="G251" s="6">
        <v>41408</v>
      </c>
      <c r="H251" s="7">
        <v>4.1277777777777782</v>
      </c>
      <c r="I251" s="4" t="s">
        <v>66</v>
      </c>
      <c r="J251" s="8">
        <v>0</v>
      </c>
      <c r="K251" s="8">
        <f t="shared" si="36"/>
        <v>1</v>
      </c>
      <c r="L251" s="8">
        <v>0</v>
      </c>
      <c r="M251" s="8">
        <v>0</v>
      </c>
      <c r="N251" s="9">
        <v>900</v>
      </c>
      <c r="O251" s="9">
        <v>0</v>
      </c>
      <c r="P251" s="9">
        <v>0</v>
      </c>
      <c r="Q251" s="9">
        <v>0</v>
      </c>
      <c r="R251" s="9">
        <v>0</v>
      </c>
      <c r="S251" s="9">
        <f t="shared" si="37"/>
        <v>900</v>
      </c>
      <c r="T251" s="10">
        <v>0</v>
      </c>
      <c r="U251" s="9">
        <v>0</v>
      </c>
      <c r="V251" s="9">
        <v>0</v>
      </c>
      <c r="W251" s="9">
        <v>0</v>
      </c>
      <c r="X251" s="11">
        <f t="shared" si="38"/>
        <v>0</v>
      </c>
      <c r="Y251" s="11">
        <f t="shared" si="39"/>
        <v>0</v>
      </c>
      <c r="Z251" s="11">
        <v>0</v>
      </c>
      <c r="AA251" s="11">
        <v>0</v>
      </c>
      <c r="AB251" s="11">
        <v>0</v>
      </c>
      <c r="AC251" s="52">
        <f t="shared" si="40"/>
        <v>0</v>
      </c>
      <c r="AD251" s="52">
        <v>0</v>
      </c>
    </row>
    <row r="252" spans="1:30" x14ac:dyDescent="0.2">
      <c r="A252" s="3">
        <v>169045</v>
      </c>
      <c r="B252" s="4" t="s">
        <v>626</v>
      </c>
      <c r="C252" s="3" t="s">
        <v>31</v>
      </c>
      <c r="D252" s="3">
        <v>1</v>
      </c>
      <c r="E252" s="5">
        <v>2013</v>
      </c>
      <c r="F252" s="3" t="s">
        <v>32</v>
      </c>
      <c r="G252" s="6">
        <v>41340</v>
      </c>
      <c r="H252" s="7">
        <v>4.3138888888888891</v>
      </c>
      <c r="I252" s="4" t="s">
        <v>66</v>
      </c>
      <c r="J252" s="8">
        <v>3.8567</v>
      </c>
      <c r="K252" s="8">
        <f t="shared" si="36"/>
        <v>-0.35005726839789142</v>
      </c>
      <c r="L252" s="8">
        <v>0</v>
      </c>
      <c r="M252" s="8">
        <v>0</v>
      </c>
      <c r="N252" s="9">
        <v>1045.25</v>
      </c>
      <c r="O252" s="9">
        <v>4031.19</v>
      </c>
      <c r="P252" s="9">
        <v>4031.19</v>
      </c>
      <c r="Q252" s="9">
        <v>0</v>
      </c>
      <c r="R252" s="9">
        <v>0</v>
      </c>
      <c r="S252" s="9">
        <f t="shared" si="37"/>
        <v>-2985.94</v>
      </c>
      <c r="T252" s="10">
        <v>0</v>
      </c>
      <c r="U252" s="9">
        <v>0</v>
      </c>
      <c r="V252" s="9">
        <v>-3786.78</v>
      </c>
      <c r="W252" s="9">
        <v>-3786.78</v>
      </c>
      <c r="X252" s="11">
        <f t="shared" si="38"/>
        <v>-1.3500572683978915</v>
      </c>
      <c r="Y252" s="11">
        <f t="shared" si="39"/>
        <v>-1.3500572683978915</v>
      </c>
      <c r="Z252" s="11">
        <f t="shared" ref="Z252:Z259" si="47">+P252/O252</f>
        <v>1</v>
      </c>
      <c r="AA252" s="11">
        <f t="shared" ref="AA252:AA259" si="48">+U252/O252</f>
        <v>0</v>
      </c>
      <c r="AB252" s="11">
        <v>0</v>
      </c>
      <c r="AC252" s="52">
        <f t="shared" si="40"/>
        <v>0</v>
      </c>
      <c r="AD252" s="52">
        <f t="shared" ref="AD252:AD259" si="49">+T252/O252</f>
        <v>0</v>
      </c>
    </row>
    <row r="253" spans="1:30" x14ac:dyDescent="0.2">
      <c r="A253" s="3">
        <v>167883</v>
      </c>
      <c r="B253" s="4" t="s">
        <v>622</v>
      </c>
      <c r="C253" s="3" t="s">
        <v>31</v>
      </c>
      <c r="D253" s="3">
        <v>1</v>
      </c>
      <c r="E253" s="5">
        <v>2013</v>
      </c>
      <c r="F253" s="3" t="s">
        <v>32</v>
      </c>
      <c r="G253" s="6">
        <v>41306</v>
      </c>
      <c r="H253" s="7">
        <v>4.4138888888888888</v>
      </c>
      <c r="I253" s="4" t="s">
        <v>66</v>
      </c>
      <c r="J253" s="8">
        <v>0.28670000000000001</v>
      </c>
      <c r="K253" s="8">
        <f t="shared" si="36"/>
        <v>1.4020176704565455</v>
      </c>
      <c r="L253" s="8">
        <v>2.6352000000000002</v>
      </c>
      <c r="M253" s="8">
        <v>0.1182</v>
      </c>
      <c r="N253" s="9">
        <v>19914.96</v>
      </c>
      <c r="O253" s="9">
        <v>5710.46</v>
      </c>
      <c r="P253" s="9">
        <v>5710.46</v>
      </c>
      <c r="Q253" s="9">
        <v>0</v>
      </c>
      <c r="R253" s="9">
        <v>0</v>
      </c>
      <c r="S253" s="9">
        <f t="shared" si="37"/>
        <v>14204.5</v>
      </c>
      <c r="T253" s="10">
        <v>0</v>
      </c>
      <c r="U253" s="9">
        <v>2515.6</v>
      </c>
      <c r="V253" s="9">
        <v>9358.2199999999993</v>
      </c>
      <c r="W253" s="9">
        <v>7954.49</v>
      </c>
      <c r="X253" s="11">
        <f t="shared" si="38"/>
        <v>0.40201767045654546</v>
      </c>
      <c r="Y253" s="11">
        <f t="shared" si="39"/>
        <v>0.40201767045654546</v>
      </c>
      <c r="Z253" s="11">
        <f t="shared" si="47"/>
        <v>1</v>
      </c>
      <c r="AA253" s="11">
        <f t="shared" si="48"/>
        <v>0.44052493144160015</v>
      </c>
      <c r="AB253" s="11">
        <v>0</v>
      </c>
      <c r="AC253" s="52">
        <f t="shared" si="40"/>
        <v>0</v>
      </c>
      <c r="AD253" s="52">
        <f t="shared" si="49"/>
        <v>0</v>
      </c>
    </row>
    <row r="254" spans="1:30" x14ac:dyDescent="0.2">
      <c r="A254" s="3">
        <v>168649</v>
      </c>
      <c r="B254" s="4" t="s">
        <v>623</v>
      </c>
      <c r="C254" s="3" t="s">
        <v>35</v>
      </c>
      <c r="D254" s="3">
        <v>2</v>
      </c>
      <c r="E254" s="5">
        <v>2013</v>
      </c>
      <c r="F254" s="3" t="s">
        <v>32</v>
      </c>
      <c r="G254" s="6">
        <v>41296</v>
      </c>
      <c r="H254" s="7">
        <v>4.4388888888888891</v>
      </c>
      <c r="I254" s="4" t="s">
        <v>66</v>
      </c>
      <c r="J254" s="8">
        <v>0.55779999999999996</v>
      </c>
      <c r="K254" s="8">
        <f t="shared" si="36"/>
        <v>2.2614504479073054</v>
      </c>
      <c r="L254" s="8">
        <v>0.62180000000000002</v>
      </c>
      <c r="M254" s="8">
        <v>-0.62339999999999995</v>
      </c>
      <c r="N254" s="9">
        <v>43660.58</v>
      </c>
      <c r="O254" s="9">
        <v>24354.13</v>
      </c>
      <c r="P254" s="9">
        <v>23532.1</v>
      </c>
      <c r="Q254" s="9">
        <v>822.03</v>
      </c>
      <c r="R254" s="9">
        <v>0</v>
      </c>
      <c r="S254" s="9">
        <f t="shared" si="37"/>
        <v>19306.45</v>
      </c>
      <c r="T254" s="10">
        <v>0</v>
      </c>
      <c r="U254" s="9">
        <v>10513.73</v>
      </c>
      <c r="V254" s="9">
        <v>-16923.98</v>
      </c>
      <c r="W254" s="9">
        <v>-16923.98</v>
      </c>
      <c r="X254" s="11">
        <f t="shared" si="38"/>
        <v>1.2614504479073056</v>
      </c>
      <c r="Y254" s="11">
        <f t="shared" si="39"/>
        <v>1.2188724493627776</v>
      </c>
      <c r="Z254" s="11">
        <f t="shared" si="47"/>
        <v>0.96624679263845592</v>
      </c>
      <c r="AA254" s="11">
        <f t="shared" si="48"/>
        <v>0.4317021384052725</v>
      </c>
      <c r="AB254" s="11">
        <v>0</v>
      </c>
      <c r="AC254" s="52">
        <f t="shared" si="40"/>
        <v>0</v>
      </c>
      <c r="AD254" s="52">
        <f t="shared" si="49"/>
        <v>0</v>
      </c>
    </row>
    <row r="255" spans="1:30" x14ac:dyDescent="0.2">
      <c r="A255" s="3">
        <v>167373</v>
      </c>
      <c r="B255" s="4" t="s">
        <v>619</v>
      </c>
      <c r="C255" s="3" t="s">
        <v>51</v>
      </c>
      <c r="D255" s="3">
        <v>2</v>
      </c>
      <c r="E255" s="5">
        <v>2013</v>
      </c>
      <c r="F255" s="3" t="s">
        <v>36</v>
      </c>
      <c r="G255" s="6">
        <v>41262</v>
      </c>
      <c r="H255" s="7">
        <v>4.5305555555555559</v>
      </c>
      <c r="I255" s="4" t="s">
        <v>66</v>
      </c>
      <c r="J255" s="8">
        <v>0.6633</v>
      </c>
      <c r="K255" s="8">
        <f t="shared" si="36"/>
        <v>2.9701598399740732</v>
      </c>
      <c r="L255" s="8">
        <v>0.76390000000000002</v>
      </c>
      <c r="M255" s="8">
        <v>5.0500000000000003E-2</v>
      </c>
      <c r="N255" s="9">
        <v>33542.519999999997</v>
      </c>
      <c r="O255" s="9">
        <v>22249.35</v>
      </c>
      <c r="P255" s="9">
        <v>22249.35</v>
      </c>
      <c r="Q255" s="9">
        <v>0</v>
      </c>
      <c r="R255" s="9">
        <v>0</v>
      </c>
      <c r="S255" s="9">
        <f t="shared" si="37"/>
        <v>11293.169999999998</v>
      </c>
      <c r="T255" s="10">
        <v>0</v>
      </c>
      <c r="U255" s="9">
        <v>1736.42</v>
      </c>
      <c r="V255" s="9">
        <v>1293.17</v>
      </c>
      <c r="W255" s="9">
        <v>1293.17</v>
      </c>
      <c r="X255" s="11">
        <f t="shared" si="38"/>
        <v>1.970159839974073</v>
      </c>
      <c r="Y255" s="11">
        <f t="shared" si="39"/>
        <v>1.970159839974073</v>
      </c>
      <c r="Z255" s="11">
        <f t="shared" si="47"/>
        <v>1</v>
      </c>
      <c r="AA255" s="11">
        <f t="shared" si="48"/>
        <v>7.8043628240825016E-2</v>
      </c>
      <c r="AB255" s="11">
        <v>0</v>
      </c>
      <c r="AC255" s="52">
        <f t="shared" si="40"/>
        <v>0</v>
      </c>
      <c r="AD255" s="52">
        <f t="shared" si="49"/>
        <v>0</v>
      </c>
    </row>
    <row r="256" spans="1:30" x14ac:dyDescent="0.2">
      <c r="A256" s="3">
        <v>166683</v>
      </c>
      <c r="B256" s="4" t="s">
        <v>616</v>
      </c>
      <c r="C256" s="3" t="s">
        <v>101</v>
      </c>
      <c r="D256" s="3">
        <v>2</v>
      </c>
      <c r="E256" s="5">
        <v>2013</v>
      </c>
      <c r="F256" s="3" t="s">
        <v>32</v>
      </c>
      <c r="G256" s="6">
        <v>41239</v>
      </c>
      <c r="H256" s="7">
        <v>4.5944444444444441</v>
      </c>
      <c r="I256" s="4" t="s">
        <v>66</v>
      </c>
      <c r="J256" s="8">
        <f>+O256/N256</f>
        <v>0.1802551724137931</v>
      </c>
      <c r="K256" s="8">
        <f t="shared" si="36"/>
        <v>1.2198918082161818</v>
      </c>
      <c r="L256" s="8">
        <v>376.59699999999998</v>
      </c>
      <c r="M256" s="8">
        <v>-0.76900000000000002</v>
      </c>
      <c r="N256" s="14">
        <v>7250</v>
      </c>
      <c r="O256" s="9">
        <v>1306.8499999999999</v>
      </c>
      <c r="P256" s="9">
        <v>0</v>
      </c>
      <c r="Q256" s="9">
        <v>1306.8499999999999</v>
      </c>
      <c r="R256" s="9">
        <v>0</v>
      </c>
      <c r="S256" s="9">
        <f t="shared" si="37"/>
        <v>5943.15</v>
      </c>
      <c r="T256" s="10">
        <v>0</v>
      </c>
      <c r="U256" s="9">
        <v>0</v>
      </c>
      <c r="V256" s="9">
        <v>-2099.6</v>
      </c>
      <c r="W256" s="9">
        <v>-2099.6</v>
      </c>
      <c r="X256" s="11">
        <f t="shared" si="38"/>
        <v>0.21989180821618165</v>
      </c>
      <c r="Y256" s="11">
        <f t="shared" si="39"/>
        <v>0</v>
      </c>
      <c r="Z256" s="11">
        <f t="shared" si="47"/>
        <v>0</v>
      </c>
      <c r="AA256" s="11">
        <f t="shared" si="48"/>
        <v>0</v>
      </c>
      <c r="AB256" s="11">
        <v>0</v>
      </c>
      <c r="AC256" s="52">
        <f t="shared" si="40"/>
        <v>0</v>
      </c>
      <c r="AD256" s="52">
        <f t="shared" si="49"/>
        <v>0</v>
      </c>
    </row>
    <row r="257" spans="1:30" x14ac:dyDescent="0.2">
      <c r="A257" s="3">
        <v>165783</v>
      </c>
      <c r="B257" s="4" t="s">
        <v>613</v>
      </c>
      <c r="C257" s="3" t="s">
        <v>101</v>
      </c>
      <c r="D257" s="3">
        <v>2</v>
      </c>
      <c r="E257" s="5">
        <v>2013</v>
      </c>
      <c r="F257" s="3" t="s">
        <v>32</v>
      </c>
      <c r="G257" s="6">
        <v>41225</v>
      </c>
      <c r="H257" s="7">
        <v>4.6333333333333337</v>
      </c>
      <c r="I257" s="4" t="s">
        <v>66</v>
      </c>
      <c r="J257" s="8">
        <v>1.0500000000000001E-2</v>
      </c>
      <c r="K257" s="8">
        <f t="shared" si="36"/>
        <v>1.0106119094098134</v>
      </c>
      <c r="L257" s="8">
        <v>0.33050000000000002</v>
      </c>
      <c r="M257" s="8">
        <v>0.21179999999999999</v>
      </c>
      <c r="N257" s="9">
        <v>27541.599999999999</v>
      </c>
      <c r="O257" s="9">
        <v>289.2</v>
      </c>
      <c r="P257" s="9">
        <v>289.2</v>
      </c>
      <c r="Q257" s="9">
        <v>0</v>
      </c>
      <c r="R257" s="9">
        <v>0</v>
      </c>
      <c r="S257" s="9">
        <f t="shared" si="37"/>
        <v>27252.399999999998</v>
      </c>
      <c r="T257" s="10">
        <v>0</v>
      </c>
      <c r="U257" s="9">
        <v>0</v>
      </c>
      <c r="V257" s="9">
        <v>1927.98</v>
      </c>
      <c r="W257" s="9">
        <v>1927.98</v>
      </c>
      <c r="X257" s="11">
        <f t="shared" si="38"/>
        <v>1.0611909409813448E-2</v>
      </c>
      <c r="Y257" s="11">
        <f t="shared" si="39"/>
        <v>1.0611909409813448E-2</v>
      </c>
      <c r="Z257" s="11">
        <f t="shared" si="47"/>
        <v>1</v>
      </c>
      <c r="AA257" s="11">
        <f t="shared" si="48"/>
        <v>0</v>
      </c>
      <c r="AB257" s="11">
        <v>0</v>
      </c>
      <c r="AC257" s="52">
        <f t="shared" si="40"/>
        <v>0</v>
      </c>
      <c r="AD257" s="52">
        <f t="shared" si="49"/>
        <v>0</v>
      </c>
    </row>
    <row r="258" spans="1:30" x14ac:dyDescent="0.2">
      <c r="A258" s="3">
        <v>164391</v>
      </c>
      <c r="B258" s="4" t="s">
        <v>605</v>
      </c>
      <c r="C258" s="3" t="s">
        <v>120</v>
      </c>
      <c r="D258" s="3">
        <v>2</v>
      </c>
      <c r="E258" s="5">
        <v>2013</v>
      </c>
      <c r="F258" s="3" t="s">
        <v>32</v>
      </c>
      <c r="G258" s="6">
        <v>41186</v>
      </c>
      <c r="H258" s="7">
        <v>4.7388888888888889</v>
      </c>
      <c r="I258" s="4" t="s">
        <v>66</v>
      </c>
      <c r="J258" s="8">
        <v>2.129</v>
      </c>
      <c r="K258" s="8">
        <f t="shared" ref="K258:K321" si="50">+N258/S258</f>
        <v>-0.88574215998944328</v>
      </c>
      <c r="L258" s="8">
        <v>2.4504999999999999</v>
      </c>
      <c r="M258" s="8">
        <v>-0.30620000000000003</v>
      </c>
      <c r="N258" s="9">
        <v>11947.9</v>
      </c>
      <c r="O258" s="9">
        <v>25437.040000000001</v>
      </c>
      <c r="P258" s="9">
        <v>25437.040000000001</v>
      </c>
      <c r="Q258" s="9">
        <v>0</v>
      </c>
      <c r="R258" s="9">
        <v>0</v>
      </c>
      <c r="S258" s="9">
        <f t="shared" ref="S258:S321" si="51">+N258-O258</f>
        <v>-13489.140000000001</v>
      </c>
      <c r="T258" s="10">
        <v>0</v>
      </c>
      <c r="U258" s="9">
        <v>0</v>
      </c>
      <c r="V258" s="9">
        <v>-8963.75</v>
      </c>
      <c r="W258" s="9">
        <v>-8963.75</v>
      </c>
      <c r="X258" s="11">
        <f t="shared" ref="X258:X321" si="52">+O258/S258</f>
        <v>-1.8857421599894433</v>
      </c>
      <c r="Y258" s="11">
        <f t="shared" ref="Y258:Y321" si="53">+P258/S258</f>
        <v>-1.8857421599894433</v>
      </c>
      <c r="Z258" s="11">
        <f t="shared" si="47"/>
        <v>1</v>
      </c>
      <c r="AA258" s="11">
        <f t="shared" si="48"/>
        <v>0</v>
      </c>
      <c r="AB258" s="11">
        <v>0</v>
      </c>
      <c r="AC258" s="52">
        <f t="shared" ref="AC258:AC321" si="54">+T258/S258</f>
        <v>0</v>
      </c>
      <c r="AD258" s="52">
        <f t="shared" si="49"/>
        <v>0</v>
      </c>
    </row>
    <row r="259" spans="1:30" x14ac:dyDescent="0.2">
      <c r="A259" s="3">
        <v>164612</v>
      </c>
      <c r="B259" s="4" t="s">
        <v>608</v>
      </c>
      <c r="C259" s="3" t="s">
        <v>35</v>
      </c>
      <c r="D259" s="3">
        <v>2</v>
      </c>
      <c r="E259" s="5">
        <v>2013</v>
      </c>
      <c r="F259" s="3" t="s">
        <v>32</v>
      </c>
      <c r="G259" s="6">
        <v>41095</v>
      </c>
      <c r="H259" s="7">
        <v>4.9861111111111107</v>
      </c>
      <c r="I259" s="4" t="s">
        <v>66</v>
      </c>
      <c r="J259" s="8">
        <v>0.77459999999999996</v>
      </c>
      <c r="K259" s="8">
        <f t="shared" si="50"/>
        <v>4.4367807639986774</v>
      </c>
      <c r="L259" s="8">
        <v>1.3824000000000001</v>
      </c>
      <c r="M259" s="8">
        <v>-4.8099999999999997E-2</v>
      </c>
      <c r="N259" s="9">
        <v>33789.279999999999</v>
      </c>
      <c r="O259" s="9">
        <v>26173.56</v>
      </c>
      <c r="P259" s="9">
        <v>26173.56</v>
      </c>
      <c r="Q259" s="9">
        <v>0</v>
      </c>
      <c r="R259" s="9">
        <v>0</v>
      </c>
      <c r="S259" s="9">
        <f t="shared" si="51"/>
        <v>7615.7199999999975</v>
      </c>
      <c r="T259" s="10">
        <v>0</v>
      </c>
      <c r="U259" s="9">
        <v>20533.919999999998</v>
      </c>
      <c r="V259" s="9">
        <v>-2246.94</v>
      </c>
      <c r="W259" s="9">
        <v>-2246.94</v>
      </c>
      <c r="X259" s="11">
        <f t="shared" si="52"/>
        <v>3.4367807639986778</v>
      </c>
      <c r="Y259" s="11">
        <f t="shared" si="53"/>
        <v>3.4367807639986778</v>
      </c>
      <c r="Z259" s="11">
        <f t="shared" si="47"/>
        <v>1</v>
      </c>
      <c r="AA259" s="11">
        <f t="shared" si="48"/>
        <v>0.78452912022667143</v>
      </c>
      <c r="AB259" s="11">
        <v>0</v>
      </c>
      <c r="AC259" s="52">
        <f t="shared" si="54"/>
        <v>0</v>
      </c>
      <c r="AD259" s="52">
        <f t="shared" si="49"/>
        <v>0</v>
      </c>
    </row>
    <row r="260" spans="1:30" x14ac:dyDescent="0.2">
      <c r="A260" s="3">
        <v>148847</v>
      </c>
      <c r="B260" s="4" t="s">
        <v>499</v>
      </c>
      <c r="C260" s="3" t="s">
        <v>35</v>
      </c>
      <c r="D260" s="3">
        <v>2</v>
      </c>
      <c r="E260" s="5">
        <v>2013</v>
      </c>
      <c r="F260" s="3" t="s">
        <v>32</v>
      </c>
      <c r="G260" s="6">
        <v>41092</v>
      </c>
      <c r="H260" s="7">
        <v>4.9944444444444445</v>
      </c>
      <c r="I260" s="4" t="s">
        <v>66</v>
      </c>
      <c r="J260" s="8">
        <v>0</v>
      </c>
      <c r="K260" s="8">
        <f t="shared" si="50"/>
        <v>1</v>
      </c>
      <c r="L260" s="8">
        <v>0</v>
      </c>
      <c r="M260" s="8">
        <v>0</v>
      </c>
      <c r="N260" s="9">
        <v>800</v>
      </c>
      <c r="O260" s="9">
        <v>0</v>
      </c>
      <c r="P260" s="9">
        <v>0</v>
      </c>
      <c r="Q260" s="9">
        <v>0</v>
      </c>
      <c r="R260" s="9">
        <v>0</v>
      </c>
      <c r="S260" s="9">
        <f t="shared" si="51"/>
        <v>800</v>
      </c>
      <c r="T260" s="10">
        <v>0</v>
      </c>
      <c r="U260" s="9">
        <v>0</v>
      </c>
      <c r="V260" s="9">
        <v>0</v>
      </c>
      <c r="W260" s="9">
        <v>0</v>
      </c>
      <c r="X260" s="11">
        <f t="shared" si="52"/>
        <v>0</v>
      </c>
      <c r="Y260" s="11">
        <f t="shared" si="53"/>
        <v>0</v>
      </c>
      <c r="Z260" s="11">
        <v>0</v>
      </c>
      <c r="AA260" s="11">
        <v>0</v>
      </c>
      <c r="AB260" s="11">
        <v>0</v>
      </c>
      <c r="AC260" s="52">
        <f t="shared" si="54"/>
        <v>0</v>
      </c>
      <c r="AD260" s="52">
        <v>0</v>
      </c>
    </row>
    <row r="261" spans="1:30" x14ac:dyDescent="0.2">
      <c r="A261" s="3">
        <v>147493</v>
      </c>
      <c r="B261" s="4" t="s">
        <v>489</v>
      </c>
      <c r="C261" s="3" t="s">
        <v>31</v>
      </c>
      <c r="D261" s="3">
        <v>1</v>
      </c>
      <c r="E261" s="5">
        <v>2013</v>
      </c>
      <c r="F261" s="3" t="s">
        <v>36</v>
      </c>
      <c r="G261" s="6">
        <v>41072</v>
      </c>
      <c r="H261" s="7">
        <v>5.05</v>
      </c>
      <c r="I261" s="4" t="s">
        <v>66</v>
      </c>
      <c r="J261" s="8">
        <v>0.97409999999999997</v>
      </c>
      <c r="K261" s="8">
        <f t="shared" si="50"/>
        <v>38.557600000000001</v>
      </c>
      <c r="L261" s="8">
        <v>0</v>
      </c>
      <c r="M261" s="8">
        <v>0</v>
      </c>
      <c r="N261" s="9">
        <v>15423.04</v>
      </c>
      <c r="O261" s="9">
        <v>15023.04</v>
      </c>
      <c r="P261" s="9">
        <v>15023.04</v>
      </c>
      <c r="Q261" s="9">
        <v>0</v>
      </c>
      <c r="R261" s="9">
        <v>0</v>
      </c>
      <c r="S261" s="9">
        <f t="shared" si="51"/>
        <v>400</v>
      </c>
      <c r="T261" s="10">
        <v>0</v>
      </c>
      <c r="U261" s="9">
        <v>0</v>
      </c>
      <c r="V261" s="9">
        <v>0</v>
      </c>
      <c r="W261" s="9">
        <v>0</v>
      </c>
      <c r="X261" s="11">
        <f t="shared" si="52"/>
        <v>37.557600000000001</v>
      </c>
      <c r="Y261" s="11">
        <f t="shared" si="53"/>
        <v>37.557600000000001</v>
      </c>
      <c r="Z261" s="11">
        <f>+P261/O261</f>
        <v>1</v>
      </c>
      <c r="AA261" s="11">
        <f>+U261/O261</f>
        <v>0</v>
      </c>
      <c r="AB261" s="11">
        <v>0</v>
      </c>
      <c r="AC261" s="52">
        <f t="shared" si="54"/>
        <v>0</v>
      </c>
      <c r="AD261" s="52">
        <f>+T261/O261</f>
        <v>0</v>
      </c>
    </row>
    <row r="262" spans="1:30" x14ac:dyDescent="0.2">
      <c r="A262" s="3">
        <v>147867</v>
      </c>
      <c r="B262" s="4" t="s">
        <v>495</v>
      </c>
      <c r="C262" s="3" t="s">
        <v>51</v>
      </c>
      <c r="D262" s="3">
        <v>2</v>
      </c>
      <c r="E262" s="5">
        <v>2013</v>
      </c>
      <c r="F262" s="3" t="s">
        <v>32</v>
      </c>
      <c r="G262" s="6">
        <v>41068</v>
      </c>
      <c r="H262" s="7">
        <v>5.0611111111111109</v>
      </c>
      <c r="I262" s="4" t="s">
        <v>66</v>
      </c>
      <c r="J262" s="8">
        <v>0</v>
      </c>
      <c r="K262" s="8">
        <f t="shared" si="50"/>
        <v>1</v>
      </c>
      <c r="L262" s="8">
        <v>0</v>
      </c>
      <c r="M262" s="8">
        <v>0</v>
      </c>
      <c r="N262" s="9">
        <v>300</v>
      </c>
      <c r="O262" s="9">
        <v>0</v>
      </c>
      <c r="P262" s="9">
        <v>0</v>
      </c>
      <c r="Q262" s="9">
        <v>0</v>
      </c>
      <c r="R262" s="9">
        <v>0</v>
      </c>
      <c r="S262" s="9">
        <f t="shared" si="51"/>
        <v>300</v>
      </c>
      <c r="T262" s="10">
        <v>0</v>
      </c>
      <c r="U262" s="9">
        <v>0</v>
      </c>
      <c r="V262" s="9">
        <v>0</v>
      </c>
      <c r="W262" s="9">
        <v>0</v>
      </c>
      <c r="X262" s="11">
        <f t="shared" si="52"/>
        <v>0</v>
      </c>
      <c r="Y262" s="11">
        <f t="shared" si="53"/>
        <v>0</v>
      </c>
      <c r="Z262" s="11">
        <v>0</v>
      </c>
      <c r="AA262" s="11">
        <v>0</v>
      </c>
      <c r="AB262" s="11">
        <v>0</v>
      </c>
      <c r="AC262" s="52">
        <f t="shared" si="54"/>
        <v>0</v>
      </c>
      <c r="AD262" s="52">
        <v>0</v>
      </c>
    </row>
    <row r="263" spans="1:30" x14ac:dyDescent="0.2">
      <c r="A263" s="3">
        <v>147502</v>
      </c>
      <c r="B263" s="4" t="s">
        <v>490</v>
      </c>
      <c r="C263" s="3" t="s">
        <v>51</v>
      </c>
      <c r="D263" s="3">
        <v>2</v>
      </c>
      <c r="E263" s="5">
        <v>2013</v>
      </c>
      <c r="F263" s="3" t="s">
        <v>32</v>
      </c>
      <c r="G263" s="6">
        <v>41061</v>
      </c>
      <c r="H263" s="7">
        <v>5.0805555555555557</v>
      </c>
      <c r="I263" s="4" t="s">
        <v>66</v>
      </c>
      <c r="J263" s="8">
        <v>0</v>
      </c>
      <c r="K263" s="8">
        <f t="shared" si="50"/>
        <v>1</v>
      </c>
      <c r="L263" s="8">
        <v>0</v>
      </c>
      <c r="M263" s="8">
        <v>0</v>
      </c>
      <c r="N263" s="9">
        <v>300</v>
      </c>
      <c r="O263" s="9">
        <v>0</v>
      </c>
      <c r="P263" s="9">
        <v>0</v>
      </c>
      <c r="Q263" s="9">
        <v>0</v>
      </c>
      <c r="R263" s="9">
        <v>0</v>
      </c>
      <c r="S263" s="9">
        <f t="shared" si="51"/>
        <v>300</v>
      </c>
      <c r="T263" s="10">
        <v>0</v>
      </c>
      <c r="U263" s="9">
        <v>0</v>
      </c>
      <c r="V263" s="9">
        <v>0</v>
      </c>
      <c r="W263" s="9">
        <v>0</v>
      </c>
      <c r="X263" s="11">
        <f t="shared" si="52"/>
        <v>0</v>
      </c>
      <c r="Y263" s="11">
        <f t="shared" si="53"/>
        <v>0</v>
      </c>
      <c r="Z263" s="11">
        <v>0</v>
      </c>
      <c r="AA263" s="11">
        <v>0</v>
      </c>
      <c r="AB263" s="11">
        <v>0</v>
      </c>
      <c r="AC263" s="52">
        <f t="shared" si="54"/>
        <v>0</v>
      </c>
      <c r="AD263" s="52">
        <v>0</v>
      </c>
    </row>
    <row r="264" spans="1:30" x14ac:dyDescent="0.2">
      <c r="A264" s="3">
        <v>145186</v>
      </c>
      <c r="B264" s="4" t="s">
        <v>465</v>
      </c>
      <c r="C264" s="3" t="s">
        <v>44</v>
      </c>
      <c r="D264" s="3">
        <v>1</v>
      </c>
      <c r="E264" s="5">
        <v>2013</v>
      </c>
      <c r="F264" s="3" t="s">
        <v>32</v>
      </c>
      <c r="G264" s="6">
        <v>40939</v>
      </c>
      <c r="H264" s="7">
        <v>5.416666666666667</v>
      </c>
      <c r="I264" s="4" t="s">
        <v>66</v>
      </c>
      <c r="J264" s="8">
        <v>0</v>
      </c>
      <c r="K264" s="8">
        <f t="shared" si="50"/>
        <v>1</v>
      </c>
      <c r="L264" s="8">
        <v>0</v>
      </c>
      <c r="M264" s="8">
        <v>0</v>
      </c>
      <c r="N264" s="9">
        <v>800</v>
      </c>
      <c r="O264" s="9">
        <v>0</v>
      </c>
      <c r="P264" s="9">
        <v>0</v>
      </c>
      <c r="Q264" s="9">
        <v>0</v>
      </c>
      <c r="R264" s="9">
        <v>0</v>
      </c>
      <c r="S264" s="9">
        <f t="shared" si="51"/>
        <v>800</v>
      </c>
      <c r="T264" s="10">
        <v>0</v>
      </c>
      <c r="U264" s="9">
        <v>0</v>
      </c>
      <c r="V264" s="9">
        <v>0</v>
      </c>
      <c r="W264" s="9">
        <v>0</v>
      </c>
      <c r="X264" s="11">
        <f t="shared" si="52"/>
        <v>0</v>
      </c>
      <c r="Y264" s="11">
        <f t="shared" si="53"/>
        <v>0</v>
      </c>
      <c r="Z264" s="11">
        <v>0</v>
      </c>
      <c r="AA264" s="11">
        <v>0</v>
      </c>
      <c r="AB264" s="11">
        <v>0</v>
      </c>
      <c r="AC264" s="52">
        <f t="shared" si="54"/>
        <v>0</v>
      </c>
      <c r="AD264" s="52">
        <v>0</v>
      </c>
    </row>
    <row r="265" spans="1:30" x14ac:dyDescent="0.2">
      <c r="A265" s="3">
        <v>144801</v>
      </c>
      <c r="B265" s="4" t="s">
        <v>462</v>
      </c>
      <c r="C265" s="3" t="s">
        <v>31</v>
      </c>
      <c r="D265" s="3">
        <v>1</v>
      </c>
      <c r="E265" s="5">
        <v>2013</v>
      </c>
      <c r="F265" s="3" t="s">
        <v>32</v>
      </c>
      <c r="G265" s="6">
        <v>40899</v>
      </c>
      <c r="H265" s="7">
        <v>5.5222222222222221</v>
      </c>
      <c r="I265" s="4" t="s">
        <v>66</v>
      </c>
      <c r="J265" s="8">
        <v>0.10589999999999999</v>
      </c>
      <c r="K265" s="8">
        <f t="shared" si="50"/>
        <v>1.1184474918038565</v>
      </c>
      <c r="L265" s="8">
        <v>0</v>
      </c>
      <c r="M265" s="8">
        <v>0</v>
      </c>
      <c r="N265" s="9">
        <v>1586.35</v>
      </c>
      <c r="O265" s="9">
        <v>168</v>
      </c>
      <c r="P265" s="9">
        <v>168</v>
      </c>
      <c r="Q265" s="9">
        <v>0</v>
      </c>
      <c r="R265" s="9">
        <v>0</v>
      </c>
      <c r="S265" s="9">
        <f t="shared" si="51"/>
        <v>1418.35</v>
      </c>
      <c r="T265" s="10">
        <v>0</v>
      </c>
      <c r="U265" s="9">
        <v>168</v>
      </c>
      <c r="V265" s="9">
        <v>-181.65</v>
      </c>
      <c r="W265" s="9">
        <v>-181.65</v>
      </c>
      <c r="X265" s="11">
        <f t="shared" si="52"/>
        <v>0.11844749180385661</v>
      </c>
      <c r="Y265" s="11">
        <f t="shared" si="53"/>
        <v>0.11844749180385661</v>
      </c>
      <c r="Z265" s="11">
        <f>+P265/O265</f>
        <v>1</v>
      </c>
      <c r="AA265" s="11">
        <f>+U265/O265</f>
        <v>1</v>
      </c>
      <c r="AB265" s="11">
        <v>0</v>
      </c>
      <c r="AC265" s="52">
        <f t="shared" si="54"/>
        <v>0</v>
      </c>
      <c r="AD265" s="52">
        <f>+T265/O265</f>
        <v>0</v>
      </c>
    </row>
    <row r="266" spans="1:30" x14ac:dyDescent="0.2">
      <c r="A266" s="3">
        <v>143810</v>
      </c>
      <c r="B266" s="4" t="s">
        <v>455</v>
      </c>
      <c r="C266" s="3" t="s">
        <v>413</v>
      </c>
      <c r="D266" s="3">
        <v>1</v>
      </c>
      <c r="E266" s="5">
        <v>2013</v>
      </c>
      <c r="F266" s="3" t="s">
        <v>36</v>
      </c>
      <c r="G266" s="6">
        <v>40893</v>
      </c>
      <c r="H266" s="7">
        <v>5.5388888888888888</v>
      </c>
      <c r="I266" s="4" t="s">
        <v>66</v>
      </c>
      <c r="J266" s="8">
        <v>0.53290000000000004</v>
      </c>
      <c r="K266" s="8">
        <f t="shared" si="50"/>
        <v>2.1408779154829269</v>
      </c>
      <c r="L266" s="8">
        <v>0.45929999999999999</v>
      </c>
      <c r="M266" s="8">
        <v>-1.4420999999999999</v>
      </c>
      <c r="N266" s="9">
        <v>11062.43</v>
      </c>
      <c r="O266" s="9">
        <v>5895.19</v>
      </c>
      <c r="P266" s="9">
        <v>895.19</v>
      </c>
      <c r="Q266" s="9">
        <v>5000</v>
      </c>
      <c r="R266" s="9">
        <v>0</v>
      </c>
      <c r="S266" s="9">
        <f t="shared" si="51"/>
        <v>5167.2400000000007</v>
      </c>
      <c r="T266" s="10">
        <v>0</v>
      </c>
      <c r="U266" s="9">
        <v>89.18</v>
      </c>
      <c r="V266" s="9">
        <v>-7327.53</v>
      </c>
      <c r="W266" s="9">
        <v>-7327.53</v>
      </c>
      <c r="X266" s="11">
        <f t="shared" si="52"/>
        <v>1.1408779154829267</v>
      </c>
      <c r="Y266" s="11">
        <f t="shared" si="53"/>
        <v>0.17324335622111608</v>
      </c>
      <c r="Z266" s="11">
        <f>+P266/O266</f>
        <v>0.15185091574656628</v>
      </c>
      <c r="AA266" s="11">
        <f>+U266/O266</f>
        <v>1.5127587066744247E-2</v>
      </c>
      <c r="AB266" s="11">
        <v>0</v>
      </c>
      <c r="AC266" s="52">
        <f t="shared" si="54"/>
        <v>0</v>
      </c>
      <c r="AD266" s="52">
        <f>+T266/O266</f>
        <v>0</v>
      </c>
    </row>
    <row r="267" spans="1:30" x14ac:dyDescent="0.2">
      <c r="A267" s="3">
        <v>142416</v>
      </c>
      <c r="B267" s="4" t="s">
        <v>446</v>
      </c>
      <c r="C267" s="3" t="s">
        <v>31</v>
      </c>
      <c r="D267" s="3">
        <v>1</v>
      </c>
      <c r="E267" s="5">
        <v>2013</v>
      </c>
      <c r="F267" s="3" t="s">
        <v>36</v>
      </c>
      <c r="G267" s="6">
        <v>40829</v>
      </c>
      <c r="H267" s="7">
        <v>5.7138888888888886</v>
      </c>
      <c r="I267" s="4" t="s">
        <v>66</v>
      </c>
      <c r="J267" s="8">
        <v>0.74299999999999999</v>
      </c>
      <c r="K267" s="8">
        <f t="shared" si="50"/>
        <v>3.8913862335668319</v>
      </c>
      <c r="L267" s="8">
        <v>2.6886000000000001</v>
      </c>
      <c r="M267" s="8">
        <v>5.0700000000000002E-2</v>
      </c>
      <c r="N267" s="9">
        <v>16271.17</v>
      </c>
      <c r="O267" s="9">
        <v>12089.84</v>
      </c>
      <c r="P267" s="9">
        <v>12089.84</v>
      </c>
      <c r="Q267" s="9">
        <v>0</v>
      </c>
      <c r="R267" s="9">
        <v>2016.06</v>
      </c>
      <c r="S267" s="9">
        <f t="shared" si="51"/>
        <v>4181.33</v>
      </c>
      <c r="T267" s="10">
        <v>0</v>
      </c>
      <c r="U267" s="9">
        <v>364.35</v>
      </c>
      <c r="V267" s="9">
        <v>2219.3000000000002</v>
      </c>
      <c r="W267" s="9">
        <v>2219.3000000000002</v>
      </c>
      <c r="X267" s="11">
        <f t="shared" si="52"/>
        <v>2.8913862335668319</v>
      </c>
      <c r="Y267" s="11">
        <f t="shared" si="53"/>
        <v>2.8913862335668319</v>
      </c>
      <c r="Z267" s="11">
        <f>+P267/O267</f>
        <v>1</v>
      </c>
      <c r="AA267" s="11">
        <f>+U267/O267</f>
        <v>3.0136875260549357E-2</v>
      </c>
      <c r="AB267" s="11">
        <f>W267/R267</f>
        <v>1.1008104917512376</v>
      </c>
      <c r="AC267" s="52">
        <f t="shared" si="54"/>
        <v>0</v>
      </c>
      <c r="AD267" s="52">
        <f>+T267/O267</f>
        <v>0</v>
      </c>
    </row>
    <row r="268" spans="1:30" x14ac:dyDescent="0.2">
      <c r="A268" s="3">
        <v>140634</v>
      </c>
      <c r="B268" s="4" t="s">
        <v>436</v>
      </c>
      <c r="C268" s="3" t="s">
        <v>101</v>
      </c>
      <c r="D268" s="3">
        <v>2</v>
      </c>
      <c r="E268" s="5">
        <v>2013</v>
      </c>
      <c r="F268" s="3" t="s">
        <v>36</v>
      </c>
      <c r="G268" s="6">
        <v>40765</v>
      </c>
      <c r="H268" s="7">
        <v>5.8888888888888893</v>
      </c>
      <c r="I268" s="4" t="s">
        <v>66</v>
      </c>
      <c r="J268" s="8">
        <v>3.9767000000000001</v>
      </c>
      <c r="K268" s="8">
        <f t="shared" si="50"/>
        <v>-0.33594496701943583</v>
      </c>
      <c r="L268" s="8">
        <v>0.73899999999999999</v>
      </c>
      <c r="M268" s="8">
        <v>1.89E-2</v>
      </c>
      <c r="N268" s="9">
        <v>1353.23</v>
      </c>
      <c r="O268" s="9">
        <v>5381.36</v>
      </c>
      <c r="P268" s="9">
        <v>5381.36</v>
      </c>
      <c r="Q268" s="9">
        <v>0</v>
      </c>
      <c r="R268" s="9">
        <v>0</v>
      </c>
      <c r="S268" s="9">
        <f t="shared" si="51"/>
        <v>-4028.1299999999997</v>
      </c>
      <c r="T268" s="10">
        <v>0</v>
      </c>
      <c r="U268" s="9">
        <v>5381.36</v>
      </c>
      <c r="V268" s="9">
        <v>22.2</v>
      </c>
      <c r="W268" s="9">
        <v>22.2</v>
      </c>
      <c r="X268" s="11">
        <f t="shared" si="52"/>
        <v>-1.3359449670194359</v>
      </c>
      <c r="Y268" s="11">
        <f t="shared" si="53"/>
        <v>-1.3359449670194359</v>
      </c>
      <c r="Z268" s="11">
        <f>+P268/O268</f>
        <v>1</v>
      </c>
      <c r="AA268" s="11">
        <f>+U268/O268</f>
        <v>1</v>
      </c>
      <c r="AB268" s="11">
        <v>0</v>
      </c>
      <c r="AC268" s="52">
        <f t="shared" si="54"/>
        <v>0</v>
      </c>
      <c r="AD268" s="52">
        <f>+T268/O268</f>
        <v>0</v>
      </c>
    </row>
    <row r="269" spans="1:30" x14ac:dyDescent="0.2">
      <c r="A269" s="3">
        <v>140313</v>
      </c>
      <c r="B269" s="4" t="s">
        <v>432</v>
      </c>
      <c r="C269" s="3" t="s">
        <v>101</v>
      </c>
      <c r="D269" s="3">
        <v>2</v>
      </c>
      <c r="E269" s="5">
        <v>2013</v>
      </c>
      <c r="F269" s="3" t="s">
        <v>32</v>
      </c>
      <c r="G269" s="6">
        <v>40725</v>
      </c>
      <c r="H269" s="7">
        <v>5.9972222222222218</v>
      </c>
      <c r="I269" s="4" t="s">
        <v>66</v>
      </c>
      <c r="J269" s="8">
        <v>0</v>
      </c>
      <c r="K269" s="8">
        <f t="shared" si="50"/>
        <v>1</v>
      </c>
      <c r="L269" s="8">
        <v>0</v>
      </c>
      <c r="M269" s="8">
        <v>0</v>
      </c>
      <c r="N269" s="9">
        <v>800</v>
      </c>
      <c r="O269" s="9">
        <v>0</v>
      </c>
      <c r="P269" s="9">
        <v>0</v>
      </c>
      <c r="Q269" s="9">
        <v>0</v>
      </c>
      <c r="R269" s="9">
        <v>0</v>
      </c>
      <c r="S269" s="9">
        <f t="shared" si="51"/>
        <v>800</v>
      </c>
      <c r="T269" s="10">
        <v>0</v>
      </c>
      <c r="U269" s="9">
        <v>0</v>
      </c>
      <c r="V269" s="9">
        <v>0</v>
      </c>
      <c r="W269" s="9">
        <v>0</v>
      </c>
      <c r="X269" s="11">
        <f t="shared" si="52"/>
        <v>0</v>
      </c>
      <c r="Y269" s="11">
        <f t="shared" si="53"/>
        <v>0</v>
      </c>
      <c r="Z269" s="11">
        <v>0</v>
      </c>
      <c r="AA269" s="11">
        <v>0</v>
      </c>
      <c r="AB269" s="11">
        <v>0</v>
      </c>
      <c r="AC269" s="52">
        <f t="shared" si="54"/>
        <v>0</v>
      </c>
      <c r="AD269" s="52">
        <v>0</v>
      </c>
    </row>
    <row r="270" spans="1:30" x14ac:dyDescent="0.2">
      <c r="A270" s="3">
        <v>139514</v>
      </c>
      <c r="B270" s="4" t="s">
        <v>427</v>
      </c>
      <c r="C270" s="3" t="s">
        <v>44</v>
      </c>
      <c r="D270" s="3">
        <v>1</v>
      </c>
      <c r="E270" s="5">
        <v>2013</v>
      </c>
      <c r="F270" s="3" t="s">
        <v>32</v>
      </c>
      <c r="G270" s="6">
        <v>40701</v>
      </c>
      <c r="H270" s="7">
        <v>6.0638888888888891</v>
      </c>
      <c r="I270" s="4" t="s">
        <v>66</v>
      </c>
      <c r="J270" s="8">
        <v>0</v>
      </c>
      <c r="K270" s="8">
        <f t="shared" si="50"/>
        <v>1</v>
      </c>
      <c r="L270" s="8">
        <v>0</v>
      </c>
      <c r="M270" s="8">
        <v>0</v>
      </c>
      <c r="N270" s="9">
        <v>800</v>
      </c>
      <c r="O270" s="9">
        <v>0</v>
      </c>
      <c r="P270" s="9">
        <v>0</v>
      </c>
      <c r="Q270" s="9">
        <v>0</v>
      </c>
      <c r="R270" s="9">
        <v>0</v>
      </c>
      <c r="S270" s="9">
        <f t="shared" si="51"/>
        <v>800</v>
      </c>
      <c r="T270" s="10">
        <v>0</v>
      </c>
      <c r="U270" s="9">
        <v>0</v>
      </c>
      <c r="V270" s="9">
        <v>0</v>
      </c>
      <c r="W270" s="9">
        <v>0</v>
      </c>
      <c r="X270" s="11">
        <f t="shared" si="52"/>
        <v>0</v>
      </c>
      <c r="Y270" s="11">
        <f t="shared" si="53"/>
        <v>0</v>
      </c>
      <c r="Z270" s="11">
        <v>0</v>
      </c>
      <c r="AA270" s="11">
        <v>0</v>
      </c>
      <c r="AB270" s="11">
        <v>0</v>
      </c>
      <c r="AC270" s="52">
        <f t="shared" si="54"/>
        <v>0</v>
      </c>
      <c r="AD270" s="52">
        <v>0</v>
      </c>
    </row>
    <row r="271" spans="1:30" x14ac:dyDescent="0.2">
      <c r="A271" s="3">
        <v>139692</v>
      </c>
      <c r="B271" s="4" t="s">
        <v>429</v>
      </c>
      <c r="C271" s="3" t="s">
        <v>31</v>
      </c>
      <c r="D271" s="3">
        <v>1</v>
      </c>
      <c r="E271" s="5">
        <v>2013</v>
      </c>
      <c r="F271" s="3" t="s">
        <v>32</v>
      </c>
      <c r="G271" s="6">
        <v>40689</v>
      </c>
      <c r="H271" s="7">
        <v>6.0944444444444441</v>
      </c>
      <c r="I271" s="4" t="s">
        <v>66</v>
      </c>
      <c r="J271" s="8">
        <v>0</v>
      </c>
      <c r="K271" s="8">
        <f t="shared" si="50"/>
        <v>1</v>
      </c>
      <c r="L271" s="8">
        <v>0</v>
      </c>
      <c r="M271" s="8">
        <v>0</v>
      </c>
      <c r="N271" s="9">
        <v>800</v>
      </c>
      <c r="O271" s="9">
        <v>0</v>
      </c>
      <c r="P271" s="9">
        <v>0</v>
      </c>
      <c r="Q271" s="9">
        <v>0</v>
      </c>
      <c r="R271" s="9">
        <v>0</v>
      </c>
      <c r="S271" s="9">
        <f t="shared" si="51"/>
        <v>800</v>
      </c>
      <c r="T271" s="10">
        <v>0</v>
      </c>
      <c r="U271" s="9">
        <v>0</v>
      </c>
      <c r="V271" s="9">
        <v>0</v>
      </c>
      <c r="W271" s="9">
        <v>0</v>
      </c>
      <c r="X271" s="11">
        <f t="shared" si="52"/>
        <v>0</v>
      </c>
      <c r="Y271" s="11">
        <f t="shared" si="53"/>
        <v>0</v>
      </c>
      <c r="Z271" s="11">
        <v>0</v>
      </c>
      <c r="AA271" s="11">
        <v>0</v>
      </c>
      <c r="AB271" s="11">
        <v>0</v>
      </c>
      <c r="AC271" s="52">
        <f t="shared" si="54"/>
        <v>0</v>
      </c>
      <c r="AD271" s="52">
        <v>0</v>
      </c>
    </row>
    <row r="272" spans="1:30" x14ac:dyDescent="0.2">
      <c r="A272" s="3">
        <v>137821</v>
      </c>
      <c r="B272" s="4" t="s">
        <v>421</v>
      </c>
      <c r="C272" s="3" t="s">
        <v>44</v>
      </c>
      <c r="D272" s="3">
        <v>1</v>
      </c>
      <c r="E272" s="5">
        <v>2013</v>
      </c>
      <c r="F272" s="3" t="s">
        <v>36</v>
      </c>
      <c r="G272" s="6">
        <v>40638</v>
      </c>
      <c r="H272" s="7">
        <v>6.2361111111111107</v>
      </c>
      <c r="I272" s="4" t="s">
        <v>66</v>
      </c>
      <c r="J272" s="8">
        <v>3.2399999999999998E-2</v>
      </c>
      <c r="K272" s="8">
        <f t="shared" si="50"/>
        <v>1.0334354973530231</v>
      </c>
      <c r="L272" s="8">
        <v>7.5259</v>
      </c>
      <c r="M272" s="8">
        <v>0</v>
      </c>
      <c r="N272" s="9">
        <v>222.54</v>
      </c>
      <c r="O272" s="9">
        <v>7.2</v>
      </c>
      <c r="P272" s="9">
        <v>7.2</v>
      </c>
      <c r="Q272" s="9">
        <v>0</v>
      </c>
      <c r="R272" s="9">
        <v>0</v>
      </c>
      <c r="S272" s="9">
        <f t="shared" si="51"/>
        <v>215.34</v>
      </c>
      <c r="T272" s="10">
        <v>0</v>
      </c>
      <c r="U272" s="9">
        <v>0</v>
      </c>
      <c r="V272" s="9">
        <v>0</v>
      </c>
      <c r="W272" s="9">
        <v>0</v>
      </c>
      <c r="X272" s="11">
        <f t="shared" si="52"/>
        <v>3.3435497353023126E-2</v>
      </c>
      <c r="Y272" s="11">
        <f t="shared" si="53"/>
        <v>3.3435497353023126E-2</v>
      </c>
      <c r="Z272" s="11">
        <f>+P272/O272</f>
        <v>1</v>
      </c>
      <c r="AA272" s="11">
        <f>+U272/O272</f>
        <v>0</v>
      </c>
      <c r="AB272" s="11">
        <v>0</v>
      </c>
      <c r="AC272" s="52">
        <f t="shared" si="54"/>
        <v>0</v>
      </c>
      <c r="AD272" s="52">
        <f>+T272/O272</f>
        <v>0</v>
      </c>
    </row>
    <row r="273" spans="1:30" x14ac:dyDescent="0.2">
      <c r="A273" s="3">
        <v>137344</v>
      </c>
      <c r="B273" s="4" t="s">
        <v>414</v>
      </c>
      <c r="C273" s="3" t="s">
        <v>44</v>
      </c>
      <c r="D273" s="3">
        <v>1</v>
      </c>
      <c r="E273" s="5">
        <v>2013</v>
      </c>
      <c r="F273" s="3" t="s">
        <v>32</v>
      </c>
      <c r="G273" s="6">
        <v>40624</v>
      </c>
      <c r="H273" s="7">
        <v>6.2722222222222221</v>
      </c>
      <c r="I273" s="4" t="s">
        <v>66</v>
      </c>
      <c r="J273" s="8">
        <v>1.1653</v>
      </c>
      <c r="K273" s="8">
        <f t="shared" si="50"/>
        <v>-6.0503409457745487</v>
      </c>
      <c r="L273" s="8">
        <v>0</v>
      </c>
      <c r="M273" s="8">
        <v>0</v>
      </c>
      <c r="N273" s="9">
        <v>39546.42</v>
      </c>
      <c r="O273" s="9">
        <v>46082.65</v>
      </c>
      <c r="P273" s="9">
        <v>0</v>
      </c>
      <c r="Q273" s="9">
        <v>46082.65</v>
      </c>
      <c r="R273" s="9">
        <v>0</v>
      </c>
      <c r="S273" s="9">
        <f t="shared" si="51"/>
        <v>-6536.2300000000032</v>
      </c>
      <c r="T273" s="10">
        <v>0</v>
      </c>
      <c r="U273" s="9">
        <v>0</v>
      </c>
      <c r="V273" s="9">
        <v>-7336.23</v>
      </c>
      <c r="W273" s="9">
        <v>-7336.23</v>
      </c>
      <c r="X273" s="11">
        <f t="shared" si="52"/>
        <v>-7.0503409457745487</v>
      </c>
      <c r="Y273" s="11">
        <f t="shared" si="53"/>
        <v>0</v>
      </c>
      <c r="Z273" s="11">
        <f>+P273/O273</f>
        <v>0</v>
      </c>
      <c r="AA273" s="11">
        <f>+U273/O273</f>
        <v>0</v>
      </c>
      <c r="AB273" s="11">
        <v>0</v>
      </c>
      <c r="AC273" s="52">
        <f t="shared" si="54"/>
        <v>0</v>
      </c>
      <c r="AD273" s="52">
        <f>+T273/O273</f>
        <v>0</v>
      </c>
    </row>
    <row r="274" spans="1:30" x14ac:dyDescent="0.2">
      <c r="A274" s="3">
        <v>137800</v>
      </c>
      <c r="B274" s="4" t="s">
        <v>418</v>
      </c>
      <c r="C274" s="3" t="s">
        <v>35</v>
      </c>
      <c r="D274" s="3">
        <v>2</v>
      </c>
      <c r="E274" s="5">
        <v>2013</v>
      </c>
      <c r="F274" s="3" t="s">
        <v>32</v>
      </c>
      <c r="G274" s="6">
        <v>40619</v>
      </c>
      <c r="H274" s="7">
        <v>6.2861111111111114</v>
      </c>
      <c r="I274" s="4" t="s">
        <v>66</v>
      </c>
      <c r="J274" s="8">
        <v>0.34660000000000002</v>
      </c>
      <c r="K274" s="8">
        <f t="shared" si="50"/>
        <v>1.5304125</v>
      </c>
      <c r="L274" s="8">
        <v>0</v>
      </c>
      <c r="M274" s="8">
        <v>0</v>
      </c>
      <c r="N274" s="9">
        <v>1224.33</v>
      </c>
      <c r="O274" s="9">
        <v>424.33</v>
      </c>
      <c r="P274" s="9">
        <v>424.33</v>
      </c>
      <c r="Q274" s="9">
        <v>0</v>
      </c>
      <c r="R274" s="9">
        <v>0</v>
      </c>
      <c r="S274" s="9">
        <f t="shared" si="51"/>
        <v>800</v>
      </c>
      <c r="T274" s="10">
        <v>0</v>
      </c>
      <c r="U274" s="9">
        <v>424.33</v>
      </c>
      <c r="V274" s="9">
        <v>0</v>
      </c>
      <c r="W274" s="9">
        <v>0</v>
      </c>
      <c r="X274" s="11">
        <f t="shared" si="52"/>
        <v>0.53041249999999995</v>
      </c>
      <c r="Y274" s="11">
        <f t="shared" si="53"/>
        <v>0.53041249999999995</v>
      </c>
      <c r="Z274" s="11">
        <f>+P274/O274</f>
        <v>1</v>
      </c>
      <c r="AA274" s="11">
        <f>+U274/O274</f>
        <v>1</v>
      </c>
      <c r="AB274" s="11">
        <v>0</v>
      </c>
      <c r="AC274" s="52">
        <f t="shared" si="54"/>
        <v>0</v>
      </c>
      <c r="AD274" s="52">
        <f>+T274/O274</f>
        <v>0</v>
      </c>
    </row>
    <row r="275" spans="1:30" x14ac:dyDescent="0.2">
      <c r="A275" s="3">
        <v>137799</v>
      </c>
      <c r="B275" s="4" t="s">
        <v>417</v>
      </c>
      <c r="C275" s="3" t="s">
        <v>35</v>
      </c>
      <c r="D275" s="3">
        <v>2</v>
      </c>
      <c r="E275" s="5">
        <v>2013</v>
      </c>
      <c r="F275" s="3" t="s">
        <v>32</v>
      </c>
      <c r="G275" s="6">
        <v>40616</v>
      </c>
      <c r="H275" s="7">
        <v>6.2944444444444443</v>
      </c>
      <c r="I275" s="4" t="s">
        <v>66</v>
      </c>
      <c r="J275" s="8">
        <v>0.3513</v>
      </c>
      <c r="K275" s="8">
        <f t="shared" si="50"/>
        <v>1.5416624999999999</v>
      </c>
      <c r="L275" s="8">
        <v>0</v>
      </c>
      <c r="M275" s="8">
        <v>0</v>
      </c>
      <c r="N275" s="9">
        <v>1233.33</v>
      </c>
      <c r="O275" s="9">
        <v>433.33</v>
      </c>
      <c r="P275" s="9">
        <v>0</v>
      </c>
      <c r="Q275" s="9">
        <v>433.33</v>
      </c>
      <c r="R275" s="9">
        <v>0</v>
      </c>
      <c r="S275" s="9">
        <f t="shared" si="51"/>
        <v>800</v>
      </c>
      <c r="T275" s="10">
        <v>0</v>
      </c>
      <c r="U275" s="9">
        <v>0</v>
      </c>
      <c r="V275" s="9">
        <v>0</v>
      </c>
      <c r="W275" s="9">
        <v>0</v>
      </c>
      <c r="X275" s="11">
        <f t="shared" si="52"/>
        <v>0.54166249999999994</v>
      </c>
      <c r="Y275" s="11">
        <f t="shared" si="53"/>
        <v>0</v>
      </c>
      <c r="Z275" s="11">
        <f>+P275/O275</f>
        <v>0</v>
      </c>
      <c r="AA275" s="11">
        <f>+U275/O275</f>
        <v>0</v>
      </c>
      <c r="AB275" s="11">
        <v>0</v>
      </c>
      <c r="AC275" s="52">
        <f t="shared" si="54"/>
        <v>0</v>
      </c>
      <c r="AD275" s="52">
        <f>+T275/O275</f>
        <v>0</v>
      </c>
    </row>
    <row r="276" spans="1:30" x14ac:dyDescent="0.2">
      <c r="A276" s="3">
        <v>136954</v>
      </c>
      <c r="B276" s="4" t="s">
        <v>410</v>
      </c>
      <c r="C276" s="3" t="s">
        <v>31</v>
      </c>
      <c r="D276" s="3">
        <v>1</v>
      </c>
      <c r="E276" s="5">
        <v>2013</v>
      </c>
      <c r="F276" s="3" t="s">
        <v>32</v>
      </c>
      <c r="G276" s="6">
        <v>40590</v>
      </c>
      <c r="H276" s="7">
        <v>6.3722222222222218</v>
      </c>
      <c r="I276" s="4" t="s">
        <v>66</v>
      </c>
      <c r="J276" s="8">
        <v>2.1034000000000002</v>
      </c>
      <c r="K276" s="8">
        <f t="shared" si="50"/>
        <v>-0.90629723202882295</v>
      </c>
      <c r="L276" s="8">
        <v>0.23849999999999999</v>
      </c>
      <c r="M276" s="8">
        <v>-4.8834</v>
      </c>
      <c r="N276" s="9">
        <v>6500</v>
      </c>
      <c r="O276" s="9">
        <v>13672.04</v>
      </c>
      <c r="P276" s="9">
        <v>5700</v>
      </c>
      <c r="Q276" s="9">
        <v>7972.04</v>
      </c>
      <c r="R276" s="9">
        <v>0</v>
      </c>
      <c r="S276" s="9">
        <f t="shared" si="51"/>
        <v>-7172.0400000000009</v>
      </c>
      <c r="T276" s="10">
        <v>0</v>
      </c>
      <c r="U276" s="9">
        <v>2500</v>
      </c>
      <c r="V276" s="9">
        <v>-7569.27</v>
      </c>
      <c r="W276" s="9">
        <v>-7569.27</v>
      </c>
      <c r="X276" s="11">
        <f t="shared" si="52"/>
        <v>-1.906297232028823</v>
      </c>
      <c r="Y276" s="11">
        <f t="shared" si="53"/>
        <v>-0.79475295731758322</v>
      </c>
      <c r="Z276" s="11">
        <f>+P276/O276</f>
        <v>0.41690925421517194</v>
      </c>
      <c r="AA276" s="11">
        <f>+U276/O276</f>
        <v>0.18285493605928596</v>
      </c>
      <c r="AB276" s="11">
        <v>0</v>
      </c>
      <c r="AC276" s="52">
        <f t="shared" si="54"/>
        <v>0</v>
      </c>
      <c r="AD276" s="52">
        <f>+T276/O276</f>
        <v>0</v>
      </c>
    </row>
    <row r="277" spans="1:30" x14ac:dyDescent="0.2">
      <c r="A277" s="3">
        <v>137000</v>
      </c>
      <c r="B277" s="4" t="s">
        <v>411</v>
      </c>
      <c r="C277" s="3" t="s">
        <v>53</v>
      </c>
      <c r="D277" s="3">
        <v>2</v>
      </c>
      <c r="E277" s="5">
        <v>2013</v>
      </c>
      <c r="F277" s="3" t="s">
        <v>32</v>
      </c>
      <c r="G277" s="6">
        <v>40585</v>
      </c>
      <c r="H277" s="7">
        <v>6.3861111111111111</v>
      </c>
      <c r="I277" s="4" t="s">
        <v>66</v>
      </c>
      <c r="J277" s="8">
        <v>0</v>
      </c>
      <c r="K277" s="8">
        <f t="shared" si="50"/>
        <v>1</v>
      </c>
      <c r="L277" s="8">
        <v>0</v>
      </c>
      <c r="M277" s="8">
        <v>0</v>
      </c>
      <c r="N277" s="9">
        <v>800</v>
      </c>
      <c r="O277" s="9">
        <v>0</v>
      </c>
      <c r="P277" s="9">
        <v>0</v>
      </c>
      <c r="Q277" s="9">
        <v>0</v>
      </c>
      <c r="R277" s="9">
        <v>0</v>
      </c>
      <c r="S277" s="9">
        <f t="shared" si="51"/>
        <v>800</v>
      </c>
      <c r="T277" s="10">
        <v>0</v>
      </c>
      <c r="U277" s="9">
        <v>0</v>
      </c>
      <c r="V277" s="9">
        <v>0</v>
      </c>
      <c r="W277" s="9">
        <v>0</v>
      </c>
      <c r="X277" s="11">
        <f t="shared" si="52"/>
        <v>0</v>
      </c>
      <c r="Y277" s="11">
        <f t="shared" si="53"/>
        <v>0</v>
      </c>
      <c r="Z277" s="11">
        <v>0</v>
      </c>
      <c r="AA277" s="11">
        <v>0</v>
      </c>
      <c r="AB277" s="11">
        <v>0</v>
      </c>
      <c r="AC277" s="52">
        <f t="shared" si="54"/>
        <v>0</v>
      </c>
      <c r="AD277" s="52">
        <v>0</v>
      </c>
    </row>
    <row r="278" spans="1:30" x14ac:dyDescent="0.2">
      <c r="A278" s="3">
        <v>136781</v>
      </c>
      <c r="B278" s="4" t="s">
        <v>408</v>
      </c>
      <c r="C278" s="3" t="s">
        <v>101</v>
      </c>
      <c r="D278" s="3">
        <v>2</v>
      </c>
      <c r="E278" s="5">
        <v>2013</v>
      </c>
      <c r="F278" s="3" t="s">
        <v>36</v>
      </c>
      <c r="G278" s="6">
        <v>40582</v>
      </c>
      <c r="H278" s="7">
        <v>6.3944444444444448</v>
      </c>
      <c r="I278" s="4" t="s">
        <v>66</v>
      </c>
      <c r="J278" s="8">
        <v>0.56659999999999999</v>
      </c>
      <c r="K278" s="8">
        <f t="shared" si="50"/>
        <v>2.3071852340145025</v>
      </c>
      <c r="L278" s="8">
        <v>0</v>
      </c>
      <c r="M278" s="8">
        <v>0</v>
      </c>
      <c r="N278" s="9">
        <v>70000</v>
      </c>
      <c r="O278" s="9">
        <v>39660</v>
      </c>
      <c r="P278" s="9">
        <v>0</v>
      </c>
      <c r="Q278" s="9">
        <v>39660</v>
      </c>
      <c r="R278" s="9">
        <v>0</v>
      </c>
      <c r="S278" s="9">
        <f t="shared" si="51"/>
        <v>30340</v>
      </c>
      <c r="T278" s="10">
        <v>0</v>
      </c>
      <c r="U278" s="9">
        <v>0</v>
      </c>
      <c r="V278" s="9">
        <v>0</v>
      </c>
      <c r="W278" s="9">
        <v>0</v>
      </c>
      <c r="X278" s="11">
        <f t="shared" si="52"/>
        <v>1.3071852340145023</v>
      </c>
      <c r="Y278" s="11">
        <f t="shared" si="53"/>
        <v>0</v>
      </c>
      <c r="Z278" s="11">
        <f>+P278/O278</f>
        <v>0</v>
      </c>
      <c r="AA278" s="11">
        <f>+U278/O278</f>
        <v>0</v>
      </c>
      <c r="AB278" s="11">
        <v>0</v>
      </c>
      <c r="AC278" s="52">
        <f t="shared" si="54"/>
        <v>0</v>
      </c>
      <c r="AD278" s="52">
        <f>+T278/O278</f>
        <v>0</v>
      </c>
    </row>
    <row r="279" spans="1:30" x14ac:dyDescent="0.2">
      <c r="A279" s="3">
        <v>97978</v>
      </c>
      <c r="B279" s="4" t="s">
        <v>280</v>
      </c>
      <c r="C279" s="3" t="s">
        <v>31</v>
      </c>
      <c r="D279" s="3">
        <v>1</v>
      </c>
      <c r="E279" s="5">
        <v>2013</v>
      </c>
      <c r="F279" s="3" t="s">
        <v>32</v>
      </c>
      <c r="G279" s="6">
        <v>40519</v>
      </c>
      <c r="H279" s="7">
        <v>6.5638888888888891</v>
      </c>
      <c r="I279" s="4" t="s">
        <v>66</v>
      </c>
      <c r="J279" s="8">
        <v>0</v>
      </c>
      <c r="K279" s="8">
        <f t="shared" si="50"/>
        <v>1</v>
      </c>
      <c r="L279" s="8">
        <v>0</v>
      </c>
      <c r="M279" s="8">
        <v>0</v>
      </c>
      <c r="N279" s="9">
        <v>800</v>
      </c>
      <c r="O279" s="9">
        <v>0</v>
      </c>
      <c r="P279" s="9">
        <v>0</v>
      </c>
      <c r="Q279" s="9">
        <v>0</v>
      </c>
      <c r="R279" s="9">
        <v>0</v>
      </c>
      <c r="S279" s="9">
        <f t="shared" si="51"/>
        <v>800</v>
      </c>
      <c r="T279" s="10">
        <v>0</v>
      </c>
      <c r="U279" s="9">
        <v>0</v>
      </c>
      <c r="V279" s="9">
        <v>0</v>
      </c>
      <c r="W279" s="9">
        <v>0</v>
      </c>
      <c r="X279" s="11">
        <f t="shared" si="52"/>
        <v>0</v>
      </c>
      <c r="Y279" s="11">
        <f t="shared" si="53"/>
        <v>0</v>
      </c>
      <c r="Z279" s="11">
        <v>0</v>
      </c>
      <c r="AA279" s="11">
        <v>0</v>
      </c>
      <c r="AB279" s="11">
        <v>0</v>
      </c>
      <c r="AC279" s="52">
        <f t="shared" si="54"/>
        <v>0</v>
      </c>
      <c r="AD279" s="52">
        <v>0</v>
      </c>
    </row>
    <row r="280" spans="1:30" x14ac:dyDescent="0.2">
      <c r="A280" s="3">
        <v>97996</v>
      </c>
      <c r="B280" s="4" t="s">
        <v>281</v>
      </c>
      <c r="C280" s="3" t="s">
        <v>31</v>
      </c>
      <c r="D280" s="3">
        <v>1</v>
      </c>
      <c r="E280" s="5">
        <v>2013</v>
      </c>
      <c r="F280" s="3" t="s">
        <v>32</v>
      </c>
      <c r="G280" s="6">
        <v>40478</v>
      </c>
      <c r="H280" s="7">
        <v>6.6749999999999998</v>
      </c>
      <c r="I280" s="4" t="s">
        <v>66</v>
      </c>
      <c r="J280" s="8">
        <v>0</v>
      </c>
      <c r="K280" s="8">
        <f t="shared" si="50"/>
        <v>1</v>
      </c>
      <c r="L280" s="8">
        <v>0</v>
      </c>
      <c r="M280" s="8">
        <v>0</v>
      </c>
      <c r="N280" s="9">
        <v>800</v>
      </c>
      <c r="O280" s="9">
        <v>0</v>
      </c>
      <c r="P280" s="9">
        <v>0</v>
      </c>
      <c r="Q280" s="9">
        <v>0</v>
      </c>
      <c r="R280" s="9">
        <v>0</v>
      </c>
      <c r="S280" s="9">
        <f t="shared" si="51"/>
        <v>800</v>
      </c>
      <c r="T280" s="10">
        <v>0</v>
      </c>
      <c r="U280" s="9">
        <v>0</v>
      </c>
      <c r="V280" s="9">
        <v>0</v>
      </c>
      <c r="W280" s="9">
        <v>0</v>
      </c>
      <c r="X280" s="11">
        <f t="shared" si="52"/>
        <v>0</v>
      </c>
      <c r="Y280" s="11">
        <f t="shared" si="53"/>
        <v>0</v>
      </c>
      <c r="Z280" s="11">
        <v>0</v>
      </c>
      <c r="AA280" s="11">
        <v>0</v>
      </c>
      <c r="AB280" s="11">
        <v>0</v>
      </c>
      <c r="AC280" s="52">
        <f t="shared" si="54"/>
        <v>0</v>
      </c>
      <c r="AD280" s="52">
        <v>0</v>
      </c>
    </row>
    <row r="281" spans="1:30" x14ac:dyDescent="0.2">
      <c r="A281" s="3">
        <v>138546</v>
      </c>
      <c r="B281" s="4" t="s">
        <v>424</v>
      </c>
      <c r="C281" s="3" t="s">
        <v>101</v>
      </c>
      <c r="D281" s="3">
        <v>2</v>
      </c>
      <c r="E281" s="5">
        <v>2013</v>
      </c>
      <c r="F281" s="3" t="s">
        <v>32</v>
      </c>
      <c r="G281" s="6">
        <v>40473</v>
      </c>
      <c r="H281" s="7">
        <v>6.6888888888888891</v>
      </c>
      <c r="I281" s="4" t="s">
        <v>66</v>
      </c>
      <c r="J281" s="8">
        <v>0.51259999999999994</v>
      </c>
      <c r="K281" s="8">
        <f t="shared" si="50"/>
        <v>2.0517430207847278</v>
      </c>
      <c r="L281" s="8">
        <v>0.51200000000000001</v>
      </c>
      <c r="M281" s="8">
        <v>0.43719999999999998</v>
      </c>
      <c r="N281" s="9">
        <v>8486.44</v>
      </c>
      <c r="O281" s="9">
        <v>4350.2299999999996</v>
      </c>
      <c r="P281" s="9">
        <v>4350.2299999999996</v>
      </c>
      <c r="Q281" s="9">
        <v>0</v>
      </c>
      <c r="R281" s="9">
        <v>0</v>
      </c>
      <c r="S281" s="9">
        <f t="shared" si="51"/>
        <v>4136.2100000000009</v>
      </c>
      <c r="T281" s="10">
        <v>0</v>
      </c>
      <c r="U281" s="9">
        <v>0</v>
      </c>
      <c r="V281" s="9">
        <v>1899.46</v>
      </c>
      <c r="W281" s="9">
        <v>1899.46</v>
      </c>
      <c r="X281" s="11">
        <f t="shared" si="52"/>
        <v>1.0517430207847278</v>
      </c>
      <c r="Y281" s="11">
        <f t="shared" si="53"/>
        <v>1.0517430207847278</v>
      </c>
      <c r="Z281" s="11">
        <f>+P281/O281</f>
        <v>1</v>
      </c>
      <c r="AA281" s="11">
        <f>+U281/O281</f>
        <v>0</v>
      </c>
      <c r="AB281" s="11">
        <v>0</v>
      </c>
      <c r="AC281" s="52">
        <f t="shared" si="54"/>
        <v>0</v>
      </c>
      <c r="AD281" s="52">
        <f>+T281/O281</f>
        <v>0</v>
      </c>
    </row>
    <row r="282" spans="1:30" x14ac:dyDescent="0.2">
      <c r="A282" s="3">
        <v>62552</v>
      </c>
      <c r="B282" s="4" t="s">
        <v>191</v>
      </c>
      <c r="C282" s="3" t="s">
        <v>51</v>
      </c>
      <c r="D282" s="3">
        <v>2</v>
      </c>
      <c r="E282" s="5">
        <v>2013</v>
      </c>
      <c r="F282" s="3" t="s">
        <v>32</v>
      </c>
      <c r="G282" s="6">
        <v>40423</v>
      </c>
      <c r="H282" s="7">
        <v>6.8277777777777775</v>
      </c>
      <c r="I282" s="4" t="s">
        <v>66</v>
      </c>
      <c r="J282" s="8">
        <v>0</v>
      </c>
      <c r="K282" s="8">
        <f t="shared" si="50"/>
        <v>1</v>
      </c>
      <c r="L282" s="8">
        <v>0</v>
      </c>
      <c r="M282" s="8">
        <v>0</v>
      </c>
      <c r="N282" s="9">
        <v>800</v>
      </c>
      <c r="O282" s="9">
        <v>0</v>
      </c>
      <c r="P282" s="9">
        <v>0</v>
      </c>
      <c r="Q282" s="9">
        <v>0</v>
      </c>
      <c r="R282" s="9">
        <v>0</v>
      </c>
      <c r="S282" s="9">
        <f t="shared" si="51"/>
        <v>800</v>
      </c>
      <c r="T282" s="10">
        <v>0</v>
      </c>
      <c r="U282" s="9">
        <v>0</v>
      </c>
      <c r="V282" s="9">
        <v>0</v>
      </c>
      <c r="W282" s="9">
        <v>0</v>
      </c>
      <c r="X282" s="11">
        <f t="shared" si="52"/>
        <v>0</v>
      </c>
      <c r="Y282" s="11">
        <f t="shared" si="53"/>
        <v>0</v>
      </c>
      <c r="Z282" s="11">
        <v>0</v>
      </c>
      <c r="AA282" s="11">
        <v>0</v>
      </c>
      <c r="AB282" s="11">
        <v>0</v>
      </c>
      <c r="AC282" s="52">
        <f t="shared" si="54"/>
        <v>0</v>
      </c>
      <c r="AD282" s="52">
        <v>0</v>
      </c>
    </row>
    <row r="283" spans="1:30" x14ac:dyDescent="0.2">
      <c r="A283" s="3">
        <v>64313</v>
      </c>
      <c r="B283" s="4" t="s">
        <v>201</v>
      </c>
      <c r="C283" s="3" t="s">
        <v>35</v>
      </c>
      <c r="D283" s="3">
        <v>2</v>
      </c>
      <c r="E283" s="5">
        <v>2013</v>
      </c>
      <c r="F283" s="3" t="s">
        <v>36</v>
      </c>
      <c r="G283" s="6">
        <v>40417</v>
      </c>
      <c r="H283" s="7">
        <v>6.8416666666666668</v>
      </c>
      <c r="I283" s="4" t="s">
        <v>66</v>
      </c>
      <c r="J283" s="8">
        <v>1.2372000000000001</v>
      </c>
      <c r="K283" s="8">
        <f t="shared" si="50"/>
        <v>-4.2151043725074562</v>
      </c>
      <c r="L283" s="8">
        <v>1.6924999999999999</v>
      </c>
      <c r="M283" s="8">
        <v>-0.70799999999999996</v>
      </c>
      <c r="N283" s="9">
        <v>12905.09</v>
      </c>
      <c r="O283" s="9">
        <v>15966.72</v>
      </c>
      <c r="P283" s="9">
        <v>15966.72</v>
      </c>
      <c r="Q283" s="9">
        <v>0</v>
      </c>
      <c r="R283" s="9">
        <v>0</v>
      </c>
      <c r="S283" s="9">
        <f t="shared" si="51"/>
        <v>-3061.6299999999992</v>
      </c>
      <c r="T283" s="10">
        <v>0</v>
      </c>
      <c r="U283" s="9">
        <v>406.85</v>
      </c>
      <c r="V283" s="9">
        <v>-15464.43</v>
      </c>
      <c r="W283" s="9">
        <v>-15464.43</v>
      </c>
      <c r="X283" s="11">
        <f t="shared" si="52"/>
        <v>-5.2151043725074562</v>
      </c>
      <c r="Y283" s="11">
        <f t="shared" si="53"/>
        <v>-5.2151043725074562</v>
      </c>
      <c r="Z283" s="11">
        <f>+P283/O283</f>
        <v>1</v>
      </c>
      <c r="AA283" s="11">
        <f>+U283/O283</f>
        <v>2.5481125741542411E-2</v>
      </c>
      <c r="AB283" s="11">
        <v>0</v>
      </c>
      <c r="AC283" s="52">
        <f t="shared" si="54"/>
        <v>0</v>
      </c>
      <c r="AD283" s="52">
        <f>+T283/O283</f>
        <v>0</v>
      </c>
    </row>
    <row r="284" spans="1:30" x14ac:dyDescent="0.2">
      <c r="A284" s="3">
        <v>61305</v>
      </c>
      <c r="B284" s="4" t="s">
        <v>186</v>
      </c>
      <c r="C284" s="3" t="s">
        <v>44</v>
      </c>
      <c r="D284" s="3">
        <v>1</v>
      </c>
      <c r="E284" s="5">
        <v>2013</v>
      </c>
      <c r="F284" s="3" t="s">
        <v>32</v>
      </c>
      <c r="G284" s="6">
        <v>40371</v>
      </c>
      <c r="H284" s="7">
        <v>6.9666666666666668</v>
      </c>
      <c r="I284" s="4" t="s">
        <v>66</v>
      </c>
      <c r="J284" s="8">
        <v>0.98960000000000004</v>
      </c>
      <c r="K284" s="8">
        <f t="shared" si="50"/>
        <v>95.799012500000003</v>
      </c>
      <c r="L284" s="8">
        <v>0</v>
      </c>
      <c r="M284" s="8">
        <v>0</v>
      </c>
      <c r="N284" s="9">
        <v>76639.210000000006</v>
      </c>
      <c r="O284" s="9">
        <v>75839.210000000006</v>
      </c>
      <c r="P284" s="9">
        <v>75839.210000000006</v>
      </c>
      <c r="Q284" s="9">
        <v>0</v>
      </c>
      <c r="R284" s="9">
        <v>0</v>
      </c>
      <c r="S284" s="9">
        <f t="shared" si="51"/>
        <v>800</v>
      </c>
      <c r="T284" s="10">
        <v>0</v>
      </c>
      <c r="U284" s="9">
        <v>60000</v>
      </c>
      <c r="V284" s="9">
        <v>0</v>
      </c>
      <c r="W284" s="9">
        <v>0</v>
      </c>
      <c r="X284" s="11">
        <f t="shared" si="52"/>
        <v>94.799012500000003</v>
      </c>
      <c r="Y284" s="11">
        <f t="shared" si="53"/>
        <v>94.799012500000003</v>
      </c>
      <c r="Z284" s="11">
        <f>+P284/O284</f>
        <v>1</v>
      </c>
      <c r="AA284" s="11">
        <f>+U284/O284</f>
        <v>0.79114748162592929</v>
      </c>
      <c r="AB284" s="11">
        <v>0</v>
      </c>
      <c r="AC284" s="52">
        <f t="shared" si="54"/>
        <v>0</v>
      </c>
      <c r="AD284" s="52">
        <f>+T284/O284</f>
        <v>0</v>
      </c>
    </row>
    <row r="285" spans="1:30" x14ac:dyDescent="0.2">
      <c r="A285" s="3">
        <v>134900</v>
      </c>
      <c r="B285" s="4" t="s">
        <v>400</v>
      </c>
      <c r="C285" s="3" t="s">
        <v>51</v>
      </c>
      <c r="D285" s="3">
        <v>2</v>
      </c>
      <c r="E285" s="5">
        <v>2013</v>
      </c>
      <c r="F285" s="3" t="s">
        <v>32</v>
      </c>
      <c r="G285" s="6">
        <v>40010</v>
      </c>
      <c r="H285" s="7">
        <v>7.9555555555555557</v>
      </c>
      <c r="I285" s="4" t="s">
        <v>66</v>
      </c>
      <c r="J285" s="8">
        <v>0.80689999999999995</v>
      </c>
      <c r="K285" s="8">
        <f t="shared" si="50"/>
        <v>5.1787082245980294</v>
      </c>
      <c r="L285" s="8">
        <v>10.7836</v>
      </c>
      <c r="M285" s="8">
        <v>-8.0999999999999996E-3</v>
      </c>
      <c r="N285" s="9">
        <v>4921.43</v>
      </c>
      <c r="O285" s="9">
        <v>3971.11</v>
      </c>
      <c r="P285" s="9">
        <v>3971.11</v>
      </c>
      <c r="Q285" s="9">
        <v>0</v>
      </c>
      <c r="R285" s="9">
        <v>0</v>
      </c>
      <c r="S285" s="9">
        <f t="shared" si="51"/>
        <v>950.32000000000016</v>
      </c>
      <c r="T285" s="10">
        <v>0</v>
      </c>
      <c r="U285" s="9">
        <v>0</v>
      </c>
      <c r="V285" s="9">
        <v>-430.12</v>
      </c>
      <c r="W285" s="9">
        <v>-430.12</v>
      </c>
      <c r="X285" s="11">
        <f t="shared" si="52"/>
        <v>4.1787082245980294</v>
      </c>
      <c r="Y285" s="11">
        <f t="shared" si="53"/>
        <v>4.1787082245980294</v>
      </c>
      <c r="Z285" s="11">
        <f>+P285/O285</f>
        <v>1</v>
      </c>
      <c r="AA285" s="11">
        <f>+U285/O285</f>
        <v>0</v>
      </c>
      <c r="AB285" s="11">
        <v>0</v>
      </c>
      <c r="AC285" s="52">
        <f t="shared" si="54"/>
        <v>0</v>
      </c>
      <c r="AD285" s="52">
        <f>+T285/O285</f>
        <v>0</v>
      </c>
    </row>
    <row r="286" spans="1:30" x14ac:dyDescent="0.2">
      <c r="A286" s="3">
        <v>162878</v>
      </c>
      <c r="B286" s="4" t="s">
        <v>593</v>
      </c>
      <c r="C286" s="3" t="s">
        <v>35</v>
      </c>
      <c r="D286" s="3">
        <v>2</v>
      </c>
      <c r="E286" s="5">
        <v>2013</v>
      </c>
      <c r="F286" s="3" t="s">
        <v>32</v>
      </c>
      <c r="G286" s="6">
        <v>39994</v>
      </c>
      <c r="H286" s="7">
        <v>8</v>
      </c>
      <c r="I286" s="4" t="s">
        <v>66</v>
      </c>
      <c r="J286" s="8">
        <v>0</v>
      </c>
      <c r="K286" s="8">
        <f t="shared" si="50"/>
        <v>1</v>
      </c>
      <c r="L286" s="8">
        <v>0</v>
      </c>
      <c r="M286" s="8">
        <v>0</v>
      </c>
      <c r="N286" s="9">
        <v>3526</v>
      </c>
      <c r="O286" s="9">
        <v>0</v>
      </c>
      <c r="P286" s="9">
        <v>0</v>
      </c>
      <c r="Q286" s="9">
        <v>0</v>
      </c>
      <c r="R286" s="9">
        <v>0</v>
      </c>
      <c r="S286" s="9">
        <f t="shared" si="51"/>
        <v>3526</v>
      </c>
      <c r="T286" s="10">
        <v>0</v>
      </c>
      <c r="U286" s="9">
        <v>0</v>
      </c>
      <c r="V286" s="9">
        <v>0</v>
      </c>
      <c r="W286" s="9">
        <v>0</v>
      </c>
      <c r="X286" s="11">
        <f t="shared" si="52"/>
        <v>0</v>
      </c>
      <c r="Y286" s="11">
        <f t="shared" si="53"/>
        <v>0</v>
      </c>
      <c r="Z286" s="11">
        <v>0</v>
      </c>
      <c r="AA286" s="11">
        <v>0</v>
      </c>
      <c r="AB286" s="11">
        <v>0</v>
      </c>
      <c r="AC286" s="52">
        <f t="shared" si="54"/>
        <v>0</v>
      </c>
      <c r="AD286" s="52">
        <v>0</v>
      </c>
    </row>
    <row r="287" spans="1:30" x14ac:dyDescent="0.2">
      <c r="A287" s="3">
        <v>134632</v>
      </c>
      <c r="B287" s="4" t="s">
        <v>399</v>
      </c>
      <c r="C287" s="3" t="s">
        <v>35</v>
      </c>
      <c r="D287" s="3">
        <v>2</v>
      </c>
      <c r="E287" s="5">
        <v>2013</v>
      </c>
      <c r="F287" s="3" t="s">
        <v>32</v>
      </c>
      <c r="G287" s="6">
        <v>39969</v>
      </c>
      <c r="H287" s="7">
        <v>8.0694444444444446</v>
      </c>
      <c r="I287" s="4" t="s">
        <v>66</v>
      </c>
      <c r="J287" s="8">
        <v>0</v>
      </c>
      <c r="K287" s="8">
        <f t="shared" si="50"/>
        <v>1</v>
      </c>
      <c r="L287" s="8">
        <v>0</v>
      </c>
      <c r="M287" s="8">
        <v>0</v>
      </c>
      <c r="N287" s="9">
        <v>800</v>
      </c>
      <c r="O287" s="9">
        <v>0</v>
      </c>
      <c r="P287" s="9">
        <v>0</v>
      </c>
      <c r="Q287" s="9">
        <v>0</v>
      </c>
      <c r="R287" s="9">
        <v>0</v>
      </c>
      <c r="S287" s="9">
        <f t="shared" si="51"/>
        <v>800</v>
      </c>
      <c r="T287" s="10">
        <v>0</v>
      </c>
      <c r="U287" s="9">
        <v>0</v>
      </c>
      <c r="V287" s="9">
        <v>0</v>
      </c>
      <c r="W287" s="9">
        <v>0</v>
      </c>
      <c r="X287" s="11">
        <f t="shared" si="52"/>
        <v>0</v>
      </c>
      <c r="Y287" s="11">
        <f t="shared" si="53"/>
        <v>0</v>
      </c>
      <c r="Z287" s="11">
        <v>0</v>
      </c>
      <c r="AA287" s="11">
        <v>0</v>
      </c>
      <c r="AB287" s="11">
        <v>0</v>
      </c>
      <c r="AC287" s="52">
        <f t="shared" si="54"/>
        <v>0</v>
      </c>
      <c r="AD287" s="52">
        <v>0</v>
      </c>
    </row>
    <row r="288" spans="1:30" x14ac:dyDescent="0.2">
      <c r="A288" s="3">
        <v>163326</v>
      </c>
      <c r="B288" s="4" t="s">
        <v>595</v>
      </c>
      <c r="C288" s="3" t="s">
        <v>35</v>
      </c>
      <c r="D288" s="3">
        <v>2</v>
      </c>
      <c r="E288" s="5">
        <v>2013</v>
      </c>
      <c r="F288" s="3" t="s">
        <v>36</v>
      </c>
      <c r="G288" s="6">
        <v>39948</v>
      </c>
      <c r="H288" s="7">
        <v>8.125</v>
      </c>
      <c r="I288" s="4" t="s">
        <v>66</v>
      </c>
      <c r="J288" s="8">
        <v>0.9052</v>
      </c>
      <c r="K288" s="8">
        <f t="shared" si="50"/>
        <v>10.553088645463866</v>
      </c>
      <c r="L288" s="8">
        <v>1.2886</v>
      </c>
      <c r="M288" s="8">
        <v>7.1800000000000003E-2</v>
      </c>
      <c r="N288" s="9">
        <v>64624.160000000003</v>
      </c>
      <c r="O288" s="9">
        <v>58500.44</v>
      </c>
      <c r="P288" s="9">
        <v>41500.44</v>
      </c>
      <c r="Q288" s="9">
        <v>17000</v>
      </c>
      <c r="R288" s="9">
        <v>0</v>
      </c>
      <c r="S288" s="9">
        <f t="shared" si="51"/>
        <v>6123.7200000000012</v>
      </c>
      <c r="T288" s="10">
        <v>0</v>
      </c>
      <c r="U288" s="9">
        <v>40859.360000000001</v>
      </c>
      <c r="V288" s="9">
        <v>7660.2</v>
      </c>
      <c r="W288" s="9">
        <v>7660.2</v>
      </c>
      <c r="X288" s="11">
        <f t="shared" si="52"/>
        <v>9.5530886454638662</v>
      </c>
      <c r="Y288" s="11">
        <f t="shared" si="53"/>
        <v>6.7769982951539252</v>
      </c>
      <c r="Z288" s="11">
        <f t="shared" ref="Z288:Z294" si="55">+P288/O288</f>
        <v>0.70940389508181478</v>
      </c>
      <c r="AA288" s="11">
        <f t="shared" ref="AA288:AA294" si="56">+U288/O288</f>
        <v>0.69844534502646471</v>
      </c>
      <c r="AB288" s="11">
        <v>0</v>
      </c>
      <c r="AC288" s="52">
        <f t="shared" si="54"/>
        <v>0</v>
      </c>
      <c r="AD288" s="52">
        <f t="shared" ref="AD288:AD294" si="57">+T288/O288</f>
        <v>0</v>
      </c>
    </row>
    <row r="289" spans="1:30" x14ac:dyDescent="0.2">
      <c r="A289" s="3">
        <v>133934</v>
      </c>
      <c r="B289" s="4" t="s">
        <v>393</v>
      </c>
      <c r="C289" s="3" t="s">
        <v>31</v>
      </c>
      <c r="D289" s="3">
        <v>1</v>
      </c>
      <c r="E289" s="5">
        <v>2013</v>
      </c>
      <c r="F289" s="3" t="s">
        <v>32</v>
      </c>
      <c r="G289" s="6">
        <v>39881</v>
      </c>
      <c r="H289" s="7">
        <v>8.3083333333333336</v>
      </c>
      <c r="I289" s="4" t="s">
        <v>66</v>
      </c>
      <c r="J289" s="8">
        <v>0.9325</v>
      </c>
      <c r="K289" s="8">
        <f t="shared" si="50"/>
        <v>14.816000318361489</v>
      </c>
      <c r="L289" s="8">
        <v>0</v>
      </c>
      <c r="M289" s="8">
        <v>0</v>
      </c>
      <c r="N289" s="9">
        <v>11169.19</v>
      </c>
      <c r="O289" s="9">
        <v>10415.33</v>
      </c>
      <c r="P289" s="9">
        <v>0</v>
      </c>
      <c r="Q289" s="9">
        <v>10415.33</v>
      </c>
      <c r="R289" s="9">
        <v>0</v>
      </c>
      <c r="S289" s="9">
        <f t="shared" si="51"/>
        <v>753.86000000000058</v>
      </c>
      <c r="T289" s="10">
        <v>0</v>
      </c>
      <c r="U289" s="9">
        <v>0</v>
      </c>
      <c r="V289" s="9">
        <v>0</v>
      </c>
      <c r="W289" s="9">
        <v>0</v>
      </c>
      <c r="X289" s="11">
        <f t="shared" si="52"/>
        <v>13.816000318361489</v>
      </c>
      <c r="Y289" s="11">
        <f t="shared" si="53"/>
        <v>0</v>
      </c>
      <c r="Z289" s="11">
        <f t="shared" si="55"/>
        <v>0</v>
      </c>
      <c r="AA289" s="11">
        <f t="shared" si="56"/>
        <v>0</v>
      </c>
      <c r="AB289" s="11">
        <v>0</v>
      </c>
      <c r="AC289" s="52">
        <f t="shared" si="54"/>
        <v>0</v>
      </c>
      <c r="AD289" s="52">
        <f t="shared" si="57"/>
        <v>0</v>
      </c>
    </row>
    <row r="290" spans="1:30" x14ac:dyDescent="0.2">
      <c r="A290" s="3">
        <v>133565</v>
      </c>
      <c r="B290" s="4" t="s">
        <v>391</v>
      </c>
      <c r="C290" s="3" t="s">
        <v>35</v>
      </c>
      <c r="D290" s="3">
        <v>2</v>
      </c>
      <c r="E290" s="5">
        <v>2013</v>
      </c>
      <c r="F290" s="3" t="s">
        <v>32</v>
      </c>
      <c r="G290" s="6">
        <v>39850</v>
      </c>
      <c r="H290" s="7">
        <v>8.4</v>
      </c>
      <c r="I290" s="4" t="s">
        <v>66</v>
      </c>
      <c r="J290" s="8">
        <v>0.31459999999999999</v>
      </c>
      <c r="K290" s="8">
        <f t="shared" si="50"/>
        <v>1.4590372245708816</v>
      </c>
      <c r="L290" s="8">
        <v>5.3461999999999996</v>
      </c>
      <c r="M290" s="8">
        <v>0.1158</v>
      </c>
      <c r="N290" s="9">
        <v>12044.79</v>
      </c>
      <c r="O290" s="9">
        <v>3789.49</v>
      </c>
      <c r="P290" s="9">
        <v>3789.49</v>
      </c>
      <c r="Q290" s="9">
        <v>0</v>
      </c>
      <c r="R290" s="9">
        <v>0</v>
      </c>
      <c r="S290" s="9">
        <f t="shared" si="51"/>
        <v>8255.3000000000011</v>
      </c>
      <c r="T290" s="10">
        <v>0</v>
      </c>
      <c r="U290" s="9">
        <v>0</v>
      </c>
      <c r="V290" s="9">
        <v>11244.79</v>
      </c>
      <c r="W290" s="9">
        <v>9558.07</v>
      </c>
      <c r="X290" s="11">
        <f t="shared" si="52"/>
        <v>0.45903722457088164</v>
      </c>
      <c r="Y290" s="11">
        <f t="shared" si="53"/>
        <v>0.45903722457088164</v>
      </c>
      <c r="Z290" s="11">
        <f t="shared" si="55"/>
        <v>1</v>
      </c>
      <c r="AA290" s="11">
        <f t="shared" si="56"/>
        <v>0</v>
      </c>
      <c r="AB290" s="11">
        <v>0</v>
      </c>
      <c r="AC290" s="52">
        <f t="shared" si="54"/>
        <v>0</v>
      </c>
      <c r="AD290" s="52">
        <f t="shared" si="57"/>
        <v>0</v>
      </c>
    </row>
    <row r="291" spans="1:30" x14ac:dyDescent="0.2">
      <c r="A291" s="3">
        <v>159586</v>
      </c>
      <c r="B291" s="4" t="s">
        <v>566</v>
      </c>
      <c r="C291" s="3" t="s">
        <v>44</v>
      </c>
      <c r="D291" s="3">
        <v>1</v>
      </c>
      <c r="E291" s="5">
        <v>2013</v>
      </c>
      <c r="F291" s="3" t="s">
        <v>36</v>
      </c>
      <c r="G291" s="6">
        <v>39645</v>
      </c>
      <c r="H291" s="7">
        <v>8.9555555555555557</v>
      </c>
      <c r="I291" s="4" t="s">
        <v>66</v>
      </c>
      <c r="J291" s="8">
        <v>0.87060000000000004</v>
      </c>
      <c r="K291" s="8">
        <f t="shared" si="50"/>
        <v>7.7275839999999993</v>
      </c>
      <c r="L291" s="8">
        <v>0</v>
      </c>
      <c r="M291" s="8">
        <v>0</v>
      </c>
      <c r="N291" s="9">
        <v>4829.74</v>
      </c>
      <c r="O291" s="9">
        <v>4204.74</v>
      </c>
      <c r="P291" s="9">
        <v>107.16</v>
      </c>
      <c r="Q291" s="9">
        <v>4097.58</v>
      </c>
      <c r="R291" s="9">
        <v>0</v>
      </c>
      <c r="S291" s="9">
        <f t="shared" si="51"/>
        <v>625</v>
      </c>
      <c r="T291" s="10">
        <v>0</v>
      </c>
      <c r="U291" s="9">
        <v>0</v>
      </c>
      <c r="V291" s="9">
        <v>0</v>
      </c>
      <c r="W291" s="9">
        <v>0</v>
      </c>
      <c r="X291" s="11">
        <f t="shared" si="52"/>
        <v>6.7275839999999993</v>
      </c>
      <c r="Y291" s="11">
        <f t="shared" si="53"/>
        <v>0.171456</v>
      </c>
      <c r="Z291" s="11">
        <f t="shared" si="55"/>
        <v>2.5485523480643275E-2</v>
      </c>
      <c r="AA291" s="11">
        <f t="shared" si="56"/>
        <v>0</v>
      </c>
      <c r="AB291" s="11">
        <v>0</v>
      </c>
      <c r="AC291" s="52">
        <f t="shared" si="54"/>
        <v>0</v>
      </c>
      <c r="AD291" s="52">
        <f t="shared" si="57"/>
        <v>0</v>
      </c>
    </row>
    <row r="292" spans="1:30" x14ac:dyDescent="0.2">
      <c r="A292" s="3">
        <v>130695</v>
      </c>
      <c r="B292" s="4" t="s">
        <v>376</v>
      </c>
      <c r="C292" s="3" t="s">
        <v>101</v>
      </c>
      <c r="D292" s="3">
        <v>2</v>
      </c>
      <c r="E292" s="5">
        <v>2013</v>
      </c>
      <c r="F292" s="3" t="s">
        <v>32</v>
      </c>
      <c r="G292" s="6">
        <v>39581</v>
      </c>
      <c r="H292" s="7">
        <v>9.1305555555555564</v>
      </c>
      <c r="I292" s="4" t="s">
        <v>66</v>
      </c>
      <c r="J292" s="8">
        <v>0.36849999999999999</v>
      </c>
      <c r="K292" s="8">
        <f t="shared" si="50"/>
        <v>1.5836051262602771</v>
      </c>
      <c r="L292" s="8">
        <v>0.60070000000000001</v>
      </c>
      <c r="M292" s="8">
        <v>-3.6499999999999998E-2</v>
      </c>
      <c r="N292" s="9">
        <v>22131.040000000001</v>
      </c>
      <c r="O292" s="9">
        <v>8155.94</v>
      </c>
      <c r="P292" s="9">
        <v>642.54999999999995</v>
      </c>
      <c r="Q292" s="9">
        <v>7513.39</v>
      </c>
      <c r="R292" s="9">
        <v>0</v>
      </c>
      <c r="S292" s="9">
        <f t="shared" si="51"/>
        <v>13975.100000000002</v>
      </c>
      <c r="T292" s="10">
        <v>0</v>
      </c>
      <c r="U292" s="9">
        <v>0</v>
      </c>
      <c r="V292" s="9">
        <v>-485.26</v>
      </c>
      <c r="W292" s="9">
        <v>-485.26</v>
      </c>
      <c r="X292" s="11">
        <f t="shared" si="52"/>
        <v>0.58360512626027705</v>
      </c>
      <c r="Y292" s="11">
        <f t="shared" si="53"/>
        <v>4.5978204091562842E-2</v>
      </c>
      <c r="Z292" s="11">
        <f t="shared" si="55"/>
        <v>7.8783070988751758E-2</v>
      </c>
      <c r="AA292" s="11">
        <f t="shared" si="56"/>
        <v>0</v>
      </c>
      <c r="AB292" s="11">
        <v>0</v>
      </c>
      <c r="AC292" s="52">
        <f t="shared" si="54"/>
        <v>0</v>
      </c>
      <c r="AD292" s="52">
        <f t="shared" si="57"/>
        <v>0</v>
      </c>
    </row>
    <row r="293" spans="1:30" x14ac:dyDescent="0.2">
      <c r="A293" s="3">
        <v>130817</v>
      </c>
      <c r="B293" s="4" t="s">
        <v>378</v>
      </c>
      <c r="C293" s="3" t="s">
        <v>31</v>
      </c>
      <c r="D293" s="3">
        <v>1</v>
      </c>
      <c r="E293" s="5">
        <v>2013</v>
      </c>
      <c r="F293" s="3" t="s">
        <v>32</v>
      </c>
      <c r="G293" s="6">
        <v>39575</v>
      </c>
      <c r="H293" s="7">
        <v>9.1472222222222221</v>
      </c>
      <c r="I293" s="4" t="s">
        <v>66</v>
      </c>
      <c r="J293" s="8">
        <v>0.62180000000000002</v>
      </c>
      <c r="K293" s="8">
        <f t="shared" si="50"/>
        <v>2.6443729523921959</v>
      </c>
      <c r="L293" s="8">
        <v>0</v>
      </c>
      <c r="M293" s="8">
        <v>0</v>
      </c>
      <c r="N293" s="9">
        <v>895.94</v>
      </c>
      <c r="O293" s="9">
        <v>557.13</v>
      </c>
      <c r="P293" s="9">
        <v>17.2</v>
      </c>
      <c r="Q293" s="9">
        <v>539.92999999999995</v>
      </c>
      <c r="R293" s="9">
        <v>0</v>
      </c>
      <c r="S293" s="9">
        <f t="shared" si="51"/>
        <v>338.81000000000006</v>
      </c>
      <c r="T293" s="10">
        <v>0</v>
      </c>
      <c r="U293" s="9">
        <v>15.44</v>
      </c>
      <c r="V293" s="9">
        <v>-338.76</v>
      </c>
      <c r="W293" s="9">
        <v>-338.76</v>
      </c>
      <c r="X293" s="11">
        <f t="shared" si="52"/>
        <v>1.6443729523921959</v>
      </c>
      <c r="Y293" s="11">
        <f t="shared" si="53"/>
        <v>5.0765916000118053E-2</v>
      </c>
      <c r="Z293" s="11">
        <f t="shared" si="55"/>
        <v>3.0872507314271352E-2</v>
      </c>
      <c r="AA293" s="11">
        <f t="shared" si="56"/>
        <v>2.7713460054206378E-2</v>
      </c>
      <c r="AB293" s="11">
        <v>0</v>
      </c>
      <c r="AC293" s="52">
        <f t="shared" si="54"/>
        <v>0</v>
      </c>
      <c r="AD293" s="52">
        <f t="shared" si="57"/>
        <v>0</v>
      </c>
    </row>
    <row r="294" spans="1:30" x14ac:dyDescent="0.2">
      <c r="A294" s="3">
        <v>130707</v>
      </c>
      <c r="B294" s="4" t="s">
        <v>377</v>
      </c>
      <c r="C294" s="3" t="s">
        <v>35</v>
      </c>
      <c r="D294" s="3">
        <v>2</v>
      </c>
      <c r="E294" s="5">
        <v>2013</v>
      </c>
      <c r="F294" s="3" t="s">
        <v>32</v>
      </c>
      <c r="G294" s="6">
        <v>39573</v>
      </c>
      <c r="H294" s="7">
        <v>9.1527777777777786</v>
      </c>
      <c r="I294" s="4" t="s">
        <v>66</v>
      </c>
      <c r="J294" s="8">
        <v>2.8999999999999998E-3</v>
      </c>
      <c r="K294" s="8">
        <f t="shared" si="50"/>
        <v>1.0029560283051318</v>
      </c>
      <c r="L294" s="8">
        <v>2.6100000000000002E-2</v>
      </c>
      <c r="M294" s="8">
        <v>0.23</v>
      </c>
      <c r="N294" s="9">
        <v>25921.89</v>
      </c>
      <c r="O294" s="9">
        <v>76.400000000000006</v>
      </c>
      <c r="P294" s="9">
        <v>76.400000000000006</v>
      </c>
      <c r="Q294" s="9">
        <v>0</v>
      </c>
      <c r="R294" s="9">
        <v>0</v>
      </c>
      <c r="S294" s="9">
        <f t="shared" si="51"/>
        <v>25845.489999999998</v>
      </c>
      <c r="T294" s="10">
        <v>0</v>
      </c>
      <c r="U294" s="9">
        <v>66.819999999999993</v>
      </c>
      <c r="V294" s="9">
        <v>165.27</v>
      </c>
      <c r="W294" s="9">
        <v>165.27</v>
      </c>
      <c r="X294" s="11">
        <f t="shared" si="52"/>
        <v>2.9560283051317661E-3</v>
      </c>
      <c r="Y294" s="11">
        <f t="shared" si="53"/>
        <v>2.9560283051317661E-3</v>
      </c>
      <c r="Z294" s="11">
        <f t="shared" si="55"/>
        <v>1</v>
      </c>
      <c r="AA294" s="11">
        <f t="shared" si="56"/>
        <v>0.87460732984293177</v>
      </c>
      <c r="AB294" s="11">
        <v>0</v>
      </c>
      <c r="AC294" s="52">
        <f t="shared" si="54"/>
        <v>0</v>
      </c>
      <c r="AD294" s="52">
        <f t="shared" si="57"/>
        <v>0</v>
      </c>
    </row>
    <row r="295" spans="1:30" x14ac:dyDescent="0.2">
      <c r="A295" s="3">
        <v>95083</v>
      </c>
      <c r="B295" s="4" t="s">
        <v>270</v>
      </c>
      <c r="C295" s="3" t="s">
        <v>35</v>
      </c>
      <c r="D295" s="3">
        <v>2</v>
      </c>
      <c r="E295" s="5">
        <v>2013</v>
      </c>
      <c r="F295" s="3" t="s">
        <v>36</v>
      </c>
      <c r="G295" s="6">
        <v>39406</v>
      </c>
      <c r="H295" s="7">
        <v>9.6111111111111107</v>
      </c>
      <c r="I295" s="4" t="s">
        <v>66</v>
      </c>
      <c r="J295" s="8">
        <v>0</v>
      </c>
      <c r="K295" s="8">
        <f t="shared" si="50"/>
        <v>1</v>
      </c>
      <c r="L295" s="8">
        <v>0</v>
      </c>
      <c r="M295" s="8">
        <v>0</v>
      </c>
      <c r="N295" s="9">
        <v>400</v>
      </c>
      <c r="O295" s="9">
        <v>0</v>
      </c>
      <c r="P295" s="9">
        <v>0</v>
      </c>
      <c r="Q295" s="9">
        <v>0</v>
      </c>
      <c r="R295" s="9">
        <v>0</v>
      </c>
      <c r="S295" s="9">
        <f t="shared" si="51"/>
        <v>400</v>
      </c>
      <c r="T295" s="10">
        <v>0</v>
      </c>
      <c r="U295" s="9">
        <v>0</v>
      </c>
      <c r="V295" s="9">
        <v>0</v>
      </c>
      <c r="W295" s="9">
        <v>0</v>
      </c>
      <c r="X295" s="11">
        <f t="shared" si="52"/>
        <v>0</v>
      </c>
      <c r="Y295" s="11">
        <f t="shared" si="53"/>
        <v>0</v>
      </c>
      <c r="Z295" s="11">
        <v>0</v>
      </c>
      <c r="AA295" s="11">
        <v>0</v>
      </c>
      <c r="AB295" s="11">
        <v>0</v>
      </c>
      <c r="AC295" s="52">
        <f t="shared" si="54"/>
        <v>0</v>
      </c>
      <c r="AD295" s="52">
        <v>0</v>
      </c>
    </row>
    <row r="296" spans="1:30" x14ac:dyDescent="0.2">
      <c r="A296" s="3">
        <v>121781</v>
      </c>
      <c r="B296" s="4" t="s">
        <v>345</v>
      </c>
      <c r="C296" s="3" t="s">
        <v>31</v>
      </c>
      <c r="D296" s="3">
        <v>1</v>
      </c>
      <c r="E296" s="5">
        <v>2013</v>
      </c>
      <c r="F296" s="3" t="s">
        <v>32</v>
      </c>
      <c r="G296" s="6">
        <v>38727</v>
      </c>
      <c r="H296" s="7">
        <v>11.472222222222221</v>
      </c>
      <c r="I296" s="4" t="s">
        <v>66</v>
      </c>
      <c r="J296" s="8">
        <v>0.99039999999999995</v>
      </c>
      <c r="K296" s="8">
        <f t="shared" si="50"/>
        <v>103.88935870331245</v>
      </c>
      <c r="L296" s="8">
        <v>0</v>
      </c>
      <c r="M296" s="8">
        <v>0</v>
      </c>
      <c r="N296" s="9">
        <v>58967.6</v>
      </c>
      <c r="O296" s="9">
        <v>58400</v>
      </c>
      <c r="P296" s="9">
        <v>232.4</v>
      </c>
      <c r="Q296" s="9">
        <v>58167.6</v>
      </c>
      <c r="R296" s="9">
        <v>0</v>
      </c>
      <c r="S296" s="9">
        <f t="shared" si="51"/>
        <v>567.59999999999854</v>
      </c>
      <c r="T296" s="10">
        <v>0</v>
      </c>
      <c r="U296" s="9">
        <v>0</v>
      </c>
      <c r="V296" s="9">
        <v>0</v>
      </c>
      <c r="W296" s="9">
        <v>0</v>
      </c>
      <c r="X296" s="11">
        <f t="shared" si="52"/>
        <v>102.88935870331245</v>
      </c>
      <c r="Y296" s="11">
        <f t="shared" si="53"/>
        <v>0.40944326990838725</v>
      </c>
      <c r="Z296" s="11">
        <f>+P296/O296</f>
        <v>3.979452054794521E-3</v>
      </c>
      <c r="AA296" s="11">
        <f>+U296/O296</f>
        <v>0</v>
      </c>
      <c r="AB296" s="11">
        <v>0</v>
      </c>
      <c r="AC296" s="52">
        <f t="shared" si="54"/>
        <v>0</v>
      </c>
      <c r="AD296" s="52">
        <f>+T296/O296</f>
        <v>0</v>
      </c>
    </row>
    <row r="297" spans="1:30" x14ac:dyDescent="0.2">
      <c r="A297" s="3">
        <v>118222</v>
      </c>
      <c r="B297" s="4" t="s">
        <v>336</v>
      </c>
      <c r="C297" s="3" t="s">
        <v>51</v>
      </c>
      <c r="D297" s="3">
        <v>2</v>
      </c>
      <c r="E297" s="5">
        <v>2013</v>
      </c>
      <c r="F297" s="3" t="s">
        <v>32</v>
      </c>
      <c r="G297" s="6">
        <v>38397</v>
      </c>
      <c r="H297" s="7">
        <v>12.377777777777778</v>
      </c>
      <c r="I297" s="4" t="s">
        <v>66</v>
      </c>
      <c r="J297" s="8">
        <v>0.74939999999999996</v>
      </c>
      <c r="K297" s="8">
        <f t="shared" si="50"/>
        <v>3.989904385977928</v>
      </c>
      <c r="L297" s="8">
        <v>2.7829999999999999</v>
      </c>
      <c r="M297" s="8">
        <v>-7.0300000000000001E-2</v>
      </c>
      <c r="N297" s="9">
        <v>24198.81</v>
      </c>
      <c r="O297" s="9">
        <v>18133.8</v>
      </c>
      <c r="P297" s="9">
        <v>18133.8</v>
      </c>
      <c r="Q297" s="9">
        <v>0</v>
      </c>
      <c r="R297" s="9">
        <v>0</v>
      </c>
      <c r="S297" s="9">
        <f t="shared" si="51"/>
        <v>6065.010000000002</v>
      </c>
      <c r="T297" s="10">
        <v>0</v>
      </c>
      <c r="U297" s="9">
        <v>1933.8</v>
      </c>
      <c r="V297" s="9">
        <v>-4734.99</v>
      </c>
      <c r="W297" s="9">
        <v>-4734.99</v>
      </c>
      <c r="X297" s="11">
        <f t="shared" si="52"/>
        <v>2.989904385977928</v>
      </c>
      <c r="Y297" s="11">
        <f t="shared" si="53"/>
        <v>2.989904385977928</v>
      </c>
      <c r="Z297" s="11">
        <f>+P297/O297</f>
        <v>1</v>
      </c>
      <c r="AA297" s="11">
        <f>+U297/O297</f>
        <v>0.10664063792475929</v>
      </c>
      <c r="AB297" s="11">
        <v>0</v>
      </c>
      <c r="AC297" s="52">
        <f t="shared" si="54"/>
        <v>0</v>
      </c>
      <c r="AD297" s="52">
        <f>+T297/O297</f>
        <v>0</v>
      </c>
    </row>
    <row r="298" spans="1:30" x14ac:dyDescent="0.2">
      <c r="A298" s="3">
        <v>118386</v>
      </c>
      <c r="B298" s="4" t="s">
        <v>337</v>
      </c>
      <c r="C298" s="3" t="s">
        <v>35</v>
      </c>
      <c r="D298" s="3">
        <v>2</v>
      </c>
      <c r="E298" s="5">
        <v>2013</v>
      </c>
      <c r="F298" s="3" t="s">
        <v>32</v>
      </c>
      <c r="G298" s="6">
        <v>38393</v>
      </c>
      <c r="H298" s="7">
        <v>12.388888888888889</v>
      </c>
      <c r="I298" s="4" t="s">
        <v>66</v>
      </c>
      <c r="J298" s="8">
        <v>0.64539999999999997</v>
      </c>
      <c r="K298" s="8">
        <f t="shared" si="50"/>
        <v>2.8198803731968018</v>
      </c>
      <c r="L298" s="8">
        <v>0</v>
      </c>
      <c r="M298" s="8">
        <v>0</v>
      </c>
      <c r="N298" s="9">
        <v>2324.23</v>
      </c>
      <c r="O298" s="9">
        <v>1500</v>
      </c>
      <c r="P298" s="9">
        <v>1500</v>
      </c>
      <c r="Q298" s="9">
        <v>0</v>
      </c>
      <c r="R298" s="9">
        <v>0</v>
      </c>
      <c r="S298" s="9">
        <f t="shared" si="51"/>
        <v>824.23</v>
      </c>
      <c r="T298" s="10">
        <v>0</v>
      </c>
      <c r="U298" s="9">
        <v>0</v>
      </c>
      <c r="V298" s="9">
        <v>0</v>
      </c>
      <c r="W298" s="9">
        <v>0</v>
      </c>
      <c r="X298" s="11">
        <f t="shared" si="52"/>
        <v>1.8198803731968018</v>
      </c>
      <c r="Y298" s="11">
        <f t="shared" si="53"/>
        <v>1.8198803731968018</v>
      </c>
      <c r="Z298" s="11">
        <f>+P298/O298</f>
        <v>1</v>
      </c>
      <c r="AA298" s="11">
        <f>+U298/O298</f>
        <v>0</v>
      </c>
      <c r="AB298" s="11">
        <v>0</v>
      </c>
      <c r="AC298" s="52">
        <f t="shared" si="54"/>
        <v>0</v>
      </c>
      <c r="AD298" s="52">
        <f>+T298/O298</f>
        <v>0</v>
      </c>
    </row>
    <row r="299" spans="1:30" x14ac:dyDescent="0.2">
      <c r="A299" s="3">
        <v>117423</v>
      </c>
      <c r="B299" s="4" t="s">
        <v>334</v>
      </c>
      <c r="C299" s="3" t="s">
        <v>31</v>
      </c>
      <c r="D299" s="3">
        <v>1</v>
      </c>
      <c r="E299" s="5">
        <v>2013</v>
      </c>
      <c r="F299" s="3" t="s">
        <v>32</v>
      </c>
      <c r="G299" s="6">
        <v>38306</v>
      </c>
      <c r="H299" s="7">
        <v>12.625</v>
      </c>
      <c r="I299" s="4" t="s">
        <v>66</v>
      </c>
      <c r="J299" s="8">
        <v>0.99160000000000004</v>
      </c>
      <c r="K299" s="8">
        <f t="shared" si="50"/>
        <v>119.61409949056078</v>
      </c>
      <c r="L299" s="8">
        <v>3.3069000000000002</v>
      </c>
      <c r="M299" s="8">
        <v>-0.39140000000000003</v>
      </c>
      <c r="N299" s="9">
        <v>15966.09</v>
      </c>
      <c r="O299" s="9">
        <v>15832.61</v>
      </c>
      <c r="P299" s="9">
        <v>15832.61</v>
      </c>
      <c r="Q299" s="9">
        <v>0</v>
      </c>
      <c r="R299" s="9">
        <v>0</v>
      </c>
      <c r="S299" s="9">
        <f t="shared" si="51"/>
        <v>133.47999999999956</v>
      </c>
      <c r="T299" s="10">
        <v>0</v>
      </c>
      <c r="U299" s="9">
        <v>2077.3200000000002</v>
      </c>
      <c r="V299" s="9">
        <v>-20666.52</v>
      </c>
      <c r="W299" s="9">
        <v>-20666.52</v>
      </c>
      <c r="X299" s="11">
        <f t="shared" si="52"/>
        <v>118.61409949056078</v>
      </c>
      <c r="Y299" s="11">
        <f t="shared" si="53"/>
        <v>118.61409949056078</v>
      </c>
      <c r="Z299" s="11">
        <f>+P299/O299</f>
        <v>1</v>
      </c>
      <c r="AA299" s="11">
        <f>+U299/O299</f>
        <v>0.13120515189851831</v>
      </c>
      <c r="AB299" s="11">
        <v>0</v>
      </c>
      <c r="AC299" s="52">
        <f t="shared" si="54"/>
        <v>0</v>
      </c>
      <c r="AD299" s="52">
        <f>+T299/O299</f>
        <v>0</v>
      </c>
    </row>
    <row r="300" spans="1:30" x14ac:dyDescent="0.2">
      <c r="A300" s="3">
        <v>114324</v>
      </c>
      <c r="B300" s="4" t="s">
        <v>327</v>
      </c>
      <c r="C300" s="3" t="s">
        <v>35</v>
      </c>
      <c r="D300" s="3">
        <v>2</v>
      </c>
      <c r="E300" s="5">
        <v>2013</v>
      </c>
      <c r="F300" s="3" t="s">
        <v>32</v>
      </c>
      <c r="G300" s="6">
        <v>38002</v>
      </c>
      <c r="H300" s="7">
        <v>13.455555555555556</v>
      </c>
      <c r="I300" s="4" t="s">
        <v>66</v>
      </c>
      <c r="J300" s="8">
        <v>0</v>
      </c>
      <c r="K300" s="8">
        <f t="shared" si="50"/>
        <v>1</v>
      </c>
      <c r="L300" s="8">
        <v>0</v>
      </c>
      <c r="M300" s="8">
        <v>0</v>
      </c>
      <c r="N300" s="9">
        <v>800</v>
      </c>
      <c r="O300" s="9">
        <v>0</v>
      </c>
      <c r="P300" s="9">
        <v>0</v>
      </c>
      <c r="Q300" s="9">
        <v>0</v>
      </c>
      <c r="R300" s="9">
        <v>0</v>
      </c>
      <c r="S300" s="9">
        <f t="shared" si="51"/>
        <v>800</v>
      </c>
      <c r="T300" s="10">
        <v>0</v>
      </c>
      <c r="U300" s="9">
        <v>0</v>
      </c>
      <c r="V300" s="9">
        <v>0</v>
      </c>
      <c r="W300" s="9">
        <v>0</v>
      </c>
      <c r="X300" s="11">
        <f t="shared" si="52"/>
        <v>0</v>
      </c>
      <c r="Y300" s="11">
        <f t="shared" si="53"/>
        <v>0</v>
      </c>
      <c r="Z300" s="11">
        <v>0</v>
      </c>
      <c r="AA300" s="11">
        <v>0</v>
      </c>
      <c r="AB300" s="11">
        <v>0</v>
      </c>
      <c r="AC300" s="52">
        <f t="shared" si="54"/>
        <v>0</v>
      </c>
      <c r="AD300" s="52">
        <v>0</v>
      </c>
    </row>
    <row r="301" spans="1:30" x14ac:dyDescent="0.2">
      <c r="A301" s="3">
        <v>113648</v>
      </c>
      <c r="B301" s="4" t="s">
        <v>323</v>
      </c>
      <c r="C301" s="3" t="s">
        <v>51</v>
      </c>
      <c r="D301" s="3">
        <v>2</v>
      </c>
      <c r="E301" s="5">
        <v>2013</v>
      </c>
      <c r="F301" s="3" t="s">
        <v>32</v>
      </c>
      <c r="G301" s="6">
        <v>37818</v>
      </c>
      <c r="H301" s="7">
        <v>13.955555555555556</v>
      </c>
      <c r="I301" s="4" t="s">
        <v>66</v>
      </c>
      <c r="J301" s="8">
        <v>0</v>
      </c>
      <c r="K301" s="8">
        <f t="shared" si="50"/>
        <v>1</v>
      </c>
      <c r="L301" s="8">
        <v>0</v>
      </c>
      <c r="M301" s="8">
        <v>0</v>
      </c>
      <c r="N301" s="9">
        <v>800</v>
      </c>
      <c r="O301" s="9">
        <v>0</v>
      </c>
      <c r="P301" s="9">
        <v>0</v>
      </c>
      <c r="Q301" s="9">
        <v>0</v>
      </c>
      <c r="R301" s="9">
        <v>0</v>
      </c>
      <c r="S301" s="9">
        <f t="shared" si="51"/>
        <v>800</v>
      </c>
      <c r="T301" s="10">
        <v>0</v>
      </c>
      <c r="U301" s="9">
        <v>0</v>
      </c>
      <c r="V301" s="9">
        <v>0</v>
      </c>
      <c r="W301" s="9">
        <v>0</v>
      </c>
      <c r="X301" s="11">
        <f t="shared" si="52"/>
        <v>0</v>
      </c>
      <c r="Y301" s="11">
        <f t="shared" si="53"/>
        <v>0</v>
      </c>
      <c r="Z301" s="11">
        <v>0</v>
      </c>
      <c r="AA301" s="11">
        <v>0</v>
      </c>
      <c r="AB301" s="11">
        <v>0</v>
      </c>
      <c r="AC301" s="52">
        <f t="shared" si="54"/>
        <v>0</v>
      </c>
      <c r="AD301" s="52">
        <v>0</v>
      </c>
    </row>
    <row r="302" spans="1:30" x14ac:dyDescent="0.2">
      <c r="A302" s="3">
        <v>35588</v>
      </c>
      <c r="B302" s="4" t="s">
        <v>125</v>
      </c>
      <c r="C302" s="3" t="s">
        <v>35</v>
      </c>
      <c r="D302" s="3">
        <v>2</v>
      </c>
      <c r="E302" s="5">
        <v>2013</v>
      </c>
      <c r="F302" s="3" t="s">
        <v>36</v>
      </c>
      <c r="G302" s="6">
        <v>37799</v>
      </c>
      <c r="H302" s="7">
        <v>14.008333333333333</v>
      </c>
      <c r="I302" s="4" t="s">
        <v>66</v>
      </c>
      <c r="J302" s="8">
        <v>0.16059999999999999</v>
      </c>
      <c r="K302" s="8">
        <f t="shared" si="50"/>
        <v>1.1913530230753429</v>
      </c>
      <c r="L302" s="8">
        <v>0.76629999999999998</v>
      </c>
      <c r="M302" s="8">
        <v>0.22789999999999999</v>
      </c>
      <c r="N302" s="9">
        <v>2087.87</v>
      </c>
      <c r="O302" s="9">
        <v>335.35</v>
      </c>
      <c r="P302" s="9">
        <v>335.35</v>
      </c>
      <c r="Q302" s="9">
        <v>0</v>
      </c>
      <c r="R302" s="9">
        <v>0</v>
      </c>
      <c r="S302" s="9">
        <f t="shared" si="51"/>
        <v>1752.52</v>
      </c>
      <c r="T302" s="10">
        <v>0</v>
      </c>
      <c r="U302" s="9">
        <v>150</v>
      </c>
      <c r="V302" s="9">
        <v>550</v>
      </c>
      <c r="W302" s="9">
        <v>467.5</v>
      </c>
      <c r="X302" s="11">
        <f t="shared" si="52"/>
        <v>0.19135302307534294</v>
      </c>
      <c r="Y302" s="11">
        <f t="shared" si="53"/>
        <v>0.19135302307534294</v>
      </c>
      <c r="Z302" s="11">
        <f t="shared" ref="Z302:Z311" si="58">+P302/O302</f>
        <v>1</v>
      </c>
      <c r="AA302" s="11">
        <f t="shared" ref="AA302:AA311" si="59">+U302/O302</f>
        <v>0.44729387207395255</v>
      </c>
      <c r="AB302" s="11">
        <v>0</v>
      </c>
      <c r="AC302" s="52">
        <f t="shared" si="54"/>
        <v>0</v>
      </c>
      <c r="AD302" s="52">
        <f t="shared" ref="AD302:AD311" si="60">+T302/O302</f>
        <v>0</v>
      </c>
    </row>
    <row r="303" spans="1:30" x14ac:dyDescent="0.2">
      <c r="A303" s="3">
        <v>94860</v>
      </c>
      <c r="B303" s="4" t="s">
        <v>267</v>
      </c>
      <c r="C303" s="3" t="s">
        <v>44</v>
      </c>
      <c r="D303" s="3">
        <v>1</v>
      </c>
      <c r="E303" s="5">
        <v>2013</v>
      </c>
      <c r="F303" s="3" t="s">
        <v>36</v>
      </c>
      <c r="G303" s="6">
        <v>37762</v>
      </c>
      <c r="H303" s="7">
        <v>14.108333333333333</v>
      </c>
      <c r="I303" s="4" t="s">
        <v>66</v>
      </c>
      <c r="J303" s="8">
        <v>0.77200000000000002</v>
      </c>
      <c r="K303" s="8">
        <f t="shared" si="50"/>
        <v>4.3859865265144569</v>
      </c>
      <c r="L303" s="8">
        <v>2.5741000000000001</v>
      </c>
      <c r="M303" s="8">
        <v>1.3299999999999999E-2</v>
      </c>
      <c r="N303" s="9">
        <v>15058.89</v>
      </c>
      <c r="O303" s="9">
        <v>11625.48</v>
      </c>
      <c r="P303" s="9">
        <v>1625.48</v>
      </c>
      <c r="Q303" s="9">
        <v>10000</v>
      </c>
      <c r="R303" s="9">
        <v>0</v>
      </c>
      <c r="S303" s="9">
        <f t="shared" si="51"/>
        <v>3433.41</v>
      </c>
      <c r="T303" s="10">
        <v>0</v>
      </c>
      <c r="U303" s="9">
        <v>1625.48</v>
      </c>
      <c r="V303" s="9">
        <v>515.52</v>
      </c>
      <c r="W303" s="9">
        <v>515.52</v>
      </c>
      <c r="X303" s="11">
        <f t="shared" si="52"/>
        <v>3.3859865265144564</v>
      </c>
      <c r="Y303" s="11">
        <f t="shared" si="53"/>
        <v>0.47343020495658839</v>
      </c>
      <c r="Z303" s="11">
        <f t="shared" si="58"/>
        <v>0.13982046332710565</v>
      </c>
      <c r="AA303" s="11">
        <f t="shared" si="59"/>
        <v>0.13982046332710565</v>
      </c>
      <c r="AB303" s="11">
        <v>0</v>
      </c>
      <c r="AC303" s="52">
        <f t="shared" si="54"/>
        <v>0</v>
      </c>
      <c r="AD303" s="52">
        <f t="shared" si="60"/>
        <v>0</v>
      </c>
    </row>
    <row r="304" spans="1:30" x14ac:dyDescent="0.2">
      <c r="A304" s="3">
        <v>112068</v>
      </c>
      <c r="B304" s="4" t="s">
        <v>315</v>
      </c>
      <c r="C304" s="3" t="s">
        <v>51</v>
      </c>
      <c r="D304" s="3">
        <v>2</v>
      </c>
      <c r="E304" s="5">
        <v>2013</v>
      </c>
      <c r="F304" s="3" t="s">
        <v>32</v>
      </c>
      <c r="G304" s="6">
        <v>37671</v>
      </c>
      <c r="H304" s="7">
        <v>14.363888888888889</v>
      </c>
      <c r="I304" s="4" t="s">
        <v>66</v>
      </c>
      <c r="J304" s="8">
        <v>0.98550000000000004</v>
      </c>
      <c r="K304" s="8">
        <f t="shared" si="50"/>
        <v>68.881307955099558</v>
      </c>
      <c r="L304" s="8">
        <v>6.9900000000000004E-2</v>
      </c>
      <c r="M304" s="8">
        <v>-4.2525000000000004</v>
      </c>
      <c r="N304" s="9">
        <v>28227.56</v>
      </c>
      <c r="O304" s="9">
        <v>27817.759999999998</v>
      </c>
      <c r="P304" s="9">
        <v>27817.759999999998</v>
      </c>
      <c r="Q304" s="9">
        <v>0</v>
      </c>
      <c r="R304" s="9">
        <v>0</v>
      </c>
      <c r="S304" s="9">
        <f t="shared" si="51"/>
        <v>409.80000000000291</v>
      </c>
      <c r="T304" s="10">
        <v>0</v>
      </c>
      <c r="U304" s="9">
        <v>10000</v>
      </c>
      <c r="V304" s="9">
        <v>-8390.2000000000007</v>
      </c>
      <c r="W304" s="9">
        <v>-8390.2000000000007</v>
      </c>
      <c r="X304" s="11">
        <f t="shared" si="52"/>
        <v>67.881307955099558</v>
      </c>
      <c r="Y304" s="11">
        <f t="shared" si="53"/>
        <v>67.881307955099558</v>
      </c>
      <c r="Z304" s="11">
        <f t="shared" si="58"/>
        <v>1</v>
      </c>
      <c r="AA304" s="11">
        <f t="shared" si="59"/>
        <v>0.35948257516061682</v>
      </c>
      <c r="AB304" s="11">
        <v>0</v>
      </c>
      <c r="AC304" s="52">
        <f t="shared" si="54"/>
        <v>0</v>
      </c>
      <c r="AD304" s="52">
        <f t="shared" si="60"/>
        <v>0</v>
      </c>
    </row>
    <row r="305" spans="1:30" x14ac:dyDescent="0.2">
      <c r="A305" s="3">
        <v>109350</v>
      </c>
      <c r="B305" s="4" t="s">
        <v>306</v>
      </c>
      <c r="C305" s="3" t="s">
        <v>51</v>
      </c>
      <c r="D305" s="3">
        <v>2</v>
      </c>
      <c r="E305" s="5">
        <v>2013</v>
      </c>
      <c r="F305" s="3" t="s">
        <v>32</v>
      </c>
      <c r="G305" s="6">
        <v>37489</v>
      </c>
      <c r="H305" s="7">
        <v>14.858333333333333</v>
      </c>
      <c r="I305" s="4" t="s">
        <v>66</v>
      </c>
      <c r="J305" s="8">
        <v>0.73450000000000004</v>
      </c>
      <c r="K305" s="8">
        <f t="shared" si="50"/>
        <v>3.7662499999999999</v>
      </c>
      <c r="L305" s="8">
        <v>0</v>
      </c>
      <c r="M305" s="8">
        <v>0</v>
      </c>
      <c r="N305" s="9">
        <v>3013</v>
      </c>
      <c r="O305" s="9">
        <v>2213</v>
      </c>
      <c r="P305" s="9">
        <v>0</v>
      </c>
      <c r="Q305" s="9">
        <v>2213</v>
      </c>
      <c r="R305" s="9">
        <v>0</v>
      </c>
      <c r="S305" s="9">
        <f t="shared" si="51"/>
        <v>800</v>
      </c>
      <c r="T305" s="10">
        <v>0</v>
      </c>
      <c r="U305" s="9">
        <v>0</v>
      </c>
      <c r="V305" s="9">
        <v>0</v>
      </c>
      <c r="W305" s="9">
        <v>0</v>
      </c>
      <c r="X305" s="11">
        <f t="shared" si="52"/>
        <v>2.7662499999999999</v>
      </c>
      <c r="Y305" s="11">
        <f t="shared" si="53"/>
        <v>0</v>
      </c>
      <c r="Z305" s="11">
        <f t="shared" si="58"/>
        <v>0</v>
      </c>
      <c r="AA305" s="11">
        <f t="shared" si="59"/>
        <v>0</v>
      </c>
      <c r="AB305" s="11">
        <v>0</v>
      </c>
      <c r="AC305" s="52">
        <f t="shared" si="54"/>
        <v>0</v>
      </c>
      <c r="AD305" s="52">
        <f t="shared" si="60"/>
        <v>0</v>
      </c>
    </row>
    <row r="306" spans="1:30" x14ac:dyDescent="0.2">
      <c r="A306" s="3">
        <v>107246</v>
      </c>
      <c r="B306" s="4" t="s">
        <v>301</v>
      </c>
      <c r="C306" s="3" t="s">
        <v>51</v>
      </c>
      <c r="D306" s="3">
        <v>2</v>
      </c>
      <c r="E306" s="5">
        <v>2013</v>
      </c>
      <c r="F306" s="3" t="s">
        <v>32</v>
      </c>
      <c r="G306" s="6">
        <v>37307</v>
      </c>
      <c r="H306" s="7">
        <v>15.361111111111111</v>
      </c>
      <c r="I306" s="4" t="s">
        <v>66</v>
      </c>
      <c r="J306" s="8">
        <v>0.98699999999999999</v>
      </c>
      <c r="K306" s="8">
        <f t="shared" si="50"/>
        <v>77.091576250277427</v>
      </c>
      <c r="L306" s="8">
        <v>0.90969999999999995</v>
      </c>
      <c r="M306" s="8">
        <v>-3.5700000000000003E-2</v>
      </c>
      <c r="N306" s="9">
        <v>24370.959999999999</v>
      </c>
      <c r="O306" s="9">
        <v>24054.83</v>
      </c>
      <c r="P306" s="9">
        <v>24054.83</v>
      </c>
      <c r="Q306" s="9">
        <v>0</v>
      </c>
      <c r="R306" s="9">
        <v>2216.5100000000002</v>
      </c>
      <c r="S306" s="9">
        <f t="shared" si="51"/>
        <v>316.12999999999738</v>
      </c>
      <c r="T306" s="10">
        <v>0</v>
      </c>
      <c r="U306" s="9">
        <v>1099.6400000000001</v>
      </c>
      <c r="V306" s="9">
        <v>-791.53</v>
      </c>
      <c r="W306" s="9">
        <v>-791.53</v>
      </c>
      <c r="X306" s="11">
        <f t="shared" si="52"/>
        <v>76.091576250277427</v>
      </c>
      <c r="Y306" s="11">
        <f t="shared" si="53"/>
        <v>76.091576250277427</v>
      </c>
      <c r="Z306" s="11">
        <f t="shared" si="58"/>
        <v>1</v>
      </c>
      <c r="AA306" s="11">
        <f t="shared" si="59"/>
        <v>4.5713896128137262E-2</v>
      </c>
      <c r="AB306" s="11">
        <f>W306/R306</f>
        <v>-0.35710644210944226</v>
      </c>
      <c r="AC306" s="52">
        <f t="shared" si="54"/>
        <v>0</v>
      </c>
      <c r="AD306" s="52">
        <f t="shared" si="60"/>
        <v>0</v>
      </c>
    </row>
    <row r="307" spans="1:30" x14ac:dyDescent="0.2">
      <c r="A307" s="3">
        <v>107872</v>
      </c>
      <c r="B307" s="4" t="s">
        <v>303</v>
      </c>
      <c r="C307" s="3" t="s">
        <v>35</v>
      </c>
      <c r="D307" s="3">
        <v>2</v>
      </c>
      <c r="E307" s="5">
        <v>2013</v>
      </c>
      <c r="F307" s="3" t="s">
        <v>32</v>
      </c>
      <c r="G307" s="6">
        <v>37280</v>
      </c>
      <c r="H307" s="7">
        <v>15.433333333333334</v>
      </c>
      <c r="I307" s="4" t="s">
        <v>66</v>
      </c>
      <c r="J307" s="8">
        <v>0.43759999999999999</v>
      </c>
      <c r="K307" s="8">
        <f t="shared" si="50"/>
        <v>1.7781997995253545</v>
      </c>
      <c r="L307" s="8">
        <v>2.3874</v>
      </c>
      <c r="M307" s="8">
        <v>0.17100000000000001</v>
      </c>
      <c r="N307" s="9">
        <v>6900.82</v>
      </c>
      <c r="O307" s="9">
        <v>3020.03</v>
      </c>
      <c r="P307" s="9">
        <v>3020.03</v>
      </c>
      <c r="Q307" s="9">
        <v>0</v>
      </c>
      <c r="R307" s="9">
        <v>0</v>
      </c>
      <c r="S307" s="9">
        <f t="shared" si="51"/>
        <v>3880.7899999999995</v>
      </c>
      <c r="T307" s="10">
        <v>0</v>
      </c>
      <c r="U307" s="9">
        <v>3020.03</v>
      </c>
      <c r="V307" s="9">
        <v>4248.9399999999996</v>
      </c>
      <c r="W307" s="9">
        <v>3611.6</v>
      </c>
      <c r="X307" s="11">
        <f t="shared" si="52"/>
        <v>0.77819979952535456</v>
      </c>
      <c r="Y307" s="11">
        <f t="shared" si="53"/>
        <v>0.77819979952535456</v>
      </c>
      <c r="Z307" s="11">
        <f t="shared" si="58"/>
        <v>1</v>
      </c>
      <c r="AA307" s="11">
        <f t="shared" si="59"/>
        <v>1</v>
      </c>
      <c r="AB307" s="11">
        <v>0</v>
      </c>
      <c r="AC307" s="52">
        <f t="shared" si="54"/>
        <v>0</v>
      </c>
      <c r="AD307" s="52">
        <f t="shared" si="60"/>
        <v>0</v>
      </c>
    </row>
    <row r="308" spans="1:30" x14ac:dyDescent="0.2">
      <c r="A308" s="3">
        <v>102076</v>
      </c>
      <c r="B308" s="4" t="s">
        <v>290</v>
      </c>
      <c r="C308" s="3" t="s">
        <v>51</v>
      </c>
      <c r="D308" s="3">
        <v>2</v>
      </c>
      <c r="E308" s="5">
        <v>2013</v>
      </c>
      <c r="F308" s="3" t="s">
        <v>32</v>
      </c>
      <c r="G308" s="6">
        <v>36804</v>
      </c>
      <c r="H308" s="7">
        <v>16.736111111111111</v>
      </c>
      <c r="I308" s="4" t="s">
        <v>66</v>
      </c>
      <c r="J308" s="8">
        <v>0.94820000000000004</v>
      </c>
      <c r="K308" s="8">
        <f t="shared" si="50"/>
        <v>19.319012499999999</v>
      </c>
      <c r="L308" s="8">
        <v>0</v>
      </c>
      <c r="M308" s="8">
        <v>0</v>
      </c>
      <c r="N308" s="9">
        <v>15455.21</v>
      </c>
      <c r="O308" s="9">
        <v>14655.21</v>
      </c>
      <c r="P308" s="9">
        <v>0</v>
      </c>
      <c r="Q308" s="9">
        <v>14655.21</v>
      </c>
      <c r="R308" s="9">
        <v>0</v>
      </c>
      <c r="S308" s="9">
        <f t="shared" si="51"/>
        <v>800</v>
      </c>
      <c r="T308" s="10">
        <v>0</v>
      </c>
      <c r="U308" s="9">
        <v>0</v>
      </c>
      <c r="V308" s="9">
        <v>0</v>
      </c>
      <c r="W308" s="9">
        <v>0</v>
      </c>
      <c r="X308" s="11">
        <f t="shared" si="52"/>
        <v>18.319012499999999</v>
      </c>
      <c r="Y308" s="11">
        <f t="shared" si="53"/>
        <v>0</v>
      </c>
      <c r="Z308" s="11">
        <f t="shared" si="58"/>
        <v>0</v>
      </c>
      <c r="AA308" s="11">
        <f t="shared" si="59"/>
        <v>0</v>
      </c>
      <c r="AB308" s="11">
        <v>0</v>
      </c>
      <c r="AC308" s="52">
        <f t="shared" si="54"/>
        <v>0</v>
      </c>
      <c r="AD308" s="52">
        <f t="shared" si="60"/>
        <v>0</v>
      </c>
    </row>
    <row r="309" spans="1:30" x14ac:dyDescent="0.2">
      <c r="A309" s="3">
        <v>89468</v>
      </c>
      <c r="B309" s="4" t="s">
        <v>246</v>
      </c>
      <c r="C309" s="3" t="s">
        <v>35</v>
      </c>
      <c r="D309" s="3">
        <v>2</v>
      </c>
      <c r="E309" s="5">
        <v>2013</v>
      </c>
      <c r="F309" s="3" t="s">
        <v>36</v>
      </c>
      <c r="G309" s="6">
        <v>36713</v>
      </c>
      <c r="H309" s="7">
        <v>16.983333333333334</v>
      </c>
      <c r="I309" s="4" t="s">
        <v>66</v>
      </c>
      <c r="J309" s="8">
        <v>0.30420000000000003</v>
      </c>
      <c r="K309" s="8">
        <f t="shared" si="50"/>
        <v>1.4371152058853045</v>
      </c>
      <c r="L309" s="8">
        <v>2.9096000000000002</v>
      </c>
      <c r="M309" s="8">
        <v>5.3600000000000002E-2</v>
      </c>
      <c r="N309" s="9">
        <v>26348.76</v>
      </c>
      <c r="O309" s="9">
        <v>8014.28</v>
      </c>
      <c r="P309" s="9">
        <v>8014.28</v>
      </c>
      <c r="Q309" s="9">
        <v>0</v>
      </c>
      <c r="R309" s="9">
        <v>0</v>
      </c>
      <c r="S309" s="9">
        <f t="shared" si="51"/>
        <v>18334.48</v>
      </c>
      <c r="T309" s="10">
        <v>0</v>
      </c>
      <c r="U309" s="9">
        <v>3403.83</v>
      </c>
      <c r="V309" s="9">
        <v>4109.66</v>
      </c>
      <c r="W309" s="9">
        <v>4109.66</v>
      </c>
      <c r="X309" s="11">
        <f t="shared" si="52"/>
        <v>0.43711520588530461</v>
      </c>
      <c r="Y309" s="11">
        <f t="shared" si="53"/>
        <v>0.43711520588530461</v>
      </c>
      <c r="Z309" s="11">
        <f t="shared" si="58"/>
        <v>1</v>
      </c>
      <c r="AA309" s="11">
        <f t="shared" si="59"/>
        <v>0.4247206236867192</v>
      </c>
      <c r="AB309" s="11">
        <v>0</v>
      </c>
      <c r="AC309" s="52">
        <f t="shared" si="54"/>
        <v>0</v>
      </c>
      <c r="AD309" s="52">
        <f t="shared" si="60"/>
        <v>0</v>
      </c>
    </row>
    <row r="310" spans="1:30" x14ac:dyDescent="0.2">
      <c r="A310" s="3">
        <v>101379</v>
      </c>
      <c r="B310" s="4" t="s">
        <v>287</v>
      </c>
      <c r="C310" s="3" t="s">
        <v>35</v>
      </c>
      <c r="D310" s="3">
        <v>2</v>
      </c>
      <c r="E310" s="5">
        <v>2013</v>
      </c>
      <c r="F310" s="3" t="s">
        <v>32</v>
      </c>
      <c r="G310" s="6">
        <v>36677</v>
      </c>
      <c r="H310" s="7">
        <v>17.083333333333332</v>
      </c>
      <c r="I310" s="4" t="s">
        <v>66</v>
      </c>
      <c r="J310" s="8">
        <v>0.94899999999999995</v>
      </c>
      <c r="K310" s="8">
        <f t="shared" si="50"/>
        <v>19.594335495549867</v>
      </c>
      <c r="L310" s="8">
        <v>1.0342</v>
      </c>
      <c r="M310" s="8">
        <v>6.4000000000000003E-3</v>
      </c>
      <c r="N310" s="9">
        <v>25978.17</v>
      </c>
      <c r="O310" s="9">
        <v>24652.37</v>
      </c>
      <c r="P310" s="9">
        <v>9531.1</v>
      </c>
      <c r="Q310" s="9">
        <v>15121.27</v>
      </c>
      <c r="R310" s="9">
        <v>0</v>
      </c>
      <c r="S310" s="9">
        <f t="shared" si="51"/>
        <v>1325.7999999999993</v>
      </c>
      <c r="T310" s="10">
        <v>0</v>
      </c>
      <c r="U310" s="9">
        <v>7137.51</v>
      </c>
      <c r="V310" s="9">
        <v>260.17</v>
      </c>
      <c r="W310" s="9">
        <v>221.14</v>
      </c>
      <c r="X310" s="11">
        <f t="shared" si="52"/>
        <v>18.594335495549867</v>
      </c>
      <c r="Y310" s="11">
        <f t="shared" si="53"/>
        <v>7.188942525267767</v>
      </c>
      <c r="Z310" s="11">
        <f t="shared" si="58"/>
        <v>0.38662002882481483</v>
      </c>
      <c r="AA310" s="11">
        <f t="shared" si="59"/>
        <v>0.28952632140439238</v>
      </c>
      <c r="AB310" s="11">
        <v>0</v>
      </c>
      <c r="AC310" s="52">
        <f t="shared" si="54"/>
        <v>0</v>
      </c>
      <c r="AD310" s="52">
        <f t="shared" si="60"/>
        <v>0</v>
      </c>
    </row>
    <row r="311" spans="1:30" x14ac:dyDescent="0.2">
      <c r="A311" s="3">
        <v>100333</v>
      </c>
      <c r="B311" s="4" t="s">
        <v>286</v>
      </c>
      <c r="C311" s="3" t="s">
        <v>31</v>
      </c>
      <c r="D311" s="3">
        <v>1</v>
      </c>
      <c r="E311" s="5">
        <v>2013</v>
      </c>
      <c r="F311" s="3" t="s">
        <v>32</v>
      </c>
      <c r="G311" s="6">
        <v>36616</v>
      </c>
      <c r="H311" s="7">
        <v>17.25</v>
      </c>
      <c r="I311" s="4" t="s">
        <v>66</v>
      </c>
      <c r="J311" s="8">
        <v>0.51249999999999996</v>
      </c>
      <c r="K311" s="8">
        <f t="shared" si="50"/>
        <v>2.0512402831510737</v>
      </c>
      <c r="L311" s="8">
        <v>0</v>
      </c>
      <c r="M311" s="8">
        <v>0</v>
      </c>
      <c r="N311" s="9">
        <v>3425.12</v>
      </c>
      <c r="O311" s="9">
        <v>1755.34</v>
      </c>
      <c r="P311" s="9">
        <v>1755.34</v>
      </c>
      <c r="Q311" s="9">
        <v>0</v>
      </c>
      <c r="R311" s="9">
        <v>0</v>
      </c>
      <c r="S311" s="9">
        <f t="shared" si="51"/>
        <v>1669.78</v>
      </c>
      <c r="T311" s="10">
        <v>0</v>
      </c>
      <c r="U311" s="9">
        <v>0</v>
      </c>
      <c r="V311" s="9">
        <v>0</v>
      </c>
      <c r="W311" s="9">
        <v>0</v>
      </c>
      <c r="X311" s="11">
        <f t="shared" si="52"/>
        <v>1.0512402831510739</v>
      </c>
      <c r="Y311" s="11">
        <f t="shared" si="53"/>
        <v>1.0512402831510739</v>
      </c>
      <c r="Z311" s="11">
        <f t="shared" si="58"/>
        <v>1</v>
      </c>
      <c r="AA311" s="11">
        <f t="shared" si="59"/>
        <v>0</v>
      </c>
      <c r="AB311" s="11">
        <v>0</v>
      </c>
      <c r="AC311" s="52">
        <f t="shared" si="54"/>
        <v>0</v>
      </c>
      <c r="AD311" s="52">
        <f t="shared" si="60"/>
        <v>0</v>
      </c>
    </row>
    <row r="312" spans="1:30" x14ac:dyDescent="0.2">
      <c r="A312" s="3">
        <v>73146</v>
      </c>
      <c r="B312" s="4" t="s">
        <v>214</v>
      </c>
      <c r="C312" s="3" t="s">
        <v>31</v>
      </c>
      <c r="D312" s="3">
        <v>1</v>
      </c>
      <c r="E312" s="5">
        <v>2013</v>
      </c>
      <c r="F312" s="3" t="s">
        <v>32</v>
      </c>
      <c r="G312" s="6">
        <v>34956</v>
      </c>
      <c r="H312" s="7">
        <v>21.794444444444444</v>
      </c>
      <c r="I312" s="4" t="s">
        <v>66</v>
      </c>
      <c r="J312" s="8">
        <v>0</v>
      </c>
      <c r="K312" s="8">
        <f t="shared" si="50"/>
        <v>1</v>
      </c>
      <c r="L312" s="8">
        <v>0</v>
      </c>
      <c r="M312" s="8">
        <v>0</v>
      </c>
      <c r="N312" s="9">
        <v>1000</v>
      </c>
      <c r="O312" s="9">
        <v>0</v>
      </c>
      <c r="P312" s="9">
        <v>0</v>
      </c>
      <c r="Q312" s="9">
        <v>0</v>
      </c>
      <c r="R312" s="9">
        <v>0</v>
      </c>
      <c r="S312" s="9">
        <f t="shared" si="51"/>
        <v>1000</v>
      </c>
      <c r="T312" s="10">
        <v>0</v>
      </c>
      <c r="U312" s="9">
        <v>0</v>
      </c>
      <c r="V312" s="9">
        <v>0</v>
      </c>
      <c r="W312" s="9">
        <v>0</v>
      </c>
      <c r="X312" s="11">
        <f t="shared" si="52"/>
        <v>0</v>
      </c>
      <c r="Y312" s="11">
        <f t="shared" si="53"/>
        <v>0</v>
      </c>
      <c r="Z312" s="11">
        <v>0</v>
      </c>
      <c r="AA312" s="11">
        <v>0</v>
      </c>
      <c r="AB312" s="11">
        <v>0</v>
      </c>
      <c r="AC312" s="52">
        <f t="shared" si="54"/>
        <v>0</v>
      </c>
      <c r="AD312" s="52">
        <v>0</v>
      </c>
    </row>
    <row r="313" spans="1:30" x14ac:dyDescent="0.2">
      <c r="A313" s="3">
        <v>52845</v>
      </c>
      <c r="B313" s="4" t="s">
        <v>165</v>
      </c>
      <c r="C313" s="3" t="s">
        <v>35</v>
      </c>
      <c r="D313" s="3">
        <v>2</v>
      </c>
      <c r="E313" s="5">
        <v>2013</v>
      </c>
      <c r="F313" s="3" t="s">
        <v>36</v>
      </c>
      <c r="G313" s="6">
        <v>34827</v>
      </c>
      <c r="H313" s="7">
        <v>22.144444444444446</v>
      </c>
      <c r="I313" s="4" t="s">
        <v>66</v>
      </c>
      <c r="J313" s="8">
        <v>0</v>
      </c>
      <c r="K313" s="8">
        <f t="shared" si="50"/>
        <v>1</v>
      </c>
      <c r="L313" s="8">
        <v>0</v>
      </c>
      <c r="M313" s="8">
        <v>0</v>
      </c>
      <c r="N313" s="9">
        <v>5859.78</v>
      </c>
      <c r="O313" s="9">
        <v>0</v>
      </c>
      <c r="P313" s="9">
        <v>0</v>
      </c>
      <c r="Q313" s="9">
        <v>0</v>
      </c>
      <c r="R313" s="9">
        <v>0</v>
      </c>
      <c r="S313" s="9">
        <f t="shared" si="51"/>
        <v>5859.78</v>
      </c>
      <c r="T313" s="10">
        <v>0</v>
      </c>
      <c r="U313" s="9">
        <v>0</v>
      </c>
      <c r="V313" s="9">
        <v>0</v>
      </c>
      <c r="W313" s="9">
        <v>0</v>
      </c>
      <c r="X313" s="11">
        <f t="shared" si="52"/>
        <v>0</v>
      </c>
      <c r="Y313" s="11">
        <f t="shared" si="53"/>
        <v>0</v>
      </c>
      <c r="Z313" s="11">
        <v>0</v>
      </c>
      <c r="AA313" s="11">
        <v>0</v>
      </c>
      <c r="AB313" s="11">
        <v>0</v>
      </c>
      <c r="AC313" s="52">
        <f t="shared" si="54"/>
        <v>0</v>
      </c>
      <c r="AD313" s="52">
        <v>0</v>
      </c>
    </row>
    <row r="314" spans="1:30" x14ac:dyDescent="0.2">
      <c r="A314" s="3">
        <v>52508</v>
      </c>
      <c r="B314" s="4" t="s">
        <v>164</v>
      </c>
      <c r="C314" s="3" t="s">
        <v>31</v>
      </c>
      <c r="D314" s="3">
        <v>1</v>
      </c>
      <c r="E314" s="5">
        <v>2013</v>
      </c>
      <c r="F314" s="3" t="s">
        <v>36</v>
      </c>
      <c r="G314" s="6">
        <v>34627</v>
      </c>
      <c r="H314" s="7">
        <v>22.694444444444443</v>
      </c>
      <c r="I314" s="4" t="s">
        <v>66</v>
      </c>
      <c r="J314" s="8">
        <v>0.43959999999999999</v>
      </c>
      <c r="K314" s="8">
        <f t="shared" si="50"/>
        <v>1.7844703701748521</v>
      </c>
      <c r="L314" s="8">
        <v>7.6726000000000001</v>
      </c>
      <c r="M314" s="8">
        <v>-1.44E-2</v>
      </c>
      <c r="N314" s="9">
        <v>3042.29</v>
      </c>
      <c r="O314" s="9">
        <v>1337.42</v>
      </c>
      <c r="P314" s="9">
        <v>1337.42</v>
      </c>
      <c r="Q314" s="9">
        <v>0</v>
      </c>
      <c r="R314" s="9">
        <v>0</v>
      </c>
      <c r="S314" s="9">
        <f t="shared" si="51"/>
        <v>1704.87</v>
      </c>
      <c r="T314" s="10">
        <v>0</v>
      </c>
      <c r="U314" s="9">
        <v>60.89</v>
      </c>
      <c r="V314" s="9">
        <v>-336.95</v>
      </c>
      <c r="W314" s="9">
        <v>-336.95</v>
      </c>
      <c r="X314" s="11">
        <f t="shared" si="52"/>
        <v>0.78447037017485211</v>
      </c>
      <c r="Y314" s="11">
        <f t="shared" si="53"/>
        <v>0.78447037017485211</v>
      </c>
      <c r="Z314" s="11">
        <f t="shared" ref="Z314:Z320" si="61">+P314/O314</f>
        <v>1</v>
      </c>
      <c r="AA314" s="11">
        <f t="shared" ref="AA314:AA320" si="62">+U314/O314</f>
        <v>4.5527956812370082E-2</v>
      </c>
      <c r="AB314" s="11">
        <v>0</v>
      </c>
      <c r="AC314" s="52">
        <f t="shared" si="54"/>
        <v>0</v>
      </c>
      <c r="AD314" s="52">
        <f t="shared" ref="AD314:AD320" si="63">+T314/O314</f>
        <v>0</v>
      </c>
    </row>
    <row r="315" spans="1:30" x14ac:dyDescent="0.2">
      <c r="A315" s="3">
        <v>69267</v>
      </c>
      <c r="B315" s="4" t="s">
        <v>208</v>
      </c>
      <c r="C315" s="3" t="s">
        <v>44</v>
      </c>
      <c r="D315" s="3">
        <v>1</v>
      </c>
      <c r="E315" s="5">
        <v>2013</v>
      </c>
      <c r="F315" s="3" t="s">
        <v>32</v>
      </c>
      <c r="G315" s="6">
        <v>34207</v>
      </c>
      <c r="H315" s="7">
        <v>23.844444444444445</v>
      </c>
      <c r="I315" s="4" t="s">
        <v>66</v>
      </c>
      <c r="J315" s="8">
        <v>0.73770000000000002</v>
      </c>
      <c r="K315" s="8">
        <f t="shared" si="50"/>
        <v>3.8117195608458743</v>
      </c>
      <c r="L315" s="8">
        <v>0.68430000000000002</v>
      </c>
      <c r="M315" s="8">
        <v>9.6799999999999997E-2</v>
      </c>
      <c r="N315" s="9">
        <v>56411.01</v>
      </c>
      <c r="O315" s="9">
        <v>41611.65</v>
      </c>
      <c r="P315" s="9">
        <v>673.74</v>
      </c>
      <c r="Q315" s="9">
        <v>40937.910000000003</v>
      </c>
      <c r="R315" s="9">
        <v>0</v>
      </c>
      <c r="S315" s="9">
        <f t="shared" si="51"/>
        <v>14799.36</v>
      </c>
      <c r="T315" s="10">
        <v>0</v>
      </c>
      <c r="U315" s="9">
        <v>0</v>
      </c>
      <c r="V315" s="9">
        <v>3735.44</v>
      </c>
      <c r="W315" s="9">
        <v>3735.44</v>
      </c>
      <c r="X315" s="11">
        <f t="shared" si="52"/>
        <v>2.8117195608458743</v>
      </c>
      <c r="Y315" s="11">
        <f t="shared" si="53"/>
        <v>4.5524941619097044E-2</v>
      </c>
      <c r="Z315" s="11">
        <f t="shared" si="61"/>
        <v>1.6191138779644641E-2</v>
      </c>
      <c r="AA315" s="11">
        <f t="shared" si="62"/>
        <v>0</v>
      </c>
      <c r="AB315" s="11">
        <v>0</v>
      </c>
      <c r="AC315" s="52">
        <f t="shared" si="54"/>
        <v>0</v>
      </c>
      <c r="AD315" s="52">
        <f t="shared" si="63"/>
        <v>0</v>
      </c>
    </row>
    <row r="316" spans="1:30" x14ac:dyDescent="0.2">
      <c r="A316" s="3">
        <v>46785</v>
      </c>
      <c r="B316" s="4" t="s">
        <v>149</v>
      </c>
      <c r="C316" s="3" t="s">
        <v>44</v>
      </c>
      <c r="D316" s="3">
        <v>1</v>
      </c>
      <c r="E316" s="5">
        <v>2013</v>
      </c>
      <c r="F316" s="3" t="s">
        <v>32</v>
      </c>
      <c r="G316" s="6">
        <v>33162</v>
      </c>
      <c r="H316" s="7">
        <v>26.705555555555556</v>
      </c>
      <c r="I316" s="4" t="s">
        <v>66</v>
      </c>
      <c r="J316" s="8">
        <v>9.4999999999999998E-3</v>
      </c>
      <c r="K316" s="8">
        <f t="shared" si="50"/>
        <v>1.0095846185636081</v>
      </c>
      <c r="L316" s="8">
        <v>0</v>
      </c>
      <c r="M316" s="8">
        <v>0</v>
      </c>
      <c r="N316" s="9">
        <v>17540.189999999999</v>
      </c>
      <c r="O316" s="9">
        <v>166.52</v>
      </c>
      <c r="P316" s="9">
        <v>166.52</v>
      </c>
      <c r="Q316" s="9">
        <v>0</v>
      </c>
      <c r="R316" s="9">
        <v>0</v>
      </c>
      <c r="S316" s="9">
        <f t="shared" si="51"/>
        <v>17373.669999999998</v>
      </c>
      <c r="T316" s="10">
        <v>0</v>
      </c>
      <c r="U316" s="9">
        <v>0</v>
      </c>
      <c r="V316" s="9">
        <v>-9893.7000000000007</v>
      </c>
      <c r="W316" s="9">
        <v>-9893.7000000000007</v>
      </c>
      <c r="X316" s="11">
        <f t="shared" si="52"/>
        <v>9.5846185636080366E-3</v>
      </c>
      <c r="Y316" s="11">
        <f t="shared" si="53"/>
        <v>9.5846185636080366E-3</v>
      </c>
      <c r="Z316" s="11">
        <f t="shared" si="61"/>
        <v>1</v>
      </c>
      <c r="AA316" s="11">
        <f t="shared" si="62"/>
        <v>0</v>
      </c>
      <c r="AB316" s="11">
        <v>0</v>
      </c>
      <c r="AC316" s="52">
        <f t="shared" si="54"/>
        <v>0</v>
      </c>
      <c r="AD316" s="52">
        <f t="shared" si="63"/>
        <v>0</v>
      </c>
    </row>
    <row r="317" spans="1:30" x14ac:dyDescent="0.2">
      <c r="A317" s="3">
        <v>44056</v>
      </c>
      <c r="B317" s="4" t="s">
        <v>144</v>
      </c>
      <c r="C317" s="3" t="s">
        <v>31</v>
      </c>
      <c r="D317" s="3">
        <v>1</v>
      </c>
      <c r="E317" s="5">
        <v>2013</v>
      </c>
      <c r="F317" s="3" t="s">
        <v>32</v>
      </c>
      <c r="G317" s="6">
        <v>31706</v>
      </c>
      <c r="H317" s="7">
        <v>30.691666666666666</v>
      </c>
      <c r="I317" s="4" t="s">
        <v>66</v>
      </c>
      <c r="J317" s="8">
        <v>0.2913</v>
      </c>
      <c r="K317" s="8">
        <f t="shared" si="50"/>
        <v>1.4110080821540498</v>
      </c>
      <c r="L317" s="8">
        <v>0</v>
      </c>
      <c r="M317" s="8">
        <v>0</v>
      </c>
      <c r="N317" s="9">
        <v>43902.43</v>
      </c>
      <c r="O317" s="9">
        <v>12788.2</v>
      </c>
      <c r="P317" s="9">
        <v>184.47</v>
      </c>
      <c r="Q317" s="9">
        <v>12603.73</v>
      </c>
      <c r="R317" s="9">
        <v>0</v>
      </c>
      <c r="S317" s="9">
        <f t="shared" si="51"/>
        <v>31114.23</v>
      </c>
      <c r="T317" s="10">
        <v>0</v>
      </c>
      <c r="U317" s="9">
        <v>162.94</v>
      </c>
      <c r="V317" s="9">
        <v>0</v>
      </c>
      <c r="W317" s="9">
        <v>0</v>
      </c>
      <c r="X317" s="11">
        <f t="shared" si="52"/>
        <v>0.41100808215404983</v>
      </c>
      <c r="Y317" s="11">
        <f t="shared" si="53"/>
        <v>5.9287984950937237E-3</v>
      </c>
      <c r="Z317" s="11">
        <f t="shared" si="61"/>
        <v>1.4425016812373907E-2</v>
      </c>
      <c r="AA317" s="11">
        <f t="shared" si="62"/>
        <v>1.2741433509016123E-2</v>
      </c>
      <c r="AB317" s="11">
        <v>0</v>
      </c>
      <c r="AC317" s="52">
        <f t="shared" si="54"/>
        <v>0</v>
      </c>
      <c r="AD317" s="52">
        <f t="shared" si="63"/>
        <v>0</v>
      </c>
    </row>
    <row r="318" spans="1:30" x14ac:dyDescent="0.2">
      <c r="A318" s="3">
        <v>8155</v>
      </c>
      <c r="B318" s="4" t="s">
        <v>65</v>
      </c>
      <c r="C318" s="3" t="s">
        <v>31</v>
      </c>
      <c r="D318" s="3">
        <v>1</v>
      </c>
      <c r="E318" s="5">
        <v>2013</v>
      </c>
      <c r="F318" s="3" t="s">
        <v>32</v>
      </c>
      <c r="G318" s="6">
        <v>30237</v>
      </c>
      <c r="H318" s="7">
        <v>34.713888888888889</v>
      </c>
      <c r="I318" s="4" t="s">
        <v>66</v>
      </c>
      <c r="J318" s="8">
        <v>0.98299999999999998</v>
      </c>
      <c r="K318" s="8">
        <f t="shared" si="50"/>
        <v>58.734887500000006</v>
      </c>
      <c r="L318" s="8">
        <v>0.1173</v>
      </c>
      <c r="M318" s="8">
        <v>0</v>
      </c>
      <c r="N318" s="9">
        <v>46987.91</v>
      </c>
      <c r="O318" s="9">
        <v>46187.91</v>
      </c>
      <c r="P318" s="9">
        <v>46187.91</v>
      </c>
      <c r="Q318" s="9">
        <v>0</v>
      </c>
      <c r="R318" s="9">
        <v>0</v>
      </c>
      <c r="S318" s="9">
        <f t="shared" si="51"/>
        <v>800</v>
      </c>
      <c r="T318" s="10">
        <v>0</v>
      </c>
      <c r="U318" s="9">
        <v>1659.68</v>
      </c>
      <c r="V318" s="9">
        <v>0</v>
      </c>
      <c r="W318" s="9">
        <v>0</v>
      </c>
      <c r="X318" s="11">
        <f t="shared" si="52"/>
        <v>57.734887500000006</v>
      </c>
      <c r="Y318" s="11">
        <f t="shared" si="53"/>
        <v>57.734887500000006</v>
      </c>
      <c r="Z318" s="11">
        <f t="shared" si="61"/>
        <v>1</v>
      </c>
      <c r="AA318" s="11">
        <f t="shared" si="62"/>
        <v>3.5933212825607394E-2</v>
      </c>
      <c r="AB318" s="11">
        <v>0</v>
      </c>
      <c r="AC318" s="52">
        <f t="shared" si="54"/>
        <v>0</v>
      </c>
      <c r="AD318" s="52">
        <f t="shared" si="63"/>
        <v>0</v>
      </c>
    </row>
    <row r="319" spans="1:30" x14ac:dyDescent="0.2">
      <c r="A319" s="3">
        <v>13832</v>
      </c>
      <c r="B319" s="4" t="s">
        <v>75</v>
      </c>
      <c r="C319" s="3" t="s">
        <v>31</v>
      </c>
      <c r="D319" s="3">
        <v>1</v>
      </c>
      <c r="E319" s="5">
        <v>2013</v>
      </c>
      <c r="F319" s="3" t="s">
        <v>36</v>
      </c>
      <c r="G319" s="6">
        <v>28704</v>
      </c>
      <c r="H319" s="7">
        <v>38.911111111111111</v>
      </c>
      <c r="I319" s="4" t="s">
        <v>66</v>
      </c>
      <c r="J319" s="8">
        <v>0.54359999999999997</v>
      </c>
      <c r="K319" s="8">
        <f t="shared" si="50"/>
        <v>2.1911779552494965</v>
      </c>
      <c r="L319" s="8">
        <v>3.5558000000000001</v>
      </c>
      <c r="M319" s="8">
        <v>9.1000000000000004E-3</v>
      </c>
      <c r="N319" s="9">
        <v>8247.5499999999993</v>
      </c>
      <c r="O319" s="9">
        <v>4483.57</v>
      </c>
      <c r="P319" s="9">
        <v>4483.57</v>
      </c>
      <c r="Q319" s="9">
        <v>0</v>
      </c>
      <c r="R319" s="9">
        <v>0</v>
      </c>
      <c r="S319" s="9">
        <f t="shared" si="51"/>
        <v>3763.9799999999996</v>
      </c>
      <c r="T319" s="10">
        <v>0</v>
      </c>
      <c r="U319" s="9">
        <v>4000</v>
      </c>
      <c r="V319" s="9">
        <v>401.19</v>
      </c>
      <c r="W319" s="9">
        <v>341.01</v>
      </c>
      <c r="X319" s="11">
        <f t="shared" si="52"/>
        <v>1.1911779552494965</v>
      </c>
      <c r="Y319" s="11">
        <f t="shared" si="53"/>
        <v>1.1911779552494965</v>
      </c>
      <c r="Z319" s="11">
        <f t="shared" si="61"/>
        <v>1</v>
      </c>
      <c r="AA319" s="11">
        <f t="shared" si="62"/>
        <v>0.89214621384298676</v>
      </c>
      <c r="AB319" s="11">
        <v>0</v>
      </c>
      <c r="AC319" s="52">
        <f t="shared" si="54"/>
        <v>0</v>
      </c>
      <c r="AD319" s="52">
        <f t="shared" si="63"/>
        <v>0</v>
      </c>
    </row>
    <row r="320" spans="1:30" x14ac:dyDescent="0.2">
      <c r="A320" s="3">
        <v>9200</v>
      </c>
      <c r="B320" s="4" t="s">
        <v>70</v>
      </c>
      <c r="C320" s="3" t="s">
        <v>31</v>
      </c>
      <c r="D320" s="3">
        <v>1</v>
      </c>
      <c r="E320" s="5">
        <v>2013</v>
      </c>
      <c r="F320" s="3" t="s">
        <v>32</v>
      </c>
      <c r="G320" s="6">
        <v>28473</v>
      </c>
      <c r="H320" s="7">
        <v>39.544444444444444</v>
      </c>
      <c r="I320" s="4" t="s">
        <v>66</v>
      </c>
      <c r="J320" s="8">
        <v>0.61719999999999997</v>
      </c>
      <c r="K320" s="8">
        <f t="shared" si="50"/>
        <v>2.6122712795905154</v>
      </c>
      <c r="L320" s="8">
        <v>0</v>
      </c>
      <c r="M320" s="8">
        <v>0</v>
      </c>
      <c r="N320" s="9">
        <v>31504.07</v>
      </c>
      <c r="O320" s="9">
        <v>19444.04</v>
      </c>
      <c r="P320" s="9">
        <v>0</v>
      </c>
      <c r="Q320" s="9">
        <v>19444.04</v>
      </c>
      <c r="R320" s="9">
        <v>0</v>
      </c>
      <c r="S320" s="9">
        <f t="shared" si="51"/>
        <v>12060.029999999999</v>
      </c>
      <c r="T320" s="10">
        <v>0</v>
      </c>
      <c r="U320" s="9">
        <v>0</v>
      </c>
      <c r="V320" s="9">
        <v>0</v>
      </c>
      <c r="W320" s="9">
        <v>0</v>
      </c>
      <c r="X320" s="11">
        <f t="shared" si="52"/>
        <v>1.6122712795905154</v>
      </c>
      <c r="Y320" s="11">
        <f t="shared" si="53"/>
        <v>0</v>
      </c>
      <c r="Z320" s="11">
        <f t="shared" si="61"/>
        <v>0</v>
      </c>
      <c r="AA320" s="11">
        <f t="shared" si="62"/>
        <v>0</v>
      </c>
      <c r="AB320" s="11">
        <v>0</v>
      </c>
      <c r="AC320" s="52">
        <f t="shared" si="54"/>
        <v>0</v>
      </c>
      <c r="AD320" s="52">
        <f t="shared" si="63"/>
        <v>0</v>
      </c>
    </row>
    <row r="321" spans="1:30" x14ac:dyDescent="0.2">
      <c r="A321" s="3">
        <v>8760</v>
      </c>
      <c r="B321" s="4" t="s">
        <v>67</v>
      </c>
      <c r="C321" s="3" t="s">
        <v>31</v>
      </c>
      <c r="D321" s="3">
        <v>1</v>
      </c>
      <c r="E321" s="5">
        <v>2013</v>
      </c>
      <c r="F321" s="3" t="s">
        <v>32</v>
      </c>
      <c r="G321" s="6">
        <v>27989</v>
      </c>
      <c r="H321" s="7">
        <v>40.869444444444447</v>
      </c>
      <c r="I321" s="4" t="s">
        <v>66</v>
      </c>
      <c r="J321" s="8">
        <v>0</v>
      </c>
      <c r="K321" s="8">
        <f t="shared" si="50"/>
        <v>1</v>
      </c>
      <c r="L321" s="8">
        <v>0</v>
      </c>
      <c r="M321" s="8">
        <v>0</v>
      </c>
      <c r="N321" s="9">
        <v>11771.28</v>
      </c>
      <c r="O321" s="9">
        <v>0</v>
      </c>
      <c r="P321" s="9">
        <v>0</v>
      </c>
      <c r="Q321" s="9">
        <v>0</v>
      </c>
      <c r="R321" s="9">
        <v>0</v>
      </c>
      <c r="S321" s="9">
        <f t="shared" si="51"/>
        <v>11771.28</v>
      </c>
      <c r="T321" s="10">
        <v>0</v>
      </c>
      <c r="U321" s="9">
        <v>0</v>
      </c>
      <c r="V321" s="9">
        <v>0</v>
      </c>
      <c r="W321" s="9">
        <v>0</v>
      </c>
      <c r="X321" s="11">
        <f t="shared" si="52"/>
        <v>0</v>
      </c>
      <c r="Y321" s="11">
        <f t="shared" si="53"/>
        <v>0</v>
      </c>
      <c r="Z321" s="11">
        <v>0</v>
      </c>
      <c r="AA321" s="11">
        <v>0</v>
      </c>
      <c r="AB321" s="11">
        <v>0</v>
      </c>
      <c r="AC321" s="52">
        <f t="shared" si="54"/>
        <v>0</v>
      </c>
      <c r="AD321" s="52">
        <v>0</v>
      </c>
    </row>
    <row r="322" spans="1:30" x14ac:dyDescent="0.2">
      <c r="A322" s="3">
        <v>173959</v>
      </c>
      <c r="B322" s="4" t="s">
        <v>654</v>
      </c>
      <c r="C322" s="3" t="s">
        <v>35</v>
      </c>
      <c r="D322" s="3">
        <v>2</v>
      </c>
      <c r="E322" s="5">
        <v>2013</v>
      </c>
      <c r="F322" s="3" t="s">
        <v>32</v>
      </c>
      <c r="G322" s="6">
        <v>41577</v>
      </c>
      <c r="H322" s="7">
        <v>3.6666666666666665</v>
      </c>
      <c r="I322" s="4" t="s">
        <v>33</v>
      </c>
      <c r="J322" s="8">
        <v>0</v>
      </c>
      <c r="K322" s="8">
        <f t="shared" ref="K322:K385" si="64">+N322/S322</f>
        <v>1</v>
      </c>
      <c r="L322" s="8">
        <v>0</v>
      </c>
      <c r="M322" s="8">
        <v>0</v>
      </c>
      <c r="N322" s="9">
        <v>800</v>
      </c>
      <c r="O322" s="9">
        <v>0</v>
      </c>
      <c r="P322" s="9">
        <v>0</v>
      </c>
      <c r="Q322" s="9">
        <v>0</v>
      </c>
      <c r="R322" s="9">
        <v>0</v>
      </c>
      <c r="S322" s="9">
        <f t="shared" ref="S322:S385" si="65">+N322-O322</f>
        <v>800</v>
      </c>
      <c r="T322" s="10">
        <v>0</v>
      </c>
      <c r="U322" s="9">
        <v>0</v>
      </c>
      <c r="V322" s="9">
        <v>0</v>
      </c>
      <c r="W322" s="9">
        <v>0</v>
      </c>
      <c r="X322" s="11">
        <f t="shared" ref="X322:X385" si="66">+O322/S322</f>
        <v>0</v>
      </c>
      <c r="Y322" s="11">
        <f t="shared" ref="Y322:Y385" si="67">+P322/S322</f>
        <v>0</v>
      </c>
      <c r="Z322" s="11">
        <v>0</v>
      </c>
      <c r="AA322" s="11">
        <v>0</v>
      </c>
      <c r="AB322" s="11">
        <v>0</v>
      </c>
      <c r="AC322" s="52">
        <f t="shared" ref="AC322:AC385" si="68">+T322/S322</f>
        <v>0</v>
      </c>
      <c r="AD322" s="52">
        <v>0</v>
      </c>
    </row>
    <row r="323" spans="1:30" x14ac:dyDescent="0.2">
      <c r="A323" s="3">
        <v>174683</v>
      </c>
      <c r="B323" s="4" t="s">
        <v>658</v>
      </c>
      <c r="C323" s="3" t="s">
        <v>31</v>
      </c>
      <c r="D323" s="3">
        <v>1</v>
      </c>
      <c r="E323" s="5">
        <v>2013</v>
      </c>
      <c r="F323" s="3" t="s">
        <v>36</v>
      </c>
      <c r="G323" s="6">
        <v>41562</v>
      </c>
      <c r="H323" s="7">
        <v>3.7083333333333335</v>
      </c>
      <c r="I323" s="4" t="s">
        <v>33</v>
      </c>
      <c r="J323" s="8">
        <v>0</v>
      </c>
      <c r="K323" s="8">
        <f t="shared" si="64"/>
        <v>1</v>
      </c>
      <c r="L323" s="8">
        <v>0</v>
      </c>
      <c r="M323" s="8">
        <v>0</v>
      </c>
      <c r="N323" s="9">
        <v>2500</v>
      </c>
      <c r="O323" s="9">
        <v>0</v>
      </c>
      <c r="P323" s="9">
        <v>0</v>
      </c>
      <c r="Q323" s="9">
        <v>0</v>
      </c>
      <c r="R323" s="9">
        <v>0</v>
      </c>
      <c r="S323" s="9">
        <f t="shared" si="65"/>
        <v>2500</v>
      </c>
      <c r="T323" s="10">
        <v>0</v>
      </c>
      <c r="U323" s="9">
        <v>0</v>
      </c>
      <c r="V323" s="9">
        <v>0</v>
      </c>
      <c r="W323" s="9">
        <v>0</v>
      </c>
      <c r="X323" s="11">
        <f t="shared" si="66"/>
        <v>0</v>
      </c>
      <c r="Y323" s="11">
        <f t="shared" si="67"/>
        <v>0</v>
      </c>
      <c r="Z323" s="11">
        <v>0</v>
      </c>
      <c r="AA323" s="11">
        <v>0</v>
      </c>
      <c r="AB323" s="11">
        <v>0</v>
      </c>
      <c r="AC323" s="52">
        <f t="shared" si="68"/>
        <v>0</v>
      </c>
      <c r="AD323" s="52">
        <v>0</v>
      </c>
    </row>
    <row r="324" spans="1:30" x14ac:dyDescent="0.2">
      <c r="A324" s="3">
        <v>173250</v>
      </c>
      <c r="B324" s="4" t="s">
        <v>653</v>
      </c>
      <c r="C324" s="3" t="s">
        <v>31</v>
      </c>
      <c r="D324" s="3">
        <v>1</v>
      </c>
      <c r="E324" s="5">
        <v>2013</v>
      </c>
      <c r="F324" s="3" t="s">
        <v>36</v>
      </c>
      <c r="G324" s="6">
        <v>41555</v>
      </c>
      <c r="H324" s="7">
        <v>3.7277777777777779</v>
      </c>
      <c r="I324" s="4" t="s">
        <v>33</v>
      </c>
      <c r="J324" s="8">
        <v>0.96360000000000001</v>
      </c>
      <c r="K324" s="8">
        <f t="shared" si="64"/>
        <v>27.500925000000002</v>
      </c>
      <c r="L324" s="8">
        <v>0</v>
      </c>
      <c r="M324" s="8">
        <v>0</v>
      </c>
      <c r="N324" s="9">
        <v>11000.37</v>
      </c>
      <c r="O324" s="9">
        <v>10600.37</v>
      </c>
      <c r="P324" s="9">
        <v>10600.37</v>
      </c>
      <c r="Q324" s="9">
        <v>0</v>
      </c>
      <c r="R324" s="9">
        <v>0</v>
      </c>
      <c r="S324" s="9">
        <f t="shared" si="65"/>
        <v>400</v>
      </c>
      <c r="T324" s="10">
        <v>0</v>
      </c>
      <c r="U324" s="9">
        <v>0</v>
      </c>
      <c r="V324" s="9">
        <v>0</v>
      </c>
      <c r="W324" s="9">
        <v>0</v>
      </c>
      <c r="X324" s="11">
        <f t="shared" si="66"/>
        <v>26.500925000000002</v>
      </c>
      <c r="Y324" s="11">
        <f t="shared" si="67"/>
        <v>26.500925000000002</v>
      </c>
      <c r="Z324" s="11">
        <f>+P324/O324</f>
        <v>1</v>
      </c>
      <c r="AA324" s="11">
        <f>+U324/O324</f>
        <v>0</v>
      </c>
      <c r="AB324" s="11">
        <v>0</v>
      </c>
      <c r="AC324" s="52">
        <f t="shared" si="68"/>
        <v>0</v>
      </c>
      <c r="AD324" s="52">
        <f>+T324/O324</f>
        <v>0</v>
      </c>
    </row>
    <row r="325" spans="1:30" x14ac:dyDescent="0.2">
      <c r="A325" s="3">
        <v>173057</v>
      </c>
      <c r="B325" s="4" t="s">
        <v>652</v>
      </c>
      <c r="C325" s="3" t="s">
        <v>35</v>
      </c>
      <c r="D325" s="3">
        <v>2</v>
      </c>
      <c r="E325" s="5">
        <v>2013</v>
      </c>
      <c r="F325" s="3" t="s">
        <v>36</v>
      </c>
      <c r="G325" s="6">
        <v>41533</v>
      </c>
      <c r="H325" s="7">
        <v>3.7888888888888888</v>
      </c>
      <c r="I325" s="4" t="s">
        <v>33</v>
      </c>
      <c r="J325" s="8">
        <v>0.99760000000000004</v>
      </c>
      <c r="K325" s="8">
        <f t="shared" si="64"/>
        <v>408.52895819053737</v>
      </c>
      <c r="L325" s="8">
        <v>0.76770000000000005</v>
      </c>
      <c r="M325" s="8">
        <v>-1.8700000000000001E-2</v>
      </c>
      <c r="N325" s="9">
        <v>23841.75</v>
      </c>
      <c r="O325" s="9">
        <v>23783.39</v>
      </c>
      <c r="P325" s="9">
        <v>23783.39</v>
      </c>
      <c r="Q325" s="9">
        <v>0</v>
      </c>
      <c r="R325" s="9">
        <v>0</v>
      </c>
      <c r="S325" s="9">
        <f t="shared" si="65"/>
        <v>58.360000000000582</v>
      </c>
      <c r="T325" s="10">
        <v>0</v>
      </c>
      <c r="U325" s="9">
        <v>23783.39</v>
      </c>
      <c r="V325" s="9">
        <v>-341.64</v>
      </c>
      <c r="W325" s="9">
        <v>-341.64</v>
      </c>
      <c r="X325" s="11">
        <f t="shared" si="66"/>
        <v>407.52895819053737</v>
      </c>
      <c r="Y325" s="11">
        <f t="shared" si="67"/>
        <v>407.52895819053737</v>
      </c>
      <c r="Z325" s="11">
        <f>+P325/O325</f>
        <v>1</v>
      </c>
      <c r="AA325" s="11">
        <f>+U325/O325</f>
        <v>1</v>
      </c>
      <c r="AB325" s="11">
        <v>0</v>
      </c>
      <c r="AC325" s="52">
        <f t="shared" si="68"/>
        <v>0</v>
      </c>
      <c r="AD325" s="52">
        <f>+T325/O325</f>
        <v>0</v>
      </c>
    </row>
    <row r="326" spans="1:30" x14ac:dyDescent="0.2">
      <c r="A326" s="3">
        <v>172706</v>
      </c>
      <c r="B326" s="4" t="s">
        <v>647</v>
      </c>
      <c r="C326" s="3" t="s">
        <v>35</v>
      </c>
      <c r="D326" s="3">
        <v>2</v>
      </c>
      <c r="E326" s="5">
        <v>2013</v>
      </c>
      <c r="F326" s="3" t="s">
        <v>36</v>
      </c>
      <c r="G326" s="6">
        <v>41523</v>
      </c>
      <c r="H326" s="7">
        <v>3.8166666666666669</v>
      </c>
      <c r="I326" s="4" t="s">
        <v>33</v>
      </c>
      <c r="J326" s="8">
        <v>0.82699999999999996</v>
      </c>
      <c r="K326" s="8">
        <f t="shared" si="64"/>
        <v>5.7811724380179648</v>
      </c>
      <c r="L326" s="8">
        <v>1.9064000000000001</v>
      </c>
      <c r="M326" s="8">
        <v>5.57E-2</v>
      </c>
      <c r="N326" s="9">
        <v>14977.11</v>
      </c>
      <c r="O326" s="9">
        <v>12386.44</v>
      </c>
      <c r="P326" s="9">
        <v>5634.54</v>
      </c>
      <c r="Q326" s="9">
        <v>6751.9</v>
      </c>
      <c r="R326" s="9">
        <v>0</v>
      </c>
      <c r="S326" s="9">
        <f t="shared" si="65"/>
        <v>2590.67</v>
      </c>
      <c r="T326" s="10">
        <v>0</v>
      </c>
      <c r="U326" s="9">
        <v>0</v>
      </c>
      <c r="V326" s="9">
        <v>2419.65</v>
      </c>
      <c r="W326" s="9">
        <v>2056.6999999999998</v>
      </c>
      <c r="X326" s="11">
        <f t="shared" si="66"/>
        <v>4.7811724380179648</v>
      </c>
      <c r="Y326" s="11">
        <f t="shared" si="67"/>
        <v>2.1749354414109092</v>
      </c>
      <c r="Z326" s="11">
        <f>+P326/O326</f>
        <v>0.45489583770639502</v>
      </c>
      <c r="AA326" s="11">
        <f>+U326/O326</f>
        <v>0</v>
      </c>
      <c r="AB326" s="11">
        <v>0</v>
      </c>
      <c r="AC326" s="52">
        <f t="shared" si="68"/>
        <v>0</v>
      </c>
      <c r="AD326" s="52">
        <f>+T326/O326</f>
        <v>0</v>
      </c>
    </row>
    <row r="327" spans="1:30" x14ac:dyDescent="0.2">
      <c r="A327" s="3">
        <v>172629</v>
      </c>
      <c r="B327" s="4" t="s">
        <v>646</v>
      </c>
      <c r="C327" s="3" t="s">
        <v>35</v>
      </c>
      <c r="D327" s="3">
        <v>2</v>
      </c>
      <c r="E327" s="5">
        <v>2013</v>
      </c>
      <c r="F327" s="3" t="s">
        <v>32</v>
      </c>
      <c r="G327" s="6">
        <v>41495</v>
      </c>
      <c r="H327" s="7">
        <v>3.8916666666666666</v>
      </c>
      <c r="I327" s="4" t="s">
        <v>33</v>
      </c>
      <c r="J327" s="8">
        <v>0</v>
      </c>
      <c r="K327" s="8">
        <f t="shared" si="64"/>
        <v>1</v>
      </c>
      <c r="L327" s="8">
        <v>0</v>
      </c>
      <c r="M327" s="8">
        <v>0</v>
      </c>
      <c r="N327" s="9">
        <v>10000</v>
      </c>
      <c r="O327" s="9">
        <v>0</v>
      </c>
      <c r="P327" s="9">
        <v>0</v>
      </c>
      <c r="Q327" s="9">
        <v>0</v>
      </c>
      <c r="R327" s="9">
        <v>0</v>
      </c>
      <c r="S327" s="9">
        <f t="shared" si="65"/>
        <v>10000</v>
      </c>
      <c r="T327" s="10">
        <v>0</v>
      </c>
      <c r="U327" s="9">
        <v>0</v>
      </c>
      <c r="V327" s="9">
        <v>0</v>
      </c>
      <c r="W327" s="9">
        <v>0</v>
      </c>
      <c r="X327" s="11">
        <f t="shared" si="66"/>
        <v>0</v>
      </c>
      <c r="Y327" s="11">
        <f t="shared" si="67"/>
        <v>0</v>
      </c>
      <c r="Z327" s="11">
        <v>0</v>
      </c>
      <c r="AA327" s="11">
        <v>0</v>
      </c>
      <c r="AB327" s="11">
        <v>0</v>
      </c>
      <c r="AC327" s="52">
        <f t="shared" si="68"/>
        <v>0</v>
      </c>
      <c r="AD327" s="52">
        <v>0</v>
      </c>
    </row>
    <row r="328" spans="1:30" x14ac:dyDescent="0.2">
      <c r="A328" s="3">
        <v>172930</v>
      </c>
      <c r="B328" s="4" t="s">
        <v>651</v>
      </c>
      <c r="C328" s="3" t="s">
        <v>35</v>
      </c>
      <c r="D328" s="3">
        <v>2</v>
      </c>
      <c r="E328" s="5">
        <v>2013</v>
      </c>
      <c r="F328" s="3" t="s">
        <v>36</v>
      </c>
      <c r="G328" s="6">
        <v>41494</v>
      </c>
      <c r="H328" s="7">
        <v>3.8944444444444444</v>
      </c>
      <c r="I328" s="4" t="s">
        <v>33</v>
      </c>
      <c r="J328" s="8">
        <v>0</v>
      </c>
      <c r="K328" s="8">
        <f t="shared" si="64"/>
        <v>1</v>
      </c>
      <c r="L328" s="8">
        <v>0</v>
      </c>
      <c r="M328" s="8">
        <v>0</v>
      </c>
      <c r="N328" s="9">
        <v>2000</v>
      </c>
      <c r="O328" s="9">
        <v>0</v>
      </c>
      <c r="P328" s="9">
        <v>0</v>
      </c>
      <c r="Q328" s="9">
        <v>0</v>
      </c>
      <c r="R328" s="9">
        <v>0</v>
      </c>
      <c r="S328" s="9">
        <f t="shared" si="65"/>
        <v>2000</v>
      </c>
      <c r="T328" s="10">
        <v>0</v>
      </c>
      <c r="U328" s="9">
        <v>0</v>
      </c>
      <c r="V328" s="9">
        <v>0</v>
      </c>
      <c r="W328" s="9">
        <v>0</v>
      </c>
      <c r="X328" s="11">
        <f t="shared" si="66"/>
        <v>0</v>
      </c>
      <c r="Y328" s="11">
        <f t="shared" si="67"/>
        <v>0</v>
      </c>
      <c r="Z328" s="11">
        <v>0</v>
      </c>
      <c r="AA328" s="11">
        <v>0</v>
      </c>
      <c r="AB328" s="11">
        <v>0</v>
      </c>
      <c r="AC328" s="52">
        <f t="shared" si="68"/>
        <v>0</v>
      </c>
      <c r="AD328" s="52">
        <v>0</v>
      </c>
    </row>
    <row r="329" spans="1:30" x14ac:dyDescent="0.2">
      <c r="A329" s="3">
        <v>171734</v>
      </c>
      <c r="B329" s="4" t="s">
        <v>642</v>
      </c>
      <c r="C329" s="3" t="s">
        <v>128</v>
      </c>
      <c r="D329" s="3">
        <v>2</v>
      </c>
      <c r="E329" s="5">
        <v>2013</v>
      </c>
      <c r="F329" s="3" t="s">
        <v>36</v>
      </c>
      <c r="G329" s="6">
        <v>41480</v>
      </c>
      <c r="H329" s="7">
        <v>3.9305555555555554</v>
      </c>
      <c r="I329" s="4" t="s">
        <v>33</v>
      </c>
      <c r="J329" s="8">
        <v>0.91459999999999997</v>
      </c>
      <c r="K329" s="8">
        <f t="shared" si="64"/>
        <v>11.714256760096896</v>
      </c>
      <c r="L329" s="8">
        <v>2.6501000000000001</v>
      </c>
      <c r="M329" s="8">
        <v>-2.0899999999999998E-2</v>
      </c>
      <c r="N329" s="9">
        <v>71090.31</v>
      </c>
      <c r="O329" s="9">
        <v>65021.61</v>
      </c>
      <c r="P329" s="9">
        <v>65021.61</v>
      </c>
      <c r="Q329" s="9">
        <v>0</v>
      </c>
      <c r="R329" s="9">
        <v>0</v>
      </c>
      <c r="S329" s="9">
        <f t="shared" si="65"/>
        <v>6068.6999999999971</v>
      </c>
      <c r="T329" s="10">
        <v>0</v>
      </c>
      <c r="U329" s="9">
        <v>23890.94</v>
      </c>
      <c r="V329" s="9">
        <v>1571.3</v>
      </c>
      <c r="W329" s="9">
        <v>1335.6</v>
      </c>
      <c r="X329" s="11">
        <f t="shared" si="66"/>
        <v>10.714256760096896</v>
      </c>
      <c r="Y329" s="11">
        <f t="shared" si="67"/>
        <v>10.714256760096896</v>
      </c>
      <c r="Z329" s="11">
        <f t="shared" ref="Z329:Z349" si="69">+P329/O329</f>
        <v>1</v>
      </c>
      <c r="AA329" s="11">
        <f t="shared" ref="AA329:AA349" si="70">+U329/O329</f>
        <v>0.36743076647902134</v>
      </c>
      <c r="AB329" s="11">
        <v>0</v>
      </c>
      <c r="AC329" s="52">
        <f t="shared" si="68"/>
        <v>0</v>
      </c>
      <c r="AD329" s="52">
        <f t="shared" ref="AD329:AD349" si="71">+T329/O329</f>
        <v>0</v>
      </c>
    </row>
    <row r="330" spans="1:30" x14ac:dyDescent="0.2">
      <c r="A330" s="3">
        <v>171474</v>
      </c>
      <c r="B330" s="4" t="s">
        <v>640</v>
      </c>
      <c r="C330" s="3" t="s">
        <v>120</v>
      </c>
      <c r="D330" s="3">
        <v>2</v>
      </c>
      <c r="E330" s="5">
        <v>2013</v>
      </c>
      <c r="F330" s="3" t="s">
        <v>32</v>
      </c>
      <c r="G330" s="6">
        <v>41466</v>
      </c>
      <c r="H330" s="7">
        <v>3.9694444444444446</v>
      </c>
      <c r="I330" s="4" t="s">
        <v>33</v>
      </c>
      <c r="J330" s="8">
        <v>0.99529999999999996</v>
      </c>
      <c r="K330" s="8">
        <f t="shared" si="64"/>
        <v>213.82615742665195</v>
      </c>
      <c r="L330" s="8">
        <v>0.59289999999999998</v>
      </c>
      <c r="M330" s="8">
        <v>-0.34610000000000002</v>
      </c>
      <c r="N330" s="9">
        <v>51450.85</v>
      </c>
      <c r="O330" s="9">
        <v>51210.23</v>
      </c>
      <c r="P330" s="9">
        <v>51210.23</v>
      </c>
      <c r="Q330" s="9">
        <v>0</v>
      </c>
      <c r="R330" s="9">
        <v>0</v>
      </c>
      <c r="S330" s="9">
        <f t="shared" si="65"/>
        <v>240.61999999999534</v>
      </c>
      <c r="T330" s="10">
        <v>0</v>
      </c>
      <c r="U330" s="9">
        <v>0</v>
      </c>
      <c r="V330" s="9">
        <v>-10559.38</v>
      </c>
      <c r="W330" s="9">
        <v>-10559.38</v>
      </c>
      <c r="X330" s="11">
        <f t="shared" si="66"/>
        <v>212.82615742665195</v>
      </c>
      <c r="Y330" s="11">
        <f t="shared" si="67"/>
        <v>212.82615742665195</v>
      </c>
      <c r="Z330" s="11">
        <f t="shared" si="69"/>
        <v>1</v>
      </c>
      <c r="AA330" s="11">
        <f t="shared" si="70"/>
        <v>0</v>
      </c>
      <c r="AB330" s="11">
        <v>0</v>
      </c>
      <c r="AC330" s="52">
        <f t="shared" si="68"/>
        <v>0</v>
      </c>
      <c r="AD330" s="52">
        <f t="shared" si="71"/>
        <v>0</v>
      </c>
    </row>
    <row r="331" spans="1:30" x14ac:dyDescent="0.2">
      <c r="A331" s="3">
        <v>171319</v>
      </c>
      <c r="B331" s="4" t="s">
        <v>638</v>
      </c>
      <c r="C331" s="3" t="s">
        <v>35</v>
      </c>
      <c r="D331" s="3">
        <v>2</v>
      </c>
      <c r="E331" s="5">
        <v>2013</v>
      </c>
      <c r="F331" s="3" t="s">
        <v>36</v>
      </c>
      <c r="G331" s="6">
        <v>41464</v>
      </c>
      <c r="H331" s="7">
        <v>3.9750000000000001</v>
      </c>
      <c r="I331" s="4" t="s">
        <v>33</v>
      </c>
      <c r="J331" s="8">
        <v>0.8569</v>
      </c>
      <c r="K331" s="8">
        <f t="shared" si="64"/>
        <v>6.9884217493682694</v>
      </c>
      <c r="L331" s="8">
        <v>1.1655</v>
      </c>
      <c r="M331" s="8">
        <v>-3.0999999999999999E-3</v>
      </c>
      <c r="N331" s="9">
        <v>90905.46</v>
      </c>
      <c r="O331" s="9">
        <v>77897.45</v>
      </c>
      <c r="P331" s="9">
        <v>68095.05</v>
      </c>
      <c r="Q331" s="9">
        <v>9802.4</v>
      </c>
      <c r="R331" s="9">
        <v>183.74</v>
      </c>
      <c r="S331" s="9">
        <f t="shared" si="65"/>
        <v>13008.010000000009</v>
      </c>
      <c r="T331" s="10">
        <v>0</v>
      </c>
      <c r="U331" s="9">
        <v>20133.419999999998</v>
      </c>
      <c r="V331" s="9">
        <v>-325.18</v>
      </c>
      <c r="W331" s="9">
        <v>-325.18</v>
      </c>
      <c r="X331" s="11">
        <f t="shared" si="66"/>
        <v>5.9884217493682694</v>
      </c>
      <c r="Y331" s="11">
        <f t="shared" si="67"/>
        <v>5.2348552930079197</v>
      </c>
      <c r="Z331" s="11">
        <f t="shared" si="69"/>
        <v>0.87416276142543825</v>
      </c>
      <c r="AA331" s="11">
        <f t="shared" si="70"/>
        <v>0.25846057861971089</v>
      </c>
      <c r="AB331" s="11">
        <f>W331/R331</f>
        <v>-1.7697833895722215</v>
      </c>
      <c r="AC331" s="52">
        <f t="shared" si="68"/>
        <v>0</v>
      </c>
      <c r="AD331" s="52">
        <f t="shared" si="71"/>
        <v>0</v>
      </c>
    </row>
    <row r="332" spans="1:30" x14ac:dyDescent="0.2">
      <c r="A332" s="3">
        <v>171430</v>
      </c>
      <c r="B332" s="4" t="s">
        <v>639</v>
      </c>
      <c r="C332" s="3" t="s">
        <v>35</v>
      </c>
      <c r="D332" s="3">
        <v>2</v>
      </c>
      <c r="E332" s="5">
        <v>2013</v>
      </c>
      <c r="F332" s="3" t="s">
        <v>36</v>
      </c>
      <c r="G332" s="6">
        <v>41444</v>
      </c>
      <c r="H332" s="7">
        <v>4.0305555555555559</v>
      </c>
      <c r="I332" s="4" t="s">
        <v>33</v>
      </c>
      <c r="J332" s="8">
        <v>0.97589999999999999</v>
      </c>
      <c r="K332" s="8">
        <f t="shared" si="64"/>
        <v>41.496975694479303</v>
      </c>
      <c r="L332" s="8">
        <v>0</v>
      </c>
      <c r="M332" s="8">
        <v>0</v>
      </c>
      <c r="N332" s="9">
        <v>41094.870000000003</v>
      </c>
      <c r="O332" s="9">
        <v>40104.559999999998</v>
      </c>
      <c r="P332" s="9">
        <v>17904.560000000001</v>
      </c>
      <c r="Q332" s="9">
        <v>22200</v>
      </c>
      <c r="R332" s="9">
        <v>0</v>
      </c>
      <c r="S332" s="9">
        <f t="shared" si="65"/>
        <v>990.31000000000495</v>
      </c>
      <c r="T332" s="10">
        <v>0</v>
      </c>
      <c r="U332" s="9">
        <v>14117</v>
      </c>
      <c r="V332" s="9">
        <v>-9.69</v>
      </c>
      <c r="W332" s="9">
        <v>-9.69</v>
      </c>
      <c r="X332" s="11">
        <f t="shared" si="66"/>
        <v>40.496975694479303</v>
      </c>
      <c r="Y332" s="11">
        <f t="shared" si="67"/>
        <v>18.079752804677234</v>
      </c>
      <c r="Z332" s="11">
        <f t="shared" si="69"/>
        <v>0.44644698757448037</v>
      </c>
      <c r="AA332" s="11">
        <f t="shared" si="70"/>
        <v>0.35200485929779557</v>
      </c>
      <c r="AB332" s="11">
        <v>0</v>
      </c>
      <c r="AC332" s="52">
        <f t="shared" si="68"/>
        <v>0</v>
      </c>
      <c r="AD332" s="52">
        <f t="shared" si="71"/>
        <v>0</v>
      </c>
    </row>
    <row r="333" spans="1:30" x14ac:dyDescent="0.2">
      <c r="A333" s="3">
        <v>170942</v>
      </c>
      <c r="B333" s="4" t="s">
        <v>635</v>
      </c>
      <c r="C333" s="3" t="s">
        <v>101</v>
      </c>
      <c r="D333" s="3">
        <v>2</v>
      </c>
      <c r="E333" s="5">
        <v>2013</v>
      </c>
      <c r="F333" s="3" t="s">
        <v>36</v>
      </c>
      <c r="G333" s="6">
        <v>41432</v>
      </c>
      <c r="H333" s="7">
        <v>4.0638888888888891</v>
      </c>
      <c r="I333" s="4" t="s">
        <v>33</v>
      </c>
      <c r="J333" s="8">
        <v>1.0145999999999999</v>
      </c>
      <c r="K333" s="8">
        <f t="shared" si="64"/>
        <v>-68.423557101924331</v>
      </c>
      <c r="L333" s="8">
        <v>0.65029999999999999</v>
      </c>
      <c r="M333" s="8">
        <v>-0.48249999999999998</v>
      </c>
      <c r="N333" s="9">
        <v>6686.35</v>
      </c>
      <c r="O333" s="9">
        <v>6784.07</v>
      </c>
      <c r="P333" s="9">
        <v>6784.07</v>
      </c>
      <c r="Q333" s="9">
        <v>0</v>
      </c>
      <c r="R333" s="9">
        <v>0</v>
      </c>
      <c r="S333" s="9">
        <f t="shared" si="65"/>
        <v>-97.719999999999345</v>
      </c>
      <c r="T333" s="10">
        <v>0</v>
      </c>
      <c r="U333" s="9">
        <v>4406.54</v>
      </c>
      <c r="V333" s="9">
        <v>-2097.7199999999998</v>
      </c>
      <c r="W333" s="9">
        <v>-2097.7199999999998</v>
      </c>
      <c r="X333" s="11">
        <f t="shared" si="66"/>
        <v>-69.423557101924331</v>
      </c>
      <c r="Y333" s="11">
        <f t="shared" si="67"/>
        <v>-69.423557101924331</v>
      </c>
      <c r="Z333" s="11">
        <f t="shared" si="69"/>
        <v>1</v>
      </c>
      <c r="AA333" s="11">
        <f t="shared" si="70"/>
        <v>0.64954223644508391</v>
      </c>
      <c r="AB333" s="11">
        <v>0</v>
      </c>
      <c r="AC333" s="52">
        <f t="shared" si="68"/>
        <v>0</v>
      </c>
      <c r="AD333" s="52">
        <f t="shared" si="71"/>
        <v>0</v>
      </c>
    </row>
    <row r="334" spans="1:30" x14ac:dyDescent="0.2">
      <c r="A334" s="3">
        <v>170559</v>
      </c>
      <c r="B334" s="4" t="s">
        <v>633</v>
      </c>
      <c r="C334" s="3" t="s">
        <v>101</v>
      </c>
      <c r="D334" s="3">
        <v>2</v>
      </c>
      <c r="E334" s="5">
        <v>2013</v>
      </c>
      <c r="F334" s="3" t="s">
        <v>36</v>
      </c>
      <c r="G334" s="6">
        <v>41424</v>
      </c>
      <c r="H334" s="7">
        <v>4.083333333333333</v>
      </c>
      <c r="I334" s="4" t="s">
        <v>33</v>
      </c>
      <c r="J334" s="8">
        <v>0.9415</v>
      </c>
      <c r="K334" s="8">
        <f t="shared" si="64"/>
        <v>17.081677791176389</v>
      </c>
      <c r="L334" s="8">
        <v>0.82689999999999997</v>
      </c>
      <c r="M334" s="8">
        <v>4.9700000000000001E-2</v>
      </c>
      <c r="N334" s="9">
        <v>229761.89</v>
      </c>
      <c r="O334" s="9">
        <v>216311.11</v>
      </c>
      <c r="P334" s="9">
        <v>42234.559999999998</v>
      </c>
      <c r="Q334" s="9">
        <v>174076.55</v>
      </c>
      <c r="R334" s="9">
        <v>5411.78</v>
      </c>
      <c r="S334" s="9">
        <f t="shared" si="65"/>
        <v>13450.780000000028</v>
      </c>
      <c r="T334" s="10">
        <v>0</v>
      </c>
      <c r="U334" s="9">
        <v>10014.52</v>
      </c>
      <c r="V334" s="9">
        <v>14468.87</v>
      </c>
      <c r="W334" s="9">
        <v>12298.54</v>
      </c>
      <c r="X334" s="11">
        <f t="shared" si="66"/>
        <v>16.081677791176389</v>
      </c>
      <c r="Y334" s="11">
        <f t="shared" si="67"/>
        <v>3.1399338923095841</v>
      </c>
      <c r="Z334" s="11">
        <f t="shared" si="69"/>
        <v>0.19524914832160031</v>
      </c>
      <c r="AA334" s="11">
        <f t="shared" si="70"/>
        <v>4.6296836070972042E-2</v>
      </c>
      <c r="AB334" s="11">
        <f>W334/R334</f>
        <v>2.2725498819242471</v>
      </c>
      <c r="AC334" s="52">
        <f t="shared" si="68"/>
        <v>0</v>
      </c>
      <c r="AD334" s="52">
        <f t="shared" si="71"/>
        <v>0</v>
      </c>
    </row>
    <row r="335" spans="1:30" x14ac:dyDescent="0.2">
      <c r="A335" s="3">
        <v>170102</v>
      </c>
      <c r="B335" s="4" t="s">
        <v>630</v>
      </c>
      <c r="C335" s="3" t="s">
        <v>31</v>
      </c>
      <c r="D335" s="3">
        <v>1</v>
      </c>
      <c r="E335" s="5">
        <v>2013</v>
      </c>
      <c r="F335" s="3" t="s">
        <v>36</v>
      </c>
      <c r="G335" s="6">
        <v>41410</v>
      </c>
      <c r="H335" s="7">
        <v>4.1222222222222218</v>
      </c>
      <c r="I335" s="4" t="s">
        <v>33</v>
      </c>
      <c r="J335" s="8">
        <v>1.9815</v>
      </c>
      <c r="K335" s="8">
        <f t="shared" si="64"/>
        <v>-1.0188537703357554</v>
      </c>
      <c r="L335" s="8">
        <v>0.95250000000000001</v>
      </c>
      <c r="M335" s="8">
        <v>-1.4137</v>
      </c>
      <c r="N335" s="9">
        <v>10960.35</v>
      </c>
      <c r="O335" s="9">
        <v>21717.88</v>
      </c>
      <c r="P335" s="9">
        <v>21717.88</v>
      </c>
      <c r="Q335" s="9">
        <v>0</v>
      </c>
      <c r="R335" s="9">
        <v>0</v>
      </c>
      <c r="S335" s="9">
        <f t="shared" si="65"/>
        <v>-10757.53</v>
      </c>
      <c r="T335" s="10">
        <v>0</v>
      </c>
      <c r="U335" s="9">
        <v>6167.53</v>
      </c>
      <c r="V335" s="9">
        <v>-14757.53</v>
      </c>
      <c r="W335" s="9">
        <v>-14757.53</v>
      </c>
      <c r="X335" s="11">
        <f t="shared" si="66"/>
        <v>-2.0188537703357556</v>
      </c>
      <c r="Y335" s="11">
        <f t="shared" si="67"/>
        <v>-2.0188537703357556</v>
      </c>
      <c r="Z335" s="11">
        <f t="shared" si="69"/>
        <v>1</v>
      </c>
      <c r="AA335" s="11">
        <f t="shared" si="70"/>
        <v>0.2839839800201493</v>
      </c>
      <c r="AB335" s="11">
        <v>0</v>
      </c>
      <c r="AC335" s="52">
        <f t="shared" si="68"/>
        <v>0</v>
      </c>
      <c r="AD335" s="52">
        <f t="shared" si="71"/>
        <v>0</v>
      </c>
    </row>
    <row r="336" spans="1:30" x14ac:dyDescent="0.2">
      <c r="A336" s="3">
        <v>169951</v>
      </c>
      <c r="B336" s="4" t="s">
        <v>629</v>
      </c>
      <c r="C336" s="3" t="s">
        <v>101</v>
      </c>
      <c r="D336" s="3">
        <v>2</v>
      </c>
      <c r="E336" s="5">
        <v>2013</v>
      </c>
      <c r="F336" s="3" t="s">
        <v>32</v>
      </c>
      <c r="G336" s="6">
        <v>41403</v>
      </c>
      <c r="H336" s="7">
        <v>4.1416666666666666</v>
      </c>
      <c r="I336" s="4" t="s">
        <v>33</v>
      </c>
      <c r="J336" s="8">
        <v>0.77900000000000003</v>
      </c>
      <c r="K336" s="8">
        <f t="shared" si="64"/>
        <v>4.5250323300534694</v>
      </c>
      <c r="L336" s="8">
        <v>1.3496999999999999</v>
      </c>
      <c r="M336" s="8">
        <v>0.1618</v>
      </c>
      <c r="N336" s="9">
        <v>298227.55</v>
      </c>
      <c r="O336" s="9">
        <v>232321.38</v>
      </c>
      <c r="P336" s="9">
        <v>232321.38</v>
      </c>
      <c r="Q336" s="9">
        <v>0</v>
      </c>
      <c r="R336" s="9">
        <v>0</v>
      </c>
      <c r="S336" s="9">
        <f t="shared" si="65"/>
        <v>65906.169999999984</v>
      </c>
      <c r="T336" s="10">
        <v>0</v>
      </c>
      <c r="U336" s="9">
        <v>112494.34</v>
      </c>
      <c r="V336" s="9">
        <v>65106.17</v>
      </c>
      <c r="W336" s="9">
        <v>65106.17</v>
      </c>
      <c r="X336" s="11">
        <f t="shared" si="66"/>
        <v>3.5250323300534694</v>
      </c>
      <c r="Y336" s="11">
        <f t="shared" si="67"/>
        <v>3.5250323300534694</v>
      </c>
      <c r="Z336" s="11">
        <f t="shared" si="69"/>
        <v>1</v>
      </c>
      <c r="AA336" s="11">
        <f t="shared" si="70"/>
        <v>0.4842186285222651</v>
      </c>
      <c r="AB336" s="11">
        <v>0</v>
      </c>
      <c r="AC336" s="52">
        <f t="shared" si="68"/>
        <v>0</v>
      </c>
      <c r="AD336" s="52">
        <f t="shared" si="71"/>
        <v>0</v>
      </c>
    </row>
    <row r="337" spans="1:30" x14ac:dyDescent="0.2">
      <c r="A337" s="3">
        <v>170448</v>
      </c>
      <c r="B337" s="4" t="s">
        <v>631</v>
      </c>
      <c r="C337" s="3" t="s">
        <v>35</v>
      </c>
      <c r="D337" s="3">
        <v>2</v>
      </c>
      <c r="E337" s="5">
        <v>2013</v>
      </c>
      <c r="F337" s="3" t="s">
        <v>36</v>
      </c>
      <c r="G337" s="6">
        <v>41388</v>
      </c>
      <c r="H337" s="7">
        <v>4.1833333333333336</v>
      </c>
      <c r="I337" s="4" t="s">
        <v>33</v>
      </c>
      <c r="J337" s="8">
        <v>1.0544</v>
      </c>
      <c r="K337" s="8">
        <f t="shared" si="64"/>
        <v>-18.366690711442214</v>
      </c>
      <c r="L337" s="8">
        <v>0.96550000000000002</v>
      </c>
      <c r="M337" s="8">
        <v>-5.8799999999999998E-2</v>
      </c>
      <c r="N337" s="9">
        <v>341697.22</v>
      </c>
      <c r="O337" s="9">
        <v>360301.4</v>
      </c>
      <c r="P337" s="9">
        <v>198301.4</v>
      </c>
      <c r="Q337" s="9">
        <v>162000</v>
      </c>
      <c r="R337" s="9">
        <v>0</v>
      </c>
      <c r="S337" s="9">
        <f t="shared" si="65"/>
        <v>-18604.180000000051</v>
      </c>
      <c r="T337" s="10">
        <v>0</v>
      </c>
      <c r="U337" s="9">
        <v>16843.63</v>
      </c>
      <c r="V337" s="9">
        <v>-19404.18</v>
      </c>
      <c r="W337" s="9">
        <v>-19404.18</v>
      </c>
      <c r="X337" s="11">
        <f t="shared" si="66"/>
        <v>-19.366690711442214</v>
      </c>
      <c r="Y337" s="11">
        <f t="shared" si="67"/>
        <v>-10.658970188419993</v>
      </c>
      <c r="Z337" s="11">
        <f t="shared" si="69"/>
        <v>0.55037643484038634</v>
      </c>
      <c r="AA337" s="11">
        <f t="shared" si="70"/>
        <v>4.674872204215693E-2</v>
      </c>
      <c r="AB337" s="11">
        <v>0</v>
      </c>
      <c r="AC337" s="52">
        <f t="shared" si="68"/>
        <v>0</v>
      </c>
      <c r="AD337" s="52">
        <f t="shared" si="71"/>
        <v>0</v>
      </c>
    </row>
    <row r="338" spans="1:30" x14ac:dyDescent="0.2">
      <c r="A338" s="3">
        <v>168927</v>
      </c>
      <c r="B338" s="4" t="s">
        <v>625</v>
      </c>
      <c r="C338" s="3" t="s">
        <v>101</v>
      </c>
      <c r="D338" s="3">
        <v>2</v>
      </c>
      <c r="E338" s="5">
        <v>2013</v>
      </c>
      <c r="F338" s="3" t="s">
        <v>32</v>
      </c>
      <c r="G338" s="6">
        <v>41368</v>
      </c>
      <c r="H338" s="7">
        <v>4.2388888888888889</v>
      </c>
      <c r="I338" s="4" t="s">
        <v>33</v>
      </c>
      <c r="J338" s="8">
        <v>0.92559999999999998</v>
      </c>
      <c r="K338" s="8">
        <f t="shared" si="64"/>
        <v>13.449514842924387</v>
      </c>
      <c r="L338" s="8">
        <v>2.4628999999999999</v>
      </c>
      <c r="M338" s="8">
        <v>1.5299999999999999E-2</v>
      </c>
      <c r="N338" s="9">
        <v>54598.44</v>
      </c>
      <c r="O338" s="9">
        <v>50538.93</v>
      </c>
      <c r="P338" s="9">
        <v>25530.55</v>
      </c>
      <c r="Q338" s="9">
        <v>25008.38</v>
      </c>
      <c r="R338" s="9">
        <v>0</v>
      </c>
      <c r="S338" s="9">
        <f t="shared" si="65"/>
        <v>4059.510000000002</v>
      </c>
      <c r="T338" s="10">
        <v>0</v>
      </c>
      <c r="U338" s="9">
        <v>19554.919999999998</v>
      </c>
      <c r="V338" s="9">
        <v>3106.35</v>
      </c>
      <c r="W338" s="9">
        <v>2640.4</v>
      </c>
      <c r="X338" s="11">
        <f t="shared" si="66"/>
        <v>12.449514842924387</v>
      </c>
      <c r="Y338" s="11">
        <f t="shared" si="67"/>
        <v>6.2890718337927449</v>
      </c>
      <c r="Z338" s="11">
        <f t="shared" si="69"/>
        <v>0.50516601756309443</v>
      </c>
      <c r="AA338" s="11">
        <f t="shared" si="70"/>
        <v>0.38692785937494123</v>
      </c>
      <c r="AB338" s="11">
        <v>0</v>
      </c>
      <c r="AC338" s="52">
        <f t="shared" si="68"/>
        <v>0</v>
      </c>
      <c r="AD338" s="52">
        <f t="shared" si="71"/>
        <v>0</v>
      </c>
    </row>
    <row r="339" spans="1:30" x14ac:dyDescent="0.2">
      <c r="A339" s="3">
        <v>169907</v>
      </c>
      <c r="B339" s="4" t="s">
        <v>628</v>
      </c>
      <c r="C339" s="3" t="s">
        <v>51</v>
      </c>
      <c r="D339" s="3">
        <v>2</v>
      </c>
      <c r="E339" s="5">
        <v>2013</v>
      </c>
      <c r="F339" s="3" t="s">
        <v>32</v>
      </c>
      <c r="G339" s="6">
        <v>41352</v>
      </c>
      <c r="H339" s="7">
        <v>4.2805555555555559</v>
      </c>
      <c r="I339" s="4" t="s">
        <v>33</v>
      </c>
      <c r="J339" s="8">
        <v>0.95299999999999996</v>
      </c>
      <c r="K339" s="8">
        <f t="shared" si="64"/>
        <v>21.259543098889477</v>
      </c>
      <c r="L339" s="8">
        <v>2.3214000000000001</v>
      </c>
      <c r="M339" s="8">
        <v>1.47E-2</v>
      </c>
      <c r="N339" s="9">
        <v>100504.49</v>
      </c>
      <c r="O339" s="9">
        <v>95776.99</v>
      </c>
      <c r="P339" s="9">
        <v>5753.39</v>
      </c>
      <c r="Q339" s="9">
        <v>90023.6</v>
      </c>
      <c r="R339" s="9">
        <v>0</v>
      </c>
      <c r="S339" s="9">
        <f t="shared" si="65"/>
        <v>4727.5</v>
      </c>
      <c r="T339" s="10">
        <v>0</v>
      </c>
      <c r="U339" s="9">
        <v>4790.97</v>
      </c>
      <c r="V339" s="9">
        <v>5420.3</v>
      </c>
      <c r="W339" s="9">
        <v>4531.7299999999996</v>
      </c>
      <c r="X339" s="11">
        <f t="shared" si="66"/>
        <v>20.259543098889477</v>
      </c>
      <c r="Y339" s="11">
        <f t="shared" si="67"/>
        <v>1.217004759386568</v>
      </c>
      <c r="Z339" s="11">
        <f t="shared" si="69"/>
        <v>6.0070691300697587E-2</v>
      </c>
      <c r="AA339" s="11">
        <f t="shared" si="70"/>
        <v>5.0022139973285862E-2</v>
      </c>
      <c r="AB339" s="11">
        <v>0</v>
      </c>
      <c r="AC339" s="52">
        <f t="shared" si="68"/>
        <v>0</v>
      </c>
      <c r="AD339" s="52">
        <f t="shared" si="71"/>
        <v>0</v>
      </c>
    </row>
    <row r="340" spans="1:30" x14ac:dyDescent="0.2">
      <c r="A340" s="3">
        <v>169531</v>
      </c>
      <c r="B340" s="4" t="s">
        <v>627</v>
      </c>
      <c r="C340" s="3" t="s">
        <v>49</v>
      </c>
      <c r="D340" s="3">
        <v>1</v>
      </c>
      <c r="E340" s="5">
        <v>2013</v>
      </c>
      <c r="F340" s="3" t="s">
        <v>32</v>
      </c>
      <c r="G340" s="6">
        <v>41344</v>
      </c>
      <c r="H340" s="7">
        <v>4.302777777777778</v>
      </c>
      <c r="I340" s="4" t="s">
        <v>33</v>
      </c>
      <c r="J340" s="8">
        <v>0.99850000000000005</v>
      </c>
      <c r="K340" s="8">
        <f t="shared" si="64"/>
        <v>666.05240000000003</v>
      </c>
      <c r="L340" s="8">
        <v>0</v>
      </c>
      <c r="M340" s="8">
        <v>0</v>
      </c>
      <c r="N340" s="9">
        <v>532841.92000000004</v>
      </c>
      <c r="O340" s="9">
        <v>532041.92000000004</v>
      </c>
      <c r="P340" s="9">
        <v>132041.92000000001</v>
      </c>
      <c r="Q340" s="9">
        <v>400000</v>
      </c>
      <c r="R340" s="9">
        <v>0</v>
      </c>
      <c r="S340" s="9">
        <f t="shared" si="65"/>
        <v>800</v>
      </c>
      <c r="T340" s="10">
        <f>+Q340</f>
        <v>400000</v>
      </c>
      <c r="U340" s="9">
        <v>129831.53</v>
      </c>
      <c r="V340" s="9">
        <v>0</v>
      </c>
      <c r="W340" s="9">
        <v>0</v>
      </c>
      <c r="X340" s="11">
        <f t="shared" si="66"/>
        <v>665.05240000000003</v>
      </c>
      <c r="Y340" s="11">
        <f t="shared" si="67"/>
        <v>165.05240000000001</v>
      </c>
      <c r="Z340" s="11">
        <f t="shared" si="69"/>
        <v>0.24817954194286046</v>
      </c>
      <c r="AA340" s="11">
        <f t="shared" si="70"/>
        <v>0.24402500088714812</v>
      </c>
      <c r="AB340" s="11">
        <v>0</v>
      </c>
      <c r="AC340" s="52">
        <f t="shared" si="68"/>
        <v>500</v>
      </c>
      <c r="AD340" s="52">
        <f t="shared" si="71"/>
        <v>0.75182045805713948</v>
      </c>
    </row>
    <row r="341" spans="1:30" x14ac:dyDescent="0.2">
      <c r="A341" s="3">
        <v>168681</v>
      </c>
      <c r="B341" s="4" t="s">
        <v>624</v>
      </c>
      <c r="C341" s="3" t="s">
        <v>35</v>
      </c>
      <c r="D341" s="3">
        <v>2</v>
      </c>
      <c r="E341" s="5">
        <v>2013</v>
      </c>
      <c r="F341" s="3" t="s">
        <v>32</v>
      </c>
      <c r="G341" s="6">
        <v>41339</v>
      </c>
      <c r="H341" s="7">
        <v>4.3166666666666664</v>
      </c>
      <c r="I341" s="4" t="s">
        <v>33</v>
      </c>
      <c r="J341" s="8">
        <v>34.495199999999997</v>
      </c>
      <c r="K341" s="8">
        <f t="shared" si="64"/>
        <v>-2.9855024363751564E-2</v>
      </c>
      <c r="L341" s="8">
        <v>0</v>
      </c>
      <c r="M341" s="8">
        <v>0</v>
      </c>
      <c r="N341" s="9">
        <v>771.81</v>
      </c>
      <c r="O341" s="9">
        <v>26623.74</v>
      </c>
      <c r="P341" s="9">
        <v>26623.74</v>
      </c>
      <c r="Q341" s="9">
        <v>0</v>
      </c>
      <c r="R341" s="9">
        <v>0</v>
      </c>
      <c r="S341" s="9">
        <f t="shared" si="65"/>
        <v>-25851.93</v>
      </c>
      <c r="T341" s="10">
        <v>0</v>
      </c>
      <c r="U341" s="9">
        <v>601.29999999999995</v>
      </c>
      <c r="V341" s="9">
        <v>-26851.93</v>
      </c>
      <c r="W341" s="9">
        <v>-26851.93</v>
      </c>
      <c r="X341" s="11">
        <f t="shared" si="66"/>
        <v>-1.0298550243637516</v>
      </c>
      <c r="Y341" s="11">
        <f t="shared" si="67"/>
        <v>-1.0298550243637516</v>
      </c>
      <c r="Z341" s="11">
        <f t="shared" si="69"/>
        <v>1</v>
      </c>
      <c r="AA341" s="11">
        <f t="shared" si="70"/>
        <v>2.2585106374987132E-2</v>
      </c>
      <c r="AB341" s="11">
        <v>0</v>
      </c>
      <c r="AC341" s="52">
        <f t="shared" si="68"/>
        <v>0</v>
      </c>
      <c r="AD341" s="52">
        <f t="shared" si="71"/>
        <v>0</v>
      </c>
    </row>
    <row r="342" spans="1:30" x14ac:dyDescent="0.2">
      <c r="A342" s="3">
        <v>167100</v>
      </c>
      <c r="B342" s="4" t="s">
        <v>618</v>
      </c>
      <c r="C342" s="3" t="s">
        <v>35</v>
      </c>
      <c r="D342" s="3">
        <v>2</v>
      </c>
      <c r="E342" s="5">
        <v>2013</v>
      </c>
      <c r="F342" s="3" t="s">
        <v>32</v>
      </c>
      <c r="G342" s="6">
        <v>41262</v>
      </c>
      <c r="H342" s="7">
        <v>4.5305555555555559</v>
      </c>
      <c r="I342" s="4" t="s">
        <v>33</v>
      </c>
      <c r="J342" s="8">
        <v>27.876200000000001</v>
      </c>
      <c r="K342" s="8">
        <f t="shared" si="64"/>
        <v>-3.7207696337572031E-2</v>
      </c>
      <c r="L342" s="8">
        <v>0</v>
      </c>
      <c r="M342" s="8">
        <v>0</v>
      </c>
      <c r="N342" s="9">
        <v>1000</v>
      </c>
      <c r="O342" s="9">
        <v>27876.16</v>
      </c>
      <c r="P342" s="9">
        <v>1365.39</v>
      </c>
      <c r="Q342" s="9">
        <v>26510.77</v>
      </c>
      <c r="R342" s="9">
        <v>0</v>
      </c>
      <c r="S342" s="9">
        <f t="shared" si="65"/>
        <v>-26876.16</v>
      </c>
      <c r="T342" s="10">
        <v>0</v>
      </c>
      <c r="U342" s="9">
        <v>0</v>
      </c>
      <c r="V342" s="9">
        <v>-27876.16</v>
      </c>
      <c r="W342" s="9">
        <v>-27876.16</v>
      </c>
      <c r="X342" s="11">
        <f t="shared" si="66"/>
        <v>-1.037207696337572</v>
      </c>
      <c r="Y342" s="11">
        <f t="shared" si="67"/>
        <v>-5.0803016502357481E-2</v>
      </c>
      <c r="Z342" s="11">
        <f t="shared" si="69"/>
        <v>4.8980562602596631E-2</v>
      </c>
      <c r="AA342" s="11">
        <f t="shared" si="70"/>
        <v>0</v>
      </c>
      <c r="AB342" s="11">
        <v>0</v>
      </c>
      <c r="AC342" s="52">
        <f t="shared" si="68"/>
        <v>0</v>
      </c>
      <c r="AD342" s="52">
        <f t="shared" si="71"/>
        <v>0</v>
      </c>
    </row>
    <row r="343" spans="1:30" x14ac:dyDescent="0.2">
      <c r="A343" s="3">
        <v>167005</v>
      </c>
      <c r="B343" s="4" t="s">
        <v>617</v>
      </c>
      <c r="C343" s="3" t="s">
        <v>101</v>
      </c>
      <c r="D343" s="3">
        <v>2</v>
      </c>
      <c r="E343" s="5">
        <v>2013</v>
      </c>
      <c r="F343" s="3" t="s">
        <v>36</v>
      </c>
      <c r="G343" s="6">
        <v>41260</v>
      </c>
      <c r="H343" s="7">
        <v>4.5361111111111114</v>
      </c>
      <c r="I343" s="4" t="s">
        <v>33</v>
      </c>
      <c r="J343" s="8">
        <v>1.0760000000000001</v>
      </c>
      <c r="K343" s="8">
        <f t="shared" si="64"/>
        <v>-13.156528358057468</v>
      </c>
      <c r="L343" s="8">
        <v>1.7299999999999999E-2</v>
      </c>
      <c r="M343" s="8">
        <v>-9.3327000000000009</v>
      </c>
      <c r="N343" s="9">
        <v>116670.12</v>
      </c>
      <c r="O343" s="9">
        <v>125537.97</v>
      </c>
      <c r="P343" s="9">
        <v>1432.75</v>
      </c>
      <c r="Q343" s="9">
        <v>124105.22</v>
      </c>
      <c r="R343" s="9">
        <v>0</v>
      </c>
      <c r="S343" s="9">
        <f t="shared" si="65"/>
        <v>-8867.8500000000058</v>
      </c>
      <c r="T343" s="10">
        <v>0</v>
      </c>
      <c r="U343" s="9">
        <v>0</v>
      </c>
      <c r="V343" s="9">
        <v>-18867.849999999999</v>
      </c>
      <c r="W343" s="9">
        <v>-18867.849999999999</v>
      </c>
      <c r="X343" s="11">
        <f t="shared" si="66"/>
        <v>-14.156528358057468</v>
      </c>
      <c r="Y343" s="11">
        <f t="shared" si="67"/>
        <v>-0.16156678338041341</v>
      </c>
      <c r="Z343" s="11">
        <f t="shared" si="69"/>
        <v>1.1412881696270857E-2</v>
      </c>
      <c r="AA343" s="11">
        <f t="shared" si="70"/>
        <v>0</v>
      </c>
      <c r="AB343" s="11">
        <v>0</v>
      </c>
      <c r="AC343" s="52">
        <f t="shared" si="68"/>
        <v>0</v>
      </c>
      <c r="AD343" s="52">
        <f t="shared" si="71"/>
        <v>0</v>
      </c>
    </row>
    <row r="344" spans="1:30" x14ac:dyDescent="0.2">
      <c r="A344" s="3">
        <v>166385</v>
      </c>
      <c r="B344" s="4" t="s">
        <v>614</v>
      </c>
      <c r="C344" s="3" t="s">
        <v>31</v>
      </c>
      <c r="D344" s="3">
        <v>1</v>
      </c>
      <c r="E344" s="5">
        <v>2013</v>
      </c>
      <c r="F344" s="3" t="s">
        <v>36</v>
      </c>
      <c r="G344" s="6">
        <v>41257</v>
      </c>
      <c r="H344" s="7">
        <v>4.5444444444444443</v>
      </c>
      <c r="I344" s="4" t="s">
        <v>33</v>
      </c>
      <c r="J344" s="8">
        <v>0.99770000000000003</v>
      </c>
      <c r="K344" s="8">
        <f t="shared" si="64"/>
        <v>434.64840999999996</v>
      </c>
      <c r="L344" s="8">
        <v>0</v>
      </c>
      <c r="M344" s="8">
        <v>0</v>
      </c>
      <c r="N344" s="9">
        <v>434648.41</v>
      </c>
      <c r="O344" s="9">
        <v>433648.41</v>
      </c>
      <c r="P344" s="9">
        <v>141768.37</v>
      </c>
      <c r="Q344" s="9">
        <v>291880.03999999998</v>
      </c>
      <c r="R344" s="9">
        <v>0</v>
      </c>
      <c r="S344" s="9">
        <f t="shared" si="65"/>
        <v>1000</v>
      </c>
      <c r="T344" s="10">
        <v>0</v>
      </c>
      <c r="U344" s="9">
        <v>7336</v>
      </c>
      <c r="V344" s="9">
        <v>0</v>
      </c>
      <c r="W344" s="9">
        <v>0</v>
      </c>
      <c r="X344" s="11">
        <f t="shared" si="66"/>
        <v>433.64840999999996</v>
      </c>
      <c r="Y344" s="11">
        <f t="shared" si="67"/>
        <v>141.76837</v>
      </c>
      <c r="Z344" s="11">
        <f t="shared" si="69"/>
        <v>0.32692007333775303</v>
      </c>
      <c r="AA344" s="11">
        <f t="shared" si="70"/>
        <v>1.6916930469086697E-2</v>
      </c>
      <c r="AB344" s="11">
        <v>0</v>
      </c>
      <c r="AC344" s="52">
        <f t="shared" si="68"/>
        <v>0</v>
      </c>
      <c r="AD344" s="52">
        <f t="shared" si="71"/>
        <v>0</v>
      </c>
    </row>
    <row r="345" spans="1:30" x14ac:dyDescent="0.2">
      <c r="A345" s="3">
        <v>166634</v>
      </c>
      <c r="B345" s="4" t="s">
        <v>615</v>
      </c>
      <c r="C345" s="3" t="s">
        <v>31</v>
      </c>
      <c r="D345" s="3">
        <v>1</v>
      </c>
      <c r="E345" s="5">
        <v>2013</v>
      </c>
      <c r="F345" s="3" t="s">
        <v>36</v>
      </c>
      <c r="G345" s="6">
        <v>41257</v>
      </c>
      <c r="H345" s="7">
        <v>4.5444444444444443</v>
      </c>
      <c r="I345" s="4" t="s">
        <v>33</v>
      </c>
      <c r="J345" s="8">
        <v>6.7100000000000007E-2</v>
      </c>
      <c r="K345" s="8">
        <f t="shared" si="64"/>
        <v>1.0719635378171963</v>
      </c>
      <c r="L345" s="8">
        <v>2.6100000000000002E-2</v>
      </c>
      <c r="M345" s="8">
        <v>0.52029999999999998</v>
      </c>
      <c r="N345" s="9">
        <v>435.11</v>
      </c>
      <c r="O345" s="9">
        <v>29.21</v>
      </c>
      <c r="P345" s="9">
        <v>29.21</v>
      </c>
      <c r="Q345" s="9">
        <v>0</v>
      </c>
      <c r="R345" s="9">
        <v>0</v>
      </c>
      <c r="S345" s="9">
        <f t="shared" si="65"/>
        <v>405.90000000000003</v>
      </c>
      <c r="T345" s="10">
        <v>0</v>
      </c>
      <c r="U345" s="9">
        <v>0</v>
      </c>
      <c r="V345" s="9">
        <v>5.9</v>
      </c>
      <c r="W345" s="9">
        <v>5.9</v>
      </c>
      <c r="X345" s="11">
        <f t="shared" si="66"/>
        <v>7.1963537817196346E-2</v>
      </c>
      <c r="Y345" s="11">
        <f t="shared" si="67"/>
        <v>7.1963537817196346E-2</v>
      </c>
      <c r="Z345" s="11">
        <f t="shared" si="69"/>
        <v>1</v>
      </c>
      <c r="AA345" s="11">
        <f t="shared" si="70"/>
        <v>0</v>
      </c>
      <c r="AB345" s="11">
        <v>0</v>
      </c>
      <c r="AC345" s="52">
        <f t="shared" si="68"/>
        <v>0</v>
      </c>
      <c r="AD345" s="52">
        <f t="shared" si="71"/>
        <v>0</v>
      </c>
    </row>
    <row r="346" spans="1:30" x14ac:dyDescent="0.2">
      <c r="A346" s="3">
        <v>167720</v>
      </c>
      <c r="B346" s="4" t="s">
        <v>621</v>
      </c>
      <c r="C346" s="3" t="s">
        <v>51</v>
      </c>
      <c r="D346" s="3">
        <v>2</v>
      </c>
      <c r="E346" s="5">
        <v>2013</v>
      </c>
      <c r="F346" s="3" t="s">
        <v>36</v>
      </c>
      <c r="G346" s="6">
        <v>41226</v>
      </c>
      <c r="H346" s="7">
        <v>4.6305555555555555</v>
      </c>
      <c r="I346" s="4" t="s">
        <v>33</v>
      </c>
      <c r="J346" s="8">
        <v>5.7876000000000003</v>
      </c>
      <c r="K346" s="8">
        <f t="shared" si="64"/>
        <v>-0.20887257971164166</v>
      </c>
      <c r="L346" s="8">
        <v>7.3710000000000004</v>
      </c>
      <c r="M346" s="8">
        <v>-0.71940000000000004</v>
      </c>
      <c r="N346" s="9">
        <v>1941.55</v>
      </c>
      <c r="O346" s="9">
        <v>11236.93</v>
      </c>
      <c r="P346" s="9">
        <v>11236.93</v>
      </c>
      <c r="Q346" s="9">
        <v>0</v>
      </c>
      <c r="R346" s="9">
        <v>0</v>
      </c>
      <c r="S346" s="9">
        <f t="shared" si="65"/>
        <v>-9295.380000000001</v>
      </c>
      <c r="T346" s="10">
        <v>0</v>
      </c>
      <c r="U346" s="9">
        <v>11000</v>
      </c>
      <c r="V346" s="9">
        <v>-10295.379999999999</v>
      </c>
      <c r="W346" s="9">
        <v>-10295.379999999999</v>
      </c>
      <c r="X346" s="11">
        <f t="shared" si="66"/>
        <v>-1.2088725797116415</v>
      </c>
      <c r="Y346" s="11">
        <f t="shared" si="67"/>
        <v>-1.2088725797116415</v>
      </c>
      <c r="Z346" s="11">
        <f t="shared" si="69"/>
        <v>1</v>
      </c>
      <c r="AA346" s="11">
        <f t="shared" si="70"/>
        <v>0.97891505954028368</v>
      </c>
      <c r="AB346" s="11">
        <v>0</v>
      </c>
      <c r="AC346" s="52">
        <f t="shared" si="68"/>
        <v>0</v>
      </c>
      <c r="AD346" s="52">
        <f t="shared" si="71"/>
        <v>0</v>
      </c>
    </row>
    <row r="347" spans="1:30" x14ac:dyDescent="0.2">
      <c r="A347" s="3">
        <v>167381</v>
      </c>
      <c r="B347" s="4" t="s">
        <v>620</v>
      </c>
      <c r="C347" s="3" t="s">
        <v>35</v>
      </c>
      <c r="D347" s="3">
        <v>2</v>
      </c>
      <c r="E347" s="5">
        <v>2013</v>
      </c>
      <c r="F347" s="3" t="s">
        <v>36</v>
      </c>
      <c r="G347" s="6">
        <v>41222</v>
      </c>
      <c r="H347" s="7">
        <v>4.6416666666666666</v>
      </c>
      <c r="I347" s="4" t="s">
        <v>33</v>
      </c>
      <c r="J347" s="8">
        <v>1.1032</v>
      </c>
      <c r="K347" s="8">
        <f t="shared" si="64"/>
        <v>-9.687736498108011</v>
      </c>
      <c r="L347" s="8">
        <v>4.3994</v>
      </c>
      <c r="M347" s="8">
        <v>-4.0300000000000002E-2</v>
      </c>
      <c r="N347" s="9">
        <v>27035.759999999998</v>
      </c>
      <c r="O347" s="9">
        <v>29826.48</v>
      </c>
      <c r="P347" s="9">
        <v>29826.48</v>
      </c>
      <c r="Q347" s="9">
        <v>0</v>
      </c>
      <c r="R347" s="9">
        <v>0</v>
      </c>
      <c r="S347" s="9">
        <f t="shared" si="65"/>
        <v>-2790.7200000000012</v>
      </c>
      <c r="T347" s="10">
        <v>0</v>
      </c>
      <c r="U347" s="9">
        <v>11854.7</v>
      </c>
      <c r="V347" s="9">
        <v>-4790.72</v>
      </c>
      <c r="W347" s="9">
        <v>-4790.72</v>
      </c>
      <c r="X347" s="11">
        <f t="shared" si="66"/>
        <v>-10.687736498108011</v>
      </c>
      <c r="Y347" s="11">
        <f t="shared" si="67"/>
        <v>-10.687736498108011</v>
      </c>
      <c r="Z347" s="11">
        <f t="shared" si="69"/>
        <v>1</v>
      </c>
      <c r="AA347" s="11">
        <f t="shared" si="70"/>
        <v>0.39745554956535267</v>
      </c>
      <c r="AB347" s="11">
        <v>0</v>
      </c>
      <c r="AC347" s="52">
        <f t="shared" si="68"/>
        <v>0</v>
      </c>
      <c r="AD347" s="52">
        <f t="shared" si="71"/>
        <v>0</v>
      </c>
    </row>
    <row r="348" spans="1:30" x14ac:dyDescent="0.2">
      <c r="A348" s="3">
        <v>165165</v>
      </c>
      <c r="B348" s="4" t="s">
        <v>611</v>
      </c>
      <c r="C348" s="3" t="s">
        <v>35</v>
      </c>
      <c r="D348" s="3">
        <v>2</v>
      </c>
      <c r="E348" s="5">
        <v>2013</v>
      </c>
      <c r="F348" s="3" t="s">
        <v>36</v>
      </c>
      <c r="G348" s="6">
        <v>41200</v>
      </c>
      <c r="H348" s="7">
        <v>4.7</v>
      </c>
      <c r="I348" s="4" t="s">
        <v>33</v>
      </c>
      <c r="J348" s="8">
        <v>0.33179999999999998</v>
      </c>
      <c r="K348" s="8">
        <f t="shared" si="64"/>
        <v>1.496551230403862</v>
      </c>
      <c r="L348" s="8">
        <v>5.5640000000000001</v>
      </c>
      <c r="M348" s="8">
        <v>5.1499999999999997E-2</v>
      </c>
      <c r="N348" s="9">
        <v>83407.17</v>
      </c>
      <c r="O348" s="9">
        <v>27674.25</v>
      </c>
      <c r="P348" s="9">
        <v>27674.25</v>
      </c>
      <c r="Q348" s="9">
        <v>0</v>
      </c>
      <c r="R348" s="9">
        <v>0</v>
      </c>
      <c r="S348" s="9">
        <f t="shared" si="65"/>
        <v>55732.92</v>
      </c>
      <c r="T348" s="10">
        <v>0</v>
      </c>
      <c r="U348" s="9">
        <v>5954.59</v>
      </c>
      <c r="V348" s="9">
        <v>23907.14</v>
      </c>
      <c r="W348" s="9">
        <v>23907.14</v>
      </c>
      <c r="X348" s="11">
        <f t="shared" si="66"/>
        <v>0.49655123040386184</v>
      </c>
      <c r="Y348" s="11">
        <f t="shared" si="67"/>
        <v>0.49655123040386184</v>
      </c>
      <c r="Z348" s="11">
        <f t="shared" si="69"/>
        <v>1</v>
      </c>
      <c r="AA348" s="11">
        <f t="shared" si="70"/>
        <v>0.21516716803526745</v>
      </c>
      <c r="AB348" s="11">
        <v>0</v>
      </c>
      <c r="AC348" s="52">
        <f t="shared" si="68"/>
        <v>0</v>
      </c>
      <c r="AD348" s="52">
        <f t="shared" si="71"/>
        <v>0</v>
      </c>
    </row>
    <row r="349" spans="1:30" x14ac:dyDescent="0.2">
      <c r="A349" s="3">
        <v>164750</v>
      </c>
      <c r="B349" s="4" t="s">
        <v>609</v>
      </c>
      <c r="C349" s="3" t="s">
        <v>35</v>
      </c>
      <c r="D349" s="3">
        <v>2</v>
      </c>
      <c r="E349" s="5">
        <v>2013</v>
      </c>
      <c r="F349" s="3" t="s">
        <v>36</v>
      </c>
      <c r="G349" s="6">
        <v>41190</v>
      </c>
      <c r="H349" s="7">
        <v>4.7277777777777779</v>
      </c>
      <c r="I349" s="4" t="s">
        <v>33</v>
      </c>
      <c r="J349" s="8">
        <v>0.8841</v>
      </c>
      <c r="K349" s="8">
        <f t="shared" si="64"/>
        <v>8.6308159280489463</v>
      </c>
      <c r="L349" s="8">
        <v>5.6943000000000001</v>
      </c>
      <c r="M349" s="8">
        <v>3.44E-2</v>
      </c>
      <c r="N349" s="9">
        <v>77000.86</v>
      </c>
      <c r="O349" s="9">
        <v>68079.240000000005</v>
      </c>
      <c r="P349" s="9">
        <v>2066.4299999999998</v>
      </c>
      <c r="Q349" s="9">
        <v>66012.81</v>
      </c>
      <c r="R349" s="9">
        <v>0</v>
      </c>
      <c r="S349" s="9">
        <f t="shared" si="65"/>
        <v>8921.6199999999953</v>
      </c>
      <c r="T349" s="10">
        <v>0</v>
      </c>
      <c r="U349" s="9">
        <v>0</v>
      </c>
      <c r="V349" s="9">
        <v>17721.25</v>
      </c>
      <c r="W349" s="9">
        <v>15063.06</v>
      </c>
      <c r="X349" s="11">
        <f t="shared" si="66"/>
        <v>7.6308159280489463</v>
      </c>
      <c r="Y349" s="11">
        <f t="shared" si="67"/>
        <v>0.23162049044904412</v>
      </c>
      <c r="Z349" s="11">
        <f t="shared" si="69"/>
        <v>3.03533059417232E-2</v>
      </c>
      <c r="AA349" s="11">
        <f t="shared" si="70"/>
        <v>0</v>
      </c>
      <c r="AB349" s="11">
        <v>0</v>
      </c>
      <c r="AC349" s="52">
        <f t="shared" si="68"/>
        <v>0</v>
      </c>
      <c r="AD349" s="52">
        <f t="shared" si="71"/>
        <v>0</v>
      </c>
    </row>
    <row r="350" spans="1:30" x14ac:dyDescent="0.2">
      <c r="A350" s="3">
        <v>165461</v>
      </c>
      <c r="B350" s="4" t="s">
        <v>612</v>
      </c>
      <c r="C350" s="3" t="s">
        <v>44</v>
      </c>
      <c r="D350" s="3">
        <v>1</v>
      </c>
      <c r="E350" s="5">
        <v>2013</v>
      </c>
      <c r="F350" s="3" t="s">
        <v>32</v>
      </c>
      <c r="G350" s="6">
        <v>41176</v>
      </c>
      <c r="H350" s="7">
        <v>4.7666666666666666</v>
      </c>
      <c r="I350" s="4" t="s">
        <v>33</v>
      </c>
      <c r="J350" s="8">
        <v>0</v>
      </c>
      <c r="K350" s="8">
        <f t="shared" si="64"/>
        <v>1</v>
      </c>
      <c r="L350" s="8">
        <v>0</v>
      </c>
      <c r="M350" s="8">
        <v>0</v>
      </c>
      <c r="N350" s="9">
        <v>136706.78</v>
      </c>
      <c r="O350" s="9">
        <v>0</v>
      </c>
      <c r="P350" s="9">
        <v>0</v>
      </c>
      <c r="Q350" s="9">
        <v>0</v>
      </c>
      <c r="R350" s="9">
        <v>0</v>
      </c>
      <c r="S350" s="9">
        <f t="shared" si="65"/>
        <v>136706.78</v>
      </c>
      <c r="T350" s="10">
        <v>0</v>
      </c>
      <c r="U350" s="9">
        <v>0</v>
      </c>
      <c r="V350" s="9">
        <v>-10093.219999999999</v>
      </c>
      <c r="W350" s="9">
        <v>-10093.219999999999</v>
      </c>
      <c r="X350" s="11">
        <f t="shared" si="66"/>
        <v>0</v>
      </c>
      <c r="Y350" s="11">
        <f t="shared" si="67"/>
        <v>0</v>
      </c>
      <c r="Z350" s="11">
        <v>0</v>
      </c>
      <c r="AA350" s="11">
        <v>0</v>
      </c>
      <c r="AB350" s="11">
        <v>0</v>
      </c>
      <c r="AC350" s="52">
        <f t="shared" si="68"/>
        <v>0</v>
      </c>
      <c r="AD350" s="52">
        <v>0</v>
      </c>
    </row>
    <row r="351" spans="1:30" x14ac:dyDescent="0.2">
      <c r="A351" s="3">
        <v>164610</v>
      </c>
      <c r="B351" s="4" t="s">
        <v>607</v>
      </c>
      <c r="C351" s="3" t="s">
        <v>35</v>
      </c>
      <c r="D351" s="3">
        <v>2</v>
      </c>
      <c r="E351" s="5">
        <v>2013</v>
      </c>
      <c r="F351" s="3" t="s">
        <v>32</v>
      </c>
      <c r="G351" s="6">
        <v>41173</v>
      </c>
      <c r="H351" s="7">
        <v>4.7750000000000004</v>
      </c>
      <c r="I351" s="4" t="s">
        <v>33</v>
      </c>
      <c r="J351" s="8">
        <v>1.0028999999999999</v>
      </c>
      <c r="K351" s="8">
        <f t="shared" si="64"/>
        <v>-344.25711120864338</v>
      </c>
      <c r="L351" s="8">
        <v>1.9148000000000001</v>
      </c>
      <c r="M351" s="8">
        <v>5.9999999999999995E-4</v>
      </c>
      <c r="N351" s="9">
        <v>164716.70000000001</v>
      </c>
      <c r="O351" s="9">
        <v>165195.17000000001</v>
      </c>
      <c r="P351" s="9">
        <v>24989.16</v>
      </c>
      <c r="Q351" s="9">
        <v>140206.01</v>
      </c>
      <c r="R351" s="9">
        <v>0</v>
      </c>
      <c r="S351" s="9">
        <f t="shared" si="65"/>
        <v>-478.47000000000116</v>
      </c>
      <c r="T351" s="10">
        <v>0</v>
      </c>
      <c r="U351" s="9">
        <v>1425.14</v>
      </c>
      <c r="V351" s="9">
        <v>371.06</v>
      </c>
      <c r="W351" s="9">
        <v>315.39999999999998</v>
      </c>
      <c r="X351" s="11">
        <f t="shared" si="66"/>
        <v>-345.25711120864338</v>
      </c>
      <c r="Y351" s="11">
        <f t="shared" si="67"/>
        <v>-52.227224277384032</v>
      </c>
      <c r="Z351" s="11">
        <f t="shared" ref="Z351:Z382" si="72">+P351/O351</f>
        <v>0.15127052443482455</v>
      </c>
      <c r="AA351" s="11">
        <f t="shared" ref="AA351:AA382" si="73">+U351/O351</f>
        <v>8.6270076782511262E-3</v>
      </c>
      <c r="AB351" s="11">
        <v>0</v>
      </c>
      <c r="AC351" s="52">
        <f t="shared" si="68"/>
        <v>0</v>
      </c>
      <c r="AD351" s="52">
        <f t="shared" ref="AD351:AD382" si="74">+T351/O351</f>
        <v>0</v>
      </c>
    </row>
    <row r="352" spans="1:30" x14ac:dyDescent="0.2">
      <c r="A352" s="3">
        <v>149750</v>
      </c>
      <c r="B352" s="4" t="s">
        <v>501</v>
      </c>
      <c r="C352" s="3" t="s">
        <v>51</v>
      </c>
      <c r="D352" s="3">
        <v>2</v>
      </c>
      <c r="E352" s="5">
        <v>2013</v>
      </c>
      <c r="F352" s="3" t="s">
        <v>32</v>
      </c>
      <c r="G352" s="6">
        <v>41165</v>
      </c>
      <c r="H352" s="7">
        <v>4.7972222222222225</v>
      </c>
      <c r="I352" s="4" t="s">
        <v>33</v>
      </c>
      <c r="J352" s="8">
        <v>1.4412</v>
      </c>
      <c r="K352" s="8">
        <f t="shared" si="64"/>
        <v>-2.2666900465916564</v>
      </c>
      <c r="L352" s="8">
        <v>1.1132</v>
      </c>
      <c r="M352" s="8">
        <v>-0.34660000000000002</v>
      </c>
      <c r="N352" s="9">
        <v>81308.960000000006</v>
      </c>
      <c r="O352" s="9">
        <v>117180.19</v>
      </c>
      <c r="P352" s="9">
        <v>117180.19</v>
      </c>
      <c r="Q352" s="9">
        <v>0</v>
      </c>
      <c r="R352" s="9">
        <v>0</v>
      </c>
      <c r="S352" s="9">
        <f t="shared" si="65"/>
        <v>-35871.229999999996</v>
      </c>
      <c r="T352" s="10">
        <v>0</v>
      </c>
      <c r="U352" s="9">
        <v>9111.74</v>
      </c>
      <c r="V352" s="9">
        <v>-31371.7</v>
      </c>
      <c r="W352" s="9">
        <v>-31371.7</v>
      </c>
      <c r="X352" s="11">
        <f t="shared" si="66"/>
        <v>-3.2666900465916564</v>
      </c>
      <c r="Y352" s="11">
        <f t="shared" si="67"/>
        <v>-3.2666900465916564</v>
      </c>
      <c r="Z352" s="11">
        <f t="shared" si="72"/>
        <v>1</v>
      </c>
      <c r="AA352" s="11">
        <f t="shared" si="73"/>
        <v>7.7758365129805634E-2</v>
      </c>
      <c r="AB352" s="11">
        <v>0</v>
      </c>
      <c r="AC352" s="52">
        <f t="shared" si="68"/>
        <v>0</v>
      </c>
      <c r="AD352" s="52">
        <f t="shared" si="74"/>
        <v>0</v>
      </c>
    </row>
    <row r="353" spans="1:30" x14ac:dyDescent="0.2">
      <c r="A353" s="3">
        <v>148697</v>
      </c>
      <c r="B353" s="4" t="s">
        <v>498</v>
      </c>
      <c r="C353" s="3" t="s">
        <v>101</v>
      </c>
      <c r="D353" s="3">
        <v>2</v>
      </c>
      <c r="E353" s="5">
        <v>2013</v>
      </c>
      <c r="F353" s="3" t="s">
        <v>36</v>
      </c>
      <c r="G353" s="6">
        <v>41123</v>
      </c>
      <c r="H353" s="7">
        <v>4.9111111111111114</v>
      </c>
      <c r="I353" s="4" t="s">
        <v>33</v>
      </c>
      <c r="J353" s="8">
        <v>0.45629999999999998</v>
      </c>
      <c r="K353" s="8">
        <f t="shared" si="64"/>
        <v>1.8393503751851432</v>
      </c>
      <c r="L353" s="8">
        <v>3.552</v>
      </c>
      <c r="M353" s="8">
        <v>-3.3399999999999999E-2</v>
      </c>
      <c r="N353" s="9">
        <v>42806.3</v>
      </c>
      <c r="O353" s="9">
        <v>19533.79</v>
      </c>
      <c r="P353" s="9">
        <v>19533.79</v>
      </c>
      <c r="Q353" s="9">
        <v>0</v>
      </c>
      <c r="R353" s="9">
        <v>0</v>
      </c>
      <c r="S353" s="9">
        <f t="shared" si="65"/>
        <v>23272.510000000002</v>
      </c>
      <c r="T353" s="10">
        <v>0</v>
      </c>
      <c r="U353" s="9">
        <v>7240.5</v>
      </c>
      <c r="V353" s="9">
        <v>-5072.46</v>
      </c>
      <c r="W353" s="9">
        <v>-5072.46</v>
      </c>
      <c r="X353" s="11">
        <f t="shared" si="66"/>
        <v>0.83935037518514333</v>
      </c>
      <c r="Y353" s="11">
        <f t="shared" si="67"/>
        <v>0.83935037518514333</v>
      </c>
      <c r="Z353" s="11">
        <f t="shared" si="72"/>
        <v>1</v>
      </c>
      <c r="AA353" s="11">
        <f t="shared" si="73"/>
        <v>0.37066539570661911</v>
      </c>
      <c r="AB353" s="11">
        <v>0</v>
      </c>
      <c r="AC353" s="52">
        <f t="shared" si="68"/>
        <v>0</v>
      </c>
      <c r="AD353" s="52">
        <f t="shared" si="74"/>
        <v>0</v>
      </c>
    </row>
    <row r="354" spans="1:30" x14ac:dyDescent="0.2">
      <c r="A354" s="3">
        <v>148061</v>
      </c>
      <c r="B354" s="4" t="s">
        <v>497</v>
      </c>
      <c r="C354" s="3" t="s">
        <v>44</v>
      </c>
      <c r="D354" s="3">
        <v>1</v>
      </c>
      <c r="E354" s="5">
        <v>2013</v>
      </c>
      <c r="F354" s="3" t="s">
        <v>32</v>
      </c>
      <c r="G354" s="6">
        <v>41096</v>
      </c>
      <c r="H354" s="7">
        <v>4.9833333333333334</v>
      </c>
      <c r="I354" s="4" t="s">
        <v>33</v>
      </c>
      <c r="J354" s="8">
        <v>0.90749999999999997</v>
      </c>
      <c r="K354" s="8">
        <f t="shared" si="64"/>
        <v>10.815261634383804</v>
      </c>
      <c r="L354" s="8">
        <v>0.58409999999999995</v>
      </c>
      <c r="M354" s="8">
        <v>4.1099999999999998E-2</v>
      </c>
      <c r="N354" s="9">
        <v>366490.39</v>
      </c>
      <c r="O354" s="9">
        <v>332603.98</v>
      </c>
      <c r="P354" s="9">
        <v>31849.87</v>
      </c>
      <c r="Q354" s="9">
        <v>300754.11</v>
      </c>
      <c r="R354" s="9">
        <v>2004.99</v>
      </c>
      <c r="S354" s="9">
        <f t="shared" si="65"/>
        <v>33886.410000000033</v>
      </c>
      <c r="T354" s="10">
        <v>0</v>
      </c>
      <c r="U354" s="9">
        <v>28897.45</v>
      </c>
      <c r="V354" s="9">
        <v>13270.17</v>
      </c>
      <c r="W354" s="9">
        <v>11279.64</v>
      </c>
      <c r="X354" s="11">
        <f t="shared" si="66"/>
        <v>9.8152616343838037</v>
      </c>
      <c r="Y354" s="11">
        <f t="shared" si="67"/>
        <v>0.93990098095372066</v>
      </c>
      <c r="Z354" s="11">
        <f t="shared" si="72"/>
        <v>9.5759136736728173E-2</v>
      </c>
      <c r="AA354" s="11">
        <f t="shared" si="73"/>
        <v>8.6882454022348149E-2</v>
      </c>
      <c r="AB354" s="11">
        <f>W354/R354</f>
        <v>5.6257836697439885</v>
      </c>
      <c r="AC354" s="52">
        <f t="shared" si="68"/>
        <v>0</v>
      </c>
      <c r="AD354" s="52">
        <f t="shared" si="74"/>
        <v>0</v>
      </c>
    </row>
    <row r="355" spans="1:30" x14ac:dyDescent="0.2">
      <c r="A355" s="3">
        <v>147166</v>
      </c>
      <c r="B355" s="4" t="s">
        <v>487</v>
      </c>
      <c r="C355" s="3" t="s">
        <v>35</v>
      </c>
      <c r="D355" s="3">
        <v>2</v>
      </c>
      <c r="E355" s="5">
        <v>2013</v>
      </c>
      <c r="F355" s="3" t="s">
        <v>32</v>
      </c>
      <c r="G355" s="6">
        <v>41059</v>
      </c>
      <c r="H355" s="7">
        <v>5.083333333333333</v>
      </c>
      <c r="I355" s="4" t="s">
        <v>33</v>
      </c>
      <c r="J355" s="8">
        <v>1.3239000000000001</v>
      </c>
      <c r="K355" s="8">
        <f t="shared" si="64"/>
        <v>-3.0871598541622851</v>
      </c>
      <c r="L355" s="8">
        <v>2.1998000000000002</v>
      </c>
      <c r="M355" s="8">
        <v>-0.19070000000000001</v>
      </c>
      <c r="N355" s="9">
        <v>38907.629999999997</v>
      </c>
      <c r="O355" s="9">
        <v>51510.68</v>
      </c>
      <c r="P355" s="9">
        <v>23432.87</v>
      </c>
      <c r="Q355" s="9">
        <v>28077.81</v>
      </c>
      <c r="R355" s="9">
        <v>0</v>
      </c>
      <c r="S355" s="9">
        <f t="shared" si="65"/>
        <v>-12603.050000000003</v>
      </c>
      <c r="T355" s="10">
        <v>0</v>
      </c>
      <c r="U355" s="9">
        <v>10856.07</v>
      </c>
      <c r="V355" s="9">
        <v>-16319.65</v>
      </c>
      <c r="W355" s="9">
        <v>-16319.65</v>
      </c>
      <c r="X355" s="11">
        <f t="shared" si="66"/>
        <v>-4.0871598541622856</v>
      </c>
      <c r="Y355" s="11">
        <f t="shared" si="67"/>
        <v>-1.8593015182832722</v>
      </c>
      <c r="Z355" s="11">
        <f t="shared" si="72"/>
        <v>0.45491284525849784</v>
      </c>
      <c r="AA355" s="11">
        <f t="shared" si="73"/>
        <v>0.21075376989781536</v>
      </c>
      <c r="AB355" s="11">
        <v>0</v>
      </c>
      <c r="AC355" s="52">
        <f t="shared" si="68"/>
        <v>0</v>
      </c>
      <c r="AD355" s="52">
        <f t="shared" si="74"/>
        <v>0</v>
      </c>
    </row>
    <row r="356" spans="1:30" x14ac:dyDescent="0.2">
      <c r="A356" s="3">
        <v>147904</v>
      </c>
      <c r="B356" s="4" t="s">
        <v>496</v>
      </c>
      <c r="C356" s="3" t="s">
        <v>35</v>
      </c>
      <c r="D356" s="3">
        <v>2</v>
      </c>
      <c r="E356" s="5">
        <v>2013</v>
      </c>
      <c r="F356" s="3" t="s">
        <v>36</v>
      </c>
      <c r="G356" s="6">
        <v>41052</v>
      </c>
      <c r="H356" s="7">
        <v>5.1027777777777779</v>
      </c>
      <c r="I356" s="4" t="s">
        <v>33</v>
      </c>
      <c r="J356" s="8">
        <v>1.1697</v>
      </c>
      <c r="K356" s="8">
        <f t="shared" si="64"/>
        <v>-5.8923623492168442</v>
      </c>
      <c r="L356" s="8">
        <v>2.5066000000000002</v>
      </c>
      <c r="M356" s="8">
        <v>1.66E-2</v>
      </c>
      <c r="N356" s="9">
        <v>162605.16</v>
      </c>
      <c r="O356" s="9">
        <v>190201.08</v>
      </c>
      <c r="P356" s="9">
        <v>187515.51</v>
      </c>
      <c r="Q356" s="9">
        <v>2685.57</v>
      </c>
      <c r="R356" s="9">
        <v>0</v>
      </c>
      <c r="S356" s="9">
        <f t="shared" si="65"/>
        <v>-27595.919999999984</v>
      </c>
      <c r="T356" s="10">
        <v>0</v>
      </c>
      <c r="U356" s="9">
        <v>14738.32</v>
      </c>
      <c r="V356" s="9">
        <v>11318.23</v>
      </c>
      <c r="W356" s="9">
        <v>9038.57</v>
      </c>
      <c r="X356" s="11">
        <f t="shared" si="66"/>
        <v>-6.8923623492168442</v>
      </c>
      <c r="Y356" s="11">
        <f t="shared" si="67"/>
        <v>-6.7950447022603386</v>
      </c>
      <c r="Z356" s="11">
        <f t="shared" si="72"/>
        <v>0.98588036408626079</v>
      </c>
      <c r="AA356" s="11">
        <f t="shared" si="73"/>
        <v>7.7488098385140619E-2</v>
      </c>
      <c r="AB356" s="11">
        <v>0</v>
      </c>
      <c r="AC356" s="52">
        <f t="shared" si="68"/>
        <v>0</v>
      </c>
      <c r="AD356" s="52">
        <f t="shared" si="74"/>
        <v>0</v>
      </c>
    </row>
    <row r="357" spans="1:30" x14ac:dyDescent="0.2">
      <c r="A357" s="3">
        <v>147640</v>
      </c>
      <c r="B357" s="4" t="s">
        <v>493</v>
      </c>
      <c r="C357" s="3" t="s">
        <v>53</v>
      </c>
      <c r="D357" s="3">
        <v>2</v>
      </c>
      <c r="E357" s="5">
        <v>2013</v>
      </c>
      <c r="F357" s="3" t="s">
        <v>32</v>
      </c>
      <c r="G357" s="6">
        <v>41045</v>
      </c>
      <c r="H357" s="7">
        <v>5.1222222222222218</v>
      </c>
      <c r="I357" s="4" t="s">
        <v>33</v>
      </c>
      <c r="J357" s="8">
        <v>0.80720000000000003</v>
      </c>
      <c r="K357" s="8">
        <f t="shared" si="64"/>
        <v>5.1879917659071433</v>
      </c>
      <c r="L357" s="8">
        <v>19.381900000000002</v>
      </c>
      <c r="M357" s="8">
        <v>-1.4E-2</v>
      </c>
      <c r="N357" s="9">
        <v>19002.68</v>
      </c>
      <c r="O357" s="9">
        <v>15339.86</v>
      </c>
      <c r="P357" s="9">
        <v>15339.86</v>
      </c>
      <c r="Q357" s="9">
        <v>0</v>
      </c>
      <c r="R357" s="9">
        <v>0</v>
      </c>
      <c r="S357" s="9">
        <f t="shared" si="65"/>
        <v>3662.8199999999997</v>
      </c>
      <c r="T357" s="10">
        <v>0</v>
      </c>
      <c r="U357" s="9">
        <v>4471.45</v>
      </c>
      <c r="V357" s="9">
        <v>-2687.82</v>
      </c>
      <c r="W357" s="9">
        <v>-3793.65</v>
      </c>
      <c r="X357" s="11">
        <f t="shared" si="66"/>
        <v>4.1879917659071433</v>
      </c>
      <c r="Y357" s="11">
        <f t="shared" si="67"/>
        <v>4.1879917659071433</v>
      </c>
      <c r="Z357" s="11">
        <f t="shared" si="72"/>
        <v>1</v>
      </c>
      <c r="AA357" s="11">
        <f t="shared" si="73"/>
        <v>0.29149223004642805</v>
      </c>
      <c r="AB357" s="11">
        <v>0</v>
      </c>
      <c r="AC357" s="52">
        <f t="shared" si="68"/>
        <v>0</v>
      </c>
      <c r="AD357" s="52">
        <f t="shared" si="74"/>
        <v>0</v>
      </c>
    </row>
    <row r="358" spans="1:30" x14ac:dyDescent="0.2">
      <c r="A358" s="3">
        <v>147050</v>
      </c>
      <c r="B358" s="4" t="s">
        <v>486</v>
      </c>
      <c r="C358" s="3" t="s">
        <v>101</v>
      </c>
      <c r="D358" s="3">
        <v>2</v>
      </c>
      <c r="E358" s="5">
        <v>2013</v>
      </c>
      <c r="F358" s="3" t="s">
        <v>32</v>
      </c>
      <c r="G358" s="6">
        <v>41038</v>
      </c>
      <c r="H358" s="7">
        <v>5.1416666666666666</v>
      </c>
      <c r="I358" s="4" t="s">
        <v>33</v>
      </c>
      <c r="J358" s="8">
        <v>0.24199999999999999</v>
      </c>
      <c r="K358" s="8">
        <f t="shared" si="64"/>
        <v>1.3192097922402177</v>
      </c>
      <c r="L358" s="8">
        <v>0.9718</v>
      </c>
      <c r="M358" s="8">
        <v>-4.1000000000000002E-2</v>
      </c>
      <c r="N358" s="9">
        <v>376474.27</v>
      </c>
      <c r="O358" s="9">
        <v>91095.65</v>
      </c>
      <c r="P358" s="9">
        <v>66095.649999999994</v>
      </c>
      <c r="Q358" s="9">
        <v>25000</v>
      </c>
      <c r="R358" s="9">
        <v>0</v>
      </c>
      <c r="S358" s="9">
        <f t="shared" si="65"/>
        <v>285378.62</v>
      </c>
      <c r="T358" s="10">
        <v>0</v>
      </c>
      <c r="U358" s="9">
        <v>53821.8</v>
      </c>
      <c r="V358" s="9">
        <v>-15012.11</v>
      </c>
      <c r="W358" s="9">
        <v>-15012.11</v>
      </c>
      <c r="X358" s="11">
        <f t="shared" si="66"/>
        <v>0.31920979224021756</v>
      </c>
      <c r="Y358" s="11">
        <f t="shared" si="67"/>
        <v>0.231606873703433</v>
      </c>
      <c r="Z358" s="11">
        <f t="shared" si="72"/>
        <v>0.72556318550885801</v>
      </c>
      <c r="AA358" s="11">
        <f t="shared" si="73"/>
        <v>0.59082733368717388</v>
      </c>
      <c r="AB358" s="11">
        <v>0</v>
      </c>
      <c r="AC358" s="52">
        <f t="shared" si="68"/>
        <v>0</v>
      </c>
      <c r="AD358" s="52">
        <f t="shared" si="74"/>
        <v>0</v>
      </c>
    </row>
    <row r="359" spans="1:30" x14ac:dyDescent="0.2">
      <c r="A359" s="3">
        <v>146938</v>
      </c>
      <c r="B359" s="4" t="s">
        <v>482</v>
      </c>
      <c r="C359" s="3" t="s">
        <v>51</v>
      </c>
      <c r="D359" s="3">
        <v>2</v>
      </c>
      <c r="E359" s="5">
        <v>2013</v>
      </c>
      <c r="F359" s="3" t="s">
        <v>32</v>
      </c>
      <c r="G359" s="6">
        <v>41026</v>
      </c>
      <c r="H359" s="7">
        <v>5.1749999999999998</v>
      </c>
      <c r="I359" s="4" t="s">
        <v>33</v>
      </c>
      <c r="J359" s="8">
        <v>0.98939999999999995</v>
      </c>
      <c r="K359" s="8">
        <f t="shared" si="64"/>
        <v>94.319363318863225</v>
      </c>
      <c r="L359" s="8">
        <v>2.0209999999999999</v>
      </c>
      <c r="M359" s="8">
        <v>-4.9700000000000001E-2</v>
      </c>
      <c r="N359" s="9">
        <v>124498.73</v>
      </c>
      <c r="O359" s="9">
        <v>123178.76</v>
      </c>
      <c r="P359" s="9">
        <v>90641.72</v>
      </c>
      <c r="Q359" s="9">
        <v>32537.040000000001</v>
      </c>
      <c r="R359" s="9">
        <v>0</v>
      </c>
      <c r="S359" s="9">
        <f t="shared" si="65"/>
        <v>1319.9700000000012</v>
      </c>
      <c r="T359" s="10">
        <v>0</v>
      </c>
      <c r="U359" s="9">
        <v>6305.49</v>
      </c>
      <c r="V359" s="9">
        <v>-12501</v>
      </c>
      <c r="W359" s="9">
        <v>-12501</v>
      </c>
      <c r="X359" s="11">
        <f t="shared" si="66"/>
        <v>93.319363318863225</v>
      </c>
      <c r="Y359" s="11">
        <f t="shared" si="67"/>
        <v>68.669530368114366</v>
      </c>
      <c r="Z359" s="11">
        <f t="shared" si="72"/>
        <v>0.7358551100855375</v>
      </c>
      <c r="AA359" s="11">
        <f t="shared" si="73"/>
        <v>5.1189750570634095E-2</v>
      </c>
      <c r="AB359" s="11">
        <v>0</v>
      </c>
      <c r="AC359" s="52">
        <f t="shared" si="68"/>
        <v>0</v>
      </c>
      <c r="AD359" s="52">
        <f t="shared" si="74"/>
        <v>0</v>
      </c>
    </row>
    <row r="360" spans="1:30" x14ac:dyDescent="0.2">
      <c r="A360" s="3">
        <v>146593</v>
      </c>
      <c r="B360" s="4" t="s">
        <v>477</v>
      </c>
      <c r="C360" s="3" t="s">
        <v>35</v>
      </c>
      <c r="D360" s="3">
        <v>2</v>
      </c>
      <c r="E360" s="5">
        <v>2013</v>
      </c>
      <c r="F360" s="3" t="s">
        <v>36</v>
      </c>
      <c r="G360" s="6">
        <v>41008</v>
      </c>
      <c r="H360" s="7">
        <v>5.2249999999999996</v>
      </c>
      <c r="I360" s="4" t="s">
        <v>33</v>
      </c>
      <c r="J360" s="8">
        <v>2.3140000000000001</v>
      </c>
      <c r="K360" s="8">
        <f t="shared" si="64"/>
        <v>-0.76101640398842074</v>
      </c>
      <c r="L360" s="8">
        <v>63.219299999999997</v>
      </c>
      <c r="M360" s="8">
        <v>-1.1820999999999999</v>
      </c>
      <c r="N360" s="9">
        <v>94.64</v>
      </c>
      <c r="O360" s="9">
        <v>219</v>
      </c>
      <c r="P360" s="9">
        <v>219</v>
      </c>
      <c r="Q360" s="9">
        <v>0</v>
      </c>
      <c r="R360" s="9">
        <v>0</v>
      </c>
      <c r="S360" s="9">
        <f t="shared" si="65"/>
        <v>-124.36</v>
      </c>
      <c r="T360" s="10">
        <v>0</v>
      </c>
      <c r="U360" s="9">
        <v>0</v>
      </c>
      <c r="V360" s="9">
        <v>-7072.62</v>
      </c>
      <c r="W360" s="9">
        <v>-7072.62</v>
      </c>
      <c r="X360" s="11">
        <f t="shared" si="66"/>
        <v>-1.7610164039884206</v>
      </c>
      <c r="Y360" s="11">
        <f t="shared" si="67"/>
        <v>-1.7610164039884206</v>
      </c>
      <c r="Z360" s="11">
        <f t="shared" si="72"/>
        <v>1</v>
      </c>
      <c r="AA360" s="11">
        <f t="shared" si="73"/>
        <v>0</v>
      </c>
      <c r="AB360" s="11">
        <v>0</v>
      </c>
      <c r="AC360" s="52">
        <f t="shared" si="68"/>
        <v>0</v>
      </c>
      <c r="AD360" s="52">
        <f t="shared" si="74"/>
        <v>0</v>
      </c>
    </row>
    <row r="361" spans="1:30" x14ac:dyDescent="0.2">
      <c r="A361" s="3">
        <v>147046</v>
      </c>
      <c r="B361" s="4" t="s">
        <v>485</v>
      </c>
      <c r="C361" s="3" t="s">
        <v>35</v>
      </c>
      <c r="D361" s="3">
        <v>2</v>
      </c>
      <c r="E361" s="5">
        <v>2013</v>
      </c>
      <c r="F361" s="3" t="s">
        <v>32</v>
      </c>
      <c r="G361" s="6">
        <v>41004</v>
      </c>
      <c r="H361" s="7">
        <v>5.2361111111111107</v>
      </c>
      <c r="I361" s="4" t="s">
        <v>33</v>
      </c>
      <c r="J361" s="8">
        <v>0.91710000000000003</v>
      </c>
      <c r="K361" s="8">
        <f t="shared" si="64"/>
        <v>12.059350749709411</v>
      </c>
      <c r="L361" s="8">
        <v>6.7569999999999997</v>
      </c>
      <c r="M361" s="8">
        <v>1.2E-2</v>
      </c>
      <c r="N361" s="9">
        <v>92852.78</v>
      </c>
      <c r="O361" s="9">
        <v>85153.13</v>
      </c>
      <c r="P361" s="9">
        <v>85153.13</v>
      </c>
      <c r="Q361" s="9">
        <v>0</v>
      </c>
      <c r="R361" s="9">
        <v>0</v>
      </c>
      <c r="S361" s="9">
        <f t="shared" si="65"/>
        <v>7699.6499999999942</v>
      </c>
      <c r="T361" s="10">
        <v>0</v>
      </c>
      <c r="U361" s="9">
        <v>41769.68</v>
      </c>
      <c r="V361" s="9">
        <v>7499.65</v>
      </c>
      <c r="W361" s="9">
        <v>7499.65</v>
      </c>
      <c r="X361" s="11">
        <f t="shared" si="66"/>
        <v>11.059350749709411</v>
      </c>
      <c r="Y361" s="11">
        <f t="shared" si="67"/>
        <v>11.059350749709411</v>
      </c>
      <c r="Z361" s="11">
        <f t="shared" si="72"/>
        <v>1</v>
      </c>
      <c r="AA361" s="11">
        <f t="shared" si="73"/>
        <v>0.49052430603549158</v>
      </c>
      <c r="AB361" s="11">
        <v>0</v>
      </c>
      <c r="AC361" s="52">
        <f t="shared" si="68"/>
        <v>0</v>
      </c>
      <c r="AD361" s="52">
        <f t="shared" si="74"/>
        <v>0</v>
      </c>
    </row>
    <row r="362" spans="1:30" x14ac:dyDescent="0.2">
      <c r="A362" s="3">
        <v>146969</v>
      </c>
      <c r="B362" s="4" t="s">
        <v>483</v>
      </c>
      <c r="C362" s="3" t="s">
        <v>137</v>
      </c>
      <c r="D362" s="3">
        <v>2</v>
      </c>
      <c r="E362" s="5">
        <v>2013</v>
      </c>
      <c r="F362" s="3" t="s">
        <v>32</v>
      </c>
      <c r="G362" s="6">
        <v>40997</v>
      </c>
      <c r="H362" s="7">
        <v>5.2527777777777782</v>
      </c>
      <c r="I362" s="4" t="s">
        <v>33</v>
      </c>
      <c r="J362" s="8">
        <v>0.78339999999999999</v>
      </c>
      <c r="K362" s="8">
        <f t="shared" si="64"/>
        <v>4.6167386337779366</v>
      </c>
      <c r="L362" s="8">
        <v>10.431699999999999</v>
      </c>
      <c r="M362" s="8">
        <v>1.5699999999999999E-2</v>
      </c>
      <c r="N362" s="9">
        <v>35101.11</v>
      </c>
      <c r="O362" s="9">
        <v>27498.1</v>
      </c>
      <c r="P362" s="9">
        <v>27498.1</v>
      </c>
      <c r="Q362" s="9">
        <v>0</v>
      </c>
      <c r="R362" s="9">
        <v>0</v>
      </c>
      <c r="S362" s="9">
        <f t="shared" si="65"/>
        <v>7603.010000000002</v>
      </c>
      <c r="T362" s="10">
        <v>0</v>
      </c>
      <c r="U362" s="9">
        <v>26485.91</v>
      </c>
      <c r="V362" s="9">
        <v>6747.91</v>
      </c>
      <c r="W362" s="9">
        <v>5735.72</v>
      </c>
      <c r="X362" s="11">
        <f t="shared" si="66"/>
        <v>3.6167386337779366</v>
      </c>
      <c r="Y362" s="11">
        <f t="shared" si="67"/>
        <v>3.6167386337779366</v>
      </c>
      <c r="Z362" s="11">
        <f t="shared" si="72"/>
        <v>1</v>
      </c>
      <c r="AA362" s="11">
        <f t="shared" si="73"/>
        <v>0.96319054771056911</v>
      </c>
      <c r="AB362" s="11">
        <v>0</v>
      </c>
      <c r="AC362" s="52">
        <f t="shared" si="68"/>
        <v>0</v>
      </c>
      <c r="AD362" s="52">
        <f t="shared" si="74"/>
        <v>0</v>
      </c>
    </row>
    <row r="363" spans="1:30" x14ac:dyDescent="0.2">
      <c r="A363" s="3">
        <v>146110</v>
      </c>
      <c r="B363" s="4" t="s">
        <v>474</v>
      </c>
      <c r="C363" s="3" t="s">
        <v>35</v>
      </c>
      <c r="D363" s="3">
        <v>2</v>
      </c>
      <c r="E363" s="5">
        <v>2013</v>
      </c>
      <c r="F363" s="3" t="s">
        <v>36</v>
      </c>
      <c r="G363" s="6">
        <v>40994</v>
      </c>
      <c r="H363" s="7">
        <v>5.2611111111111111</v>
      </c>
      <c r="I363" s="4" t="s">
        <v>33</v>
      </c>
      <c r="J363" s="8">
        <v>1.2658</v>
      </c>
      <c r="K363" s="8">
        <f t="shared" si="64"/>
        <v>-3.7615305069832812</v>
      </c>
      <c r="L363" s="8">
        <v>1.2687999999999999</v>
      </c>
      <c r="M363" s="8">
        <v>-4.1799999999999997E-2</v>
      </c>
      <c r="N363" s="9">
        <v>59509.82</v>
      </c>
      <c r="O363" s="9">
        <v>75330.460000000006</v>
      </c>
      <c r="P363" s="9">
        <v>75330.460000000006</v>
      </c>
      <c r="Q363" s="9">
        <v>0</v>
      </c>
      <c r="R363" s="9">
        <v>0</v>
      </c>
      <c r="S363" s="9">
        <f t="shared" si="65"/>
        <v>-15820.640000000007</v>
      </c>
      <c r="T363" s="10">
        <v>0</v>
      </c>
      <c r="U363" s="9">
        <v>7867.54</v>
      </c>
      <c r="V363" s="9">
        <v>-3154.35</v>
      </c>
      <c r="W363" s="9">
        <v>-3154.35</v>
      </c>
      <c r="X363" s="11">
        <f t="shared" si="66"/>
        <v>-4.7615305069832807</v>
      </c>
      <c r="Y363" s="11">
        <f t="shared" si="67"/>
        <v>-4.7615305069832807</v>
      </c>
      <c r="Z363" s="11">
        <f t="shared" si="72"/>
        <v>1</v>
      </c>
      <c r="AA363" s="11">
        <f t="shared" si="73"/>
        <v>0.10444035520292853</v>
      </c>
      <c r="AB363" s="11">
        <v>0</v>
      </c>
      <c r="AC363" s="52">
        <f t="shared" si="68"/>
        <v>0</v>
      </c>
      <c r="AD363" s="52">
        <f t="shared" si="74"/>
        <v>0</v>
      </c>
    </row>
    <row r="364" spans="1:30" x14ac:dyDescent="0.2">
      <c r="A364" s="3">
        <v>147354</v>
      </c>
      <c r="B364" s="4" t="s">
        <v>488</v>
      </c>
      <c r="C364" s="3" t="s">
        <v>101</v>
      </c>
      <c r="D364" s="3">
        <v>2</v>
      </c>
      <c r="E364" s="5">
        <v>2013</v>
      </c>
      <c r="F364" s="3" t="s">
        <v>36</v>
      </c>
      <c r="G364" s="6">
        <v>40994</v>
      </c>
      <c r="H364" s="7">
        <v>5.2611111111111111</v>
      </c>
      <c r="I364" s="4" t="s">
        <v>33</v>
      </c>
      <c r="J364" s="8">
        <v>0.56940000000000002</v>
      </c>
      <c r="K364" s="8">
        <f t="shared" si="64"/>
        <v>2.3221167104034159</v>
      </c>
      <c r="L364" s="8">
        <v>8.4649000000000001</v>
      </c>
      <c r="M364" s="8">
        <v>4.8599999999999997E-2</v>
      </c>
      <c r="N364" s="9">
        <v>20883.259999999998</v>
      </c>
      <c r="O364" s="9">
        <v>11890.06</v>
      </c>
      <c r="P364" s="9">
        <v>11890.06</v>
      </c>
      <c r="Q364" s="9">
        <v>0</v>
      </c>
      <c r="R364" s="9">
        <v>0</v>
      </c>
      <c r="S364" s="9">
        <f t="shared" si="65"/>
        <v>8993.1999999999989</v>
      </c>
      <c r="T364" s="10">
        <v>0</v>
      </c>
      <c r="U364" s="9">
        <v>2700.37</v>
      </c>
      <c r="V364" s="9">
        <v>13029.2</v>
      </c>
      <c r="W364" s="9">
        <v>11074.82</v>
      </c>
      <c r="X364" s="11">
        <f t="shared" si="66"/>
        <v>1.3221167104034159</v>
      </c>
      <c r="Y364" s="11">
        <f t="shared" si="67"/>
        <v>1.3221167104034159</v>
      </c>
      <c r="Z364" s="11">
        <f t="shared" si="72"/>
        <v>1</v>
      </c>
      <c r="AA364" s="11">
        <f t="shared" si="73"/>
        <v>0.22711155368433802</v>
      </c>
      <c r="AB364" s="11">
        <v>0</v>
      </c>
      <c r="AC364" s="52">
        <f t="shared" si="68"/>
        <v>0</v>
      </c>
      <c r="AD364" s="52">
        <f t="shared" si="74"/>
        <v>0</v>
      </c>
    </row>
    <row r="365" spans="1:30" x14ac:dyDescent="0.2">
      <c r="A365" s="3">
        <v>147637</v>
      </c>
      <c r="B365" s="4" t="s">
        <v>492</v>
      </c>
      <c r="C365" s="3" t="s">
        <v>51</v>
      </c>
      <c r="D365" s="3">
        <v>2</v>
      </c>
      <c r="E365" s="5">
        <v>2013</v>
      </c>
      <c r="F365" s="3" t="s">
        <v>32</v>
      </c>
      <c r="G365" s="6">
        <v>40991</v>
      </c>
      <c r="H365" s="7">
        <v>5.2694444444444448</v>
      </c>
      <c r="I365" s="4" t="s">
        <v>33</v>
      </c>
      <c r="J365" s="8">
        <v>0.99929999999999997</v>
      </c>
      <c r="K365" s="8">
        <f t="shared" si="64"/>
        <v>1378.2648999999999</v>
      </c>
      <c r="L365" s="8">
        <v>0</v>
      </c>
      <c r="M365" s="8">
        <v>0</v>
      </c>
      <c r="N365" s="9">
        <v>275652.98</v>
      </c>
      <c r="O365" s="9">
        <v>275452.98</v>
      </c>
      <c r="P365" s="9">
        <v>890.4</v>
      </c>
      <c r="Q365" s="9">
        <v>274562.58</v>
      </c>
      <c r="R365" s="9">
        <v>0</v>
      </c>
      <c r="S365" s="9">
        <f t="shared" si="65"/>
        <v>200</v>
      </c>
      <c r="T365" s="10">
        <v>0</v>
      </c>
      <c r="U365" s="9">
        <v>0</v>
      </c>
      <c r="V365" s="9">
        <v>0</v>
      </c>
      <c r="W365" s="9">
        <v>0</v>
      </c>
      <c r="X365" s="11">
        <f t="shared" si="66"/>
        <v>1377.2648999999999</v>
      </c>
      <c r="Y365" s="11">
        <f t="shared" si="67"/>
        <v>4.452</v>
      </c>
      <c r="Z365" s="11">
        <f t="shared" si="72"/>
        <v>3.2324936183300685E-3</v>
      </c>
      <c r="AA365" s="11">
        <f t="shared" si="73"/>
        <v>0</v>
      </c>
      <c r="AB365" s="11">
        <v>0</v>
      </c>
      <c r="AC365" s="52">
        <f t="shared" si="68"/>
        <v>0</v>
      </c>
      <c r="AD365" s="52">
        <f t="shared" si="74"/>
        <v>0</v>
      </c>
    </row>
    <row r="366" spans="1:30" x14ac:dyDescent="0.2">
      <c r="A366" s="3">
        <v>145340</v>
      </c>
      <c r="B366" s="4" t="s">
        <v>468</v>
      </c>
      <c r="C366" s="3" t="s">
        <v>35</v>
      </c>
      <c r="D366" s="3">
        <v>2</v>
      </c>
      <c r="E366" s="5">
        <v>2013</v>
      </c>
      <c r="F366" s="3" t="s">
        <v>36</v>
      </c>
      <c r="G366" s="6">
        <v>40987</v>
      </c>
      <c r="H366" s="7">
        <v>5.2805555555555559</v>
      </c>
      <c r="I366" s="4" t="s">
        <v>33</v>
      </c>
      <c r="J366" s="8">
        <v>0.89400000000000002</v>
      </c>
      <c r="K366" s="8">
        <f t="shared" si="64"/>
        <v>9.4382546097767861</v>
      </c>
      <c r="L366" s="8">
        <v>1.4582999999999999</v>
      </c>
      <c r="M366" s="8">
        <v>0.03</v>
      </c>
      <c r="N366" s="9">
        <v>133181.04</v>
      </c>
      <c r="O366" s="9">
        <v>119070.27</v>
      </c>
      <c r="P366" s="9">
        <v>18207.439999999999</v>
      </c>
      <c r="Q366" s="9">
        <v>100862.83</v>
      </c>
      <c r="R366" s="9">
        <v>1171.47</v>
      </c>
      <c r="S366" s="9">
        <f t="shared" si="65"/>
        <v>14110.770000000004</v>
      </c>
      <c r="T366" s="10">
        <v>5862.83</v>
      </c>
      <c r="U366" s="9">
        <v>0</v>
      </c>
      <c r="V366" s="9">
        <v>8777.69</v>
      </c>
      <c r="W366" s="9">
        <v>7461.04</v>
      </c>
      <c r="X366" s="11">
        <f t="shared" si="66"/>
        <v>8.4382546097767861</v>
      </c>
      <c r="Y366" s="11">
        <f t="shared" si="67"/>
        <v>1.2903222148755875</v>
      </c>
      <c r="Z366" s="11">
        <f t="shared" si="72"/>
        <v>0.15291340147292853</v>
      </c>
      <c r="AA366" s="11">
        <f t="shared" si="73"/>
        <v>0</v>
      </c>
      <c r="AB366" s="11">
        <f>W366/R366</f>
        <v>6.3689552442657513</v>
      </c>
      <c r="AC366" s="52">
        <f t="shared" si="68"/>
        <v>0.41548618537471721</v>
      </c>
      <c r="AD366" s="52">
        <f t="shared" si="74"/>
        <v>4.9238403507441443E-2</v>
      </c>
    </row>
    <row r="367" spans="1:30" x14ac:dyDescent="0.2">
      <c r="A367" s="3">
        <v>145338</v>
      </c>
      <c r="B367" s="4" t="s">
        <v>467</v>
      </c>
      <c r="C367" s="3" t="s">
        <v>120</v>
      </c>
      <c r="D367" s="3">
        <v>2</v>
      </c>
      <c r="E367" s="5">
        <v>2013</v>
      </c>
      <c r="F367" s="3" t="s">
        <v>36</v>
      </c>
      <c r="G367" s="6">
        <v>40982</v>
      </c>
      <c r="H367" s="7">
        <v>5.2944444444444443</v>
      </c>
      <c r="I367" s="4" t="s">
        <v>33</v>
      </c>
      <c r="J367" s="8">
        <v>0.95840000000000003</v>
      </c>
      <c r="K367" s="8">
        <f t="shared" si="64"/>
        <v>24.054016550261686</v>
      </c>
      <c r="L367" s="8">
        <v>4.3798000000000004</v>
      </c>
      <c r="M367" s="8">
        <v>4.8899999999999999E-2</v>
      </c>
      <c r="N367" s="9">
        <v>52176.77</v>
      </c>
      <c r="O367" s="9">
        <v>50007.62</v>
      </c>
      <c r="P367" s="9">
        <v>13007.62</v>
      </c>
      <c r="Q367" s="9">
        <v>37000</v>
      </c>
      <c r="R367" s="9">
        <v>0</v>
      </c>
      <c r="S367" s="9">
        <f t="shared" si="65"/>
        <v>2169.1499999999942</v>
      </c>
      <c r="T367" s="10">
        <v>0</v>
      </c>
      <c r="U367" s="9">
        <v>3027.25</v>
      </c>
      <c r="V367" s="9">
        <v>17088.22</v>
      </c>
      <c r="W367" s="9">
        <v>14524.99</v>
      </c>
      <c r="X367" s="11">
        <f t="shared" si="66"/>
        <v>23.054016550261686</v>
      </c>
      <c r="Y367" s="11">
        <f t="shared" si="67"/>
        <v>5.996643846668066</v>
      </c>
      <c r="Z367" s="11">
        <f t="shared" si="72"/>
        <v>0.26011275881555651</v>
      </c>
      <c r="AA367" s="11">
        <f t="shared" si="73"/>
        <v>6.053577434798936E-2</v>
      </c>
      <c r="AB367" s="11">
        <v>0</v>
      </c>
      <c r="AC367" s="52">
        <f t="shared" si="68"/>
        <v>0</v>
      </c>
      <c r="AD367" s="52">
        <f t="shared" si="74"/>
        <v>0</v>
      </c>
    </row>
    <row r="368" spans="1:30" x14ac:dyDescent="0.2">
      <c r="A368" s="3">
        <v>145515</v>
      </c>
      <c r="B368" s="4" t="s">
        <v>470</v>
      </c>
      <c r="C368" s="3" t="s">
        <v>51</v>
      </c>
      <c r="D368" s="3">
        <v>2</v>
      </c>
      <c r="E368" s="5">
        <v>2013</v>
      </c>
      <c r="F368" s="3" t="s">
        <v>36</v>
      </c>
      <c r="G368" s="6">
        <v>40981</v>
      </c>
      <c r="H368" s="7">
        <v>5.2972222222222225</v>
      </c>
      <c r="I368" s="4" t="s">
        <v>33</v>
      </c>
      <c r="J368" s="8">
        <v>1.0299</v>
      </c>
      <c r="K368" s="8">
        <f t="shared" si="64"/>
        <v>-33.411273903846684</v>
      </c>
      <c r="L368" s="8">
        <v>3.6019000000000001</v>
      </c>
      <c r="M368" s="8">
        <v>-5.8999999999999999E-3</v>
      </c>
      <c r="N368" s="9">
        <v>210551.5</v>
      </c>
      <c r="O368" s="9">
        <v>216853.31</v>
      </c>
      <c r="P368" s="9">
        <v>58537.14</v>
      </c>
      <c r="Q368" s="9">
        <v>158316.17000000001</v>
      </c>
      <c r="R368" s="9">
        <v>11555.99</v>
      </c>
      <c r="S368" s="9">
        <f t="shared" si="65"/>
        <v>-6301.8099999999977</v>
      </c>
      <c r="T368" s="10">
        <v>0</v>
      </c>
      <c r="U368" s="9">
        <v>35510.01</v>
      </c>
      <c r="V368" s="9">
        <v>-1432.19</v>
      </c>
      <c r="W368" s="9">
        <v>-1432.19</v>
      </c>
      <c r="X368" s="11">
        <f t="shared" si="66"/>
        <v>-34.411273903846684</v>
      </c>
      <c r="Y368" s="11">
        <f t="shared" si="67"/>
        <v>-9.2889407963743782</v>
      </c>
      <c r="Z368" s="11">
        <f t="shared" si="72"/>
        <v>0.26993888172608477</v>
      </c>
      <c r="AA368" s="11">
        <f t="shared" si="73"/>
        <v>0.1637512934434803</v>
      </c>
      <c r="AB368" s="11">
        <f>W368/R368</f>
        <v>-0.12393485975671492</v>
      </c>
      <c r="AC368" s="52">
        <f t="shared" si="68"/>
        <v>0</v>
      </c>
      <c r="AD368" s="52">
        <f t="shared" si="74"/>
        <v>0</v>
      </c>
    </row>
    <row r="369" spans="1:30" x14ac:dyDescent="0.2">
      <c r="A369" s="3">
        <v>145832</v>
      </c>
      <c r="B369" s="4" t="s">
        <v>472</v>
      </c>
      <c r="C369" s="3" t="s">
        <v>35</v>
      </c>
      <c r="D369" s="3">
        <v>2</v>
      </c>
      <c r="E369" s="5">
        <v>2013</v>
      </c>
      <c r="F369" s="3" t="s">
        <v>32</v>
      </c>
      <c r="G369" s="6">
        <v>40980</v>
      </c>
      <c r="H369" s="7">
        <v>5.3</v>
      </c>
      <c r="I369" s="4" t="s">
        <v>33</v>
      </c>
      <c r="J369" s="8">
        <v>0.95779999999999998</v>
      </c>
      <c r="K369" s="8">
        <f t="shared" si="64"/>
        <v>23.717194849361658</v>
      </c>
      <c r="L369" s="8">
        <v>1.5692999999999999</v>
      </c>
      <c r="M369" s="8">
        <v>1.3299999999999999E-2</v>
      </c>
      <c r="N369" s="9">
        <v>190248.19</v>
      </c>
      <c r="O369" s="9">
        <v>182226.66</v>
      </c>
      <c r="P369" s="9">
        <v>182226.66</v>
      </c>
      <c r="Q369" s="9">
        <v>0</v>
      </c>
      <c r="R369" s="9">
        <v>1181.3800000000001</v>
      </c>
      <c r="S369" s="9">
        <f t="shared" si="65"/>
        <v>8021.5299999999988</v>
      </c>
      <c r="T369" s="10">
        <v>0</v>
      </c>
      <c r="U369" s="9">
        <v>52526.92</v>
      </c>
      <c r="V369" s="9">
        <v>7302.47</v>
      </c>
      <c r="W369" s="9">
        <v>6207.1</v>
      </c>
      <c r="X369" s="11">
        <f t="shared" si="66"/>
        <v>22.717194849361658</v>
      </c>
      <c r="Y369" s="11">
        <f t="shared" si="67"/>
        <v>22.717194849361658</v>
      </c>
      <c r="Z369" s="11">
        <f t="shared" si="72"/>
        <v>1</v>
      </c>
      <c r="AA369" s="11">
        <f t="shared" si="73"/>
        <v>0.28825046785141095</v>
      </c>
      <c r="AB369" s="11">
        <f>W369/R369</f>
        <v>5.2541096006365438</v>
      </c>
      <c r="AC369" s="52">
        <f t="shared" si="68"/>
        <v>0</v>
      </c>
      <c r="AD369" s="52">
        <f t="shared" si="74"/>
        <v>0</v>
      </c>
    </row>
    <row r="370" spans="1:30" x14ac:dyDescent="0.2">
      <c r="A370" s="3">
        <v>146189</v>
      </c>
      <c r="B370" s="4" t="s">
        <v>476</v>
      </c>
      <c r="C370" s="3" t="s">
        <v>44</v>
      </c>
      <c r="D370" s="3">
        <v>1</v>
      </c>
      <c r="E370" s="5">
        <v>2013</v>
      </c>
      <c r="F370" s="3" t="s">
        <v>32</v>
      </c>
      <c r="G370" s="6">
        <v>40954</v>
      </c>
      <c r="H370" s="7">
        <v>5.375</v>
      </c>
      <c r="I370" s="4" t="s">
        <v>33</v>
      </c>
      <c r="J370" s="8">
        <v>0.46889999999999998</v>
      </c>
      <c r="K370" s="8">
        <f t="shared" si="64"/>
        <v>1.8827748978370777</v>
      </c>
      <c r="L370" s="8">
        <v>0</v>
      </c>
      <c r="M370" s="8">
        <v>0</v>
      </c>
      <c r="N370" s="9">
        <v>307282.89</v>
      </c>
      <c r="O370" s="9">
        <v>144075.44</v>
      </c>
      <c r="P370" s="9">
        <v>777.63</v>
      </c>
      <c r="Q370" s="9">
        <v>143297.81</v>
      </c>
      <c r="R370" s="9">
        <v>0</v>
      </c>
      <c r="S370" s="9">
        <f t="shared" si="65"/>
        <v>163207.45000000001</v>
      </c>
      <c r="T370" s="10">
        <v>0</v>
      </c>
      <c r="U370" s="9">
        <v>0</v>
      </c>
      <c r="V370" s="9">
        <v>-14097.74</v>
      </c>
      <c r="W370" s="9">
        <v>-14097.74</v>
      </c>
      <c r="X370" s="11">
        <f t="shared" si="66"/>
        <v>0.88277489783707785</v>
      </c>
      <c r="Y370" s="11">
        <f t="shared" si="67"/>
        <v>4.7646722009320039E-3</v>
      </c>
      <c r="Z370" s="11">
        <f t="shared" si="72"/>
        <v>5.3973807055525905E-3</v>
      </c>
      <c r="AA370" s="11">
        <f t="shared" si="73"/>
        <v>0</v>
      </c>
      <c r="AB370" s="11">
        <v>0</v>
      </c>
      <c r="AC370" s="52">
        <f t="shared" si="68"/>
        <v>0</v>
      </c>
      <c r="AD370" s="52">
        <f t="shared" si="74"/>
        <v>0</v>
      </c>
    </row>
    <row r="371" spans="1:30" x14ac:dyDescent="0.2">
      <c r="A371" s="3">
        <v>145071</v>
      </c>
      <c r="B371" s="4" t="s">
        <v>464</v>
      </c>
      <c r="C371" s="3" t="s">
        <v>51</v>
      </c>
      <c r="D371" s="3">
        <v>2</v>
      </c>
      <c r="E371" s="5">
        <v>2013</v>
      </c>
      <c r="F371" s="3" t="s">
        <v>36</v>
      </c>
      <c r="G371" s="6">
        <v>40952</v>
      </c>
      <c r="H371" s="7">
        <v>5.3805555555555555</v>
      </c>
      <c r="I371" s="4" t="s">
        <v>33</v>
      </c>
      <c r="J371" s="8">
        <v>1.9349000000000001</v>
      </c>
      <c r="K371" s="8">
        <f t="shared" si="64"/>
        <v>-1.0696146278676368</v>
      </c>
      <c r="L371" s="8">
        <v>4.7032999999999996</v>
      </c>
      <c r="M371" s="8">
        <v>1.34E-2</v>
      </c>
      <c r="N371" s="9">
        <v>170563.69</v>
      </c>
      <c r="O371" s="9">
        <v>330026.44</v>
      </c>
      <c r="P371" s="9">
        <v>173251.07</v>
      </c>
      <c r="Q371" s="9">
        <v>156775.37</v>
      </c>
      <c r="R371" s="9">
        <v>17287.39</v>
      </c>
      <c r="S371" s="9">
        <f t="shared" si="65"/>
        <v>-159462.75</v>
      </c>
      <c r="T371" s="10">
        <v>0</v>
      </c>
      <c r="U371" s="9">
        <v>105018.1</v>
      </c>
      <c r="V371" s="9">
        <v>10711.26</v>
      </c>
      <c r="W371" s="9">
        <v>10711.26</v>
      </c>
      <c r="X371" s="11">
        <f t="shared" si="66"/>
        <v>-2.0696146278676366</v>
      </c>
      <c r="Y371" s="11">
        <f t="shared" si="67"/>
        <v>-1.0864673411188508</v>
      </c>
      <c r="Z371" s="11">
        <f t="shared" si="72"/>
        <v>0.5249611818980322</v>
      </c>
      <c r="AA371" s="11">
        <f t="shared" si="73"/>
        <v>0.3182111712019195</v>
      </c>
      <c r="AB371" s="11">
        <f>W371/R371</f>
        <v>0.61959960410449466</v>
      </c>
      <c r="AC371" s="52">
        <f t="shared" si="68"/>
        <v>0</v>
      </c>
      <c r="AD371" s="52">
        <f t="shared" si="74"/>
        <v>0</v>
      </c>
    </row>
    <row r="372" spans="1:30" x14ac:dyDescent="0.2">
      <c r="A372" s="3">
        <v>145274</v>
      </c>
      <c r="B372" s="4" t="s">
        <v>466</v>
      </c>
      <c r="C372" s="3" t="s">
        <v>413</v>
      </c>
      <c r="D372" s="3">
        <v>1</v>
      </c>
      <c r="E372" s="5">
        <v>2013</v>
      </c>
      <c r="F372" s="3" t="s">
        <v>32</v>
      </c>
      <c r="G372" s="6">
        <v>40934</v>
      </c>
      <c r="H372" s="7">
        <v>5.427777777777778</v>
      </c>
      <c r="I372" s="4" t="s">
        <v>33</v>
      </c>
      <c r="J372" s="8">
        <v>0.92820000000000003</v>
      </c>
      <c r="K372" s="8">
        <f t="shared" si="64"/>
        <v>13.935229542565667</v>
      </c>
      <c r="L372" s="8">
        <v>2.5314999999999999</v>
      </c>
      <c r="M372" s="8">
        <v>1.9099999999999999E-2</v>
      </c>
      <c r="N372" s="9">
        <v>42207.72</v>
      </c>
      <c r="O372" s="9">
        <v>39178.870000000003</v>
      </c>
      <c r="P372" s="9">
        <v>39178.870000000003</v>
      </c>
      <c r="Q372" s="9">
        <v>0</v>
      </c>
      <c r="R372" s="9">
        <v>0</v>
      </c>
      <c r="S372" s="9">
        <f t="shared" si="65"/>
        <v>3028.8499999999985</v>
      </c>
      <c r="T372" s="10">
        <v>0</v>
      </c>
      <c r="U372" s="9">
        <v>4543.2299999999996</v>
      </c>
      <c r="V372" s="9">
        <v>3515.73</v>
      </c>
      <c r="W372" s="9">
        <v>2988.37</v>
      </c>
      <c r="X372" s="11">
        <f t="shared" si="66"/>
        <v>12.935229542565667</v>
      </c>
      <c r="Y372" s="11">
        <f t="shared" si="67"/>
        <v>12.935229542565667</v>
      </c>
      <c r="Z372" s="11">
        <f t="shared" si="72"/>
        <v>1</v>
      </c>
      <c r="AA372" s="11">
        <f t="shared" si="73"/>
        <v>0.1159612311432157</v>
      </c>
      <c r="AB372" s="11">
        <v>0</v>
      </c>
      <c r="AC372" s="52">
        <f t="shared" si="68"/>
        <v>0</v>
      </c>
      <c r="AD372" s="52">
        <f t="shared" si="74"/>
        <v>0</v>
      </c>
    </row>
    <row r="373" spans="1:30" x14ac:dyDescent="0.2">
      <c r="A373" s="3">
        <v>144389</v>
      </c>
      <c r="B373" s="4" t="s">
        <v>458</v>
      </c>
      <c r="C373" s="3" t="s">
        <v>51</v>
      </c>
      <c r="D373" s="3">
        <v>2</v>
      </c>
      <c r="E373" s="5">
        <v>2013</v>
      </c>
      <c r="F373" s="3" t="s">
        <v>32</v>
      </c>
      <c r="G373" s="6">
        <v>40931</v>
      </c>
      <c r="H373" s="7">
        <v>5.4361111111111109</v>
      </c>
      <c r="I373" s="4" t="s">
        <v>33</v>
      </c>
      <c r="J373" s="8">
        <v>0.83630000000000004</v>
      </c>
      <c r="K373" s="8">
        <f t="shared" si="64"/>
        <v>6.1080045500216622</v>
      </c>
      <c r="L373" s="8">
        <v>2.4559000000000002</v>
      </c>
      <c r="M373" s="8">
        <v>6.5799999999999997E-2</v>
      </c>
      <c r="N373" s="9">
        <v>370881.64</v>
      </c>
      <c r="O373" s="9">
        <v>310161.05</v>
      </c>
      <c r="P373" s="9">
        <v>142854.60999999999</v>
      </c>
      <c r="Q373" s="9">
        <v>167306.44</v>
      </c>
      <c r="R373" s="9">
        <v>29750.62</v>
      </c>
      <c r="S373" s="9">
        <f t="shared" si="65"/>
        <v>60720.590000000026</v>
      </c>
      <c r="T373" s="10">
        <v>0</v>
      </c>
      <c r="U373" s="9">
        <v>67847.12</v>
      </c>
      <c r="V373" s="9">
        <v>90103.29</v>
      </c>
      <c r="W373" s="9">
        <v>76587.8</v>
      </c>
      <c r="X373" s="11">
        <f t="shared" si="66"/>
        <v>5.1080045500216622</v>
      </c>
      <c r="Y373" s="11">
        <f t="shared" si="67"/>
        <v>2.3526551701819751</v>
      </c>
      <c r="Z373" s="11">
        <f t="shared" si="72"/>
        <v>0.46058204278067794</v>
      </c>
      <c r="AA373" s="11">
        <f t="shared" si="73"/>
        <v>0.21874803428734846</v>
      </c>
      <c r="AB373" s="11">
        <f>W373/R373</f>
        <v>2.5743261821098185</v>
      </c>
      <c r="AC373" s="52">
        <f t="shared" si="68"/>
        <v>0</v>
      </c>
      <c r="AD373" s="52">
        <f t="shared" si="74"/>
        <v>0</v>
      </c>
    </row>
    <row r="374" spans="1:30" x14ac:dyDescent="0.2">
      <c r="A374" s="3">
        <v>144420</v>
      </c>
      <c r="B374" s="4" t="s">
        <v>459</v>
      </c>
      <c r="C374" s="3" t="s">
        <v>35</v>
      </c>
      <c r="D374" s="3">
        <v>2</v>
      </c>
      <c r="E374" s="5">
        <v>2013</v>
      </c>
      <c r="F374" s="3" t="s">
        <v>36</v>
      </c>
      <c r="G374" s="6">
        <v>40925</v>
      </c>
      <c r="H374" s="7">
        <v>5.4527777777777775</v>
      </c>
      <c r="I374" s="4" t="s">
        <v>33</v>
      </c>
      <c r="J374" s="8">
        <v>0.75560000000000005</v>
      </c>
      <c r="K374" s="8">
        <f t="shared" si="64"/>
        <v>4.0920769241969115</v>
      </c>
      <c r="L374" s="8">
        <v>2.8212999999999999</v>
      </c>
      <c r="M374" s="8">
        <v>5.8099999999999999E-2</v>
      </c>
      <c r="N374" s="9">
        <v>261378.59</v>
      </c>
      <c r="O374" s="9">
        <v>197504.28</v>
      </c>
      <c r="P374" s="9">
        <v>78941.119999999995</v>
      </c>
      <c r="Q374" s="9">
        <v>118563.16</v>
      </c>
      <c r="R374" s="9">
        <v>15104.18</v>
      </c>
      <c r="S374" s="9">
        <f t="shared" si="65"/>
        <v>63874.31</v>
      </c>
      <c r="T374" s="10">
        <v>0</v>
      </c>
      <c r="U374" s="9">
        <v>23312.11</v>
      </c>
      <c r="V374" s="9">
        <v>64568.87</v>
      </c>
      <c r="W374" s="9">
        <v>54883.54</v>
      </c>
      <c r="X374" s="11">
        <f t="shared" si="66"/>
        <v>3.092076924196911</v>
      </c>
      <c r="Y374" s="11">
        <f t="shared" si="67"/>
        <v>1.2358821566917904</v>
      </c>
      <c r="Z374" s="11">
        <f t="shared" si="72"/>
        <v>0.39969321171166516</v>
      </c>
      <c r="AA374" s="11">
        <f t="shared" si="73"/>
        <v>0.11803344211072286</v>
      </c>
      <c r="AB374" s="11">
        <f>W374/R374</f>
        <v>3.6336656475227387</v>
      </c>
      <c r="AC374" s="52">
        <f t="shared" si="68"/>
        <v>0</v>
      </c>
      <c r="AD374" s="52">
        <f t="shared" si="74"/>
        <v>0</v>
      </c>
    </row>
    <row r="375" spans="1:30" x14ac:dyDescent="0.2">
      <c r="A375" s="3">
        <v>144899</v>
      </c>
      <c r="B375" s="4" t="s">
        <v>463</v>
      </c>
      <c r="C375" s="3" t="s">
        <v>31</v>
      </c>
      <c r="D375" s="3">
        <v>1</v>
      </c>
      <c r="E375" s="5">
        <v>2013</v>
      </c>
      <c r="F375" s="3" t="s">
        <v>32</v>
      </c>
      <c r="G375" s="6">
        <v>40914</v>
      </c>
      <c r="H375" s="7">
        <v>5.4833333333333334</v>
      </c>
      <c r="I375" s="4" t="s">
        <v>33</v>
      </c>
      <c r="J375" s="8">
        <v>0.91710000000000003</v>
      </c>
      <c r="K375" s="8">
        <f t="shared" si="64"/>
        <v>12.062915853126841</v>
      </c>
      <c r="L375" s="8">
        <v>0.41870000000000002</v>
      </c>
      <c r="M375" s="8">
        <v>-4.1999999999999997E-3</v>
      </c>
      <c r="N375" s="9">
        <v>197270.05</v>
      </c>
      <c r="O375" s="9">
        <v>180916.62</v>
      </c>
      <c r="P375" s="9">
        <v>104916.62</v>
      </c>
      <c r="Q375" s="9">
        <v>76000</v>
      </c>
      <c r="R375" s="9">
        <v>0</v>
      </c>
      <c r="S375" s="9">
        <f t="shared" si="65"/>
        <v>16353.429999999993</v>
      </c>
      <c r="T375" s="10">
        <v>0</v>
      </c>
      <c r="U375" s="9">
        <v>100000</v>
      </c>
      <c r="V375" s="9">
        <v>-349.09</v>
      </c>
      <c r="W375" s="9">
        <v>-349.09</v>
      </c>
      <c r="X375" s="11">
        <f t="shared" si="66"/>
        <v>11.062915853126841</v>
      </c>
      <c r="Y375" s="11">
        <f t="shared" si="67"/>
        <v>6.4155727575193726</v>
      </c>
      <c r="Z375" s="11">
        <f t="shared" si="72"/>
        <v>0.57991698054053853</v>
      </c>
      <c r="AA375" s="11">
        <f t="shared" si="73"/>
        <v>0.5527408150782388</v>
      </c>
      <c r="AB375" s="11">
        <v>0</v>
      </c>
      <c r="AC375" s="52">
        <f t="shared" si="68"/>
        <v>0</v>
      </c>
      <c r="AD375" s="52">
        <f t="shared" si="74"/>
        <v>0</v>
      </c>
    </row>
    <row r="376" spans="1:30" x14ac:dyDescent="0.2">
      <c r="A376" s="3">
        <v>143661</v>
      </c>
      <c r="B376" s="4" t="s">
        <v>453</v>
      </c>
      <c r="C376" s="3" t="s">
        <v>51</v>
      </c>
      <c r="D376" s="3">
        <v>2</v>
      </c>
      <c r="E376" s="5">
        <v>2013</v>
      </c>
      <c r="F376" s="3" t="s">
        <v>36</v>
      </c>
      <c r="G376" s="6">
        <v>40904</v>
      </c>
      <c r="H376" s="7">
        <v>5.5083333333333337</v>
      </c>
      <c r="I376" s="4" t="s">
        <v>33</v>
      </c>
      <c r="J376" s="8">
        <v>0.76910000000000001</v>
      </c>
      <c r="K376" s="8">
        <f t="shared" si="64"/>
        <v>4.3317620169717328</v>
      </c>
      <c r="L376" s="8">
        <v>5.5454999999999997</v>
      </c>
      <c r="M376" s="8">
        <v>9.7999999999999997E-3</v>
      </c>
      <c r="N376" s="9">
        <v>114360.12</v>
      </c>
      <c r="O376" s="9">
        <v>87959.75</v>
      </c>
      <c r="P376" s="9">
        <v>87959.75</v>
      </c>
      <c r="Q376" s="9">
        <v>0</v>
      </c>
      <c r="R376" s="9">
        <v>990.01</v>
      </c>
      <c r="S376" s="9">
        <f t="shared" si="65"/>
        <v>26400.369999999995</v>
      </c>
      <c r="T376" s="10">
        <v>0</v>
      </c>
      <c r="U376" s="9">
        <v>71364.27</v>
      </c>
      <c r="V376" s="9">
        <v>10562.81</v>
      </c>
      <c r="W376" s="9">
        <v>8978.39</v>
      </c>
      <c r="X376" s="11">
        <f t="shared" si="66"/>
        <v>3.3317620169717324</v>
      </c>
      <c r="Y376" s="11">
        <f t="shared" si="67"/>
        <v>3.3317620169717324</v>
      </c>
      <c r="Z376" s="11">
        <f t="shared" si="72"/>
        <v>1</v>
      </c>
      <c r="AA376" s="11">
        <f t="shared" si="73"/>
        <v>0.81132870432214743</v>
      </c>
      <c r="AB376" s="11">
        <f>W376/R376</f>
        <v>9.0689892021292717</v>
      </c>
      <c r="AC376" s="52">
        <f t="shared" si="68"/>
        <v>0</v>
      </c>
      <c r="AD376" s="52">
        <f t="shared" si="74"/>
        <v>0</v>
      </c>
    </row>
    <row r="377" spans="1:30" x14ac:dyDescent="0.2">
      <c r="A377" s="3">
        <v>143802</v>
      </c>
      <c r="B377" s="4" t="s">
        <v>454</v>
      </c>
      <c r="C377" s="3" t="s">
        <v>31</v>
      </c>
      <c r="D377" s="3">
        <v>1</v>
      </c>
      <c r="E377" s="5">
        <v>2013</v>
      </c>
      <c r="F377" s="3" t="s">
        <v>32</v>
      </c>
      <c r="G377" s="6">
        <v>40892</v>
      </c>
      <c r="H377" s="7">
        <v>5.541666666666667</v>
      </c>
      <c r="I377" s="4" t="s">
        <v>33</v>
      </c>
      <c r="J377" s="8">
        <v>9.5699999999999993E-2</v>
      </c>
      <c r="K377" s="8">
        <f t="shared" si="64"/>
        <v>1.1058819604835766</v>
      </c>
      <c r="L377" s="8">
        <v>1.9576</v>
      </c>
      <c r="M377" s="8">
        <v>7.46E-2</v>
      </c>
      <c r="N377" s="9">
        <v>147522.10999999999</v>
      </c>
      <c r="O377" s="9">
        <v>14124.41</v>
      </c>
      <c r="P377" s="9">
        <v>14124.41</v>
      </c>
      <c r="Q377" s="9">
        <v>0</v>
      </c>
      <c r="R377" s="9">
        <v>0</v>
      </c>
      <c r="S377" s="9">
        <f t="shared" si="65"/>
        <v>133397.69999999998</v>
      </c>
      <c r="T377" s="10">
        <v>0</v>
      </c>
      <c r="U377" s="9">
        <v>3171.56</v>
      </c>
      <c r="V377" s="9">
        <v>32501.040000000001</v>
      </c>
      <c r="W377" s="9">
        <v>27625.88</v>
      </c>
      <c r="X377" s="11">
        <f t="shared" si="66"/>
        <v>0.10588196048357656</v>
      </c>
      <c r="Y377" s="11">
        <f t="shared" si="67"/>
        <v>0.10588196048357656</v>
      </c>
      <c r="Z377" s="11">
        <f t="shared" si="72"/>
        <v>1</v>
      </c>
      <c r="AA377" s="11">
        <f t="shared" si="73"/>
        <v>0.22454460044702751</v>
      </c>
      <c r="AB377" s="11">
        <v>0</v>
      </c>
      <c r="AC377" s="52">
        <f t="shared" si="68"/>
        <v>0</v>
      </c>
      <c r="AD377" s="52">
        <f t="shared" si="74"/>
        <v>0</v>
      </c>
    </row>
    <row r="378" spans="1:30" x14ac:dyDescent="0.2">
      <c r="A378" s="3">
        <v>143053</v>
      </c>
      <c r="B378" s="4" t="s">
        <v>448</v>
      </c>
      <c r="C378" s="3" t="s">
        <v>31</v>
      </c>
      <c r="D378" s="3">
        <v>1</v>
      </c>
      <c r="E378" s="5">
        <v>2013</v>
      </c>
      <c r="F378" s="3" t="s">
        <v>36</v>
      </c>
      <c r="G378" s="6">
        <v>40877</v>
      </c>
      <c r="H378" s="7">
        <v>5.583333333333333</v>
      </c>
      <c r="I378" s="4" t="s">
        <v>33</v>
      </c>
      <c r="J378" s="8">
        <v>0.88619999999999999</v>
      </c>
      <c r="K378" s="8">
        <f t="shared" si="64"/>
        <v>8.7881762569457003</v>
      </c>
      <c r="L378" s="8">
        <v>1.0463</v>
      </c>
      <c r="M378" s="8">
        <v>3.49E-2</v>
      </c>
      <c r="N378" s="9">
        <v>105934.61</v>
      </c>
      <c r="O378" s="9">
        <v>93880.39</v>
      </c>
      <c r="P378" s="9">
        <v>3857.76</v>
      </c>
      <c r="Q378" s="9">
        <v>90022.63</v>
      </c>
      <c r="R378" s="9">
        <v>0</v>
      </c>
      <c r="S378" s="9">
        <f t="shared" si="65"/>
        <v>12054.220000000001</v>
      </c>
      <c r="T378" s="10">
        <v>0</v>
      </c>
      <c r="U378" s="9">
        <v>947.54</v>
      </c>
      <c r="V378" s="9">
        <v>4556.17</v>
      </c>
      <c r="W378" s="9">
        <v>3872.74</v>
      </c>
      <c r="X378" s="11">
        <f t="shared" si="66"/>
        <v>7.7881762569456994</v>
      </c>
      <c r="Y378" s="11">
        <f t="shared" si="67"/>
        <v>0.32003397980126463</v>
      </c>
      <c r="Z378" s="11">
        <f t="shared" si="72"/>
        <v>4.1092287750402405E-2</v>
      </c>
      <c r="AA378" s="11">
        <f t="shared" si="73"/>
        <v>1.0093055642397736E-2</v>
      </c>
      <c r="AB378" s="11">
        <v>0</v>
      </c>
      <c r="AC378" s="52">
        <f t="shared" si="68"/>
        <v>0</v>
      </c>
      <c r="AD378" s="52">
        <f t="shared" si="74"/>
        <v>0</v>
      </c>
    </row>
    <row r="379" spans="1:30" x14ac:dyDescent="0.2">
      <c r="A379" s="3">
        <v>144012</v>
      </c>
      <c r="B379" s="4" t="s">
        <v>456</v>
      </c>
      <c r="C379" s="3" t="s">
        <v>35</v>
      </c>
      <c r="D379" s="3">
        <v>2</v>
      </c>
      <c r="E379" s="5">
        <v>2013</v>
      </c>
      <c r="F379" s="3" t="s">
        <v>32</v>
      </c>
      <c r="G379" s="6">
        <v>40872</v>
      </c>
      <c r="H379" s="7">
        <v>5.5972222222222223</v>
      </c>
      <c r="I379" s="4" t="s">
        <v>33</v>
      </c>
      <c r="J379" s="8">
        <v>0.91169999999999995</v>
      </c>
      <c r="K379" s="8">
        <f t="shared" si="64"/>
        <v>11.321714825927906</v>
      </c>
      <c r="L379" s="8">
        <v>4.7043999999999997</v>
      </c>
      <c r="M379" s="8">
        <v>1.34E-2</v>
      </c>
      <c r="N379" s="9">
        <v>137723</v>
      </c>
      <c r="O379" s="9">
        <v>125558.5</v>
      </c>
      <c r="P379" s="9">
        <v>125558.5</v>
      </c>
      <c r="Q379" s="9">
        <v>0</v>
      </c>
      <c r="R379" s="9">
        <v>0</v>
      </c>
      <c r="S379" s="9">
        <f t="shared" si="65"/>
        <v>12164.5</v>
      </c>
      <c r="T379" s="10">
        <v>0</v>
      </c>
      <c r="U379" s="9">
        <v>105321.5</v>
      </c>
      <c r="V379" s="9">
        <v>8712.15</v>
      </c>
      <c r="W379" s="9">
        <v>8712.15</v>
      </c>
      <c r="X379" s="11">
        <f t="shared" si="66"/>
        <v>10.321714825927906</v>
      </c>
      <c r="Y379" s="11">
        <f t="shared" si="67"/>
        <v>10.321714825927906</v>
      </c>
      <c r="Z379" s="11">
        <f t="shared" si="72"/>
        <v>1</v>
      </c>
      <c r="AA379" s="11">
        <f t="shared" si="73"/>
        <v>0.83882413377031428</v>
      </c>
      <c r="AB379" s="11">
        <v>0</v>
      </c>
      <c r="AC379" s="52">
        <f t="shared" si="68"/>
        <v>0</v>
      </c>
      <c r="AD379" s="52">
        <f t="shared" si="74"/>
        <v>0</v>
      </c>
    </row>
    <row r="380" spans="1:30" x14ac:dyDescent="0.2">
      <c r="A380" s="3">
        <v>144053</v>
      </c>
      <c r="B380" s="4" t="s">
        <v>457</v>
      </c>
      <c r="C380" s="3" t="s">
        <v>35</v>
      </c>
      <c r="D380" s="3">
        <v>2</v>
      </c>
      <c r="E380" s="5">
        <v>2013</v>
      </c>
      <c r="F380" s="3" t="s">
        <v>32</v>
      </c>
      <c r="G380" s="6">
        <v>40872</v>
      </c>
      <c r="H380" s="7">
        <v>5.5972222222222223</v>
      </c>
      <c r="I380" s="4" t="s">
        <v>33</v>
      </c>
      <c r="J380" s="8">
        <v>0.9123</v>
      </c>
      <c r="K380" s="8">
        <f t="shared" si="64"/>
        <v>11.401875943728715</v>
      </c>
      <c r="L380" s="8">
        <v>6.1135999999999999</v>
      </c>
      <c r="M380" s="8">
        <v>1.38E-2</v>
      </c>
      <c r="N380" s="9">
        <v>64863.79</v>
      </c>
      <c r="O380" s="9">
        <v>59174.92</v>
      </c>
      <c r="P380" s="9">
        <v>59174.92</v>
      </c>
      <c r="Q380" s="9">
        <v>0</v>
      </c>
      <c r="R380" s="9">
        <v>0</v>
      </c>
      <c r="S380" s="9">
        <f t="shared" si="65"/>
        <v>5688.8700000000026</v>
      </c>
      <c r="T380" s="10">
        <v>0</v>
      </c>
      <c r="U380" s="9">
        <v>40321.629999999997</v>
      </c>
      <c r="V380" s="9">
        <v>5488.87</v>
      </c>
      <c r="W380" s="9">
        <v>5488.87</v>
      </c>
      <c r="X380" s="11">
        <f t="shared" si="66"/>
        <v>10.401875943728715</v>
      </c>
      <c r="Y380" s="11">
        <f t="shared" si="67"/>
        <v>10.401875943728715</v>
      </c>
      <c r="Z380" s="11">
        <f t="shared" si="72"/>
        <v>1</v>
      </c>
      <c r="AA380" s="11">
        <f t="shared" si="73"/>
        <v>0.6813972879050787</v>
      </c>
      <c r="AB380" s="11">
        <v>0</v>
      </c>
      <c r="AC380" s="52">
        <f t="shared" si="68"/>
        <v>0</v>
      </c>
      <c r="AD380" s="52">
        <f t="shared" si="74"/>
        <v>0</v>
      </c>
    </row>
    <row r="381" spans="1:30" x14ac:dyDescent="0.2">
      <c r="A381" s="3">
        <v>143117</v>
      </c>
      <c r="B381" s="4" t="s">
        <v>449</v>
      </c>
      <c r="C381" s="3" t="s">
        <v>31</v>
      </c>
      <c r="D381" s="3">
        <v>1</v>
      </c>
      <c r="E381" s="5">
        <v>2013</v>
      </c>
      <c r="F381" s="3" t="s">
        <v>32</v>
      </c>
      <c r="G381" s="6">
        <v>40857</v>
      </c>
      <c r="H381" s="7">
        <v>5.6388888888888893</v>
      </c>
      <c r="I381" s="4" t="s">
        <v>33</v>
      </c>
      <c r="J381" s="8">
        <v>0.51910000000000001</v>
      </c>
      <c r="K381" s="8">
        <f t="shared" si="64"/>
        <v>2.0794765138230407</v>
      </c>
      <c r="L381" s="8">
        <v>0.51470000000000005</v>
      </c>
      <c r="M381" s="8">
        <v>0.1065</v>
      </c>
      <c r="N381" s="9">
        <v>562421.29</v>
      </c>
      <c r="O381" s="9">
        <v>291958.37</v>
      </c>
      <c r="P381" s="9">
        <v>50848.13</v>
      </c>
      <c r="Q381" s="9">
        <v>241110.24</v>
      </c>
      <c r="R381" s="9">
        <v>0</v>
      </c>
      <c r="S381" s="9">
        <f t="shared" si="65"/>
        <v>270462.92000000004</v>
      </c>
      <c r="T381" s="10">
        <v>0</v>
      </c>
      <c r="U381" s="9">
        <v>29890.49</v>
      </c>
      <c r="V381" s="9">
        <v>46488.71</v>
      </c>
      <c r="W381" s="9">
        <v>39515.4</v>
      </c>
      <c r="X381" s="11">
        <f t="shared" si="66"/>
        <v>1.0794765138230407</v>
      </c>
      <c r="Y381" s="11">
        <f t="shared" si="67"/>
        <v>0.18800407094621321</v>
      </c>
      <c r="Z381" s="11">
        <f t="shared" si="72"/>
        <v>0.17416226155804335</v>
      </c>
      <c r="AA381" s="11">
        <f t="shared" si="73"/>
        <v>0.10237928784161934</v>
      </c>
      <c r="AB381" s="11">
        <v>0</v>
      </c>
      <c r="AC381" s="52">
        <f t="shared" si="68"/>
        <v>0</v>
      </c>
      <c r="AD381" s="52">
        <f t="shared" si="74"/>
        <v>0</v>
      </c>
    </row>
    <row r="382" spans="1:30" x14ac:dyDescent="0.2">
      <c r="A382" s="3">
        <v>142570</v>
      </c>
      <c r="B382" s="4" t="s">
        <v>447</v>
      </c>
      <c r="C382" s="3" t="s">
        <v>44</v>
      </c>
      <c r="D382" s="3">
        <v>1</v>
      </c>
      <c r="E382" s="5">
        <v>2013</v>
      </c>
      <c r="F382" s="3" t="s">
        <v>32</v>
      </c>
      <c r="G382" s="6">
        <v>40840</v>
      </c>
      <c r="H382" s="7">
        <v>5.6833333333333336</v>
      </c>
      <c r="I382" s="4" t="s">
        <v>33</v>
      </c>
      <c r="J382" s="8">
        <v>1.1545000000000001</v>
      </c>
      <c r="K382" s="8">
        <f t="shared" si="64"/>
        <v>-6.4716787421030109</v>
      </c>
      <c r="L382" s="8">
        <v>0.28799999999999998</v>
      </c>
      <c r="M382" s="8">
        <v>-9.4600000000000004E-2</v>
      </c>
      <c r="N382" s="9">
        <v>174545.9</v>
      </c>
      <c r="O382" s="9">
        <v>201516.63</v>
      </c>
      <c r="P382" s="9">
        <v>2657.89</v>
      </c>
      <c r="Q382" s="9">
        <v>198858.74</v>
      </c>
      <c r="R382" s="9">
        <v>0</v>
      </c>
      <c r="S382" s="9">
        <f t="shared" si="65"/>
        <v>-26970.73000000001</v>
      </c>
      <c r="T382" s="10">
        <v>0</v>
      </c>
      <c r="U382" s="9">
        <v>1005.46</v>
      </c>
      <c r="V382" s="9">
        <v>-4753.45</v>
      </c>
      <c r="W382" s="9">
        <v>-4753.45</v>
      </c>
      <c r="X382" s="11">
        <f t="shared" si="66"/>
        <v>-7.4716787421030109</v>
      </c>
      <c r="Y382" s="11">
        <f t="shared" si="67"/>
        <v>-9.8547202838039569E-2</v>
      </c>
      <c r="Z382" s="11">
        <f t="shared" si="72"/>
        <v>1.3189432554524158E-2</v>
      </c>
      <c r="AA382" s="11">
        <f t="shared" si="73"/>
        <v>4.9894641449690774E-3</v>
      </c>
      <c r="AB382" s="11">
        <v>0</v>
      </c>
      <c r="AC382" s="52">
        <f t="shared" si="68"/>
        <v>0</v>
      </c>
      <c r="AD382" s="52">
        <f t="shared" si="74"/>
        <v>0</v>
      </c>
    </row>
    <row r="383" spans="1:30" x14ac:dyDescent="0.2">
      <c r="A383" s="3">
        <v>142341</v>
      </c>
      <c r="B383" s="4" t="s">
        <v>444</v>
      </c>
      <c r="C383" s="3" t="s">
        <v>35</v>
      </c>
      <c r="D383" s="3">
        <v>2</v>
      </c>
      <c r="E383" s="5">
        <v>2013</v>
      </c>
      <c r="F383" s="3" t="s">
        <v>36</v>
      </c>
      <c r="G383" s="6">
        <v>40830</v>
      </c>
      <c r="H383" s="7">
        <v>5.7111111111111112</v>
      </c>
      <c r="I383" s="4" t="s">
        <v>33</v>
      </c>
      <c r="J383" s="8">
        <v>0</v>
      </c>
      <c r="K383" s="8">
        <f t="shared" si="64"/>
        <v>1</v>
      </c>
      <c r="L383" s="8">
        <v>0</v>
      </c>
      <c r="M383" s="8">
        <v>0</v>
      </c>
      <c r="N383" s="9">
        <v>400</v>
      </c>
      <c r="O383" s="9">
        <v>0</v>
      </c>
      <c r="P383" s="9">
        <v>0</v>
      </c>
      <c r="Q383" s="9">
        <v>0</v>
      </c>
      <c r="R383" s="9">
        <v>0</v>
      </c>
      <c r="S383" s="9">
        <f t="shared" si="65"/>
        <v>400</v>
      </c>
      <c r="T383" s="10">
        <v>0</v>
      </c>
      <c r="U383" s="9">
        <v>0</v>
      </c>
      <c r="V383" s="9">
        <v>0</v>
      </c>
      <c r="W383" s="9">
        <v>0</v>
      </c>
      <c r="X383" s="11">
        <f t="shared" si="66"/>
        <v>0</v>
      </c>
      <c r="Y383" s="11">
        <f t="shared" si="67"/>
        <v>0</v>
      </c>
      <c r="Z383" s="11">
        <v>0</v>
      </c>
      <c r="AA383" s="11">
        <v>0</v>
      </c>
      <c r="AB383" s="11">
        <v>0</v>
      </c>
      <c r="AC383" s="52">
        <f t="shared" si="68"/>
        <v>0</v>
      </c>
      <c r="AD383" s="52">
        <v>0</v>
      </c>
    </row>
    <row r="384" spans="1:30" x14ac:dyDescent="0.2">
      <c r="A384" s="3">
        <v>142408</v>
      </c>
      <c r="B384" s="4" t="s">
        <v>445</v>
      </c>
      <c r="C384" s="3" t="s">
        <v>35</v>
      </c>
      <c r="D384" s="3">
        <v>2</v>
      </c>
      <c r="E384" s="5">
        <v>2013</v>
      </c>
      <c r="F384" s="3" t="s">
        <v>36</v>
      </c>
      <c r="G384" s="6">
        <v>40815</v>
      </c>
      <c r="H384" s="7">
        <v>5.7527777777777782</v>
      </c>
      <c r="I384" s="4" t="s">
        <v>33</v>
      </c>
      <c r="J384" s="8">
        <v>1.0097</v>
      </c>
      <c r="K384" s="8">
        <f t="shared" si="64"/>
        <v>-103.08337750195122</v>
      </c>
      <c r="L384" s="8">
        <v>2.3475000000000001</v>
      </c>
      <c r="M384" s="8">
        <v>3.0999999999999999E-3</v>
      </c>
      <c r="N384" s="9">
        <v>106968.59</v>
      </c>
      <c r="O384" s="9">
        <v>108006.28</v>
      </c>
      <c r="P384" s="9">
        <v>31255.77</v>
      </c>
      <c r="Q384" s="9">
        <v>76750.509999999995</v>
      </c>
      <c r="R384" s="9">
        <v>3126.28</v>
      </c>
      <c r="S384" s="9">
        <f t="shared" si="65"/>
        <v>-1037.6900000000023</v>
      </c>
      <c r="T384" s="10">
        <v>10150.51</v>
      </c>
      <c r="U384" s="9">
        <v>11708.43</v>
      </c>
      <c r="V384" s="9">
        <v>2371.64</v>
      </c>
      <c r="W384" s="9">
        <v>2015.89</v>
      </c>
      <c r="X384" s="11">
        <f t="shared" si="66"/>
        <v>-104.08337750195122</v>
      </c>
      <c r="Y384" s="11">
        <f t="shared" si="67"/>
        <v>-30.120527325116296</v>
      </c>
      <c r="Z384" s="11">
        <f t="shared" ref="Z384:Z415" si="75">+P384/O384</f>
        <v>0.28938845037529298</v>
      </c>
      <c r="AA384" s="11">
        <f t="shared" ref="AA384:AA415" si="76">+U384/O384</f>
        <v>0.10840508533392688</v>
      </c>
      <c r="AB384" s="11">
        <f>W384/R384</f>
        <v>0.6448206814488785</v>
      </c>
      <c r="AC384" s="52">
        <f t="shared" si="68"/>
        <v>-9.7818327246094476</v>
      </c>
      <c r="AD384" s="52">
        <f t="shared" ref="AD384:AD415" si="77">+T384/O384</f>
        <v>9.398073889777521E-2</v>
      </c>
    </row>
    <row r="385" spans="1:30" x14ac:dyDescent="0.2">
      <c r="A385" s="3">
        <v>146643</v>
      </c>
      <c r="B385" s="4" t="s">
        <v>478</v>
      </c>
      <c r="C385" s="3" t="s">
        <v>35</v>
      </c>
      <c r="D385" s="3">
        <v>2</v>
      </c>
      <c r="E385" s="5">
        <v>2013</v>
      </c>
      <c r="F385" s="3" t="s">
        <v>32</v>
      </c>
      <c r="G385" s="6">
        <v>40803</v>
      </c>
      <c r="H385" s="7">
        <v>5.7861111111111114</v>
      </c>
      <c r="I385" s="4" t="s">
        <v>33</v>
      </c>
      <c r="J385" s="8">
        <v>1.4015</v>
      </c>
      <c r="K385" s="8">
        <f t="shared" si="64"/>
        <v>-2.4903912643033532</v>
      </c>
      <c r="L385" s="8">
        <v>0.9032</v>
      </c>
      <c r="M385" s="8">
        <v>-0.44769999999999999</v>
      </c>
      <c r="N385" s="9">
        <v>250628.27</v>
      </c>
      <c r="O385" s="9">
        <v>351266.38</v>
      </c>
      <c r="P385" s="9">
        <v>75314.149999999994</v>
      </c>
      <c r="Q385" s="9">
        <v>275952.23</v>
      </c>
      <c r="R385" s="9">
        <v>0</v>
      </c>
      <c r="S385" s="9">
        <f t="shared" si="65"/>
        <v>-100638.11000000002</v>
      </c>
      <c r="T385" s="10">
        <v>0</v>
      </c>
      <c r="U385" s="9">
        <v>46262.7</v>
      </c>
      <c r="V385" s="9">
        <v>-101348.58</v>
      </c>
      <c r="W385" s="9">
        <v>-101348.58</v>
      </c>
      <c r="X385" s="11">
        <f t="shared" si="66"/>
        <v>-3.4903912643033532</v>
      </c>
      <c r="Y385" s="11">
        <f t="shared" si="67"/>
        <v>-0.74836610107244639</v>
      </c>
      <c r="Z385" s="11">
        <f t="shared" si="75"/>
        <v>0.21440751033446467</v>
      </c>
      <c r="AA385" s="11">
        <f t="shared" si="76"/>
        <v>0.13170261270093653</v>
      </c>
      <c r="AB385" s="11">
        <v>0</v>
      </c>
      <c r="AC385" s="52">
        <f t="shared" si="68"/>
        <v>0</v>
      </c>
      <c r="AD385" s="52">
        <f t="shared" si="77"/>
        <v>0</v>
      </c>
    </row>
    <row r="386" spans="1:30" x14ac:dyDescent="0.2">
      <c r="A386" s="3">
        <v>147669</v>
      </c>
      <c r="B386" s="4" t="s">
        <v>494</v>
      </c>
      <c r="C386" s="3" t="s">
        <v>35</v>
      </c>
      <c r="D386" s="3">
        <v>2</v>
      </c>
      <c r="E386" s="5">
        <v>2013</v>
      </c>
      <c r="F386" s="3" t="s">
        <v>32</v>
      </c>
      <c r="G386" s="6">
        <v>40803</v>
      </c>
      <c r="H386" s="7">
        <v>5.7861111111111114</v>
      </c>
      <c r="I386" s="4" t="s">
        <v>33</v>
      </c>
      <c r="J386" s="8">
        <v>0.71809999999999996</v>
      </c>
      <c r="K386" s="8">
        <f t="shared" ref="K386:K449" si="78">+N386/S386</f>
        <v>3.5477707006369426</v>
      </c>
      <c r="L386" s="8">
        <v>0</v>
      </c>
      <c r="M386" s="8">
        <v>0</v>
      </c>
      <c r="N386" s="9">
        <v>2785</v>
      </c>
      <c r="O386" s="9">
        <v>2000</v>
      </c>
      <c r="P386" s="9">
        <v>0</v>
      </c>
      <c r="Q386" s="9">
        <v>2000</v>
      </c>
      <c r="R386" s="9">
        <v>0</v>
      </c>
      <c r="S386" s="9">
        <f t="shared" ref="S386:S449" si="79">+N386-O386</f>
        <v>785</v>
      </c>
      <c r="T386" s="10">
        <v>0</v>
      </c>
      <c r="U386" s="9">
        <v>0</v>
      </c>
      <c r="V386" s="9">
        <v>-15</v>
      </c>
      <c r="W386" s="9">
        <v>-15</v>
      </c>
      <c r="X386" s="11">
        <f t="shared" ref="X386:X449" si="80">+O386/S386</f>
        <v>2.5477707006369426</v>
      </c>
      <c r="Y386" s="11">
        <f t="shared" ref="Y386:Y449" si="81">+P386/S386</f>
        <v>0</v>
      </c>
      <c r="Z386" s="11">
        <f t="shared" si="75"/>
        <v>0</v>
      </c>
      <c r="AA386" s="11">
        <f t="shared" si="76"/>
        <v>0</v>
      </c>
      <c r="AB386" s="11">
        <v>0</v>
      </c>
      <c r="AC386" s="52">
        <f t="shared" ref="AC386:AC449" si="82">+T386/S386</f>
        <v>0</v>
      </c>
      <c r="AD386" s="52">
        <f t="shared" si="77"/>
        <v>0</v>
      </c>
    </row>
    <row r="387" spans="1:30" x14ac:dyDescent="0.2">
      <c r="A387" s="3">
        <v>141618</v>
      </c>
      <c r="B387" s="4" t="s">
        <v>441</v>
      </c>
      <c r="C387" s="3" t="s">
        <v>35</v>
      </c>
      <c r="D387" s="3">
        <v>2</v>
      </c>
      <c r="E387" s="5">
        <v>2013</v>
      </c>
      <c r="F387" s="3" t="s">
        <v>36</v>
      </c>
      <c r="G387" s="6">
        <v>40786</v>
      </c>
      <c r="H387" s="7">
        <v>5.833333333333333</v>
      </c>
      <c r="I387" s="4" t="s">
        <v>33</v>
      </c>
      <c r="J387" s="8">
        <v>0.82630000000000003</v>
      </c>
      <c r="K387" s="8">
        <f t="shared" si="78"/>
        <v>5.757625309204534</v>
      </c>
      <c r="L387" s="8">
        <v>5.1996000000000002</v>
      </c>
      <c r="M387" s="8">
        <v>6.6E-3</v>
      </c>
      <c r="N387" s="9">
        <v>66336.479999999996</v>
      </c>
      <c r="O387" s="9">
        <v>54814.98</v>
      </c>
      <c r="P387" s="9">
        <v>54814.98</v>
      </c>
      <c r="Q387" s="9">
        <v>0</v>
      </c>
      <c r="R387" s="9">
        <v>0</v>
      </c>
      <c r="S387" s="9">
        <f t="shared" si="79"/>
        <v>11521.499999999993</v>
      </c>
      <c r="T387" s="10">
        <v>0</v>
      </c>
      <c r="U387" s="9">
        <v>36008.589999999997</v>
      </c>
      <c r="V387" s="9">
        <v>3534.44</v>
      </c>
      <c r="W387" s="9">
        <v>3534.44</v>
      </c>
      <c r="X387" s="11">
        <f t="shared" si="80"/>
        <v>4.757625309204534</v>
      </c>
      <c r="Y387" s="11">
        <f t="shared" si="81"/>
        <v>4.757625309204534</v>
      </c>
      <c r="Z387" s="11">
        <f t="shared" si="75"/>
        <v>1</v>
      </c>
      <c r="AA387" s="11">
        <f t="shared" si="76"/>
        <v>0.6569114866045741</v>
      </c>
      <c r="AB387" s="11">
        <v>0</v>
      </c>
      <c r="AC387" s="52">
        <f t="shared" si="82"/>
        <v>0</v>
      </c>
      <c r="AD387" s="52">
        <f t="shared" si="77"/>
        <v>0</v>
      </c>
    </row>
    <row r="388" spans="1:30" x14ac:dyDescent="0.2">
      <c r="A388" s="3">
        <v>140967</v>
      </c>
      <c r="B388" s="4" t="s">
        <v>437</v>
      </c>
      <c r="C388" s="3" t="s">
        <v>35</v>
      </c>
      <c r="D388" s="3">
        <v>2</v>
      </c>
      <c r="E388" s="5">
        <v>2013</v>
      </c>
      <c r="F388" s="3" t="s">
        <v>36</v>
      </c>
      <c r="G388" s="6">
        <v>40763</v>
      </c>
      <c r="H388" s="7">
        <v>5.8944444444444448</v>
      </c>
      <c r="I388" s="4" t="s">
        <v>33</v>
      </c>
      <c r="J388" s="8">
        <v>0.94540000000000002</v>
      </c>
      <c r="K388" s="8">
        <f t="shared" si="78"/>
        <v>18.298836154776339</v>
      </c>
      <c r="L388" s="8">
        <v>5.4954999999999998</v>
      </c>
      <c r="M388" s="8">
        <v>-1.2E-2</v>
      </c>
      <c r="N388" s="9">
        <v>36319.53</v>
      </c>
      <c r="O388" s="9">
        <v>34334.730000000003</v>
      </c>
      <c r="P388" s="9">
        <v>34334.730000000003</v>
      </c>
      <c r="Q388" s="9">
        <v>0</v>
      </c>
      <c r="R388" s="9">
        <v>0</v>
      </c>
      <c r="S388" s="9">
        <f t="shared" si="79"/>
        <v>1984.7999999999956</v>
      </c>
      <c r="T388" s="10">
        <v>0</v>
      </c>
      <c r="U388" s="9">
        <v>21228.03</v>
      </c>
      <c r="V388" s="9">
        <v>-2401.5700000000002</v>
      </c>
      <c r="W388" s="9">
        <v>-2401.5700000000002</v>
      </c>
      <c r="X388" s="11">
        <f t="shared" si="80"/>
        <v>17.298836154776339</v>
      </c>
      <c r="Y388" s="11">
        <f t="shared" si="81"/>
        <v>17.298836154776339</v>
      </c>
      <c r="Z388" s="11">
        <f t="shared" si="75"/>
        <v>1</v>
      </c>
      <c r="AA388" s="11">
        <f t="shared" si="76"/>
        <v>0.61826698506148137</v>
      </c>
      <c r="AB388" s="11">
        <v>0</v>
      </c>
      <c r="AC388" s="52">
        <f t="shared" si="82"/>
        <v>0</v>
      </c>
      <c r="AD388" s="52">
        <f t="shared" si="77"/>
        <v>0</v>
      </c>
    </row>
    <row r="389" spans="1:30" x14ac:dyDescent="0.2">
      <c r="A389" s="3">
        <v>140558</v>
      </c>
      <c r="B389" s="4" t="s">
        <v>435</v>
      </c>
      <c r="C389" s="3" t="s">
        <v>35</v>
      </c>
      <c r="D389" s="3">
        <v>2</v>
      </c>
      <c r="E389" s="5">
        <v>2013</v>
      </c>
      <c r="F389" s="3" t="s">
        <v>32</v>
      </c>
      <c r="G389" s="6">
        <v>40760</v>
      </c>
      <c r="H389" s="7">
        <v>5.9027777777777777</v>
      </c>
      <c r="I389" s="4" t="s">
        <v>33</v>
      </c>
      <c r="J389" s="8">
        <v>0.98950000000000005</v>
      </c>
      <c r="K389" s="8">
        <f t="shared" si="78"/>
        <v>95.643830422613931</v>
      </c>
      <c r="L389" s="8">
        <v>0.92579999999999996</v>
      </c>
      <c r="M389" s="8">
        <v>7.7999999999999996E-3</v>
      </c>
      <c r="N389" s="9">
        <v>244691.35</v>
      </c>
      <c r="O389" s="9">
        <v>242132.99</v>
      </c>
      <c r="P389" s="9">
        <v>242132.99</v>
      </c>
      <c r="Q389" s="9">
        <v>0</v>
      </c>
      <c r="R389" s="9">
        <v>0</v>
      </c>
      <c r="S389" s="9">
        <f t="shared" si="79"/>
        <v>2558.3600000000151</v>
      </c>
      <c r="T389" s="10">
        <v>0</v>
      </c>
      <c r="U389" s="9">
        <v>238464.35</v>
      </c>
      <c r="V389" s="9">
        <v>2346.5700000000002</v>
      </c>
      <c r="W389" s="9">
        <v>2082.8200000000002</v>
      </c>
      <c r="X389" s="11">
        <f t="shared" si="80"/>
        <v>94.643830422613931</v>
      </c>
      <c r="Y389" s="11">
        <f t="shared" si="81"/>
        <v>94.643830422613931</v>
      </c>
      <c r="Z389" s="11">
        <f t="shared" si="75"/>
        <v>1</v>
      </c>
      <c r="AA389" s="11">
        <f t="shared" si="76"/>
        <v>0.98484865693022672</v>
      </c>
      <c r="AB389" s="11">
        <v>0</v>
      </c>
      <c r="AC389" s="52">
        <f t="shared" si="82"/>
        <v>0</v>
      </c>
      <c r="AD389" s="52">
        <f t="shared" si="77"/>
        <v>0</v>
      </c>
    </row>
    <row r="390" spans="1:30" x14ac:dyDescent="0.2">
      <c r="A390" s="3">
        <v>141199</v>
      </c>
      <c r="B390" s="4" t="s">
        <v>439</v>
      </c>
      <c r="C390" s="3" t="s">
        <v>31</v>
      </c>
      <c r="D390" s="3">
        <v>1</v>
      </c>
      <c r="E390" s="5">
        <v>2013</v>
      </c>
      <c r="F390" s="3" t="s">
        <v>36</v>
      </c>
      <c r="G390" s="6">
        <v>40752</v>
      </c>
      <c r="H390" s="7">
        <v>5.9222222222222225</v>
      </c>
      <c r="I390" s="4" t="s">
        <v>33</v>
      </c>
      <c r="J390" s="8">
        <v>4.9175000000000004</v>
      </c>
      <c r="K390" s="8">
        <f t="shared" si="78"/>
        <v>-0.2552632082756332</v>
      </c>
      <c r="L390" s="8">
        <v>636.14499999999998</v>
      </c>
      <c r="M390" s="8">
        <v>-7.7000000000000002E-3</v>
      </c>
      <c r="N390" s="9">
        <v>400</v>
      </c>
      <c r="O390" s="9">
        <v>1967.01</v>
      </c>
      <c r="P390" s="9">
        <v>1967.01</v>
      </c>
      <c r="Q390" s="9">
        <v>0</v>
      </c>
      <c r="R390" s="9">
        <v>0</v>
      </c>
      <c r="S390" s="9">
        <f t="shared" si="79"/>
        <v>-1567.01</v>
      </c>
      <c r="T390" s="10">
        <v>0</v>
      </c>
      <c r="U390" s="9">
        <v>1967.01</v>
      </c>
      <c r="V390" s="9">
        <v>-1967.01</v>
      </c>
      <c r="W390" s="9">
        <v>-1967.01</v>
      </c>
      <c r="X390" s="11">
        <f t="shared" si="80"/>
        <v>-1.2552632082756332</v>
      </c>
      <c r="Y390" s="11">
        <f t="shared" si="81"/>
        <v>-1.2552632082756332</v>
      </c>
      <c r="Z390" s="11">
        <f t="shared" si="75"/>
        <v>1</v>
      </c>
      <c r="AA390" s="11">
        <f t="shared" si="76"/>
        <v>1</v>
      </c>
      <c r="AB390" s="11">
        <v>0</v>
      </c>
      <c r="AC390" s="52">
        <f t="shared" si="82"/>
        <v>0</v>
      </c>
      <c r="AD390" s="52">
        <f t="shared" si="77"/>
        <v>0</v>
      </c>
    </row>
    <row r="391" spans="1:30" x14ac:dyDescent="0.2">
      <c r="A391" s="3">
        <v>140480</v>
      </c>
      <c r="B391" s="4" t="s">
        <v>434</v>
      </c>
      <c r="C391" s="3" t="s">
        <v>120</v>
      </c>
      <c r="D391" s="3">
        <v>2</v>
      </c>
      <c r="E391" s="5">
        <v>2013</v>
      </c>
      <c r="F391" s="3" t="s">
        <v>32</v>
      </c>
      <c r="G391" s="6">
        <v>40744</v>
      </c>
      <c r="H391" s="7">
        <v>5.9444444444444446</v>
      </c>
      <c r="I391" s="4" t="s">
        <v>33</v>
      </c>
      <c r="J391" s="8">
        <v>3.5131999999999999</v>
      </c>
      <c r="K391" s="8">
        <f t="shared" si="78"/>
        <v>-0.39789432514283596</v>
      </c>
      <c r="L391" s="8">
        <v>21.123699999999999</v>
      </c>
      <c r="M391" s="8">
        <v>1.04E-2</v>
      </c>
      <c r="N391" s="9">
        <v>26348.98</v>
      </c>
      <c r="O391" s="9">
        <v>92570.03</v>
      </c>
      <c r="P391" s="9">
        <v>92570.03</v>
      </c>
      <c r="Q391" s="9">
        <v>0</v>
      </c>
      <c r="R391" s="9">
        <v>0</v>
      </c>
      <c r="S391" s="9">
        <f t="shared" si="79"/>
        <v>-66221.05</v>
      </c>
      <c r="T391" s="10">
        <v>0</v>
      </c>
      <c r="U391" s="9">
        <v>19011.689999999999</v>
      </c>
      <c r="V391" s="9">
        <v>8732.31</v>
      </c>
      <c r="W391" s="9">
        <v>7422.46</v>
      </c>
      <c r="X391" s="11">
        <f t="shared" si="80"/>
        <v>-1.397894325142836</v>
      </c>
      <c r="Y391" s="11">
        <f t="shared" si="81"/>
        <v>-1.397894325142836</v>
      </c>
      <c r="Z391" s="11">
        <f t="shared" si="75"/>
        <v>1</v>
      </c>
      <c r="AA391" s="11">
        <f t="shared" si="76"/>
        <v>0.20537629727461468</v>
      </c>
      <c r="AB391" s="11">
        <v>0</v>
      </c>
      <c r="AC391" s="52">
        <f t="shared" si="82"/>
        <v>0</v>
      </c>
      <c r="AD391" s="52">
        <f t="shared" si="77"/>
        <v>0</v>
      </c>
    </row>
    <row r="392" spans="1:30" x14ac:dyDescent="0.2">
      <c r="A392" s="3">
        <v>139520</v>
      </c>
      <c r="B392" s="4" t="s">
        <v>428</v>
      </c>
      <c r="C392" s="3" t="s">
        <v>35</v>
      </c>
      <c r="D392" s="3">
        <v>2</v>
      </c>
      <c r="E392" s="5">
        <v>2013</v>
      </c>
      <c r="F392" s="3" t="s">
        <v>36</v>
      </c>
      <c r="G392" s="6">
        <v>40715</v>
      </c>
      <c r="H392" s="7">
        <v>6.0250000000000004</v>
      </c>
      <c r="I392" s="4" t="s">
        <v>33</v>
      </c>
      <c r="J392" s="8">
        <v>0.71509999999999996</v>
      </c>
      <c r="K392" s="8">
        <f t="shared" si="78"/>
        <v>3.5103737064208329</v>
      </c>
      <c r="L392" s="8">
        <v>6.1051000000000002</v>
      </c>
      <c r="M392" s="8">
        <v>2.9499999999999998E-2</v>
      </c>
      <c r="N392" s="9">
        <v>77703.14</v>
      </c>
      <c r="O392" s="9">
        <v>55567.85</v>
      </c>
      <c r="P392" s="9">
        <v>44141.41</v>
      </c>
      <c r="Q392" s="9">
        <v>11426.44</v>
      </c>
      <c r="R392" s="9">
        <v>2732.35</v>
      </c>
      <c r="S392" s="9">
        <f t="shared" si="79"/>
        <v>22135.29</v>
      </c>
      <c r="T392" s="10">
        <v>11426.44</v>
      </c>
      <c r="U392" s="9">
        <v>15524.31</v>
      </c>
      <c r="V392" s="9">
        <v>14017.63</v>
      </c>
      <c r="W392" s="9">
        <v>14017.63</v>
      </c>
      <c r="X392" s="11">
        <f t="shared" si="80"/>
        <v>2.5103737064208329</v>
      </c>
      <c r="Y392" s="11">
        <f t="shared" si="81"/>
        <v>1.9941645219014525</v>
      </c>
      <c r="Z392" s="11">
        <f t="shared" si="75"/>
        <v>0.79436958601061591</v>
      </c>
      <c r="AA392" s="11">
        <f t="shared" si="76"/>
        <v>0.27937575414560756</v>
      </c>
      <c r="AB392" s="11">
        <f>W392/R392</f>
        <v>5.1302468571010298</v>
      </c>
      <c r="AC392" s="52">
        <f t="shared" si="82"/>
        <v>0.51620918451938058</v>
      </c>
      <c r="AD392" s="52">
        <f t="shared" si="77"/>
        <v>0.20563041398938417</v>
      </c>
    </row>
    <row r="393" spans="1:30" x14ac:dyDescent="0.2">
      <c r="A393" s="3">
        <v>140056</v>
      </c>
      <c r="B393" s="4" t="s">
        <v>430</v>
      </c>
      <c r="C393" s="3" t="s">
        <v>51</v>
      </c>
      <c r="D393" s="3">
        <v>2</v>
      </c>
      <c r="E393" s="5">
        <v>2013</v>
      </c>
      <c r="F393" s="3" t="s">
        <v>36</v>
      </c>
      <c r="G393" s="6">
        <v>40700</v>
      </c>
      <c r="H393" s="7">
        <v>6.0666666666666664</v>
      </c>
      <c r="I393" s="4" t="s">
        <v>33</v>
      </c>
      <c r="J393" s="8">
        <v>0.96160000000000001</v>
      </c>
      <c r="K393" s="8">
        <f t="shared" si="78"/>
        <v>26.061765530602305</v>
      </c>
      <c r="L393" s="8">
        <v>5.5372000000000003</v>
      </c>
      <c r="M393" s="8">
        <v>5.3E-3</v>
      </c>
      <c r="N393" s="9">
        <v>30671.31</v>
      </c>
      <c r="O393" s="9">
        <v>29494.44</v>
      </c>
      <c r="P393" s="9">
        <v>7489.84</v>
      </c>
      <c r="Q393" s="9">
        <v>22004.6</v>
      </c>
      <c r="R393" s="9">
        <v>0</v>
      </c>
      <c r="S393" s="9">
        <f t="shared" si="79"/>
        <v>1176.8700000000026</v>
      </c>
      <c r="T393" s="10">
        <v>0</v>
      </c>
      <c r="U393" s="9">
        <v>2361.44</v>
      </c>
      <c r="V393" s="9">
        <v>908.05</v>
      </c>
      <c r="W393" s="9">
        <v>908.05</v>
      </c>
      <c r="X393" s="11">
        <f t="shared" si="80"/>
        <v>25.061765530602305</v>
      </c>
      <c r="Y393" s="11">
        <f t="shared" si="81"/>
        <v>6.3642033529616553</v>
      </c>
      <c r="Z393" s="11">
        <f t="shared" si="75"/>
        <v>0.2539407427298162</v>
      </c>
      <c r="AA393" s="11">
        <f t="shared" si="76"/>
        <v>8.0063903569621939E-2</v>
      </c>
      <c r="AB393" s="11">
        <v>0</v>
      </c>
      <c r="AC393" s="52">
        <f t="shared" si="82"/>
        <v>0</v>
      </c>
      <c r="AD393" s="52">
        <f t="shared" si="77"/>
        <v>0</v>
      </c>
    </row>
    <row r="394" spans="1:30" x14ac:dyDescent="0.2">
      <c r="A394" s="3">
        <v>138791</v>
      </c>
      <c r="B394" s="4" t="s">
        <v>426</v>
      </c>
      <c r="C394" s="3" t="s">
        <v>120</v>
      </c>
      <c r="D394" s="3">
        <v>2</v>
      </c>
      <c r="E394" s="5">
        <v>2013</v>
      </c>
      <c r="F394" s="3" t="s">
        <v>32</v>
      </c>
      <c r="G394" s="6">
        <v>40687</v>
      </c>
      <c r="H394" s="7">
        <v>6.1</v>
      </c>
      <c r="I394" s="4" t="s">
        <v>33</v>
      </c>
      <c r="J394" s="8">
        <v>2.7629999999999999</v>
      </c>
      <c r="K394" s="8">
        <f t="shared" si="78"/>
        <v>-0.56721545754499769</v>
      </c>
      <c r="L394" s="8">
        <v>1.2398</v>
      </c>
      <c r="M394" s="8">
        <v>-0.46200000000000002</v>
      </c>
      <c r="N394" s="9">
        <v>66195.53</v>
      </c>
      <c r="O394" s="9">
        <v>182898.15</v>
      </c>
      <c r="P394" s="9">
        <v>30362.45</v>
      </c>
      <c r="Q394" s="9">
        <v>152535.70000000001</v>
      </c>
      <c r="R394" s="9">
        <v>0</v>
      </c>
      <c r="S394" s="9">
        <f t="shared" si="79"/>
        <v>-116702.62</v>
      </c>
      <c r="T394" s="10">
        <v>0</v>
      </c>
      <c r="U394" s="9">
        <v>2757.77</v>
      </c>
      <c r="V394" s="9">
        <v>-37915.620000000003</v>
      </c>
      <c r="W394" s="9">
        <v>-37915.620000000003</v>
      </c>
      <c r="X394" s="11">
        <f t="shared" si="80"/>
        <v>-1.5672154575449977</v>
      </c>
      <c r="Y394" s="11">
        <f t="shared" si="81"/>
        <v>-0.26016939465455019</v>
      </c>
      <c r="Z394" s="11">
        <f t="shared" si="75"/>
        <v>0.16600741997663729</v>
      </c>
      <c r="AA394" s="11">
        <f t="shared" si="76"/>
        <v>1.5078173289341636E-2</v>
      </c>
      <c r="AB394" s="11">
        <v>0</v>
      </c>
      <c r="AC394" s="52">
        <f t="shared" si="82"/>
        <v>0</v>
      </c>
      <c r="AD394" s="52">
        <f t="shared" si="77"/>
        <v>0</v>
      </c>
    </row>
    <row r="395" spans="1:30" x14ac:dyDescent="0.2">
      <c r="A395" s="3">
        <v>146033</v>
      </c>
      <c r="B395" s="4" t="s">
        <v>473</v>
      </c>
      <c r="C395" s="3" t="s">
        <v>44</v>
      </c>
      <c r="D395" s="3">
        <v>1</v>
      </c>
      <c r="E395" s="5">
        <v>2013</v>
      </c>
      <c r="F395" s="3" t="s">
        <v>36</v>
      </c>
      <c r="G395" s="6">
        <v>40662</v>
      </c>
      <c r="H395" s="7">
        <v>6.1694444444444443</v>
      </c>
      <c r="I395" s="4" t="s">
        <v>33</v>
      </c>
      <c r="J395" s="8">
        <v>0.99890000000000001</v>
      </c>
      <c r="K395" s="8">
        <f t="shared" si="78"/>
        <v>878.00397500000008</v>
      </c>
      <c r="L395" s="8">
        <v>0</v>
      </c>
      <c r="M395" s="8">
        <v>0</v>
      </c>
      <c r="N395" s="9">
        <v>351201.59</v>
      </c>
      <c r="O395" s="9">
        <v>350801.59</v>
      </c>
      <c r="P395" s="9">
        <v>882.56</v>
      </c>
      <c r="Q395" s="9">
        <v>349919.03</v>
      </c>
      <c r="R395" s="9">
        <v>0</v>
      </c>
      <c r="S395" s="9">
        <f t="shared" si="79"/>
        <v>400</v>
      </c>
      <c r="T395" s="10">
        <v>0</v>
      </c>
      <c r="U395" s="9">
        <v>18</v>
      </c>
      <c r="V395" s="9">
        <v>0</v>
      </c>
      <c r="W395" s="9">
        <v>0</v>
      </c>
      <c r="X395" s="11">
        <f t="shared" si="80"/>
        <v>877.00397500000008</v>
      </c>
      <c r="Y395" s="11">
        <f t="shared" si="81"/>
        <v>2.2063999999999999</v>
      </c>
      <c r="Z395" s="11">
        <f t="shared" si="75"/>
        <v>2.5158380838581716E-3</v>
      </c>
      <c r="AA395" s="11">
        <f t="shared" si="76"/>
        <v>5.1311055916251688E-5</v>
      </c>
      <c r="AB395" s="11">
        <v>0</v>
      </c>
      <c r="AC395" s="52">
        <f t="shared" si="82"/>
        <v>0</v>
      </c>
      <c r="AD395" s="52">
        <f t="shared" si="77"/>
        <v>0</v>
      </c>
    </row>
    <row r="396" spans="1:30" x14ac:dyDescent="0.2">
      <c r="A396" s="3">
        <v>138157</v>
      </c>
      <c r="B396" s="4" t="s">
        <v>423</v>
      </c>
      <c r="C396" s="3" t="s">
        <v>120</v>
      </c>
      <c r="D396" s="3">
        <v>2</v>
      </c>
      <c r="E396" s="5">
        <v>2013</v>
      </c>
      <c r="F396" s="3" t="s">
        <v>32</v>
      </c>
      <c r="G396" s="6">
        <v>40653</v>
      </c>
      <c r="H396" s="7">
        <v>6.1944444444444446</v>
      </c>
      <c r="I396" s="4" t="s">
        <v>33</v>
      </c>
      <c r="J396" s="8">
        <v>0.87029999999999996</v>
      </c>
      <c r="K396" s="8">
        <f t="shared" si="78"/>
        <v>7.7120127991586269</v>
      </c>
      <c r="L396" s="8">
        <v>2.4148999999999998</v>
      </c>
      <c r="M396" s="8">
        <v>2.1499999999999998E-2</v>
      </c>
      <c r="N396" s="9">
        <v>314429.78999999998</v>
      </c>
      <c r="O396" s="9">
        <v>273658.36</v>
      </c>
      <c r="P396" s="9">
        <v>273658.36</v>
      </c>
      <c r="Q396" s="9">
        <v>0</v>
      </c>
      <c r="R396" s="9">
        <v>32980.57</v>
      </c>
      <c r="S396" s="9">
        <f t="shared" si="79"/>
        <v>40771.429999999993</v>
      </c>
      <c r="T396" s="10">
        <v>0</v>
      </c>
      <c r="U396" s="9">
        <v>74735.06</v>
      </c>
      <c r="V396" s="9">
        <v>23912.9</v>
      </c>
      <c r="W396" s="9">
        <v>20325.96</v>
      </c>
      <c r="X396" s="11">
        <f t="shared" si="80"/>
        <v>6.7120127991586269</v>
      </c>
      <c r="Y396" s="11">
        <f t="shared" si="81"/>
        <v>6.7120127991586269</v>
      </c>
      <c r="Z396" s="11">
        <f t="shared" si="75"/>
        <v>1</v>
      </c>
      <c r="AA396" s="11">
        <f t="shared" si="76"/>
        <v>0.2730962065255379</v>
      </c>
      <c r="AB396" s="11">
        <f>W396/R396</f>
        <v>0.61630105240752353</v>
      </c>
      <c r="AC396" s="52">
        <f t="shared" si="82"/>
        <v>0</v>
      </c>
      <c r="AD396" s="52">
        <f t="shared" si="77"/>
        <v>0</v>
      </c>
    </row>
    <row r="397" spans="1:30" x14ac:dyDescent="0.2">
      <c r="A397" s="3">
        <v>141191</v>
      </c>
      <c r="B397" s="4" t="s">
        <v>438</v>
      </c>
      <c r="C397" s="3" t="s">
        <v>285</v>
      </c>
      <c r="D397" s="3">
        <v>2</v>
      </c>
      <c r="E397" s="5">
        <v>2013</v>
      </c>
      <c r="F397" s="3" t="s">
        <v>36</v>
      </c>
      <c r="G397" s="6">
        <v>40652</v>
      </c>
      <c r="H397" s="7">
        <v>6.197222222222222</v>
      </c>
      <c r="I397" s="4" t="s">
        <v>33</v>
      </c>
      <c r="J397" s="8">
        <v>0.4466</v>
      </c>
      <c r="K397" s="8">
        <f t="shared" si="78"/>
        <v>1.8071293079884676</v>
      </c>
      <c r="L397" s="8">
        <v>3.3563000000000001</v>
      </c>
      <c r="M397" s="8">
        <v>5.6599999999999998E-2</v>
      </c>
      <c r="N397" s="9">
        <v>184191.98</v>
      </c>
      <c r="O397" s="9">
        <v>82266.8</v>
      </c>
      <c r="P397" s="9">
        <v>82266.8</v>
      </c>
      <c r="Q397" s="9">
        <v>0</v>
      </c>
      <c r="R397" s="9">
        <v>0</v>
      </c>
      <c r="S397" s="9">
        <f t="shared" si="79"/>
        <v>101925.18000000001</v>
      </c>
      <c r="T397" s="10">
        <v>0</v>
      </c>
      <c r="U397" s="9">
        <v>24181.23</v>
      </c>
      <c r="V397" s="9">
        <v>47913.15</v>
      </c>
      <c r="W397" s="9">
        <v>40726.18</v>
      </c>
      <c r="X397" s="11">
        <f t="shared" si="80"/>
        <v>0.8071293079884676</v>
      </c>
      <c r="Y397" s="11">
        <f t="shared" si="81"/>
        <v>0.8071293079884676</v>
      </c>
      <c r="Z397" s="11">
        <f t="shared" si="75"/>
        <v>1</v>
      </c>
      <c r="AA397" s="11">
        <f t="shared" si="76"/>
        <v>0.29393667919500938</v>
      </c>
      <c r="AB397" s="11">
        <v>0</v>
      </c>
      <c r="AC397" s="52">
        <f t="shared" si="82"/>
        <v>0</v>
      </c>
      <c r="AD397" s="52">
        <f t="shared" si="77"/>
        <v>0</v>
      </c>
    </row>
    <row r="398" spans="1:30" x14ac:dyDescent="0.2">
      <c r="A398" s="3">
        <v>138001</v>
      </c>
      <c r="B398" s="4" t="s">
        <v>422</v>
      </c>
      <c r="C398" s="3" t="s">
        <v>31</v>
      </c>
      <c r="D398" s="3">
        <v>1</v>
      </c>
      <c r="E398" s="5">
        <v>2013</v>
      </c>
      <c r="F398" s="3" t="s">
        <v>36</v>
      </c>
      <c r="G398" s="6">
        <v>40634</v>
      </c>
      <c r="H398" s="7">
        <v>6.2472222222222218</v>
      </c>
      <c r="I398" s="4" t="s">
        <v>33</v>
      </c>
      <c r="J398" s="8">
        <v>0.66800000000000004</v>
      </c>
      <c r="K398" s="8">
        <f t="shared" si="78"/>
        <v>3.0121473348588914</v>
      </c>
      <c r="L398" s="8">
        <v>1.831</v>
      </c>
      <c r="M398" s="8">
        <v>0.16869999999999999</v>
      </c>
      <c r="N398" s="9">
        <v>62748.24</v>
      </c>
      <c r="O398" s="9">
        <v>41916.51</v>
      </c>
      <c r="P398" s="9">
        <v>12539.73</v>
      </c>
      <c r="Q398" s="9">
        <v>29376.78</v>
      </c>
      <c r="R398" s="9">
        <v>0</v>
      </c>
      <c r="S398" s="9">
        <f t="shared" si="79"/>
        <v>20831.729999999996</v>
      </c>
      <c r="T398" s="10">
        <v>0</v>
      </c>
      <c r="U398" s="9">
        <v>3165.85</v>
      </c>
      <c r="V398" s="9">
        <v>22799.16</v>
      </c>
      <c r="W398" s="9">
        <v>19379.28</v>
      </c>
      <c r="X398" s="11">
        <f t="shared" si="80"/>
        <v>2.0121473348588914</v>
      </c>
      <c r="Y398" s="11">
        <f t="shared" si="81"/>
        <v>0.60195336633107288</v>
      </c>
      <c r="Z398" s="11">
        <f t="shared" si="75"/>
        <v>0.29915968672010146</v>
      </c>
      <c r="AA398" s="11">
        <f t="shared" si="76"/>
        <v>7.5527518870249444E-2</v>
      </c>
      <c r="AB398" s="11">
        <v>0</v>
      </c>
      <c r="AC398" s="52">
        <f t="shared" si="82"/>
        <v>0</v>
      </c>
      <c r="AD398" s="52">
        <f t="shared" si="77"/>
        <v>0</v>
      </c>
    </row>
    <row r="399" spans="1:30" x14ac:dyDescent="0.2">
      <c r="A399" s="3">
        <v>137319</v>
      </c>
      <c r="B399" s="4" t="s">
        <v>412</v>
      </c>
      <c r="C399" s="3" t="s">
        <v>413</v>
      </c>
      <c r="D399" s="3">
        <v>1</v>
      </c>
      <c r="E399" s="5">
        <v>2013</v>
      </c>
      <c r="F399" s="3" t="s">
        <v>32</v>
      </c>
      <c r="G399" s="6">
        <v>40619</v>
      </c>
      <c r="H399" s="7">
        <v>6.2861111111111114</v>
      </c>
      <c r="I399" s="4" t="s">
        <v>33</v>
      </c>
      <c r="J399" s="8">
        <v>3.8100000000000002E-2</v>
      </c>
      <c r="K399" s="8">
        <f t="shared" si="78"/>
        <v>1.0395864115813143</v>
      </c>
      <c r="L399" s="8">
        <v>0.42249999999999999</v>
      </c>
      <c r="M399" s="8">
        <v>4.7999999999999996E-3</v>
      </c>
      <c r="N399" s="9">
        <v>142820.45000000001</v>
      </c>
      <c r="O399" s="9">
        <v>5438.46</v>
      </c>
      <c r="P399" s="9">
        <v>2035.46</v>
      </c>
      <c r="Q399" s="9">
        <v>3403</v>
      </c>
      <c r="R399" s="9">
        <v>0</v>
      </c>
      <c r="S399" s="9">
        <f t="shared" si="79"/>
        <v>137381.99000000002</v>
      </c>
      <c r="T399" s="10">
        <v>0</v>
      </c>
      <c r="U399" s="9">
        <v>0</v>
      </c>
      <c r="V399" s="9">
        <v>798</v>
      </c>
      <c r="W399" s="9">
        <v>678.3</v>
      </c>
      <c r="X399" s="11">
        <f t="shared" si="80"/>
        <v>3.9586411581314256E-2</v>
      </c>
      <c r="Y399" s="11">
        <f t="shared" si="81"/>
        <v>1.4816061406593395E-2</v>
      </c>
      <c r="Z399" s="11">
        <f t="shared" si="75"/>
        <v>0.37427139300463735</v>
      </c>
      <c r="AA399" s="11">
        <f t="shared" si="76"/>
        <v>0</v>
      </c>
      <c r="AB399" s="11">
        <v>0</v>
      </c>
      <c r="AC399" s="52">
        <f t="shared" si="82"/>
        <v>0</v>
      </c>
      <c r="AD399" s="52">
        <f t="shared" si="77"/>
        <v>0</v>
      </c>
    </row>
    <row r="400" spans="1:30" x14ac:dyDescent="0.2">
      <c r="A400" s="3">
        <v>137797</v>
      </c>
      <c r="B400" s="4" t="s">
        <v>416</v>
      </c>
      <c r="C400" s="3" t="s">
        <v>101</v>
      </c>
      <c r="D400" s="3">
        <v>2</v>
      </c>
      <c r="E400" s="5">
        <v>2013</v>
      </c>
      <c r="F400" s="3" t="s">
        <v>32</v>
      </c>
      <c r="G400" s="6">
        <v>40616</v>
      </c>
      <c r="H400" s="7">
        <v>6.2944444444444443</v>
      </c>
      <c r="I400" s="4" t="s">
        <v>33</v>
      </c>
      <c r="J400" s="8">
        <v>0.95299999999999996</v>
      </c>
      <c r="K400" s="8">
        <f t="shared" si="78"/>
        <v>21.256452383226669</v>
      </c>
      <c r="L400" s="8">
        <v>3.0598999999999998</v>
      </c>
      <c r="M400" s="8">
        <v>8.0000000000000004E-4</v>
      </c>
      <c r="N400" s="9">
        <v>278167.25</v>
      </c>
      <c r="O400" s="9">
        <v>265081</v>
      </c>
      <c r="P400" s="9">
        <v>265081</v>
      </c>
      <c r="Q400" s="9">
        <v>0</v>
      </c>
      <c r="R400" s="9">
        <v>1402.13</v>
      </c>
      <c r="S400" s="9">
        <f t="shared" si="79"/>
        <v>13086.25</v>
      </c>
      <c r="T400" s="10">
        <v>0</v>
      </c>
      <c r="U400" s="9">
        <v>77939.45</v>
      </c>
      <c r="V400" s="9">
        <v>1079.8</v>
      </c>
      <c r="W400" s="9">
        <v>1079.8</v>
      </c>
      <c r="X400" s="11">
        <f t="shared" si="80"/>
        <v>20.256452383226669</v>
      </c>
      <c r="Y400" s="11">
        <f t="shared" si="81"/>
        <v>20.256452383226669</v>
      </c>
      <c r="Z400" s="11">
        <f t="shared" si="75"/>
        <v>1</v>
      </c>
      <c r="AA400" s="11">
        <f t="shared" si="76"/>
        <v>0.29402126142575286</v>
      </c>
      <c r="AB400" s="11">
        <f>W400/R400</f>
        <v>0.77011404078081191</v>
      </c>
      <c r="AC400" s="52">
        <f t="shared" si="82"/>
        <v>0</v>
      </c>
      <c r="AD400" s="52">
        <f t="shared" si="77"/>
        <v>0</v>
      </c>
    </row>
    <row r="401" spans="1:30" x14ac:dyDescent="0.2">
      <c r="A401" s="3">
        <v>137803</v>
      </c>
      <c r="B401" s="4" t="s">
        <v>419</v>
      </c>
      <c r="C401" s="3" t="s">
        <v>35</v>
      </c>
      <c r="D401" s="3">
        <v>2</v>
      </c>
      <c r="E401" s="5">
        <v>2013</v>
      </c>
      <c r="F401" s="3" t="s">
        <v>32</v>
      </c>
      <c r="G401" s="6">
        <v>40616</v>
      </c>
      <c r="H401" s="7">
        <v>6.2944444444444443</v>
      </c>
      <c r="I401" s="4" t="s">
        <v>33</v>
      </c>
      <c r="J401" s="8">
        <v>0.82969999999999999</v>
      </c>
      <c r="K401" s="8">
        <f t="shared" si="78"/>
        <v>5.872609145050939</v>
      </c>
      <c r="L401" s="8">
        <v>2.1261999999999999</v>
      </c>
      <c r="M401" s="8">
        <v>5.0000000000000001E-3</v>
      </c>
      <c r="N401" s="9">
        <v>83519.66</v>
      </c>
      <c r="O401" s="9">
        <v>69297.759999999995</v>
      </c>
      <c r="P401" s="9">
        <v>25366.91</v>
      </c>
      <c r="Q401" s="9">
        <v>43930.85</v>
      </c>
      <c r="R401" s="9">
        <v>6043.21</v>
      </c>
      <c r="S401" s="9">
        <f t="shared" si="79"/>
        <v>14221.900000000009</v>
      </c>
      <c r="T401" s="10">
        <v>33968.51</v>
      </c>
      <c r="U401" s="9">
        <v>8392.56</v>
      </c>
      <c r="V401" s="9">
        <v>1359.19</v>
      </c>
      <c r="W401" s="9">
        <v>1155.31</v>
      </c>
      <c r="X401" s="11">
        <f t="shared" si="80"/>
        <v>4.872609145050939</v>
      </c>
      <c r="Y401" s="11">
        <f t="shared" si="81"/>
        <v>1.7836512702240899</v>
      </c>
      <c r="Z401" s="11">
        <f t="shared" si="75"/>
        <v>0.36605670948094138</v>
      </c>
      <c r="AA401" s="11">
        <f t="shared" si="76"/>
        <v>0.12110867652864971</v>
      </c>
      <c r="AB401" s="11">
        <f>W401/R401</f>
        <v>0.19117488884218817</v>
      </c>
      <c r="AC401" s="52">
        <f t="shared" si="82"/>
        <v>2.388464973034544</v>
      </c>
      <c r="AD401" s="52">
        <f t="shared" si="77"/>
        <v>0.49018193373061414</v>
      </c>
    </row>
    <row r="402" spans="1:30" x14ac:dyDescent="0.2">
      <c r="A402" s="3">
        <v>137795</v>
      </c>
      <c r="B402" s="4" t="s">
        <v>415</v>
      </c>
      <c r="C402" s="3" t="s">
        <v>35</v>
      </c>
      <c r="D402" s="3">
        <v>2</v>
      </c>
      <c r="E402" s="5">
        <v>2013</v>
      </c>
      <c r="F402" s="3" t="s">
        <v>32</v>
      </c>
      <c r="G402" s="6">
        <v>40613</v>
      </c>
      <c r="H402" s="7">
        <v>6.302777777777778</v>
      </c>
      <c r="I402" s="4" t="s">
        <v>33</v>
      </c>
      <c r="J402" s="8">
        <v>0.87629999999999997</v>
      </c>
      <c r="K402" s="8">
        <f t="shared" si="78"/>
        <v>8.0852765976275478</v>
      </c>
      <c r="L402" s="8">
        <v>2.0943999999999998</v>
      </c>
      <c r="M402" s="8">
        <v>1.6999999999999999E-3</v>
      </c>
      <c r="N402" s="9">
        <v>102328.15</v>
      </c>
      <c r="O402" s="9">
        <v>89672.04</v>
      </c>
      <c r="P402" s="9">
        <v>55703.53</v>
      </c>
      <c r="Q402" s="9">
        <v>33968.51</v>
      </c>
      <c r="R402" s="9">
        <v>6099.77</v>
      </c>
      <c r="S402" s="9">
        <f t="shared" si="79"/>
        <v>12656.11</v>
      </c>
      <c r="T402" s="10">
        <v>33968.51</v>
      </c>
      <c r="U402" s="9">
        <v>29789.45</v>
      </c>
      <c r="V402" s="9">
        <v>555.71</v>
      </c>
      <c r="W402" s="9">
        <v>472.35</v>
      </c>
      <c r="X402" s="11">
        <f t="shared" si="80"/>
        <v>7.0852765976275478</v>
      </c>
      <c r="Y402" s="11">
        <f t="shared" si="81"/>
        <v>4.4013152540551559</v>
      </c>
      <c r="Z402" s="11">
        <f t="shared" si="75"/>
        <v>0.62119173378903836</v>
      </c>
      <c r="AA402" s="11">
        <f t="shared" si="76"/>
        <v>0.33220444187508169</v>
      </c>
      <c r="AB402" s="11">
        <f>W402/R402</f>
        <v>7.7437345998291732E-2</v>
      </c>
      <c r="AC402" s="52">
        <f t="shared" si="82"/>
        <v>2.6839613435723932</v>
      </c>
      <c r="AD402" s="52">
        <f t="shared" si="77"/>
        <v>0.3788082662109617</v>
      </c>
    </row>
    <row r="403" spans="1:30" x14ac:dyDescent="0.2">
      <c r="A403" s="3">
        <v>98466</v>
      </c>
      <c r="B403" s="4" t="s">
        <v>283</v>
      </c>
      <c r="C403" s="3" t="s">
        <v>44</v>
      </c>
      <c r="D403" s="3">
        <v>1</v>
      </c>
      <c r="E403" s="5">
        <v>2013</v>
      </c>
      <c r="F403" s="3" t="s">
        <v>36</v>
      </c>
      <c r="G403" s="6">
        <v>40574</v>
      </c>
      <c r="H403" s="7">
        <v>6.416666666666667</v>
      </c>
      <c r="I403" s="4" t="s">
        <v>33</v>
      </c>
      <c r="J403" s="8">
        <v>0.7258</v>
      </c>
      <c r="K403" s="8">
        <f t="shared" si="78"/>
        <v>3.6465599617773532</v>
      </c>
      <c r="L403" s="8">
        <v>7.9683000000000002</v>
      </c>
      <c r="M403" s="8">
        <v>2.41E-2</v>
      </c>
      <c r="N403" s="9">
        <v>30529</v>
      </c>
      <c r="O403" s="9">
        <v>22157</v>
      </c>
      <c r="P403" s="9">
        <v>22157</v>
      </c>
      <c r="Q403" s="9">
        <v>0</v>
      </c>
      <c r="R403" s="9">
        <v>0</v>
      </c>
      <c r="S403" s="9">
        <f t="shared" si="79"/>
        <v>8372</v>
      </c>
      <c r="T403" s="10">
        <v>0</v>
      </c>
      <c r="U403" s="9">
        <v>1359</v>
      </c>
      <c r="V403" s="9">
        <v>5867</v>
      </c>
      <c r="W403" s="9">
        <v>5867</v>
      </c>
      <c r="X403" s="11">
        <f t="shared" si="80"/>
        <v>2.6465599617773532</v>
      </c>
      <c r="Y403" s="11">
        <f t="shared" si="81"/>
        <v>2.6465599617773532</v>
      </c>
      <c r="Z403" s="11">
        <f t="shared" si="75"/>
        <v>1</v>
      </c>
      <c r="AA403" s="11">
        <f t="shared" si="76"/>
        <v>6.1335018278647832E-2</v>
      </c>
      <c r="AB403" s="11">
        <v>0</v>
      </c>
      <c r="AC403" s="52">
        <f t="shared" si="82"/>
        <v>0</v>
      </c>
      <c r="AD403" s="52">
        <f t="shared" si="77"/>
        <v>0</v>
      </c>
    </row>
    <row r="404" spans="1:30" x14ac:dyDescent="0.2">
      <c r="A404" s="3">
        <v>97856</v>
      </c>
      <c r="B404" s="4" t="s">
        <v>277</v>
      </c>
      <c r="C404" s="3" t="s">
        <v>35</v>
      </c>
      <c r="D404" s="3">
        <v>2</v>
      </c>
      <c r="E404" s="5">
        <v>2013</v>
      </c>
      <c r="F404" s="3" t="s">
        <v>32</v>
      </c>
      <c r="G404" s="6">
        <v>40525</v>
      </c>
      <c r="H404" s="7">
        <v>6.5472222222222225</v>
      </c>
      <c r="I404" s="4" t="s">
        <v>33</v>
      </c>
      <c r="J404" s="8">
        <v>0.88029999999999997</v>
      </c>
      <c r="K404" s="8">
        <f t="shared" si="78"/>
        <v>8.3511279090165278</v>
      </c>
      <c r="L404" s="8">
        <v>1.1468</v>
      </c>
      <c r="M404" s="8">
        <v>2.2000000000000001E-3</v>
      </c>
      <c r="N404" s="9">
        <v>340384.04</v>
      </c>
      <c r="O404" s="9">
        <v>299624.99</v>
      </c>
      <c r="P404" s="9">
        <v>139451.20000000001</v>
      </c>
      <c r="Q404" s="9">
        <v>160173.79</v>
      </c>
      <c r="R404" s="9">
        <v>21386.1</v>
      </c>
      <c r="S404" s="9">
        <f t="shared" si="79"/>
        <v>40759.049999999988</v>
      </c>
      <c r="T404" s="10">
        <v>160173.79</v>
      </c>
      <c r="U404" s="9">
        <v>20953.47</v>
      </c>
      <c r="V404" s="9">
        <v>1319.9</v>
      </c>
      <c r="W404" s="9">
        <v>1121.9100000000001</v>
      </c>
      <c r="X404" s="11">
        <f t="shared" si="80"/>
        <v>7.3511279090165269</v>
      </c>
      <c r="Y404" s="11">
        <f t="shared" si="81"/>
        <v>3.4213555026429727</v>
      </c>
      <c r="Z404" s="11">
        <f t="shared" si="75"/>
        <v>0.4654191227507426</v>
      </c>
      <c r="AA404" s="11">
        <f t="shared" si="76"/>
        <v>6.9932317728237561E-2</v>
      </c>
      <c r="AB404" s="11">
        <f>W404/R404</f>
        <v>5.245977527459425E-2</v>
      </c>
      <c r="AC404" s="52">
        <f t="shared" si="82"/>
        <v>3.9297724063735551</v>
      </c>
      <c r="AD404" s="52">
        <f t="shared" si="77"/>
        <v>0.53458087724925751</v>
      </c>
    </row>
    <row r="405" spans="1:30" x14ac:dyDescent="0.2">
      <c r="A405" s="3">
        <v>97889</v>
      </c>
      <c r="B405" s="4" t="s">
        <v>278</v>
      </c>
      <c r="C405" s="3" t="s">
        <v>53</v>
      </c>
      <c r="D405" s="3">
        <v>2</v>
      </c>
      <c r="E405" s="5">
        <v>2013</v>
      </c>
      <c r="F405" s="3" t="s">
        <v>32</v>
      </c>
      <c r="G405" s="6">
        <v>40514</v>
      </c>
      <c r="H405" s="7">
        <v>6.5777777777777775</v>
      </c>
      <c r="I405" s="4" t="s">
        <v>33</v>
      </c>
      <c r="J405" s="8">
        <v>0.48060000000000003</v>
      </c>
      <c r="K405" s="8">
        <f t="shared" si="78"/>
        <v>1.9253815689078979</v>
      </c>
      <c r="L405" s="8">
        <v>2.5531999999999999</v>
      </c>
      <c r="M405" s="8">
        <v>1.5800000000000002E-2</v>
      </c>
      <c r="N405" s="9">
        <v>125515.74</v>
      </c>
      <c r="O405" s="9">
        <v>60325.68</v>
      </c>
      <c r="P405" s="9">
        <v>60325.68</v>
      </c>
      <c r="Q405" s="9">
        <v>0</v>
      </c>
      <c r="R405" s="9">
        <v>1377.33</v>
      </c>
      <c r="S405" s="9">
        <f t="shared" si="79"/>
        <v>65190.060000000005</v>
      </c>
      <c r="T405" s="10">
        <v>0</v>
      </c>
      <c r="U405" s="9">
        <v>11664.59</v>
      </c>
      <c r="V405" s="9">
        <v>13102.1</v>
      </c>
      <c r="W405" s="9">
        <v>11136.79</v>
      </c>
      <c r="X405" s="11">
        <f t="shared" si="80"/>
        <v>0.92538156890789791</v>
      </c>
      <c r="Y405" s="11">
        <f t="shared" si="81"/>
        <v>0.92538156890789791</v>
      </c>
      <c r="Z405" s="11">
        <f t="shared" si="75"/>
        <v>1</v>
      </c>
      <c r="AA405" s="11">
        <f t="shared" si="76"/>
        <v>0.19336027376732429</v>
      </c>
      <c r="AB405" s="11">
        <f>W405/R405</f>
        <v>8.0857819113792644</v>
      </c>
      <c r="AC405" s="52">
        <f t="shared" si="82"/>
        <v>0</v>
      </c>
      <c r="AD405" s="52">
        <f t="shared" si="77"/>
        <v>0</v>
      </c>
    </row>
    <row r="406" spans="1:30" x14ac:dyDescent="0.2">
      <c r="A406" s="3">
        <v>64608</v>
      </c>
      <c r="B406" s="4" t="s">
        <v>203</v>
      </c>
      <c r="C406" s="3" t="s">
        <v>120</v>
      </c>
      <c r="D406" s="3">
        <v>2</v>
      </c>
      <c r="E406" s="5">
        <v>2013</v>
      </c>
      <c r="F406" s="3" t="s">
        <v>32</v>
      </c>
      <c r="G406" s="6">
        <v>40505</v>
      </c>
      <c r="H406" s="7">
        <v>6.6027777777777779</v>
      </c>
      <c r="I406" s="4" t="s">
        <v>33</v>
      </c>
      <c r="J406" s="8">
        <v>0.49230000000000002</v>
      </c>
      <c r="K406" s="8">
        <f t="shared" si="78"/>
        <v>1.9695169187841113</v>
      </c>
      <c r="L406" s="8">
        <v>23.053100000000001</v>
      </c>
      <c r="M406" s="8">
        <v>-0.24529999999999999</v>
      </c>
      <c r="N406" s="9">
        <v>21330.400000000001</v>
      </c>
      <c r="O406" s="9">
        <v>10500.13</v>
      </c>
      <c r="P406" s="9">
        <v>0</v>
      </c>
      <c r="Q406" s="9">
        <v>10500.13</v>
      </c>
      <c r="R406" s="9">
        <v>0</v>
      </c>
      <c r="S406" s="9">
        <f t="shared" si="79"/>
        <v>10830.270000000002</v>
      </c>
      <c r="T406" s="10">
        <v>0</v>
      </c>
      <c r="U406" s="9">
        <v>0</v>
      </c>
      <c r="V406" s="9">
        <v>-120629.57</v>
      </c>
      <c r="W406" s="9">
        <v>-120629.57</v>
      </c>
      <c r="X406" s="11">
        <f t="shared" si="80"/>
        <v>0.96951691878411128</v>
      </c>
      <c r="Y406" s="11">
        <f t="shared" si="81"/>
        <v>0</v>
      </c>
      <c r="Z406" s="11">
        <f t="shared" si="75"/>
        <v>0</v>
      </c>
      <c r="AA406" s="11">
        <f t="shared" si="76"/>
        <v>0</v>
      </c>
      <c r="AB406" s="11">
        <v>0</v>
      </c>
      <c r="AC406" s="52">
        <f t="shared" si="82"/>
        <v>0</v>
      </c>
      <c r="AD406" s="52">
        <f t="shared" si="77"/>
        <v>0</v>
      </c>
    </row>
    <row r="407" spans="1:30" x14ac:dyDescent="0.2">
      <c r="A407" s="3">
        <v>64320</v>
      </c>
      <c r="B407" s="4" t="s">
        <v>202</v>
      </c>
      <c r="C407" s="3" t="s">
        <v>120</v>
      </c>
      <c r="D407" s="3">
        <v>2</v>
      </c>
      <c r="E407" s="5">
        <v>2013</v>
      </c>
      <c r="F407" s="3" t="s">
        <v>36</v>
      </c>
      <c r="G407" s="6">
        <v>40501</v>
      </c>
      <c r="H407" s="7">
        <v>6.6138888888888889</v>
      </c>
      <c r="I407" s="4" t="s">
        <v>33</v>
      </c>
      <c r="J407" s="8">
        <v>0.34510000000000002</v>
      </c>
      <c r="K407" s="8">
        <f t="shared" si="78"/>
        <v>1.5269607900341715</v>
      </c>
      <c r="L407" s="8">
        <v>0.93899999999999995</v>
      </c>
      <c r="M407" s="8">
        <v>5.1000000000000004E-3</v>
      </c>
      <c r="N407" s="9">
        <v>117763.4</v>
      </c>
      <c r="O407" s="9">
        <v>40640.660000000003</v>
      </c>
      <c r="P407" s="9">
        <v>40640.660000000003</v>
      </c>
      <c r="Q407" s="9">
        <v>0</v>
      </c>
      <c r="R407" s="9">
        <v>0</v>
      </c>
      <c r="S407" s="9">
        <f t="shared" si="79"/>
        <v>77122.739999999991</v>
      </c>
      <c r="T407" s="10">
        <v>0</v>
      </c>
      <c r="U407" s="9">
        <v>37739.040000000001</v>
      </c>
      <c r="V407" s="9">
        <v>856.71</v>
      </c>
      <c r="W407" s="9">
        <v>728.2</v>
      </c>
      <c r="X407" s="11">
        <f t="shared" si="80"/>
        <v>0.52696079003417162</v>
      </c>
      <c r="Y407" s="11">
        <f t="shared" si="81"/>
        <v>0.52696079003417162</v>
      </c>
      <c r="Z407" s="11">
        <f t="shared" si="75"/>
        <v>1</v>
      </c>
      <c r="AA407" s="11">
        <f t="shared" si="76"/>
        <v>0.92860302957678342</v>
      </c>
      <c r="AB407" s="11">
        <v>0</v>
      </c>
      <c r="AC407" s="52">
        <f t="shared" si="82"/>
        <v>0</v>
      </c>
      <c r="AD407" s="52">
        <f t="shared" si="77"/>
        <v>0</v>
      </c>
    </row>
    <row r="408" spans="1:30" x14ac:dyDescent="0.2">
      <c r="A408" s="3">
        <v>64299</v>
      </c>
      <c r="B408" s="4" t="s">
        <v>200</v>
      </c>
      <c r="C408" s="3" t="s">
        <v>35</v>
      </c>
      <c r="D408" s="3">
        <v>2</v>
      </c>
      <c r="E408" s="5">
        <v>2013</v>
      </c>
      <c r="F408" s="3" t="s">
        <v>32</v>
      </c>
      <c r="G408" s="6">
        <v>40491</v>
      </c>
      <c r="H408" s="7">
        <v>6.6416666666666666</v>
      </c>
      <c r="I408" s="4" t="s">
        <v>33</v>
      </c>
      <c r="J408" s="8">
        <v>0.97160000000000002</v>
      </c>
      <c r="K408" s="8">
        <f t="shared" si="78"/>
        <v>35.229223202170864</v>
      </c>
      <c r="L408" s="8">
        <v>1.45</v>
      </c>
      <c r="M408" s="8">
        <v>1.84E-2</v>
      </c>
      <c r="N408" s="9">
        <v>465273.76</v>
      </c>
      <c r="O408" s="9">
        <v>452066.72</v>
      </c>
      <c r="P408" s="9">
        <v>36841.94</v>
      </c>
      <c r="Q408" s="9">
        <v>415224.78</v>
      </c>
      <c r="R408" s="9">
        <v>4433.33</v>
      </c>
      <c r="S408" s="9">
        <f t="shared" si="79"/>
        <v>13207.040000000037</v>
      </c>
      <c r="T408" s="10">
        <v>50000</v>
      </c>
      <c r="U408" s="9">
        <v>15930.02</v>
      </c>
      <c r="V408" s="9">
        <v>18713.48</v>
      </c>
      <c r="W408" s="9">
        <v>15906.46</v>
      </c>
      <c r="X408" s="11">
        <f t="shared" si="80"/>
        <v>34.229223202170864</v>
      </c>
      <c r="Y408" s="11">
        <f t="shared" si="81"/>
        <v>2.7895682908509323</v>
      </c>
      <c r="Z408" s="11">
        <f t="shared" si="75"/>
        <v>8.1496687037700993E-2</v>
      </c>
      <c r="AA408" s="11">
        <f t="shared" si="76"/>
        <v>3.5238205546296357E-2</v>
      </c>
      <c r="AB408" s="11">
        <f>W408/R408</f>
        <v>3.5879260059594027</v>
      </c>
      <c r="AC408" s="52">
        <f t="shared" si="82"/>
        <v>3.7858596627253238</v>
      </c>
      <c r="AD408" s="52">
        <f t="shared" si="77"/>
        <v>0.1106031428281206</v>
      </c>
    </row>
    <row r="409" spans="1:30" x14ac:dyDescent="0.2">
      <c r="A409" s="3">
        <v>64099</v>
      </c>
      <c r="B409" s="4" t="s">
        <v>198</v>
      </c>
      <c r="C409" s="3" t="s">
        <v>35</v>
      </c>
      <c r="D409" s="3">
        <v>2</v>
      </c>
      <c r="E409" s="5">
        <v>2013</v>
      </c>
      <c r="F409" s="3" t="s">
        <v>32</v>
      </c>
      <c r="G409" s="6">
        <v>40471</v>
      </c>
      <c r="H409" s="7">
        <v>6.6944444444444446</v>
      </c>
      <c r="I409" s="4" t="s">
        <v>33</v>
      </c>
      <c r="J409" s="8">
        <v>0.82799999999999996</v>
      </c>
      <c r="K409" s="8">
        <f t="shared" si="78"/>
        <v>5.8144801008772387</v>
      </c>
      <c r="L409" s="8">
        <v>1.1323000000000001</v>
      </c>
      <c r="M409" s="8">
        <v>1.9E-3</v>
      </c>
      <c r="N409" s="9">
        <v>352982.26</v>
      </c>
      <c r="O409" s="9">
        <v>292274.81</v>
      </c>
      <c r="P409" s="9">
        <v>91064.78</v>
      </c>
      <c r="Q409" s="9">
        <v>201210.03</v>
      </c>
      <c r="R409" s="9">
        <v>27936.25</v>
      </c>
      <c r="S409" s="9">
        <f t="shared" si="79"/>
        <v>60707.450000000012</v>
      </c>
      <c r="T409" s="10">
        <v>201210.03</v>
      </c>
      <c r="U409" s="9">
        <v>11430.34</v>
      </c>
      <c r="V409" s="9">
        <v>1182.8399999999999</v>
      </c>
      <c r="W409" s="9">
        <v>1005.41</v>
      </c>
      <c r="X409" s="11">
        <f t="shared" si="80"/>
        <v>4.8144801008772387</v>
      </c>
      <c r="Y409" s="11">
        <f t="shared" si="81"/>
        <v>1.5000593831564326</v>
      </c>
      <c r="Z409" s="11">
        <f t="shared" si="75"/>
        <v>0.3115724547045296</v>
      </c>
      <c r="AA409" s="11">
        <f t="shared" si="76"/>
        <v>3.9108194099929446E-2</v>
      </c>
      <c r="AB409" s="11">
        <f>W409/R409</f>
        <v>3.5989440243411337E-2</v>
      </c>
      <c r="AC409" s="52">
        <f t="shared" si="82"/>
        <v>3.3144207177208065</v>
      </c>
      <c r="AD409" s="52">
        <f t="shared" si="77"/>
        <v>0.68842754529547034</v>
      </c>
    </row>
    <row r="410" spans="1:30" x14ac:dyDescent="0.2">
      <c r="A410" s="3">
        <v>97963</v>
      </c>
      <c r="B410" s="4" t="s">
        <v>279</v>
      </c>
      <c r="C410" s="3" t="s">
        <v>35</v>
      </c>
      <c r="D410" s="3">
        <v>2</v>
      </c>
      <c r="E410" s="5">
        <v>2013</v>
      </c>
      <c r="F410" s="3" t="s">
        <v>32</v>
      </c>
      <c r="G410" s="6">
        <v>40465</v>
      </c>
      <c r="H410" s="7">
        <v>6.7111111111111112</v>
      </c>
      <c r="I410" s="4" t="s">
        <v>33</v>
      </c>
      <c r="J410" s="8">
        <v>0.61250000000000004</v>
      </c>
      <c r="K410" s="8">
        <f t="shared" si="78"/>
        <v>2.5807992296969551</v>
      </c>
      <c r="L410" s="8">
        <v>3.1949000000000001</v>
      </c>
      <c r="M410" s="8">
        <v>6.9000000000000006E-2</v>
      </c>
      <c r="N410" s="9">
        <v>140929.91</v>
      </c>
      <c r="O410" s="9">
        <v>86322.83</v>
      </c>
      <c r="P410" s="9">
        <v>86322.83</v>
      </c>
      <c r="Q410" s="9">
        <v>0</v>
      </c>
      <c r="R410" s="9">
        <v>4248.3900000000003</v>
      </c>
      <c r="S410" s="9">
        <f t="shared" si="79"/>
        <v>54607.08</v>
      </c>
      <c r="T410" s="10">
        <v>0</v>
      </c>
      <c r="U410" s="9">
        <v>68285.38</v>
      </c>
      <c r="V410" s="9">
        <v>41839.160000000003</v>
      </c>
      <c r="W410" s="9">
        <v>35563.279999999999</v>
      </c>
      <c r="X410" s="11">
        <f t="shared" si="80"/>
        <v>1.5807992296969551</v>
      </c>
      <c r="Y410" s="11">
        <f t="shared" si="81"/>
        <v>1.5807992296969551</v>
      </c>
      <c r="Z410" s="11">
        <f t="shared" si="75"/>
        <v>1</v>
      </c>
      <c r="AA410" s="11">
        <f t="shared" si="76"/>
        <v>0.7910465864013031</v>
      </c>
      <c r="AB410" s="11">
        <f>W410/R410</f>
        <v>8.3710017206518224</v>
      </c>
      <c r="AC410" s="52">
        <f t="shared" si="82"/>
        <v>0</v>
      </c>
      <c r="AD410" s="52">
        <f t="shared" si="77"/>
        <v>0</v>
      </c>
    </row>
    <row r="411" spans="1:30" x14ac:dyDescent="0.2">
      <c r="A411" s="3">
        <v>63483</v>
      </c>
      <c r="B411" s="4" t="s">
        <v>197</v>
      </c>
      <c r="C411" s="3" t="s">
        <v>35</v>
      </c>
      <c r="D411" s="3">
        <v>2</v>
      </c>
      <c r="E411" s="5">
        <v>2013</v>
      </c>
      <c r="F411" s="3" t="s">
        <v>32</v>
      </c>
      <c r="G411" s="6">
        <v>40457</v>
      </c>
      <c r="H411" s="7">
        <v>6.7333333333333334</v>
      </c>
      <c r="I411" s="4" t="s">
        <v>33</v>
      </c>
      <c r="J411" s="8">
        <v>0.75829999999999997</v>
      </c>
      <c r="K411" s="8">
        <f t="shared" si="78"/>
        <v>4.1369530821973637</v>
      </c>
      <c r="L411" s="8">
        <v>2.0962999999999998</v>
      </c>
      <c r="M411" s="8">
        <v>4.1999999999999997E-3</v>
      </c>
      <c r="N411" s="9">
        <v>131990.15</v>
      </c>
      <c r="O411" s="9">
        <v>100084.99</v>
      </c>
      <c r="P411" s="9">
        <v>53717.06</v>
      </c>
      <c r="Q411" s="9">
        <v>46367.93</v>
      </c>
      <c r="R411" s="9">
        <v>0</v>
      </c>
      <c r="S411" s="9">
        <f t="shared" si="79"/>
        <v>31905.159999999989</v>
      </c>
      <c r="T411" s="10">
        <v>11653.32</v>
      </c>
      <c r="U411" s="9">
        <v>16307.46</v>
      </c>
      <c r="V411" s="9">
        <v>4414.0600000000004</v>
      </c>
      <c r="W411" s="9">
        <v>3751.95</v>
      </c>
      <c r="X411" s="11">
        <f t="shared" si="80"/>
        <v>3.1369530821973637</v>
      </c>
      <c r="Y411" s="11">
        <f t="shared" si="81"/>
        <v>1.6836480368692719</v>
      </c>
      <c r="Z411" s="11">
        <f t="shared" si="75"/>
        <v>0.53671444639201138</v>
      </c>
      <c r="AA411" s="11">
        <f t="shared" si="76"/>
        <v>0.1629361205911096</v>
      </c>
      <c r="AB411" s="11">
        <v>0</v>
      </c>
      <c r="AC411" s="52">
        <f t="shared" si="82"/>
        <v>0.36524875600059686</v>
      </c>
      <c r="AD411" s="52">
        <f t="shared" si="77"/>
        <v>0.11643424253726757</v>
      </c>
    </row>
    <row r="412" spans="1:30" x14ac:dyDescent="0.2">
      <c r="A412" s="3">
        <v>62966</v>
      </c>
      <c r="B412" s="4" t="s">
        <v>193</v>
      </c>
      <c r="C412" s="3" t="s">
        <v>51</v>
      </c>
      <c r="D412" s="3">
        <v>2</v>
      </c>
      <c r="E412" s="5">
        <v>2013</v>
      </c>
      <c r="F412" s="3" t="s">
        <v>36</v>
      </c>
      <c r="G412" s="6">
        <v>40438</v>
      </c>
      <c r="H412" s="7">
        <v>6.7861111111111114</v>
      </c>
      <c r="I412" s="4" t="s">
        <v>33</v>
      </c>
      <c r="J412" s="8">
        <v>0.96760000000000002</v>
      </c>
      <c r="K412" s="8">
        <f t="shared" si="78"/>
        <v>30.850217400571189</v>
      </c>
      <c r="L412" s="8">
        <v>8.8417999999999992</v>
      </c>
      <c r="M412" s="8">
        <v>-3.7000000000000002E-3</v>
      </c>
      <c r="N412" s="9">
        <v>28948.61</v>
      </c>
      <c r="O412" s="9">
        <v>28010.25</v>
      </c>
      <c r="P412" s="9">
        <v>23924.77</v>
      </c>
      <c r="Q412" s="9">
        <v>4085.48</v>
      </c>
      <c r="R412" s="9">
        <v>84.18</v>
      </c>
      <c r="S412" s="9">
        <f t="shared" si="79"/>
        <v>938.36000000000058</v>
      </c>
      <c r="T412" s="10">
        <v>0</v>
      </c>
      <c r="U412" s="9">
        <v>4395.43</v>
      </c>
      <c r="V412" s="9">
        <v>814.69</v>
      </c>
      <c r="W412" s="9">
        <v>692.49</v>
      </c>
      <c r="X412" s="11">
        <f t="shared" si="80"/>
        <v>29.850217400571189</v>
      </c>
      <c r="Y412" s="11">
        <f t="shared" si="81"/>
        <v>25.496366000255751</v>
      </c>
      <c r="Z412" s="11">
        <f t="shared" si="75"/>
        <v>0.85414339393614835</v>
      </c>
      <c r="AA412" s="11">
        <f t="shared" si="76"/>
        <v>0.15692219812390107</v>
      </c>
      <c r="AB412" s="11">
        <f>W412/R412</f>
        <v>8.2263007840342119</v>
      </c>
      <c r="AC412" s="52">
        <f t="shared" si="82"/>
        <v>0</v>
      </c>
      <c r="AD412" s="52">
        <f t="shared" si="77"/>
        <v>0</v>
      </c>
    </row>
    <row r="413" spans="1:30" x14ac:dyDescent="0.2">
      <c r="A413" s="3">
        <v>63027</v>
      </c>
      <c r="B413" s="4" t="s">
        <v>194</v>
      </c>
      <c r="C413" s="3" t="s">
        <v>35</v>
      </c>
      <c r="D413" s="3">
        <v>2</v>
      </c>
      <c r="E413" s="5">
        <v>2013</v>
      </c>
      <c r="F413" s="3" t="s">
        <v>32</v>
      </c>
      <c r="G413" s="6">
        <v>40438</v>
      </c>
      <c r="H413" s="7">
        <v>6.7861111111111114</v>
      </c>
      <c r="I413" s="4" t="s">
        <v>33</v>
      </c>
      <c r="J413" s="8">
        <v>0.52490000000000003</v>
      </c>
      <c r="K413" s="8">
        <f t="shared" si="78"/>
        <v>2.1048126516616814</v>
      </c>
      <c r="L413" s="8">
        <v>2.7660999999999998</v>
      </c>
      <c r="M413" s="8">
        <v>4.2500000000000003E-2</v>
      </c>
      <c r="N413" s="9">
        <v>57707.88</v>
      </c>
      <c r="O413" s="9">
        <v>30290.77</v>
      </c>
      <c r="P413" s="9">
        <v>30290.77</v>
      </c>
      <c r="Q413" s="9">
        <v>0</v>
      </c>
      <c r="R413" s="9">
        <v>0</v>
      </c>
      <c r="S413" s="9">
        <f t="shared" si="79"/>
        <v>27417.109999999997</v>
      </c>
      <c r="T413" s="10">
        <v>0</v>
      </c>
      <c r="U413" s="9">
        <v>2613.04</v>
      </c>
      <c r="V413" s="9">
        <v>10238.49</v>
      </c>
      <c r="W413" s="9">
        <v>10238.49</v>
      </c>
      <c r="X413" s="11">
        <f t="shared" si="80"/>
        <v>1.1048126516616814</v>
      </c>
      <c r="Y413" s="11">
        <f t="shared" si="81"/>
        <v>1.1048126516616814</v>
      </c>
      <c r="Z413" s="11">
        <f t="shared" si="75"/>
        <v>1</v>
      </c>
      <c r="AA413" s="11">
        <f t="shared" si="76"/>
        <v>8.6265222046187667E-2</v>
      </c>
      <c r="AB413" s="11">
        <v>0</v>
      </c>
      <c r="AC413" s="52">
        <f t="shared" si="82"/>
        <v>0</v>
      </c>
      <c r="AD413" s="52">
        <f t="shared" si="77"/>
        <v>0</v>
      </c>
    </row>
    <row r="414" spans="1:30" x14ac:dyDescent="0.2">
      <c r="A414" s="3">
        <v>61761</v>
      </c>
      <c r="B414" s="4" t="s">
        <v>188</v>
      </c>
      <c r="C414" s="3" t="s">
        <v>35</v>
      </c>
      <c r="D414" s="3">
        <v>2</v>
      </c>
      <c r="E414" s="5">
        <v>2013</v>
      </c>
      <c r="F414" s="3" t="s">
        <v>32</v>
      </c>
      <c r="G414" s="6">
        <v>40374</v>
      </c>
      <c r="H414" s="7">
        <v>6.958333333333333</v>
      </c>
      <c r="I414" s="4" t="s">
        <v>33</v>
      </c>
      <c r="J414" s="8">
        <v>0.8992</v>
      </c>
      <c r="K414" s="8">
        <f t="shared" si="78"/>
        <v>9.9218624665207322</v>
      </c>
      <c r="L414" s="8">
        <v>15.438499999999999</v>
      </c>
      <c r="M414" s="8">
        <v>4.7999999999999996E-3</v>
      </c>
      <c r="N414" s="9">
        <v>29191.31</v>
      </c>
      <c r="O414" s="9">
        <v>26249.19</v>
      </c>
      <c r="P414" s="9">
        <v>26249.19</v>
      </c>
      <c r="Q414" s="9">
        <v>0</v>
      </c>
      <c r="R414" s="9">
        <v>0</v>
      </c>
      <c r="S414" s="9">
        <f t="shared" si="79"/>
        <v>2942.1200000000026</v>
      </c>
      <c r="T414" s="10">
        <v>0</v>
      </c>
      <c r="U414" s="9">
        <v>26249.19</v>
      </c>
      <c r="V414" s="9">
        <v>9044.51</v>
      </c>
      <c r="W414" s="9">
        <v>4284.24</v>
      </c>
      <c r="X414" s="11">
        <f t="shared" si="80"/>
        <v>8.9218624665207322</v>
      </c>
      <c r="Y414" s="11">
        <f t="shared" si="81"/>
        <v>8.9218624665207322</v>
      </c>
      <c r="Z414" s="11">
        <f t="shared" si="75"/>
        <v>1</v>
      </c>
      <c r="AA414" s="11">
        <f t="shared" si="76"/>
        <v>1</v>
      </c>
      <c r="AB414" s="11">
        <v>0</v>
      </c>
      <c r="AC414" s="52">
        <f t="shared" si="82"/>
        <v>0</v>
      </c>
      <c r="AD414" s="52">
        <f t="shared" si="77"/>
        <v>0</v>
      </c>
    </row>
    <row r="415" spans="1:30" x14ac:dyDescent="0.2">
      <c r="A415" s="3">
        <v>61867</v>
      </c>
      <c r="B415" s="4" t="s">
        <v>189</v>
      </c>
      <c r="C415" s="3" t="s">
        <v>35</v>
      </c>
      <c r="D415" s="3">
        <v>2</v>
      </c>
      <c r="E415" s="5">
        <v>2013</v>
      </c>
      <c r="F415" s="3" t="s">
        <v>32</v>
      </c>
      <c r="G415" s="6">
        <v>40373</v>
      </c>
      <c r="H415" s="7">
        <v>6.9611111111111112</v>
      </c>
      <c r="I415" s="4" t="s">
        <v>33</v>
      </c>
      <c r="J415" s="8">
        <v>0.33189999999999997</v>
      </c>
      <c r="K415" s="8">
        <f t="shared" si="78"/>
        <v>1.4966933719262459</v>
      </c>
      <c r="L415" s="8">
        <v>4.6580000000000004</v>
      </c>
      <c r="M415" s="8">
        <v>0.04</v>
      </c>
      <c r="N415" s="9">
        <v>93634.2</v>
      </c>
      <c r="O415" s="9">
        <v>31073.49</v>
      </c>
      <c r="P415" s="9">
        <v>31073.49</v>
      </c>
      <c r="Q415" s="9">
        <v>0</v>
      </c>
      <c r="R415" s="9">
        <v>0</v>
      </c>
      <c r="S415" s="9">
        <f t="shared" si="79"/>
        <v>62560.709999999992</v>
      </c>
      <c r="T415" s="10">
        <v>0</v>
      </c>
      <c r="U415" s="9">
        <v>19119.650000000001</v>
      </c>
      <c r="V415" s="9">
        <v>26282.65</v>
      </c>
      <c r="W415" s="9">
        <v>22340.25</v>
      </c>
      <c r="X415" s="11">
        <f t="shared" si="80"/>
        <v>0.4966933719262458</v>
      </c>
      <c r="Y415" s="11">
        <f t="shared" si="81"/>
        <v>0.4966933719262458</v>
      </c>
      <c r="Z415" s="11">
        <f t="shared" si="75"/>
        <v>1</v>
      </c>
      <c r="AA415" s="11">
        <f t="shared" si="76"/>
        <v>0.61530423521786581</v>
      </c>
      <c r="AB415" s="11">
        <v>0</v>
      </c>
      <c r="AC415" s="52">
        <f t="shared" si="82"/>
        <v>0</v>
      </c>
      <c r="AD415" s="52">
        <f t="shared" si="77"/>
        <v>0</v>
      </c>
    </row>
    <row r="416" spans="1:30" ht="10.5" customHeight="1" x14ac:dyDescent="0.2">
      <c r="A416" s="3">
        <v>62323</v>
      </c>
      <c r="B416" s="4" t="s">
        <v>190</v>
      </c>
      <c r="C416" s="3" t="s">
        <v>120</v>
      </c>
      <c r="D416" s="3">
        <v>2</v>
      </c>
      <c r="E416" s="5">
        <v>2013</v>
      </c>
      <c r="F416" s="3" t="s">
        <v>36</v>
      </c>
      <c r="G416" s="6">
        <v>40368</v>
      </c>
      <c r="H416" s="7">
        <v>6.9749999999999996</v>
      </c>
      <c r="I416" s="4" t="s">
        <v>33</v>
      </c>
      <c r="J416" s="8">
        <v>0.84719999999999995</v>
      </c>
      <c r="K416" s="8">
        <f t="shared" si="78"/>
        <v>6.5456315666827152</v>
      </c>
      <c r="L416" s="8">
        <v>3.2951000000000001</v>
      </c>
      <c r="M416" s="8">
        <v>3.5000000000000003E-2</v>
      </c>
      <c r="N416" s="9">
        <v>192412.44</v>
      </c>
      <c r="O416" s="9">
        <v>163016.89000000001</v>
      </c>
      <c r="P416" s="9">
        <v>104912.91</v>
      </c>
      <c r="Q416" s="9">
        <v>58103.98</v>
      </c>
      <c r="R416" s="9">
        <v>0</v>
      </c>
      <c r="S416" s="9">
        <f t="shared" si="79"/>
        <v>29395.549999999988</v>
      </c>
      <c r="T416" s="10">
        <v>0</v>
      </c>
      <c r="U416" s="9">
        <v>77141.02</v>
      </c>
      <c r="V416" s="9">
        <v>33559.81</v>
      </c>
      <c r="W416" s="9">
        <v>28525.84</v>
      </c>
      <c r="X416" s="11">
        <f t="shared" si="80"/>
        <v>5.5456315666827152</v>
      </c>
      <c r="Y416" s="11">
        <f t="shared" si="81"/>
        <v>3.5690065333018106</v>
      </c>
      <c r="Z416" s="11">
        <f t="shared" ref="Z416:Z447" si="83">+P416/O416</f>
        <v>0.64357079809337547</v>
      </c>
      <c r="AA416" s="11">
        <f t="shared" ref="AA416:AA447" si="84">+U416/O416</f>
        <v>0.47320875769375798</v>
      </c>
      <c r="AB416" s="11">
        <v>0</v>
      </c>
      <c r="AC416" s="52">
        <f t="shared" si="82"/>
        <v>0</v>
      </c>
      <c r="AD416" s="52">
        <f t="shared" ref="AD416:AD447" si="85">+T416/O416</f>
        <v>0</v>
      </c>
    </row>
    <row r="417" spans="1:30" x14ac:dyDescent="0.2">
      <c r="A417" s="3">
        <v>61516</v>
      </c>
      <c r="B417" s="4" t="s">
        <v>187</v>
      </c>
      <c r="C417" s="3" t="s">
        <v>35</v>
      </c>
      <c r="D417" s="3">
        <v>2</v>
      </c>
      <c r="E417" s="5">
        <v>2013</v>
      </c>
      <c r="F417" s="3" t="s">
        <v>32</v>
      </c>
      <c r="G417" s="6">
        <v>40360</v>
      </c>
      <c r="H417" s="7">
        <v>6.9972222222222218</v>
      </c>
      <c r="I417" s="4" t="s">
        <v>33</v>
      </c>
      <c r="J417" s="8">
        <v>0.30330000000000001</v>
      </c>
      <c r="K417" s="8">
        <f t="shared" si="78"/>
        <v>1.4354018200052396</v>
      </c>
      <c r="L417" s="8">
        <v>5.7160000000000002</v>
      </c>
      <c r="M417" s="8">
        <v>3.1899999999999998E-2</v>
      </c>
      <c r="N417" s="9">
        <v>64321.59</v>
      </c>
      <c r="O417" s="9">
        <v>19510.73</v>
      </c>
      <c r="P417" s="9">
        <v>19510.73</v>
      </c>
      <c r="Q417" s="9">
        <v>0</v>
      </c>
      <c r="R417" s="9">
        <v>0</v>
      </c>
      <c r="S417" s="9">
        <f t="shared" si="79"/>
        <v>44810.86</v>
      </c>
      <c r="T417" s="10">
        <v>0</v>
      </c>
      <c r="U417" s="9">
        <v>10412.19</v>
      </c>
      <c r="V417" s="9">
        <v>17696.07</v>
      </c>
      <c r="W417" s="9">
        <v>15041.66</v>
      </c>
      <c r="X417" s="11">
        <f t="shared" si="80"/>
        <v>0.4354018200052398</v>
      </c>
      <c r="Y417" s="11">
        <f t="shared" si="81"/>
        <v>0.4354018200052398</v>
      </c>
      <c r="Z417" s="11">
        <f t="shared" si="83"/>
        <v>1</v>
      </c>
      <c r="AA417" s="11">
        <f t="shared" si="84"/>
        <v>0.53366480905635005</v>
      </c>
      <c r="AB417" s="11">
        <v>0</v>
      </c>
      <c r="AC417" s="52">
        <f t="shared" si="82"/>
        <v>0</v>
      </c>
      <c r="AD417" s="52">
        <f t="shared" si="85"/>
        <v>0</v>
      </c>
    </row>
    <row r="418" spans="1:30" x14ac:dyDescent="0.2">
      <c r="A418" s="3">
        <v>60788</v>
      </c>
      <c r="B418" s="4" t="s">
        <v>184</v>
      </c>
      <c r="C418" s="3" t="s">
        <v>35</v>
      </c>
      <c r="D418" s="3">
        <v>2</v>
      </c>
      <c r="E418" s="5">
        <v>2013</v>
      </c>
      <c r="F418" s="3" t="s">
        <v>32</v>
      </c>
      <c r="G418" s="6">
        <v>40353</v>
      </c>
      <c r="H418" s="7">
        <v>7.0166666666666666</v>
      </c>
      <c r="I418" s="4" t="s">
        <v>33</v>
      </c>
      <c r="J418" s="8">
        <v>1.2446999999999999</v>
      </c>
      <c r="K418" s="8">
        <f t="shared" si="78"/>
        <v>-4.0866730933629185</v>
      </c>
      <c r="L418" s="8">
        <v>2.7618999999999998</v>
      </c>
      <c r="M418" s="8">
        <v>1.43E-2</v>
      </c>
      <c r="N418" s="9">
        <v>157276.84</v>
      </c>
      <c r="O418" s="9">
        <v>195762.14</v>
      </c>
      <c r="P418" s="9">
        <v>195762.14</v>
      </c>
      <c r="Q418" s="9">
        <v>0</v>
      </c>
      <c r="R418" s="9">
        <v>3993.42</v>
      </c>
      <c r="S418" s="9">
        <f t="shared" si="79"/>
        <v>-38485.300000000017</v>
      </c>
      <c r="T418" s="10">
        <v>0</v>
      </c>
      <c r="U418" s="9">
        <v>18876.240000000002</v>
      </c>
      <c r="V418" s="9">
        <v>8832.77</v>
      </c>
      <c r="W418" s="9">
        <v>7507.85</v>
      </c>
      <c r="X418" s="11">
        <f t="shared" si="80"/>
        <v>-5.0866730933629185</v>
      </c>
      <c r="Y418" s="11">
        <f t="shared" si="81"/>
        <v>-5.0866730933629185</v>
      </c>
      <c r="Z418" s="11">
        <f t="shared" si="83"/>
        <v>1</v>
      </c>
      <c r="AA418" s="11">
        <f t="shared" si="84"/>
        <v>9.6424364792906336E-2</v>
      </c>
      <c r="AB418" s="11">
        <f>W418/R418</f>
        <v>1.8800551907888476</v>
      </c>
      <c r="AC418" s="52">
        <f t="shared" si="82"/>
        <v>0</v>
      </c>
      <c r="AD418" s="52">
        <f t="shared" si="85"/>
        <v>0</v>
      </c>
    </row>
    <row r="419" spans="1:30" x14ac:dyDescent="0.2">
      <c r="A419" s="3">
        <v>61175</v>
      </c>
      <c r="B419" s="4" t="s">
        <v>185</v>
      </c>
      <c r="C419" s="3" t="s">
        <v>51</v>
      </c>
      <c r="D419" s="3">
        <v>2</v>
      </c>
      <c r="E419" s="5">
        <v>2013</v>
      </c>
      <c r="F419" s="3" t="s">
        <v>32</v>
      </c>
      <c r="G419" s="6">
        <v>40351</v>
      </c>
      <c r="H419" s="7">
        <v>7.0222222222222221</v>
      </c>
      <c r="I419" s="4" t="s">
        <v>33</v>
      </c>
      <c r="J419" s="8">
        <v>0.85870000000000002</v>
      </c>
      <c r="K419" s="8">
        <f t="shared" si="78"/>
        <v>7.0749562290457222</v>
      </c>
      <c r="L419" s="8">
        <v>2.9933999999999998</v>
      </c>
      <c r="M419" s="8">
        <v>4.5600000000000002E-2</v>
      </c>
      <c r="N419" s="9">
        <v>202287.29</v>
      </c>
      <c r="O419" s="9">
        <v>173695.27</v>
      </c>
      <c r="P419" s="9">
        <v>88916.89</v>
      </c>
      <c r="Q419" s="9">
        <v>84778.38</v>
      </c>
      <c r="R419" s="9">
        <v>0</v>
      </c>
      <c r="S419" s="9">
        <f t="shared" si="79"/>
        <v>28592.020000000019</v>
      </c>
      <c r="T419" s="10">
        <v>3987.22</v>
      </c>
      <c r="U419" s="9">
        <v>29217.200000000001</v>
      </c>
      <c r="V419" s="9">
        <v>42442.66</v>
      </c>
      <c r="W419" s="9">
        <v>36076.26</v>
      </c>
      <c r="X419" s="11">
        <f t="shared" si="80"/>
        <v>6.0749562290457222</v>
      </c>
      <c r="Y419" s="11">
        <f t="shared" si="81"/>
        <v>3.1098498811906237</v>
      </c>
      <c r="Z419" s="11">
        <f t="shared" si="83"/>
        <v>0.51191313384641968</v>
      </c>
      <c r="AA419" s="11">
        <f t="shared" si="84"/>
        <v>0.16820953155488921</v>
      </c>
      <c r="AB419" s="11">
        <v>0</v>
      </c>
      <c r="AC419" s="52">
        <f t="shared" si="82"/>
        <v>0.13945219680176488</v>
      </c>
      <c r="AD419" s="52">
        <f t="shared" si="85"/>
        <v>2.2955259518581017E-2</v>
      </c>
    </row>
    <row r="420" spans="1:30" x14ac:dyDescent="0.2">
      <c r="A420" s="3">
        <v>60630</v>
      </c>
      <c r="B420" s="4" t="s">
        <v>182</v>
      </c>
      <c r="C420" s="3" t="s">
        <v>31</v>
      </c>
      <c r="D420" s="3">
        <v>1</v>
      </c>
      <c r="E420" s="5">
        <v>2013</v>
      </c>
      <c r="F420" s="3" t="s">
        <v>36</v>
      </c>
      <c r="G420" s="6">
        <v>40344</v>
      </c>
      <c r="H420" s="7">
        <v>7.041666666666667</v>
      </c>
      <c r="I420" s="4" t="s">
        <v>33</v>
      </c>
      <c r="J420" s="8">
        <v>2.12E-2</v>
      </c>
      <c r="K420" s="8">
        <f t="shared" si="78"/>
        <v>1.0216640955708873</v>
      </c>
      <c r="L420" s="8">
        <v>0</v>
      </c>
      <c r="M420" s="8">
        <v>0</v>
      </c>
      <c r="N420" s="9">
        <v>152124.66</v>
      </c>
      <c r="O420" s="9">
        <v>3225.76</v>
      </c>
      <c r="P420" s="9">
        <v>3225.76</v>
      </c>
      <c r="Q420" s="9">
        <v>0</v>
      </c>
      <c r="R420" s="9">
        <v>0</v>
      </c>
      <c r="S420" s="9">
        <f t="shared" si="79"/>
        <v>148898.9</v>
      </c>
      <c r="T420" s="10">
        <v>0</v>
      </c>
      <c r="U420" s="9">
        <v>3225.76</v>
      </c>
      <c r="V420" s="9">
        <v>-8002.64</v>
      </c>
      <c r="W420" s="9">
        <v>-8002.64</v>
      </c>
      <c r="X420" s="11">
        <f t="shared" si="80"/>
        <v>2.1664095570887363E-2</v>
      </c>
      <c r="Y420" s="11">
        <f t="shared" si="81"/>
        <v>2.1664095570887363E-2</v>
      </c>
      <c r="Z420" s="11">
        <f t="shared" si="83"/>
        <v>1</v>
      </c>
      <c r="AA420" s="11">
        <f t="shared" si="84"/>
        <v>1</v>
      </c>
      <c r="AB420" s="11">
        <v>0</v>
      </c>
      <c r="AC420" s="52">
        <f t="shared" si="82"/>
        <v>0</v>
      </c>
      <c r="AD420" s="52">
        <f t="shared" si="85"/>
        <v>0</v>
      </c>
    </row>
    <row r="421" spans="1:30" x14ac:dyDescent="0.2">
      <c r="A421" s="3">
        <v>63079</v>
      </c>
      <c r="B421" s="4" t="s">
        <v>196</v>
      </c>
      <c r="C421" s="3" t="s">
        <v>35</v>
      </c>
      <c r="D421" s="3">
        <v>2</v>
      </c>
      <c r="E421" s="5">
        <v>2013</v>
      </c>
      <c r="F421" s="3" t="s">
        <v>32</v>
      </c>
      <c r="G421" s="6">
        <v>40340</v>
      </c>
      <c r="H421" s="7">
        <v>7.052777777777778</v>
      </c>
      <c r="I421" s="4" t="s">
        <v>33</v>
      </c>
      <c r="J421" s="8">
        <v>0.9133</v>
      </c>
      <c r="K421" s="8">
        <f t="shared" si="78"/>
        <v>11.537280582355116</v>
      </c>
      <c r="L421" s="8">
        <v>1.8495999999999999</v>
      </c>
      <c r="M421" s="8">
        <v>4.5999999999999999E-3</v>
      </c>
      <c r="N421" s="9">
        <v>169522.34</v>
      </c>
      <c r="O421" s="9">
        <v>154828.9</v>
      </c>
      <c r="P421" s="9">
        <v>104564.36</v>
      </c>
      <c r="Q421" s="9">
        <v>50264.54</v>
      </c>
      <c r="R421" s="9">
        <v>8306.7000000000007</v>
      </c>
      <c r="S421" s="9">
        <f t="shared" si="79"/>
        <v>14693.440000000002</v>
      </c>
      <c r="T421" s="10">
        <v>50264.54</v>
      </c>
      <c r="U421" s="9">
        <v>13411.86</v>
      </c>
      <c r="V421" s="9">
        <v>2231.4699999999998</v>
      </c>
      <c r="W421" s="9">
        <v>2231.4699999999998</v>
      </c>
      <c r="X421" s="11">
        <f t="shared" si="80"/>
        <v>10.537280582355116</v>
      </c>
      <c r="Y421" s="11">
        <f t="shared" si="81"/>
        <v>7.1163975216150872</v>
      </c>
      <c r="Z421" s="11">
        <f t="shared" si="83"/>
        <v>0.67535427817416516</v>
      </c>
      <c r="AA421" s="11">
        <f t="shared" si="84"/>
        <v>8.6623750475524924E-2</v>
      </c>
      <c r="AB421" s="11">
        <f>W421/R421</f>
        <v>0.2686349573236062</v>
      </c>
      <c r="AC421" s="52">
        <f t="shared" si="82"/>
        <v>3.4208830607400302</v>
      </c>
      <c r="AD421" s="52">
        <f t="shared" si="85"/>
        <v>0.32464572182583484</v>
      </c>
    </row>
    <row r="422" spans="1:30" x14ac:dyDescent="0.2">
      <c r="A422" s="3">
        <v>60392</v>
      </c>
      <c r="B422" s="4" t="s">
        <v>179</v>
      </c>
      <c r="C422" s="3" t="s">
        <v>35</v>
      </c>
      <c r="D422" s="3">
        <v>2</v>
      </c>
      <c r="E422" s="5">
        <v>2013</v>
      </c>
      <c r="F422" s="3" t="s">
        <v>32</v>
      </c>
      <c r="G422" s="6">
        <v>40325</v>
      </c>
      <c r="H422" s="7">
        <v>7.0916666666666668</v>
      </c>
      <c r="I422" s="4" t="s">
        <v>33</v>
      </c>
      <c r="J422" s="8">
        <v>1.1936</v>
      </c>
      <c r="K422" s="8">
        <f t="shared" si="78"/>
        <v>-5.1663401832127196</v>
      </c>
      <c r="L422" s="8">
        <v>1.7412000000000001</v>
      </c>
      <c r="M422" s="8">
        <v>-0.13650000000000001</v>
      </c>
      <c r="N422" s="9">
        <v>215499.26</v>
      </c>
      <c r="O422" s="9">
        <v>257211.43</v>
      </c>
      <c r="P422" s="9">
        <v>63821.89</v>
      </c>
      <c r="Q422" s="9">
        <v>193389.54</v>
      </c>
      <c r="R422" s="9">
        <v>0</v>
      </c>
      <c r="S422" s="9">
        <f t="shared" si="79"/>
        <v>-41712.169999999984</v>
      </c>
      <c r="T422" s="10">
        <v>0</v>
      </c>
      <c r="U422" s="9">
        <v>53208.36</v>
      </c>
      <c r="V422" s="9">
        <v>-47354.04</v>
      </c>
      <c r="W422" s="9">
        <v>-47354.04</v>
      </c>
      <c r="X422" s="11">
        <f t="shared" si="80"/>
        <v>-6.1663401832127196</v>
      </c>
      <c r="Y422" s="11">
        <f t="shared" si="81"/>
        <v>-1.5300544181710043</v>
      </c>
      <c r="Z422" s="11">
        <f t="shared" si="83"/>
        <v>0.24813006949185734</v>
      </c>
      <c r="AA422" s="11">
        <f t="shared" si="84"/>
        <v>0.20686623452153741</v>
      </c>
      <c r="AB422" s="11">
        <v>0</v>
      </c>
      <c r="AC422" s="52">
        <f t="shared" si="82"/>
        <v>0</v>
      </c>
      <c r="AD422" s="52">
        <f t="shared" si="85"/>
        <v>0</v>
      </c>
    </row>
    <row r="423" spans="1:30" x14ac:dyDescent="0.2">
      <c r="A423" s="3">
        <v>63029</v>
      </c>
      <c r="B423" s="4" t="s">
        <v>195</v>
      </c>
      <c r="C423" s="3" t="s">
        <v>35</v>
      </c>
      <c r="D423" s="3">
        <v>2</v>
      </c>
      <c r="E423" s="5">
        <v>2013</v>
      </c>
      <c r="F423" s="3" t="s">
        <v>32</v>
      </c>
      <c r="G423" s="6">
        <v>40317</v>
      </c>
      <c r="H423" s="7">
        <v>7.1138888888888889</v>
      </c>
      <c r="I423" s="4" t="s">
        <v>33</v>
      </c>
      <c r="J423" s="8">
        <v>0.83560000000000001</v>
      </c>
      <c r="K423" s="8">
        <f t="shared" si="78"/>
        <v>6.0831555735467244</v>
      </c>
      <c r="L423" s="8">
        <v>0</v>
      </c>
      <c r="M423" s="8">
        <v>0</v>
      </c>
      <c r="N423" s="9">
        <v>167256.18</v>
      </c>
      <c r="O423" s="9">
        <v>139761.21</v>
      </c>
      <c r="P423" s="9">
        <v>76649.149999999994</v>
      </c>
      <c r="Q423" s="9">
        <v>63112.06</v>
      </c>
      <c r="R423" s="9">
        <v>8721.33</v>
      </c>
      <c r="S423" s="9">
        <f t="shared" si="79"/>
        <v>27494.97</v>
      </c>
      <c r="T423" s="10">
        <v>63112.06</v>
      </c>
      <c r="U423" s="9">
        <v>12230.35</v>
      </c>
      <c r="V423" s="9">
        <v>1978.55</v>
      </c>
      <c r="W423" s="9">
        <v>1978.55</v>
      </c>
      <c r="X423" s="11">
        <f t="shared" si="80"/>
        <v>5.0831555735467244</v>
      </c>
      <c r="Y423" s="11">
        <f t="shared" si="81"/>
        <v>2.7877517233152096</v>
      </c>
      <c r="Z423" s="11">
        <f t="shared" si="83"/>
        <v>0.54842935318032804</v>
      </c>
      <c r="AA423" s="11">
        <f t="shared" si="84"/>
        <v>8.7508901790418106E-2</v>
      </c>
      <c r="AB423" s="11">
        <f>W423/R423</f>
        <v>0.22686333391810654</v>
      </c>
      <c r="AC423" s="52">
        <f t="shared" si="82"/>
        <v>2.2954038502315148</v>
      </c>
      <c r="AD423" s="52">
        <f t="shared" si="85"/>
        <v>0.45157064681967196</v>
      </c>
    </row>
    <row r="424" spans="1:30" x14ac:dyDescent="0.2">
      <c r="A424" s="3">
        <v>60089</v>
      </c>
      <c r="B424" s="4" t="s">
        <v>177</v>
      </c>
      <c r="C424" s="3" t="s">
        <v>44</v>
      </c>
      <c r="D424" s="3">
        <v>1</v>
      </c>
      <c r="E424" s="5">
        <v>2013</v>
      </c>
      <c r="F424" s="3" t="s">
        <v>32</v>
      </c>
      <c r="G424" s="6">
        <v>40302</v>
      </c>
      <c r="H424" s="7">
        <v>7.1555555555555559</v>
      </c>
      <c r="I424" s="4" t="s">
        <v>33</v>
      </c>
      <c r="J424" s="8">
        <v>0.41520000000000001</v>
      </c>
      <c r="K424" s="8">
        <f t="shared" si="78"/>
        <v>1.7100289267826398</v>
      </c>
      <c r="L424" s="8">
        <v>0</v>
      </c>
      <c r="M424" s="8">
        <v>0</v>
      </c>
      <c r="N424" s="9">
        <v>375733.9</v>
      </c>
      <c r="O424" s="9">
        <v>156010.19</v>
      </c>
      <c r="P424" s="9">
        <v>1778.52</v>
      </c>
      <c r="Q424" s="9">
        <v>154231.67000000001</v>
      </c>
      <c r="R424" s="9">
        <v>0</v>
      </c>
      <c r="S424" s="9">
        <f t="shared" si="79"/>
        <v>219723.71000000002</v>
      </c>
      <c r="T424" s="10">
        <v>0</v>
      </c>
      <c r="U424" s="9">
        <v>0</v>
      </c>
      <c r="V424" s="9">
        <v>-17118.25</v>
      </c>
      <c r="W424" s="9">
        <v>-17118.25</v>
      </c>
      <c r="X424" s="11">
        <f t="shared" si="80"/>
        <v>0.71002892678263985</v>
      </c>
      <c r="Y424" s="11">
        <f t="shared" si="81"/>
        <v>8.0943472145086192E-3</v>
      </c>
      <c r="Z424" s="11">
        <f t="shared" si="83"/>
        <v>1.1400024575317804E-2</v>
      </c>
      <c r="AA424" s="11">
        <f t="shared" si="84"/>
        <v>0</v>
      </c>
      <c r="AB424" s="11">
        <v>0</v>
      </c>
      <c r="AC424" s="52">
        <f t="shared" si="82"/>
        <v>0</v>
      </c>
      <c r="AD424" s="52">
        <f t="shared" si="85"/>
        <v>0</v>
      </c>
    </row>
    <row r="425" spans="1:30" x14ac:dyDescent="0.2">
      <c r="A425" s="3">
        <v>60437</v>
      </c>
      <c r="B425" s="4" t="s">
        <v>180</v>
      </c>
      <c r="C425" s="3" t="s">
        <v>35</v>
      </c>
      <c r="D425" s="3">
        <v>2</v>
      </c>
      <c r="E425" s="5">
        <v>2013</v>
      </c>
      <c r="F425" s="3" t="s">
        <v>32</v>
      </c>
      <c r="G425" s="6">
        <v>40301</v>
      </c>
      <c r="H425" s="7">
        <v>7.1583333333333332</v>
      </c>
      <c r="I425" s="4" t="s">
        <v>33</v>
      </c>
      <c r="J425" s="8">
        <v>1.3179000000000001</v>
      </c>
      <c r="K425" s="8">
        <f t="shared" si="78"/>
        <v>-3.1455691816026641</v>
      </c>
      <c r="L425" s="8">
        <v>1.5533999999999999</v>
      </c>
      <c r="M425" s="8">
        <v>-0.27100000000000002</v>
      </c>
      <c r="N425" s="9">
        <v>489262.9</v>
      </c>
      <c r="O425" s="9">
        <v>644803.24</v>
      </c>
      <c r="P425" s="9">
        <v>171381.93</v>
      </c>
      <c r="Q425" s="9">
        <v>473421.31</v>
      </c>
      <c r="R425" s="9">
        <v>0</v>
      </c>
      <c r="S425" s="9">
        <f t="shared" si="79"/>
        <v>-155540.33999999997</v>
      </c>
      <c r="T425" s="10">
        <v>0</v>
      </c>
      <c r="U425" s="9">
        <v>82199.83</v>
      </c>
      <c r="V425" s="9">
        <v>-199503.27</v>
      </c>
      <c r="W425" s="9">
        <v>-199503.27</v>
      </c>
      <c r="X425" s="11">
        <f t="shared" si="80"/>
        <v>-4.1455691816026645</v>
      </c>
      <c r="Y425" s="11">
        <f t="shared" si="81"/>
        <v>-1.1018487551203759</v>
      </c>
      <c r="Z425" s="11">
        <f t="shared" si="83"/>
        <v>0.26578949882447861</v>
      </c>
      <c r="AA425" s="11">
        <f t="shared" si="84"/>
        <v>0.1274804853648068</v>
      </c>
      <c r="AB425" s="11">
        <v>0</v>
      </c>
      <c r="AC425" s="52">
        <f t="shared" si="82"/>
        <v>0</v>
      </c>
      <c r="AD425" s="52">
        <f t="shared" si="85"/>
        <v>0</v>
      </c>
    </row>
    <row r="426" spans="1:30" x14ac:dyDescent="0.2">
      <c r="A426" s="3">
        <v>37684</v>
      </c>
      <c r="B426" s="4" t="s">
        <v>133</v>
      </c>
      <c r="C426" s="3" t="s">
        <v>35</v>
      </c>
      <c r="D426" s="3">
        <v>2</v>
      </c>
      <c r="E426" s="5">
        <v>2013</v>
      </c>
      <c r="F426" s="3" t="s">
        <v>32</v>
      </c>
      <c r="G426" s="6">
        <v>40297</v>
      </c>
      <c r="H426" s="7">
        <v>7.1694444444444443</v>
      </c>
      <c r="I426" s="4" t="s">
        <v>33</v>
      </c>
      <c r="J426" s="8">
        <v>0.65039999999999998</v>
      </c>
      <c r="K426" s="8">
        <f t="shared" si="78"/>
        <v>2.8601997750258499</v>
      </c>
      <c r="L426" s="8">
        <v>4.8661000000000003</v>
      </c>
      <c r="M426" s="8">
        <v>3.0599999999999999E-2</v>
      </c>
      <c r="N426" s="9">
        <v>90621.54</v>
      </c>
      <c r="O426" s="9">
        <v>58937.9</v>
      </c>
      <c r="P426" s="9">
        <v>25296.2</v>
      </c>
      <c r="Q426" s="9">
        <v>33641.699999999997</v>
      </c>
      <c r="R426" s="9">
        <v>0</v>
      </c>
      <c r="S426" s="9">
        <f t="shared" si="79"/>
        <v>31683.639999999992</v>
      </c>
      <c r="T426" s="10">
        <v>0</v>
      </c>
      <c r="U426" s="9">
        <v>9403.61</v>
      </c>
      <c r="V426" s="9">
        <v>20358.07</v>
      </c>
      <c r="W426" s="9">
        <v>17304.36</v>
      </c>
      <c r="X426" s="11">
        <f t="shared" si="80"/>
        <v>1.8601997750258499</v>
      </c>
      <c r="Y426" s="11">
        <f t="shared" si="81"/>
        <v>0.79839942632854077</v>
      </c>
      <c r="Z426" s="11">
        <f t="shared" si="83"/>
        <v>0.42920090468102867</v>
      </c>
      <c r="AA426" s="11">
        <f t="shared" si="84"/>
        <v>0.15955115468993636</v>
      </c>
      <c r="AB426" s="11">
        <v>0</v>
      </c>
      <c r="AC426" s="52">
        <f t="shared" si="82"/>
        <v>0</v>
      </c>
      <c r="AD426" s="52">
        <f t="shared" si="85"/>
        <v>0</v>
      </c>
    </row>
    <row r="427" spans="1:30" x14ac:dyDescent="0.2">
      <c r="A427" s="3">
        <v>60204</v>
      </c>
      <c r="B427" s="4" t="s">
        <v>178</v>
      </c>
      <c r="C427" s="3" t="s">
        <v>101</v>
      </c>
      <c r="D427" s="3">
        <v>2</v>
      </c>
      <c r="E427" s="5">
        <v>2013</v>
      </c>
      <c r="F427" s="3" t="s">
        <v>32</v>
      </c>
      <c r="G427" s="6">
        <v>40294</v>
      </c>
      <c r="H427" s="7">
        <v>7.177777777777778</v>
      </c>
      <c r="I427" s="4" t="s">
        <v>33</v>
      </c>
      <c r="J427" s="8">
        <v>0.8448</v>
      </c>
      <c r="K427" s="8">
        <f t="shared" si="78"/>
        <v>6.4429352629373327</v>
      </c>
      <c r="L427" s="8">
        <v>4.1186999999999996</v>
      </c>
      <c r="M427" s="8">
        <v>1.15E-2</v>
      </c>
      <c r="N427" s="9">
        <v>207400.47</v>
      </c>
      <c r="O427" s="9">
        <v>175210.1</v>
      </c>
      <c r="P427" s="9">
        <v>171694.75</v>
      </c>
      <c r="Q427" s="9">
        <v>3515.35</v>
      </c>
      <c r="R427" s="9">
        <v>0</v>
      </c>
      <c r="S427" s="9">
        <f t="shared" si="79"/>
        <v>32190.369999999995</v>
      </c>
      <c r="T427" s="10">
        <v>0</v>
      </c>
      <c r="U427" s="9">
        <v>105524.3</v>
      </c>
      <c r="V427" s="9">
        <v>52735.28</v>
      </c>
      <c r="W427" s="9">
        <v>44824.99</v>
      </c>
      <c r="X427" s="11">
        <f t="shared" si="80"/>
        <v>5.4429352629373327</v>
      </c>
      <c r="Y427" s="11">
        <f t="shared" si="81"/>
        <v>5.3337302429266895</v>
      </c>
      <c r="Z427" s="11">
        <f t="shared" si="83"/>
        <v>0.97993637353097796</v>
      </c>
      <c r="AA427" s="11">
        <f t="shared" si="84"/>
        <v>0.60227292833004487</v>
      </c>
      <c r="AB427" s="11">
        <v>0</v>
      </c>
      <c r="AC427" s="52">
        <f t="shared" si="82"/>
        <v>0</v>
      </c>
      <c r="AD427" s="52">
        <f t="shared" si="85"/>
        <v>0</v>
      </c>
    </row>
    <row r="428" spans="1:30" x14ac:dyDescent="0.2">
      <c r="A428" s="3">
        <v>60487</v>
      </c>
      <c r="B428" s="4" t="s">
        <v>181</v>
      </c>
      <c r="C428" s="3" t="s">
        <v>35</v>
      </c>
      <c r="D428" s="3">
        <v>2</v>
      </c>
      <c r="E428" s="5">
        <v>2013</v>
      </c>
      <c r="F428" s="3" t="s">
        <v>32</v>
      </c>
      <c r="G428" s="6">
        <v>40283</v>
      </c>
      <c r="H428" s="7">
        <v>7.208333333333333</v>
      </c>
      <c r="I428" s="4" t="s">
        <v>33</v>
      </c>
      <c r="J428" s="8">
        <v>0.63039999999999996</v>
      </c>
      <c r="K428" s="8">
        <f t="shared" si="78"/>
        <v>2.7056770632400511</v>
      </c>
      <c r="L428" s="8">
        <v>2.9474999999999998</v>
      </c>
      <c r="M428" s="8">
        <v>-0.2087</v>
      </c>
      <c r="N428" s="9">
        <v>227933</v>
      </c>
      <c r="O428" s="9">
        <v>143690.5</v>
      </c>
      <c r="P428" s="9">
        <v>140593.01999999999</v>
      </c>
      <c r="Q428" s="9">
        <v>3097.48</v>
      </c>
      <c r="R428" s="9">
        <v>0</v>
      </c>
      <c r="S428" s="9">
        <f t="shared" si="79"/>
        <v>84242.5</v>
      </c>
      <c r="T428" s="10">
        <v>0</v>
      </c>
      <c r="U428" s="9">
        <v>62498.74</v>
      </c>
      <c r="V428" s="9">
        <v>-140192.44</v>
      </c>
      <c r="W428" s="9">
        <v>-140192.44</v>
      </c>
      <c r="X428" s="11">
        <f t="shared" si="80"/>
        <v>1.7056770632400511</v>
      </c>
      <c r="Y428" s="11">
        <f t="shared" si="81"/>
        <v>1.6689084488233372</v>
      </c>
      <c r="Z428" s="11">
        <f t="shared" si="83"/>
        <v>0.97844339048162532</v>
      </c>
      <c r="AA428" s="11">
        <f t="shared" si="84"/>
        <v>0.43495387656108092</v>
      </c>
      <c r="AB428" s="11">
        <v>0</v>
      </c>
      <c r="AC428" s="52">
        <f t="shared" si="82"/>
        <v>0</v>
      </c>
      <c r="AD428" s="52">
        <f t="shared" si="85"/>
        <v>0</v>
      </c>
    </row>
    <row r="429" spans="1:30" x14ac:dyDescent="0.2">
      <c r="A429" s="3">
        <v>36810</v>
      </c>
      <c r="B429" s="4" t="s">
        <v>126</v>
      </c>
      <c r="C429" s="3" t="s">
        <v>31</v>
      </c>
      <c r="D429" s="3">
        <v>1</v>
      </c>
      <c r="E429" s="5">
        <v>2013</v>
      </c>
      <c r="F429" s="3" t="s">
        <v>32</v>
      </c>
      <c r="G429" s="6">
        <v>40281</v>
      </c>
      <c r="H429" s="7">
        <v>7.2138888888888886</v>
      </c>
      <c r="I429" s="4" t="s">
        <v>33</v>
      </c>
      <c r="J429" s="8">
        <v>0.55659999999999998</v>
      </c>
      <c r="K429" s="8">
        <f t="shared" si="78"/>
        <v>2.2552155399334399</v>
      </c>
      <c r="L429" s="8">
        <v>0.34429999999999999</v>
      </c>
      <c r="M429" s="8">
        <v>-0.67030000000000001</v>
      </c>
      <c r="N429" s="9">
        <v>242461.38</v>
      </c>
      <c r="O429" s="9">
        <v>134949.98000000001</v>
      </c>
      <c r="P429" s="9">
        <v>66975.91</v>
      </c>
      <c r="Q429" s="9">
        <v>67974.070000000007</v>
      </c>
      <c r="R429" s="9">
        <v>6104.1</v>
      </c>
      <c r="S429" s="9">
        <f t="shared" si="79"/>
        <v>107511.4</v>
      </c>
      <c r="T429" s="10">
        <v>66666.67</v>
      </c>
      <c r="U429" s="9">
        <v>3669.87</v>
      </c>
      <c r="V429" s="9">
        <v>-55965.66</v>
      </c>
      <c r="W429" s="9">
        <v>-55965.66</v>
      </c>
      <c r="X429" s="11">
        <f t="shared" si="80"/>
        <v>1.2552155399334397</v>
      </c>
      <c r="Y429" s="11">
        <f t="shared" si="81"/>
        <v>0.6229656575953807</v>
      </c>
      <c r="Z429" s="11">
        <f t="shared" si="83"/>
        <v>0.49630174083760514</v>
      </c>
      <c r="AA429" s="11">
        <f t="shared" si="84"/>
        <v>2.7194298213308366E-2</v>
      </c>
      <c r="AB429" s="11">
        <f>W429/R429</f>
        <v>-9.1685359020985899</v>
      </c>
      <c r="AC429" s="52">
        <f t="shared" si="82"/>
        <v>0.62008931145906387</v>
      </c>
      <c r="AD429" s="52">
        <f t="shared" si="85"/>
        <v>0.49401022512193032</v>
      </c>
    </row>
    <row r="430" spans="1:30" x14ac:dyDescent="0.2">
      <c r="A430" s="3">
        <v>29648</v>
      </c>
      <c r="B430" s="4" t="s">
        <v>99</v>
      </c>
      <c r="C430" s="3" t="s">
        <v>44</v>
      </c>
      <c r="D430" s="3">
        <v>1</v>
      </c>
      <c r="E430" s="5">
        <v>2013</v>
      </c>
      <c r="F430" s="3" t="s">
        <v>36</v>
      </c>
      <c r="G430" s="6">
        <v>40255</v>
      </c>
      <c r="H430" s="7">
        <v>7.2833333333333332</v>
      </c>
      <c r="I430" s="4" t="s">
        <v>33</v>
      </c>
      <c r="J430" s="8">
        <v>1.3100000000000001E-2</v>
      </c>
      <c r="K430" s="8">
        <f t="shared" si="78"/>
        <v>1.0132880510188833</v>
      </c>
      <c r="L430" s="8">
        <v>0</v>
      </c>
      <c r="M430" s="8">
        <v>0</v>
      </c>
      <c r="N430" s="9">
        <v>161398.75</v>
      </c>
      <c r="O430" s="9">
        <v>2116.5500000000002</v>
      </c>
      <c r="P430" s="9">
        <v>2116.5500000000002</v>
      </c>
      <c r="Q430" s="9">
        <v>0</v>
      </c>
      <c r="R430" s="9">
        <v>0</v>
      </c>
      <c r="S430" s="9">
        <f t="shared" si="79"/>
        <v>159282.20000000001</v>
      </c>
      <c r="T430" s="10">
        <v>0</v>
      </c>
      <c r="U430" s="9">
        <v>0</v>
      </c>
      <c r="V430" s="9">
        <v>0</v>
      </c>
      <c r="W430" s="9">
        <v>0</v>
      </c>
      <c r="X430" s="11">
        <f t="shared" si="80"/>
        <v>1.3288051018883466E-2</v>
      </c>
      <c r="Y430" s="11">
        <f t="shared" si="81"/>
        <v>1.3288051018883466E-2</v>
      </c>
      <c r="Z430" s="11">
        <f t="shared" si="83"/>
        <v>1</v>
      </c>
      <c r="AA430" s="11">
        <f t="shared" si="84"/>
        <v>0</v>
      </c>
      <c r="AB430" s="11">
        <v>0</v>
      </c>
      <c r="AC430" s="52">
        <f t="shared" si="82"/>
        <v>0</v>
      </c>
      <c r="AD430" s="52">
        <f t="shared" si="85"/>
        <v>0</v>
      </c>
    </row>
    <row r="431" spans="1:30" x14ac:dyDescent="0.2">
      <c r="A431" s="3">
        <v>37669</v>
      </c>
      <c r="B431" s="4" t="s">
        <v>132</v>
      </c>
      <c r="C431" s="3" t="s">
        <v>35</v>
      </c>
      <c r="D431" s="3">
        <v>2</v>
      </c>
      <c r="E431" s="5">
        <v>2013</v>
      </c>
      <c r="F431" s="3" t="s">
        <v>32</v>
      </c>
      <c r="G431" s="6">
        <v>40234</v>
      </c>
      <c r="H431" s="7">
        <v>7.3472222222222223</v>
      </c>
      <c r="I431" s="4" t="s">
        <v>33</v>
      </c>
      <c r="J431" s="8">
        <v>0.98119999999999996</v>
      </c>
      <c r="K431" s="8">
        <f t="shared" si="78"/>
        <v>53.180409556847422</v>
      </c>
      <c r="L431" s="8">
        <v>1.2272000000000001</v>
      </c>
      <c r="M431" s="8">
        <v>-3.1199999999999999E-2</v>
      </c>
      <c r="N431" s="9">
        <v>476310.87</v>
      </c>
      <c r="O431" s="9">
        <v>467354.36</v>
      </c>
      <c r="P431" s="9">
        <v>116410.72</v>
      </c>
      <c r="Q431" s="9">
        <v>350943.64</v>
      </c>
      <c r="R431" s="9">
        <v>0</v>
      </c>
      <c r="S431" s="9">
        <f t="shared" si="79"/>
        <v>8956.5100000000093</v>
      </c>
      <c r="T431" s="10">
        <v>0</v>
      </c>
      <c r="U431" s="9">
        <v>48022.14</v>
      </c>
      <c r="V431" s="9">
        <v>-13585.22</v>
      </c>
      <c r="W431" s="9">
        <v>-13585.22</v>
      </c>
      <c r="X431" s="11">
        <f t="shared" si="80"/>
        <v>52.180409556847422</v>
      </c>
      <c r="Y431" s="11">
        <f t="shared" si="81"/>
        <v>12.997330433394245</v>
      </c>
      <c r="Z431" s="11">
        <f t="shared" si="83"/>
        <v>0.24908448484357781</v>
      </c>
      <c r="AA431" s="11">
        <f t="shared" si="84"/>
        <v>0.10275316571348558</v>
      </c>
      <c r="AB431" s="11">
        <v>0</v>
      </c>
      <c r="AC431" s="52">
        <f t="shared" si="82"/>
        <v>0</v>
      </c>
      <c r="AD431" s="52">
        <f t="shared" si="85"/>
        <v>0</v>
      </c>
    </row>
    <row r="432" spans="1:30" x14ac:dyDescent="0.2">
      <c r="A432" s="3">
        <v>5495</v>
      </c>
      <c r="B432" s="4" t="s">
        <v>50</v>
      </c>
      <c r="C432" s="3" t="s">
        <v>51</v>
      </c>
      <c r="D432" s="3">
        <v>2</v>
      </c>
      <c r="E432" s="5">
        <v>2013</v>
      </c>
      <c r="F432" s="3" t="s">
        <v>32</v>
      </c>
      <c r="G432" s="6">
        <v>40228</v>
      </c>
      <c r="H432" s="7">
        <v>7.3638888888888889</v>
      </c>
      <c r="I432" s="4" t="s">
        <v>33</v>
      </c>
      <c r="J432" s="8">
        <v>0.85699999999999998</v>
      </c>
      <c r="K432" s="8">
        <f t="shared" si="78"/>
        <v>6.9909618832063183</v>
      </c>
      <c r="L432" s="8">
        <v>2.7631999999999999</v>
      </c>
      <c r="M432" s="8">
        <v>4.5999999999999999E-2</v>
      </c>
      <c r="N432" s="9">
        <v>50501.66</v>
      </c>
      <c r="O432" s="9">
        <v>43277.81</v>
      </c>
      <c r="P432" s="9">
        <v>23580.18</v>
      </c>
      <c r="Q432" s="9">
        <v>19697.63</v>
      </c>
      <c r="R432" s="9">
        <v>0</v>
      </c>
      <c r="S432" s="9">
        <f t="shared" si="79"/>
        <v>7223.8500000000058</v>
      </c>
      <c r="T432" s="10">
        <v>0</v>
      </c>
      <c r="U432" s="9">
        <v>18975.22</v>
      </c>
      <c r="V432" s="9">
        <v>9689.07</v>
      </c>
      <c r="W432" s="9">
        <v>8235.7099999999991</v>
      </c>
      <c r="X432" s="11">
        <f t="shared" si="80"/>
        <v>5.9909618832063183</v>
      </c>
      <c r="Y432" s="11">
        <f t="shared" si="81"/>
        <v>3.2642122967669569</v>
      </c>
      <c r="Z432" s="11">
        <f t="shared" si="83"/>
        <v>0.54485612834845387</v>
      </c>
      <c r="AA432" s="11">
        <f t="shared" si="84"/>
        <v>0.43845148356628955</v>
      </c>
      <c r="AB432" s="11">
        <v>0</v>
      </c>
      <c r="AC432" s="52">
        <f t="shared" si="82"/>
        <v>0</v>
      </c>
      <c r="AD432" s="52">
        <f t="shared" si="85"/>
        <v>0</v>
      </c>
    </row>
    <row r="433" spans="1:30" x14ac:dyDescent="0.2">
      <c r="A433" s="3">
        <v>36871</v>
      </c>
      <c r="B433" s="4" t="s">
        <v>127</v>
      </c>
      <c r="C433" s="3" t="s">
        <v>128</v>
      </c>
      <c r="D433" s="3">
        <v>2</v>
      </c>
      <c r="E433" s="5">
        <v>2013</v>
      </c>
      <c r="F433" s="3" t="s">
        <v>32</v>
      </c>
      <c r="G433" s="6">
        <v>40184</v>
      </c>
      <c r="H433" s="7">
        <v>7.4833333333333334</v>
      </c>
      <c r="I433" s="4" t="s">
        <v>33</v>
      </c>
      <c r="J433" s="8">
        <v>1.3988</v>
      </c>
      <c r="K433" s="8">
        <f t="shared" si="78"/>
        <v>-2.5076663348636727</v>
      </c>
      <c r="L433" s="8">
        <v>1.161</v>
      </c>
      <c r="M433" s="8">
        <v>-0.35959999999999998</v>
      </c>
      <c r="N433" s="9">
        <v>148760.66</v>
      </c>
      <c r="O433" s="9">
        <v>208083.01</v>
      </c>
      <c r="P433" s="9">
        <v>42216.67</v>
      </c>
      <c r="Q433" s="9">
        <v>165866.34</v>
      </c>
      <c r="R433" s="9">
        <v>0</v>
      </c>
      <c r="S433" s="9">
        <f t="shared" si="79"/>
        <v>-59322.350000000006</v>
      </c>
      <c r="T433" s="10">
        <v>0</v>
      </c>
      <c r="U433" s="9">
        <v>37077.730000000003</v>
      </c>
      <c r="V433" s="9">
        <v>-60294.35</v>
      </c>
      <c r="W433" s="9">
        <v>-60294.35</v>
      </c>
      <c r="X433" s="11">
        <f t="shared" si="80"/>
        <v>-3.5076663348636727</v>
      </c>
      <c r="Y433" s="11">
        <f t="shared" si="81"/>
        <v>-0.7116486450722197</v>
      </c>
      <c r="Z433" s="11">
        <f t="shared" si="83"/>
        <v>0.2028837914253547</v>
      </c>
      <c r="AA433" s="11">
        <f t="shared" si="84"/>
        <v>0.17818720519277378</v>
      </c>
      <c r="AB433" s="11">
        <v>0</v>
      </c>
      <c r="AC433" s="52">
        <f t="shared" si="82"/>
        <v>0</v>
      </c>
      <c r="AD433" s="52">
        <f t="shared" si="85"/>
        <v>0</v>
      </c>
    </row>
    <row r="434" spans="1:30" x14ac:dyDescent="0.2">
      <c r="A434" s="3">
        <v>164009</v>
      </c>
      <c r="B434" s="4" t="s">
        <v>603</v>
      </c>
      <c r="C434" s="3" t="s">
        <v>101</v>
      </c>
      <c r="D434" s="3">
        <v>2</v>
      </c>
      <c r="E434" s="5">
        <v>2013</v>
      </c>
      <c r="F434" s="3" t="s">
        <v>36</v>
      </c>
      <c r="G434" s="6">
        <v>40151</v>
      </c>
      <c r="H434" s="7">
        <v>7.572222222222222</v>
      </c>
      <c r="I434" s="4" t="s">
        <v>33</v>
      </c>
      <c r="J434" s="8">
        <v>1.0315000000000001</v>
      </c>
      <c r="K434" s="8">
        <f t="shared" si="78"/>
        <v>-31.785084065756614</v>
      </c>
      <c r="L434" s="8">
        <v>9.6471999999999998</v>
      </c>
      <c r="M434" s="8">
        <v>-3.32E-2</v>
      </c>
      <c r="N434" s="9">
        <v>18696.939999999999</v>
      </c>
      <c r="O434" s="9">
        <v>19285.169999999998</v>
      </c>
      <c r="P434" s="9">
        <v>17554.169999999998</v>
      </c>
      <c r="Q434" s="9">
        <v>1731</v>
      </c>
      <c r="R434" s="9">
        <v>0</v>
      </c>
      <c r="S434" s="9">
        <f t="shared" si="79"/>
        <v>-588.22999999999956</v>
      </c>
      <c r="T434" s="10">
        <v>0</v>
      </c>
      <c r="U434" s="9">
        <v>5698.98</v>
      </c>
      <c r="V434" s="9">
        <v>-5994.56</v>
      </c>
      <c r="W434" s="9">
        <v>-5994.56</v>
      </c>
      <c r="X434" s="11">
        <f t="shared" si="80"/>
        <v>-32.785084065756614</v>
      </c>
      <c r="Y434" s="11">
        <f t="shared" si="81"/>
        <v>-29.842357581218248</v>
      </c>
      <c r="Z434" s="11">
        <f t="shared" si="83"/>
        <v>0.91024191127171805</v>
      </c>
      <c r="AA434" s="11">
        <f t="shared" si="84"/>
        <v>0.29551100664396529</v>
      </c>
      <c r="AB434" s="11">
        <v>0</v>
      </c>
      <c r="AC434" s="52">
        <f t="shared" si="82"/>
        <v>0</v>
      </c>
      <c r="AD434" s="52">
        <f t="shared" si="85"/>
        <v>0</v>
      </c>
    </row>
    <row r="435" spans="1:30" x14ac:dyDescent="0.2">
      <c r="A435" s="3">
        <v>163914</v>
      </c>
      <c r="B435" s="4" t="s">
        <v>602</v>
      </c>
      <c r="C435" s="3" t="s">
        <v>35</v>
      </c>
      <c r="D435" s="3">
        <v>2</v>
      </c>
      <c r="E435" s="5">
        <v>2013</v>
      </c>
      <c r="F435" s="3" t="s">
        <v>36</v>
      </c>
      <c r="G435" s="6">
        <v>40140</v>
      </c>
      <c r="H435" s="7">
        <v>7.6027777777777779</v>
      </c>
      <c r="I435" s="4" t="s">
        <v>33</v>
      </c>
      <c r="J435" s="8">
        <v>0.90939999999999999</v>
      </c>
      <c r="K435" s="8">
        <f t="shared" si="78"/>
        <v>11.043401698633025</v>
      </c>
      <c r="L435" s="8">
        <v>1.1802999999999999</v>
      </c>
      <c r="M435" s="8">
        <v>1.9300000000000001E-2</v>
      </c>
      <c r="N435" s="9">
        <v>237182.12</v>
      </c>
      <c r="O435" s="9">
        <v>215704.85</v>
      </c>
      <c r="P435" s="9">
        <v>214681.60000000001</v>
      </c>
      <c r="Q435" s="9">
        <v>1023.25</v>
      </c>
      <c r="R435" s="9">
        <v>0</v>
      </c>
      <c r="S435" s="9">
        <f t="shared" si="79"/>
        <v>21477.26999999999</v>
      </c>
      <c r="T435" s="10">
        <v>0</v>
      </c>
      <c r="U435" s="9">
        <v>213264.24</v>
      </c>
      <c r="V435" s="9">
        <v>9449.0499999999993</v>
      </c>
      <c r="W435" s="9">
        <v>8031.69</v>
      </c>
      <c r="X435" s="11">
        <f t="shared" si="80"/>
        <v>10.043401698633025</v>
      </c>
      <c r="Y435" s="11">
        <f t="shared" si="81"/>
        <v>9.9957583063396847</v>
      </c>
      <c r="Z435" s="11">
        <f t="shared" si="83"/>
        <v>0.9952562494538254</v>
      </c>
      <c r="AA435" s="11">
        <f t="shared" si="84"/>
        <v>0.9886854189880292</v>
      </c>
      <c r="AB435" s="11">
        <v>0</v>
      </c>
      <c r="AC435" s="52">
        <f t="shared" si="82"/>
        <v>0</v>
      </c>
      <c r="AD435" s="52">
        <f t="shared" si="85"/>
        <v>0</v>
      </c>
    </row>
    <row r="436" spans="1:30" x14ac:dyDescent="0.2">
      <c r="A436" s="3">
        <v>135838</v>
      </c>
      <c r="B436" s="4" t="s">
        <v>404</v>
      </c>
      <c r="C436" s="3" t="s">
        <v>35</v>
      </c>
      <c r="D436" s="3">
        <v>2</v>
      </c>
      <c r="E436" s="5">
        <v>2013</v>
      </c>
      <c r="F436" s="3" t="s">
        <v>32</v>
      </c>
      <c r="G436" s="6">
        <v>40113</v>
      </c>
      <c r="H436" s="7">
        <v>7.6749999999999998</v>
      </c>
      <c r="I436" s="4" t="s">
        <v>33</v>
      </c>
      <c r="J436" s="8">
        <v>0.2208</v>
      </c>
      <c r="K436" s="8">
        <f t="shared" si="78"/>
        <v>1.2833917644344579</v>
      </c>
      <c r="L436" s="8">
        <v>2.2389000000000001</v>
      </c>
      <c r="M436" s="8">
        <v>2.24E-2</v>
      </c>
      <c r="N436" s="9">
        <v>30094.6</v>
      </c>
      <c r="O436" s="9">
        <v>6645.33</v>
      </c>
      <c r="P436" s="9">
        <v>6645.33</v>
      </c>
      <c r="Q436" s="9">
        <v>0</v>
      </c>
      <c r="R436" s="9">
        <v>515.27</v>
      </c>
      <c r="S436" s="9">
        <f t="shared" si="79"/>
        <v>23449.269999999997</v>
      </c>
      <c r="T436" s="10">
        <v>0</v>
      </c>
      <c r="U436" s="9">
        <v>0</v>
      </c>
      <c r="V436" s="9">
        <v>2277.64</v>
      </c>
      <c r="W436" s="9">
        <v>1935.99</v>
      </c>
      <c r="X436" s="11">
        <f t="shared" si="80"/>
        <v>0.2833917644344579</v>
      </c>
      <c r="Y436" s="11">
        <f t="shared" si="81"/>
        <v>0.2833917644344579</v>
      </c>
      <c r="Z436" s="11">
        <f t="shared" si="83"/>
        <v>1</v>
      </c>
      <c r="AA436" s="11">
        <f t="shared" si="84"/>
        <v>0</v>
      </c>
      <c r="AB436" s="11">
        <f>W436/R436</f>
        <v>3.7572340714576824</v>
      </c>
      <c r="AC436" s="52">
        <f t="shared" si="82"/>
        <v>0</v>
      </c>
      <c r="AD436" s="52">
        <f t="shared" si="85"/>
        <v>0</v>
      </c>
    </row>
    <row r="437" spans="1:30" x14ac:dyDescent="0.2">
      <c r="A437" s="3">
        <v>163762</v>
      </c>
      <c r="B437" s="4" t="s">
        <v>599</v>
      </c>
      <c r="C437" s="3" t="s">
        <v>44</v>
      </c>
      <c r="D437" s="3">
        <v>1</v>
      </c>
      <c r="E437" s="5">
        <v>2013</v>
      </c>
      <c r="F437" s="3" t="s">
        <v>36</v>
      </c>
      <c r="G437" s="6">
        <v>40112</v>
      </c>
      <c r="H437" s="7">
        <v>7.677777777777778</v>
      </c>
      <c r="I437" s="4" t="s">
        <v>33</v>
      </c>
      <c r="J437" s="8">
        <v>1.35E-2</v>
      </c>
      <c r="K437" s="8">
        <f t="shared" si="78"/>
        <v>1.01365051252405</v>
      </c>
      <c r="L437" s="8">
        <v>0.1963</v>
      </c>
      <c r="M437" s="8">
        <v>9.3100000000000002E-2</v>
      </c>
      <c r="N437" s="9">
        <v>192725.97</v>
      </c>
      <c r="O437" s="9">
        <v>2595.38</v>
      </c>
      <c r="P437" s="9">
        <v>2595.38</v>
      </c>
      <c r="Q437" s="9">
        <v>0</v>
      </c>
      <c r="R437" s="9">
        <v>0</v>
      </c>
      <c r="S437" s="9">
        <f t="shared" si="79"/>
        <v>190130.59</v>
      </c>
      <c r="T437" s="10">
        <v>0</v>
      </c>
      <c r="U437" s="9">
        <v>221.24</v>
      </c>
      <c r="V437" s="9">
        <v>5315.93</v>
      </c>
      <c r="W437" s="9">
        <v>4518.54</v>
      </c>
      <c r="X437" s="11">
        <f t="shared" si="80"/>
        <v>1.3650512524049918E-2</v>
      </c>
      <c r="Y437" s="11">
        <f t="shared" si="81"/>
        <v>1.3650512524049918E-2</v>
      </c>
      <c r="Z437" s="11">
        <f t="shared" si="83"/>
        <v>1</v>
      </c>
      <c r="AA437" s="11">
        <f t="shared" si="84"/>
        <v>8.5243779330965025E-2</v>
      </c>
      <c r="AB437" s="11">
        <v>0</v>
      </c>
      <c r="AC437" s="52">
        <f t="shared" si="82"/>
        <v>0</v>
      </c>
      <c r="AD437" s="52">
        <f t="shared" si="85"/>
        <v>0</v>
      </c>
    </row>
    <row r="438" spans="1:30" x14ac:dyDescent="0.2">
      <c r="A438" s="3">
        <v>135957</v>
      </c>
      <c r="B438" s="4" t="s">
        <v>405</v>
      </c>
      <c r="C438" s="3" t="s">
        <v>35</v>
      </c>
      <c r="D438" s="3">
        <v>2</v>
      </c>
      <c r="E438" s="5">
        <v>2013</v>
      </c>
      <c r="F438" s="3" t="s">
        <v>32</v>
      </c>
      <c r="G438" s="6">
        <v>40107</v>
      </c>
      <c r="H438" s="7">
        <v>7.6916666666666664</v>
      </c>
      <c r="I438" s="4" t="s">
        <v>33</v>
      </c>
      <c r="J438" s="8">
        <v>0.48930000000000001</v>
      </c>
      <c r="K438" s="8">
        <f t="shared" si="78"/>
        <v>1.9579528642940056</v>
      </c>
      <c r="L438" s="8">
        <v>7.4619999999999997</v>
      </c>
      <c r="M438" s="8">
        <v>1.2699999999999999E-2</v>
      </c>
      <c r="N438" s="9">
        <v>94389.07</v>
      </c>
      <c r="O438" s="9">
        <v>46181.03</v>
      </c>
      <c r="P438" s="9">
        <v>36855.589999999997</v>
      </c>
      <c r="Q438" s="9">
        <v>9325.44</v>
      </c>
      <c r="R438" s="9">
        <v>0</v>
      </c>
      <c r="S438" s="9">
        <f t="shared" si="79"/>
        <v>48208.040000000008</v>
      </c>
      <c r="T438" s="10">
        <v>0</v>
      </c>
      <c r="U438" s="9">
        <v>25576.12</v>
      </c>
      <c r="V438" s="9">
        <v>14035.17</v>
      </c>
      <c r="W438" s="9">
        <v>11780.4</v>
      </c>
      <c r="X438" s="11">
        <f t="shared" si="80"/>
        <v>0.9579528642940055</v>
      </c>
      <c r="Y438" s="11">
        <f t="shared" si="81"/>
        <v>0.76451127239356731</v>
      </c>
      <c r="Z438" s="11">
        <f t="shared" si="83"/>
        <v>0.79806773473870107</v>
      </c>
      <c r="AA438" s="11">
        <f t="shared" si="84"/>
        <v>0.55382307410640252</v>
      </c>
      <c r="AB438" s="11">
        <v>0</v>
      </c>
      <c r="AC438" s="52">
        <f t="shared" si="82"/>
        <v>0</v>
      </c>
      <c r="AD438" s="52">
        <f t="shared" si="85"/>
        <v>0</v>
      </c>
    </row>
    <row r="439" spans="1:30" x14ac:dyDescent="0.2">
      <c r="A439" s="3">
        <v>163575</v>
      </c>
      <c r="B439" s="4" t="s">
        <v>597</v>
      </c>
      <c r="C439" s="3" t="s">
        <v>598</v>
      </c>
      <c r="D439" s="3">
        <v>1</v>
      </c>
      <c r="E439" s="5">
        <v>2013</v>
      </c>
      <c r="F439" s="3" t="s">
        <v>36</v>
      </c>
      <c r="G439" s="6">
        <v>40064</v>
      </c>
      <c r="H439" s="7">
        <v>7.8111111111111109</v>
      </c>
      <c r="I439" s="4" t="s">
        <v>33</v>
      </c>
      <c r="J439" s="8">
        <v>0.98499999999999999</v>
      </c>
      <c r="K439" s="8">
        <f t="shared" si="78"/>
        <v>66.802566421448191</v>
      </c>
      <c r="L439" s="8">
        <v>0.1507</v>
      </c>
      <c r="M439" s="8">
        <v>-8.3999999999999995E-3</v>
      </c>
      <c r="N439" s="9">
        <v>378936.89</v>
      </c>
      <c r="O439" s="9">
        <v>373264.4</v>
      </c>
      <c r="P439" s="9">
        <v>5222.03</v>
      </c>
      <c r="Q439" s="9">
        <v>368042.37</v>
      </c>
      <c r="R439" s="9">
        <v>21.81</v>
      </c>
      <c r="S439" s="9">
        <f t="shared" si="79"/>
        <v>5672.4899999999907</v>
      </c>
      <c r="T439" s="10">
        <v>0</v>
      </c>
      <c r="U439" s="9">
        <v>3346.94</v>
      </c>
      <c r="V439" s="9">
        <v>-477.89</v>
      </c>
      <c r="W439" s="9">
        <v>-477.89</v>
      </c>
      <c r="X439" s="11">
        <f t="shared" si="80"/>
        <v>65.802566421448191</v>
      </c>
      <c r="Y439" s="11">
        <f t="shared" si="81"/>
        <v>0.92058866564771524</v>
      </c>
      <c r="Z439" s="11">
        <f t="shared" si="83"/>
        <v>1.3990163540910944E-2</v>
      </c>
      <c r="AA439" s="11">
        <f t="shared" si="84"/>
        <v>8.9666734893549989E-3</v>
      </c>
      <c r="AB439" s="11">
        <f>W439/R439</f>
        <v>-21.911508482347546</v>
      </c>
      <c r="AC439" s="52">
        <f t="shared" si="82"/>
        <v>0</v>
      </c>
      <c r="AD439" s="52">
        <f t="shared" si="85"/>
        <v>0</v>
      </c>
    </row>
    <row r="440" spans="1:30" x14ac:dyDescent="0.2">
      <c r="A440" s="3">
        <v>136029</v>
      </c>
      <c r="B440" s="4" t="s">
        <v>406</v>
      </c>
      <c r="C440" s="3" t="s">
        <v>35</v>
      </c>
      <c r="D440" s="3">
        <v>2</v>
      </c>
      <c r="E440" s="5">
        <v>2013</v>
      </c>
      <c r="F440" s="3" t="s">
        <v>32</v>
      </c>
      <c r="G440" s="6">
        <v>40046</v>
      </c>
      <c r="H440" s="7">
        <v>7.8583333333333334</v>
      </c>
      <c r="I440" s="4" t="s">
        <v>33</v>
      </c>
      <c r="J440" s="8">
        <v>0.88170000000000004</v>
      </c>
      <c r="K440" s="8">
        <f t="shared" si="78"/>
        <v>8.4527279541000624</v>
      </c>
      <c r="L440" s="8">
        <v>2.6637</v>
      </c>
      <c r="M440" s="8">
        <v>1.8700000000000001E-2</v>
      </c>
      <c r="N440" s="9">
        <v>212471.32</v>
      </c>
      <c r="O440" s="9">
        <v>187334.9</v>
      </c>
      <c r="P440" s="9">
        <v>55521.51</v>
      </c>
      <c r="Q440" s="9">
        <v>131813.39000000001</v>
      </c>
      <c r="R440" s="9">
        <v>0</v>
      </c>
      <c r="S440" s="9">
        <f t="shared" si="79"/>
        <v>25136.420000000013</v>
      </c>
      <c r="T440" s="10">
        <v>0</v>
      </c>
      <c r="U440" s="9">
        <v>34035.589999999997</v>
      </c>
      <c r="V440" s="9">
        <v>15948.71</v>
      </c>
      <c r="W440" s="9">
        <v>13556.4</v>
      </c>
      <c r="X440" s="11">
        <f t="shared" si="80"/>
        <v>7.4527279541000624</v>
      </c>
      <c r="Y440" s="11">
        <f t="shared" si="81"/>
        <v>2.2088073798894183</v>
      </c>
      <c r="Z440" s="11">
        <f t="shared" si="83"/>
        <v>0.2963756886730663</v>
      </c>
      <c r="AA440" s="11">
        <f t="shared" si="84"/>
        <v>0.18168312471408157</v>
      </c>
      <c r="AB440" s="11">
        <v>0</v>
      </c>
      <c r="AC440" s="52">
        <f t="shared" si="82"/>
        <v>0</v>
      </c>
      <c r="AD440" s="52">
        <f t="shared" si="85"/>
        <v>0</v>
      </c>
    </row>
    <row r="441" spans="1:30" x14ac:dyDescent="0.2">
      <c r="A441" s="3">
        <v>163035</v>
      </c>
      <c r="B441" s="4" t="s">
        <v>594</v>
      </c>
      <c r="C441" s="3" t="s">
        <v>44</v>
      </c>
      <c r="D441" s="3">
        <v>1</v>
      </c>
      <c r="E441" s="5">
        <v>2013</v>
      </c>
      <c r="F441" s="3" t="s">
        <v>32</v>
      </c>
      <c r="G441" s="6">
        <v>40015</v>
      </c>
      <c r="H441" s="7">
        <v>7.9416666666666664</v>
      </c>
      <c r="I441" s="4" t="s">
        <v>33</v>
      </c>
      <c r="J441" s="8">
        <v>0.45300000000000001</v>
      </c>
      <c r="K441" s="8">
        <f t="shared" si="78"/>
        <v>1.828278770759568</v>
      </c>
      <c r="L441" s="8">
        <v>1.0598000000000001</v>
      </c>
      <c r="M441" s="8">
        <v>-2.5000000000000001E-2</v>
      </c>
      <c r="N441" s="9">
        <v>141321.35999999999</v>
      </c>
      <c r="O441" s="9">
        <v>64023.87</v>
      </c>
      <c r="P441" s="9">
        <v>18923.87</v>
      </c>
      <c r="Q441" s="9">
        <v>45100</v>
      </c>
      <c r="R441" s="9">
        <v>1549.71</v>
      </c>
      <c r="S441" s="9">
        <f t="shared" si="79"/>
        <v>77297.489999999991</v>
      </c>
      <c r="T441" s="10">
        <v>0</v>
      </c>
      <c r="U441" s="9">
        <v>1145.33</v>
      </c>
      <c r="V441" s="9">
        <v>-3750.72</v>
      </c>
      <c r="W441" s="9">
        <v>-3750.72</v>
      </c>
      <c r="X441" s="11">
        <f t="shared" si="80"/>
        <v>0.82827877075956813</v>
      </c>
      <c r="Y441" s="11">
        <f t="shared" si="81"/>
        <v>0.24481868686809885</v>
      </c>
      <c r="Z441" s="11">
        <f t="shared" si="83"/>
        <v>0.29557522842652278</v>
      </c>
      <c r="AA441" s="11">
        <f t="shared" si="84"/>
        <v>1.7889109171313759E-2</v>
      </c>
      <c r="AB441" s="11">
        <f>W441/R441</f>
        <v>-2.4202721799562497</v>
      </c>
      <c r="AC441" s="52">
        <f t="shared" si="82"/>
        <v>0</v>
      </c>
      <c r="AD441" s="52">
        <f t="shared" si="85"/>
        <v>0</v>
      </c>
    </row>
    <row r="442" spans="1:30" x14ac:dyDescent="0.2">
      <c r="A442" s="3">
        <v>162607</v>
      </c>
      <c r="B442" s="4" t="s">
        <v>590</v>
      </c>
      <c r="C442" s="3" t="s">
        <v>44</v>
      </c>
      <c r="D442" s="3">
        <v>1</v>
      </c>
      <c r="E442" s="5">
        <v>2013</v>
      </c>
      <c r="F442" s="3" t="s">
        <v>36</v>
      </c>
      <c r="G442" s="6">
        <v>39969</v>
      </c>
      <c r="H442" s="7">
        <v>8.0694444444444446</v>
      </c>
      <c r="I442" s="4" t="s">
        <v>33</v>
      </c>
      <c r="J442" s="8">
        <v>0.70830000000000004</v>
      </c>
      <c r="K442" s="8">
        <f t="shared" si="78"/>
        <v>3.4276250965564263</v>
      </c>
      <c r="L442" s="8">
        <v>9.7959999999999994</v>
      </c>
      <c r="M442" s="8">
        <v>2.8299999999999999E-2</v>
      </c>
      <c r="N442" s="9">
        <v>32525.66</v>
      </c>
      <c r="O442" s="9">
        <v>23036.39</v>
      </c>
      <c r="P442" s="9">
        <v>20848.13</v>
      </c>
      <c r="Q442" s="9">
        <v>2188.2600000000002</v>
      </c>
      <c r="R442" s="9">
        <v>0</v>
      </c>
      <c r="S442" s="9">
        <f t="shared" si="79"/>
        <v>9489.27</v>
      </c>
      <c r="T442" s="10">
        <v>0</v>
      </c>
      <c r="U442" s="9">
        <v>2466.77</v>
      </c>
      <c r="V442" s="9">
        <v>15494.57</v>
      </c>
      <c r="W442" s="9">
        <v>13170.38</v>
      </c>
      <c r="X442" s="11">
        <f t="shared" si="80"/>
        <v>2.4276250965564263</v>
      </c>
      <c r="Y442" s="11">
        <f t="shared" si="81"/>
        <v>2.197021477942982</v>
      </c>
      <c r="Z442" s="11">
        <f t="shared" si="83"/>
        <v>0.90500855385761403</v>
      </c>
      <c r="AA442" s="11">
        <f t="shared" si="84"/>
        <v>0.10708144809147614</v>
      </c>
      <c r="AB442" s="11">
        <v>0</v>
      </c>
      <c r="AC442" s="52">
        <f t="shared" si="82"/>
        <v>0</v>
      </c>
      <c r="AD442" s="52">
        <f t="shared" si="85"/>
        <v>0</v>
      </c>
    </row>
    <row r="443" spans="1:30" x14ac:dyDescent="0.2">
      <c r="A443" s="3">
        <v>135009</v>
      </c>
      <c r="B443" s="4" t="s">
        <v>401</v>
      </c>
      <c r="C443" s="3" t="s">
        <v>35</v>
      </c>
      <c r="D443" s="3">
        <v>2</v>
      </c>
      <c r="E443" s="5">
        <v>2013</v>
      </c>
      <c r="F443" s="3" t="s">
        <v>32</v>
      </c>
      <c r="G443" s="6">
        <v>39968</v>
      </c>
      <c r="H443" s="7">
        <v>8.0722222222222229</v>
      </c>
      <c r="I443" s="4" t="s">
        <v>33</v>
      </c>
      <c r="J443" s="8">
        <v>0.99770000000000003</v>
      </c>
      <c r="K443" s="8">
        <f t="shared" si="78"/>
        <v>443.31272472777425</v>
      </c>
      <c r="L443" s="8">
        <v>2.8199999999999999E-2</v>
      </c>
      <c r="M443" s="8">
        <v>3.8899999999999997E-2</v>
      </c>
      <c r="N443" s="9">
        <v>690432.97</v>
      </c>
      <c r="O443" s="9">
        <v>688875.53</v>
      </c>
      <c r="P443" s="9">
        <v>15443.92</v>
      </c>
      <c r="Q443" s="9">
        <v>673431.61</v>
      </c>
      <c r="R443" s="9">
        <v>0</v>
      </c>
      <c r="S443" s="9">
        <f t="shared" si="79"/>
        <v>1557.4399999999441</v>
      </c>
      <c r="T443" s="10">
        <v>0</v>
      </c>
      <c r="U443" s="9">
        <v>11907</v>
      </c>
      <c r="V443" s="9">
        <v>1936.25</v>
      </c>
      <c r="W443" s="9">
        <v>1645.81</v>
      </c>
      <c r="X443" s="11">
        <f t="shared" si="80"/>
        <v>442.31272472777425</v>
      </c>
      <c r="Y443" s="11">
        <f t="shared" si="81"/>
        <v>9.9162214916790088</v>
      </c>
      <c r="Z443" s="11">
        <f t="shared" si="83"/>
        <v>2.2419028296737437E-2</v>
      </c>
      <c r="AA443" s="11">
        <f t="shared" si="84"/>
        <v>1.7284690022303449E-2</v>
      </c>
      <c r="AB443" s="11">
        <v>0</v>
      </c>
      <c r="AC443" s="52">
        <f t="shared" si="82"/>
        <v>0</v>
      </c>
      <c r="AD443" s="52">
        <f t="shared" si="85"/>
        <v>0</v>
      </c>
    </row>
    <row r="444" spans="1:30" x14ac:dyDescent="0.2">
      <c r="A444" s="3">
        <v>162734</v>
      </c>
      <c r="B444" s="4" t="s">
        <v>591</v>
      </c>
      <c r="C444" s="3" t="s">
        <v>35</v>
      </c>
      <c r="D444" s="3">
        <v>2</v>
      </c>
      <c r="E444" s="5">
        <v>2013</v>
      </c>
      <c r="F444" s="3" t="s">
        <v>36</v>
      </c>
      <c r="G444" s="6">
        <v>39965</v>
      </c>
      <c r="H444" s="7">
        <v>8.0805555555555557</v>
      </c>
      <c r="I444" s="4" t="s">
        <v>33</v>
      </c>
      <c r="J444" s="8">
        <v>0.99680000000000002</v>
      </c>
      <c r="K444" s="8">
        <f t="shared" si="78"/>
        <v>309.07746205588364</v>
      </c>
      <c r="L444" s="8">
        <v>0.17449999999999999</v>
      </c>
      <c r="M444" s="8">
        <v>-5.33E-2</v>
      </c>
      <c r="N444" s="9">
        <v>143362.49</v>
      </c>
      <c r="O444" s="9">
        <v>142898.65</v>
      </c>
      <c r="P444" s="9">
        <v>719.02</v>
      </c>
      <c r="Q444" s="9">
        <v>142179.63</v>
      </c>
      <c r="R444" s="9">
        <v>0</v>
      </c>
      <c r="S444" s="9">
        <f t="shared" si="79"/>
        <v>463.83999999999651</v>
      </c>
      <c r="T444" s="10">
        <v>0</v>
      </c>
      <c r="U444" s="9">
        <v>0</v>
      </c>
      <c r="V444" s="9">
        <v>-1334.21</v>
      </c>
      <c r="W444" s="9">
        <v>-1334.21</v>
      </c>
      <c r="X444" s="11">
        <f t="shared" si="80"/>
        <v>308.07746205588364</v>
      </c>
      <c r="Y444" s="11">
        <f t="shared" si="81"/>
        <v>1.5501466022766588</v>
      </c>
      <c r="Z444" s="11">
        <f t="shared" si="83"/>
        <v>5.0316780459437509E-3</v>
      </c>
      <c r="AA444" s="11">
        <f t="shared" si="84"/>
        <v>0</v>
      </c>
      <c r="AB444" s="11">
        <v>0</v>
      </c>
      <c r="AC444" s="52">
        <f t="shared" si="82"/>
        <v>0</v>
      </c>
      <c r="AD444" s="52">
        <f t="shared" si="85"/>
        <v>0</v>
      </c>
    </row>
    <row r="445" spans="1:30" x14ac:dyDescent="0.2">
      <c r="A445" s="3">
        <v>162751</v>
      </c>
      <c r="B445" s="4" t="s">
        <v>592</v>
      </c>
      <c r="C445" s="3" t="s">
        <v>120</v>
      </c>
      <c r="D445" s="3">
        <v>2</v>
      </c>
      <c r="E445" s="5">
        <v>2013</v>
      </c>
      <c r="F445" s="3" t="s">
        <v>32</v>
      </c>
      <c r="G445" s="6">
        <v>39960</v>
      </c>
      <c r="H445" s="7">
        <v>8.0916666666666668</v>
      </c>
      <c r="I445" s="4" t="s">
        <v>33</v>
      </c>
      <c r="J445" s="8">
        <v>2.8077000000000001</v>
      </c>
      <c r="K445" s="8">
        <f t="shared" si="78"/>
        <v>-0.5531819517999087</v>
      </c>
      <c r="L445" s="8">
        <v>1.6154999999999999</v>
      </c>
      <c r="M445" s="8">
        <v>-1.4459</v>
      </c>
      <c r="N445" s="9">
        <v>65318.27</v>
      </c>
      <c r="O445" s="9">
        <v>183395.64</v>
      </c>
      <c r="P445" s="9">
        <v>30395.64</v>
      </c>
      <c r="Q445" s="9">
        <v>153000</v>
      </c>
      <c r="R445" s="9">
        <v>0</v>
      </c>
      <c r="S445" s="9">
        <f t="shared" si="79"/>
        <v>-118077.37000000002</v>
      </c>
      <c r="T445" s="10">
        <v>139000</v>
      </c>
      <c r="U445" s="9">
        <v>25909.56</v>
      </c>
      <c r="V445" s="9">
        <v>-152577.91</v>
      </c>
      <c r="W445" s="9">
        <v>-152577.91</v>
      </c>
      <c r="X445" s="11">
        <f t="shared" si="80"/>
        <v>-1.5531819517999086</v>
      </c>
      <c r="Y445" s="11">
        <f t="shared" si="81"/>
        <v>-0.25742138396205805</v>
      </c>
      <c r="Z445" s="11">
        <f t="shared" si="83"/>
        <v>0.16573807316248085</v>
      </c>
      <c r="AA445" s="11">
        <f t="shared" si="84"/>
        <v>0.14127685914452492</v>
      </c>
      <c r="AB445" s="11">
        <v>0</v>
      </c>
      <c r="AC445" s="52">
        <f t="shared" si="82"/>
        <v>-1.1771942413690275</v>
      </c>
      <c r="AD445" s="52">
        <f t="shared" si="85"/>
        <v>0.75792423418571997</v>
      </c>
    </row>
    <row r="446" spans="1:30" x14ac:dyDescent="0.2">
      <c r="A446" s="3">
        <v>162566</v>
      </c>
      <c r="B446" s="4" t="s">
        <v>588</v>
      </c>
      <c r="C446" s="3" t="s">
        <v>44</v>
      </c>
      <c r="D446" s="3">
        <v>1</v>
      </c>
      <c r="E446" s="5">
        <v>2013</v>
      </c>
      <c r="F446" s="3" t="s">
        <v>32</v>
      </c>
      <c r="G446" s="6">
        <v>39959</v>
      </c>
      <c r="H446" s="7">
        <v>8.094444444444445</v>
      </c>
      <c r="I446" s="4" t="s">
        <v>33</v>
      </c>
      <c r="J446" s="8">
        <v>0.73929999999999996</v>
      </c>
      <c r="K446" s="8">
        <f t="shared" si="78"/>
        <v>3.8357891136743647</v>
      </c>
      <c r="L446" s="8">
        <v>2.2120000000000002</v>
      </c>
      <c r="M446" s="8">
        <v>3.7000000000000002E-3</v>
      </c>
      <c r="N446" s="9">
        <v>86807.59</v>
      </c>
      <c r="O446" s="9">
        <v>64176.63</v>
      </c>
      <c r="P446" s="9">
        <v>64176.63</v>
      </c>
      <c r="Q446" s="9">
        <v>0</v>
      </c>
      <c r="R446" s="9">
        <v>1661.92</v>
      </c>
      <c r="S446" s="9">
        <f t="shared" si="79"/>
        <v>22630.959999999999</v>
      </c>
      <c r="T446" s="10">
        <v>0</v>
      </c>
      <c r="U446" s="9">
        <v>5816.78</v>
      </c>
      <c r="V446" s="9">
        <v>2584.9899999999998</v>
      </c>
      <c r="W446" s="9">
        <v>2197.2399999999998</v>
      </c>
      <c r="X446" s="11">
        <f t="shared" si="80"/>
        <v>2.8357891136743647</v>
      </c>
      <c r="Y446" s="11">
        <f t="shared" si="81"/>
        <v>2.8357891136743647</v>
      </c>
      <c r="Z446" s="11">
        <f t="shared" si="83"/>
        <v>1</v>
      </c>
      <c r="AA446" s="11">
        <f t="shared" si="84"/>
        <v>9.0637043422192781E-2</v>
      </c>
      <c r="AB446" s="11">
        <f>W446/R446</f>
        <v>1.3221093674785789</v>
      </c>
      <c r="AC446" s="52">
        <f t="shared" si="82"/>
        <v>0</v>
      </c>
      <c r="AD446" s="52">
        <f t="shared" si="85"/>
        <v>0</v>
      </c>
    </row>
    <row r="447" spans="1:30" x14ac:dyDescent="0.2">
      <c r="A447" s="3">
        <v>162570</v>
      </c>
      <c r="B447" s="4" t="s">
        <v>589</v>
      </c>
      <c r="C447" s="3" t="s">
        <v>31</v>
      </c>
      <c r="D447" s="3">
        <v>1</v>
      </c>
      <c r="E447" s="5">
        <v>2013</v>
      </c>
      <c r="F447" s="3" t="s">
        <v>32</v>
      </c>
      <c r="G447" s="6">
        <v>39959</v>
      </c>
      <c r="H447" s="7">
        <v>8.094444444444445</v>
      </c>
      <c r="I447" s="4" t="s">
        <v>33</v>
      </c>
      <c r="J447" s="8">
        <v>0.4244</v>
      </c>
      <c r="K447" s="8">
        <f t="shared" si="78"/>
        <v>1.7373475231016924</v>
      </c>
      <c r="L447" s="8">
        <v>3.5059</v>
      </c>
      <c r="M447" s="8">
        <v>-5.0000000000000001E-4</v>
      </c>
      <c r="N447" s="9">
        <v>66710.009999999995</v>
      </c>
      <c r="O447" s="9">
        <v>28312.39</v>
      </c>
      <c r="P447" s="9">
        <v>28312.39</v>
      </c>
      <c r="Q447" s="9">
        <v>0</v>
      </c>
      <c r="R447" s="9">
        <v>1221.42</v>
      </c>
      <c r="S447" s="9">
        <f t="shared" si="79"/>
        <v>38397.619999999995</v>
      </c>
      <c r="T447" s="10">
        <v>0</v>
      </c>
      <c r="U447" s="9">
        <v>5838.84</v>
      </c>
      <c r="V447" s="9">
        <v>-120.97</v>
      </c>
      <c r="W447" s="9">
        <v>-120.97</v>
      </c>
      <c r="X447" s="11">
        <f t="shared" si="80"/>
        <v>0.73734752310169227</v>
      </c>
      <c r="Y447" s="11">
        <f t="shared" si="81"/>
        <v>0.73734752310169227</v>
      </c>
      <c r="Z447" s="11">
        <f t="shared" si="83"/>
        <v>1</v>
      </c>
      <c r="AA447" s="11">
        <f t="shared" si="84"/>
        <v>0.20622914561434058</v>
      </c>
      <c r="AB447" s="11">
        <f>W447/R447</f>
        <v>-9.9040461102651009E-2</v>
      </c>
      <c r="AC447" s="52">
        <f t="shared" si="82"/>
        <v>0</v>
      </c>
      <c r="AD447" s="52">
        <f t="shared" si="85"/>
        <v>0</v>
      </c>
    </row>
    <row r="448" spans="1:30" x14ac:dyDescent="0.2">
      <c r="A448" s="3">
        <v>134320</v>
      </c>
      <c r="B448" s="4" t="s">
        <v>397</v>
      </c>
      <c r="C448" s="3" t="s">
        <v>51</v>
      </c>
      <c r="D448" s="3">
        <v>2</v>
      </c>
      <c r="E448" s="5">
        <v>2013</v>
      </c>
      <c r="F448" s="3" t="s">
        <v>32</v>
      </c>
      <c r="G448" s="6">
        <v>39951</v>
      </c>
      <c r="H448" s="7">
        <v>8.1166666666666671</v>
      </c>
      <c r="I448" s="4" t="s">
        <v>33</v>
      </c>
      <c r="J448" s="8">
        <v>0.79579999999999995</v>
      </c>
      <c r="K448" s="8">
        <f t="shared" si="78"/>
        <v>4.8971791077770579</v>
      </c>
      <c r="L448" s="8">
        <v>4.4809000000000001</v>
      </c>
      <c r="M448" s="8">
        <v>1.8200000000000001E-2</v>
      </c>
      <c r="N448" s="9">
        <v>60698.87</v>
      </c>
      <c r="O448" s="9">
        <v>48304.21</v>
      </c>
      <c r="P448" s="9">
        <v>48304.21</v>
      </c>
      <c r="Q448" s="9">
        <v>0</v>
      </c>
      <c r="R448" s="9">
        <v>1035.53</v>
      </c>
      <c r="S448" s="9">
        <f t="shared" si="79"/>
        <v>12394.660000000003</v>
      </c>
      <c r="T448" s="10">
        <v>0</v>
      </c>
      <c r="U448" s="9">
        <v>9950.82</v>
      </c>
      <c r="V448" s="9">
        <v>7447.53</v>
      </c>
      <c r="W448" s="9">
        <v>6330.4</v>
      </c>
      <c r="X448" s="11">
        <f t="shared" si="80"/>
        <v>3.8971791077770574</v>
      </c>
      <c r="Y448" s="11">
        <f t="shared" si="81"/>
        <v>3.8971791077770574</v>
      </c>
      <c r="Z448" s="11">
        <f t="shared" ref="Z448:Z465" si="86">+P448/O448</f>
        <v>1</v>
      </c>
      <c r="AA448" s="11">
        <f t="shared" ref="AA448:AA465" si="87">+U448/O448</f>
        <v>0.20600316204322563</v>
      </c>
      <c r="AB448" s="11">
        <f>W448/R448</f>
        <v>6.1131980724846215</v>
      </c>
      <c r="AC448" s="52">
        <f t="shared" si="82"/>
        <v>0</v>
      </c>
      <c r="AD448" s="52">
        <f t="shared" ref="AD448:AD465" si="88">+T448/O448</f>
        <v>0</v>
      </c>
    </row>
    <row r="449" spans="1:30" x14ac:dyDescent="0.2">
      <c r="A449" s="3">
        <v>134397</v>
      </c>
      <c r="B449" s="4" t="s">
        <v>398</v>
      </c>
      <c r="C449" s="3" t="s">
        <v>101</v>
      </c>
      <c r="D449" s="3">
        <v>2</v>
      </c>
      <c r="E449" s="5">
        <v>2013</v>
      </c>
      <c r="F449" s="3" t="s">
        <v>32</v>
      </c>
      <c r="G449" s="6">
        <v>39946</v>
      </c>
      <c r="H449" s="7">
        <v>8.1305555555555564</v>
      </c>
      <c r="I449" s="4" t="s">
        <v>33</v>
      </c>
      <c r="J449" s="8">
        <v>0.69</v>
      </c>
      <c r="K449" s="8">
        <f t="shared" si="78"/>
        <v>3.2260274141185907</v>
      </c>
      <c r="L449" s="8">
        <v>1.4211</v>
      </c>
      <c r="M449" s="8">
        <v>4.7100000000000003E-2</v>
      </c>
      <c r="N449" s="9">
        <v>117962.37</v>
      </c>
      <c r="O449" s="9">
        <v>81396.539999999994</v>
      </c>
      <c r="P449" s="9">
        <v>3341.61</v>
      </c>
      <c r="Q449" s="9">
        <v>78054.929999999993</v>
      </c>
      <c r="R449" s="9">
        <v>0</v>
      </c>
      <c r="S449" s="9">
        <f t="shared" si="79"/>
        <v>36565.83</v>
      </c>
      <c r="T449" s="10">
        <v>0</v>
      </c>
      <c r="U449" s="9">
        <v>0</v>
      </c>
      <c r="V449" s="9">
        <v>11914.77</v>
      </c>
      <c r="W449" s="9">
        <v>10127.56</v>
      </c>
      <c r="X449" s="11">
        <f t="shared" si="80"/>
        <v>2.2260274141185907</v>
      </c>
      <c r="Y449" s="11">
        <f t="shared" si="81"/>
        <v>9.1386138370166903E-2</v>
      </c>
      <c r="Z449" s="11">
        <f t="shared" si="86"/>
        <v>4.1053464926150425E-2</v>
      </c>
      <c r="AA449" s="11">
        <f t="shared" si="87"/>
        <v>0</v>
      </c>
      <c r="AB449" s="11">
        <v>0</v>
      </c>
      <c r="AC449" s="52">
        <f t="shared" si="82"/>
        <v>0</v>
      </c>
      <c r="AD449" s="52">
        <f t="shared" si="88"/>
        <v>0</v>
      </c>
    </row>
    <row r="450" spans="1:30" x14ac:dyDescent="0.2">
      <c r="A450" s="3">
        <v>162456</v>
      </c>
      <c r="B450" s="4" t="s">
        <v>586</v>
      </c>
      <c r="C450" s="3" t="s">
        <v>120</v>
      </c>
      <c r="D450" s="3">
        <v>2</v>
      </c>
      <c r="E450" s="5">
        <v>2013</v>
      </c>
      <c r="F450" s="3" t="s">
        <v>32</v>
      </c>
      <c r="G450" s="6">
        <v>39946</v>
      </c>
      <c r="H450" s="7">
        <v>8.1305555555555564</v>
      </c>
      <c r="I450" s="4" t="s">
        <v>33</v>
      </c>
      <c r="J450" s="8">
        <v>0.67779999999999996</v>
      </c>
      <c r="K450" s="8">
        <f t="shared" ref="K450:K513" si="89">+N450/S450</f>
        <v>3.1036580550039656</v>
      </c>
      <c r="L450" s="8">
        <v>3.7082999999999999</v>
      </c>
      <c r="M450" s="8">
        <v>3.5299999999999998E-2</v>
      </c>
      <c r="N450" s="9">
        <v>99421.62</v>
      </c>
      <c r="O450" s="9">
        <v>67387.929999999993</v>
      </c>
      <c r="P450" s="9">
        <v>59253.25</v>
      </c>
      <c r="Q450" s="9">
        <v>8134.68</v>
      </c>
      <c r="R450" s="9">
        <v>0</v>
      </c>
      <c r="S450" s="9">
        <f t="shared" ref="S450:S513" si="90">+N450-O450</f>
        <v>32033.690000000002</v>
      </c>
      <c r="T450" s="10">
        <v>0</v>
      </c>
      <c r="U450" s="9">
        <v>13789.57</v>
      </c>
      <c r="V450" s="9">
        <v>15325.59</v>
      </c>
      <c r="W450" s="9">
        <v>13026.75</v>
      </c>
      <c r="X450" s="11">
        <f t="shared" ref="X450:X513" si="91">+O450/S450</f>
        <v>2.1036580550039656</v>
      </c>
      <c r="Y450" s="11">
        <f t="shared" ref="Y450:Y513" si="92">+P450/S450</f>
        <v>1.8497166576813346</v>
      </c>
      <c r="Z450" s="11">
        <f t="shared" si="86"/>
        <v>0.87928580088452046</v>
      </c>
      <c r="AA450" s="11">
        <f t="shared" si="87"/>
        <v>0.20462967181214797</v>
      </c>
      <c r="AB450" s="11">
        <v>0</v>
      </c>
      <c r="AC450" s="52">
        <f t="shared" ref="AC450:AC513" si="93">+T450/S450</f>
        <v>0</v>
      </c>
      <c r="AD450" s="52">
        <f t="shared" si="88"/>
        <v>0</v>
      </c>
    </row>
    <row r="451" spans="1:30" x14ac:dyDescent="0.2">
      <c r="A451" s="3">
        <v>162464</v>
      </c>
      <c r="B451" s="4" t="s">
        <v>587</v>
      </c>
      <c r="C451" s="3" t="s">
        <v>137</v>
      </c>
      <c r="D451" s="3">
        <v>2</v>
      </c>
      <c r="E451" s="5">
        <v>2013</v>
      </c>
      <c r="F451" s="3" t="s">
        <v>32</v>
      </c>
      <c r="G451" s="6">
        <v>39946</v>
      </c>
      <c r="H451" s="7">
        <v>8.1305555555555564</v>
      </c>
      <c r="I451" s="4" t="s">
        <v>33</v>
      </c>
      <c r="J451" s="8">
        <v>0.50370000000000004</v>
      </c>
      <c r="K451" s="8">
        <f t="shared" si="89"/>
        <v>2.0147574021848427</v>
      </c>
      <c r="L451" s="8">
        <v>3.8774999999999999</v>
      </c>
      <c r="M451" s="8">
        <v>6.6699999999999995E-2</v>
      </c>
      <c r="N451" s="9">
        <v>226495.32</v>
      </c>
      <c r="O451" s="9">
        <v>114077.16</v>
      </c>
      <c r="P451" s="9">
        <v>100008.49</v>
      </c>
      <c r="Q451" s="9">
        <v>14068.67</v>
      </c>
      <c r="R451" s="9">
        <v>0</v>
      </c>
      <c r="S451" s="9">
        <f t="shared" si="90"/>
        <v>112418.16</v>
      </c>
      <c r="T451" s="10">
        <v>14068.67</v>
      </c>
      <c r="U451" s="9">
        <v>32652.41</v>
      </c>
      <c r="V451" s="9">
        <v>80964.210000000006</v>
      </c>
      <c r="W451" s="9">
        <v>68488.84</v>
      </c>
      <c r="X451" s="11">
        <f t="shared" si="91"/>
        <v>1.0147574021848427</v>
      </c>
      <c r="Y451" s="11">
        <f t="shared" si="92"/>
        <v>0.88961151828138796</v>
      </c>
      <c r="Z451" s="11">
        <f t="shared" si="86"/>
        <v>0.87667408620621345</v>
      </c>
      <c r="AA451" s="11">
        <f t="shared" si="87"/>
        <v>0.28623091598703893</v>
      </c>
      <c r="AB451" s="11">
        <v>0</v>
      </c>
      <c r="AC451" s="52">
        <f t="shared" si="93"/>
        <v>0.12514588390345474</v>
      </c>
      <c r="AD451" s="52">
        <f t="shared" si="88"/>
        <v>0.12332591379378659</v>
      </c>
    </row>
    <row r="452" spans="1:30" x14ac:dyDescent="0.2">
      <c r="A452" s="3">
        <v>134224</v>
      </c>
      <c r="B452" s="4" t="s">
        <v>396</v>
      </c>
      <c r="C452" s="3" t="s">
        <v>31</v>
      </c>
      <c r="D452" s="3">
        <v>1</v>
      </c>
      <c r="E452" s="5">
        <v>2013</v>
      </c>
      <c r="F452" s="3" t="s">
        <v>32</v>
      </c>
      <c r="G452" s="6">
        <v>39937</v>
      </c>
      <c r="H452" s="7">
        <v>8.155555555555555</v>
      </c>
      <c r="I452" s="4" t="s">
        <v>33</v>
      </c>
      <c r="J452" s="8">
        <v>0.40450000000000003</v>
      </c>
      <c r="K452" s="8">
        <f t="shared" si="89"/>
        <v>1.6793145439864685</v>
      </c>
      <c r="L452" s="8">
        <v>0</v>
      </c>
      <c r="M452" s="8">
        <v>0</v>
      </c>
      <c r="N452" s="9">
        <v>659752.54</v>
      </c>
      <c r="O452" s="9">
        <v>266882.40000000002</v>
      </c>
      <c r="P452" s="9">
        <v>266882.40000000002</v>
      </c>
      <c r="Q452" s="9">
        <v>0</v>
      </c>
      <c r="R452" s="9">
        <v>0</v>
      </c>
      <c r="S452" s="9">
        <f t="shared" si="90"/>
        <v>392870.14</v>
      </c>
      <c r="T452" s="10">
        <v>0</v>
      </c>
      <c r="U452" s="9">
        <v>29301.73</v>
      </c>
      <c r="V452" s="9">
        <v>-4455.05</v>
      </c>
      <c r="W452" s="9">
        <v>-4455.05</v>
      </c>
      <c r="X452" s="11">
        <f t="shared" si="91"/>
        <v>0.6793145439864684</v>
      </c>
      <c r="Y452" s="11">
        <f t="shared" si="92"/>
        <v>0.6793145439864684</v>
      </c>
      <c r="Z452" s="11">
        <f t="shared" si="86"/>
        <v>1</v>
      </c>
      <c r="AA452" s="11">
        <f t="shared" si="87"/>
        <v>0.10979266523382582</v>
      </c>
      <c r="AB452" s="11">
        <v>0</v>
      </c>
      <c r="AC452" s="52">
        <f t="shared" si="93"/>
        <v>0</v>
      </c>
      <c r="AD452" s="52">
        <f t="shared" si="88"/>
        <v>0</v>
      </c>
    </row>
    <row r="453" spans="1:30" x14ac:dyDescent="0.2">
      <c r="A453" s="3">
        <v>162389</v>
      </c>
      <c r="B453" s="4" t="s">
        <v>585</v>
      </c>
      <c r="C453" s="3" t="s">
        <v>35</v>
      </c>
      <c r="D453" s="3">
        <v>2</v>
      </c>
      <c r="E453" s="5">
        <v>2013</v>
      </c>
      <c r="F453" s="3" t="s">
        <v>36</v>
      </c>
      <c r="G453" s="6">
        <v>39925</v>
      </c>
      <c r="H453" s="7">
        <v>8.1888888888888882</v>
      </c>
      <c r="I453" s="4" t="s">
        <v>33</v>
      </c>
      <c r="J453" s="8">
        <v>0.89370000000000005</v>
      </c>
      <c r="K453" s="8">
        <f t="shared" si="89"/>
        <v>9.4031681193437446</v>
      </c>
      <c r="L453" s="8">
        <v>1.1544000000000001</v>
      </c>
      <c r="M453" s="8">
        <v>2.3699999999999999E-2</v>
      </c>
      <c r="N453" s="9">
        <v>373934</v>
      </c>
      <c r="O453" s="9">
        <v>334167.19</v>
      </c>
      <c r="P453" s="9">
        <v>227308.26</v>
      </c>
      <c r="Q453" s="9">
        <v>106858.93</v>
      </c>
      <c r="R453" s="9">
        <v>0</v>
      </c>
      <c r="S453" s="9">
        <f t="shared" si="90"/>
        <v>39766.81</v>
      </c>
      <c r="T453" s="10">
        <v>0</v>
      </c>
      <c r="U453" s="9">
        <v>6234.85</v>
      </c>
      <c r="V453" s="9">
        <v>15451.83</v>
      </c>
      <c r="W453" s="9">
        <v>13134.05</v>
      </c>
      <c r="X453" s="11">
        <f t="shared" si="91"/>
        <v>8.4031681193437446</v>
      </c>
      <c r="Y453" s="11">
        <f t="shared" si="92"/>
        <v>5.7160295231123648</v>
      </c>
      <c r="Z453" s="11">
        <f t="shared" si="86"/>
        <v>0.6802231541642374</v>
      </c>
      <c r="AA453" s="11">
        <f t="shared" si="87"/>
        <v>1.8657876017091925E-2</v>
      </c>
      <c r="AB453" s="11">
        <v>0</v>
      </c>
      <c r="AC453" s="52">
        <f t="shared" si="93"/>
        <v>0</v>
      </c>
      <c r="AD453" s="52">
        <f t="shared" si="88"/>
        <v>0</v>
      </c>
    </row>
    <row r="454" spans="1:30" x14ac:dyDescent="0.2">
      <c r="A454" s="3">
        <v>162325</v>
      </c>
      <c r="B454" s="4" t="s">
        <v>584</v>
      </c>
      <c r="C454" s="3" t="s">
        <v>44</v>
      </c>
      <c r="D454" s="3">
        <v>1</v>
      </c>
      <c r="E454" s="5">
        <v>2013</v>
      </c>
      <c r="F454" s="3" t="s">
        <v>32</v>
      </c>
      <c r="G454" s="6">
        <v>39918</v>
      </c>
      <c r="H454" s="7">
        <v>8.2083333333333339</v>
      </c>
      <c r="I454" s="4" t="s">
        <v>33</v>
      </c>
      <c r="J454" s="8">
        <v>0.4506</v>
      </c>
      <c r="K454" s="8">
        <f t="shared" si="89"/>
        <v>1.8202357612007725</v>
      </c>
      <c r="L454" s="8">
        <v>0.47620000000000001</v>
      </c>
      <c r="M454" s="8">
        <v>3.3E-3</v>
      </c>
      <c r="N454" s="9">
        <v>400999.54</v>
      </c>
      <c r="O454" s="9">
        <v>180698.66</v>
      </c>
      <c r="P454" s="9">
        <v>13406.66</v>
      </c>
      <c r="Q454" s="9">
        <v>167292</v>
      </c>
      <c r="R454" s="9">
        <v>0</v>
      </c>
      <c r="S454" s="9">
        <f t="shared" si="90"/>
        <v>220300.87999999998</v>
      </c>
      <c r="T454" s="10">
        <v>0</v>
      </c>
      <c r="U454" s="9">
        <v>7634.27</v>
      </c>
      <c r="V454" s="9">
        <v>626.12</v>
      </c>
      <c r="W454" s="9">
        <v>626.12</v>
      </c>
      <c r="X454" s="11">
        <f t="shared" si="91"/>
        <v>0.82023576120077246</v>
      </c>
      <c r="Y454" s="11">
        <f t="shared" si="92"/>
        <v>6.0856134573770204E-2</v>
      </c>
      <c r="Z454" s="11">
        <f t="shared" si="86"/>
        <v>7.4193466625596449E-2</v>
      </c>
      <c r="AA454" s="11">
        <f t="shared" si="87"/>
        <v>4.2248625418694306E-2</v>
      </c>
      <c r="AB454" s="11">
        <v>0</v>
      </c>
      <c r="AC454" s="52">
        <f t="shared" si="93"/>
        <v>0</v>
      </c>
      <c r="AD454" s="52">
        <f t="shared" si="88"/>
        <v>0</v>
      </c>
    </row>
    <row r="455" spans="1:30" x14ac:dyDescent="0.2">
      <c r="A455" s="3">
        <v>134214</v>
      </c>
      <c r="B455" s="4" t="s">
        <v>395</v>
      </c>
      <c r="C455" s="3" t="s">
        <v>31</v>
      </c>
      <c r="D455" s="3">
        <v>1</v>
      </c>
      <c r="E455" s="5">
        <v>2013</v>
      </c>
      <c r="F455" s="3" t="s">
        <v>32</v>
      </c>
      <c r="G455" s="6">
        <v>39916</v>
      </c>
      <c r="H455" s="7">
        <v>8.2138888888888886</v>
      </c>
      <c r="I455" s="4" t="s">
        <v>33</v>
      </c>
      <c r="J455" s="8">
        <v>0.81120000000000003</v>
      </c>
      <c r="K455" s="8">
        <f t="shared" si="89"/>
        <v>5.2980020944072921</v>
      </c>
      <c r="L455" s="8">
        <v>2.4127000000000001</v>
      </c>
      <c r="M455" s="8">
        <v>2.7400000000000001E-2</v>
      </c>
      <c r="N455" s="9">
        <v>391935.44</v>
      </c>
      <c r="O455" s="9">
        <v>317957.46999999997</v>
      </c>
      <c r="P455" s="9">
        <v>142841.35999999999</v>
      </c>
      <c r="Q455" s="9">
        <v>175116.11</v>
      </c>
      <c r="R455" s="9">
        <v>0</v>
      </c>
      <c r="S455" s="9">
        <f t="shared" si="90"/>
        <v>73977.97000000003</v>
      </c>
      <c r="T455" s="10">
        <v>0</v>
      </c>
      <c r="U455" s="9">
        <v>8894.68</v>
      </c>
      <c r="V455" s="9">
        <v>39101.86</v>
      </c>
      <c r="W455" s="9">
        <v>33236.58</v>
      </c>
      <c r="X455" s="11">
        <f t="shared" si="91"/>
        <v>4.2980020944072921</v>
      </c>
      <c r="Y455" s="11">
        <f t="shared" si="92"/>
        <v>1.9308634719227891</v>
      </c>
      <c r="Z455" s="11">
        <f t="shared" si="86"/>
        <v>0.44924674988765007</v>
      </c>
      <c r="AA455" s="11">
        <f t="shared" si="87"/>
        <v>2.7974433184413002E-2</v>
      </c>
      <c r="AB455" s="11">
        <v>0</v>
      </c>
      <c r="AC455" s="52">
        <f t="shared" si="93"/>
        <v>0</v>
      </c>
      <c r="AD455" s="52">
        <f t="shared" si="88"/>
        <v>0</v>
      </c>
    </row>
    <row r="456" spans="1:30" x14ac:dyDescent="0.2">
      <c r="A456" s="3">
        <v>161372</v>
      </c>
      <c r="B456" s="4" t="s">
        <v>577</v>
      </c>
      <c r="C456" s="3" t="s">
        <v>35</v>
      </c>
      <c r="D456" s="3">
        <v>2</v>
      </c>
      <c r="E456" s="5">
        <v>2013</v>
      </c>
      <c r="F456" s="3" t="s">
        <v>32</v>
      </c>
      <c r="G456" s="6">
        <v>39910</v>
      </c>
      <c r="H456" s="7">
        <v>8.2305555555555561</v>
      </c>
      <c r="I456" s="4" t="s">
        <v>33</v>
      </c>
      <c r="J456" s="8">
        <v>0.82040000000000002</v>
      </c>
      <c r="K456" s="8">
        <f t="shared" si="89"/>
        <v>5.5694009407985083</v>
      </c>
      <c r="L456" s="8">
        <v>3.2141999999999999</v>
      </c>
      <c r="M456" s="8">
        <v>2.47E-2</v>
      </c>
      <c r="N456" s="9">
        <v>54711.4</v>
      </c>
      <c r="O456" s="9">
        <v>44887.83</v>
      </c>
      <c r="P456" s="9">
        <v>19858.88</v>
      </c>
      <c r="Q456" s="9">
        <v>25028.95</v>
      </c>
      <c r="R456" s="9">
        <v>0</v>
      </c>
      <c r="S456" s="9">
        <f t="shared" si="90"/>
        <v>9823.57</v>
      </c>
      <c r="T456" s="10">
        <v>0</v>
      </c>
      <c r="U456" s="9">
        <v>13805.02</v>
      </c>
      <c r="V456" s="9">
        <v>4348.9399999999996</v>
      </c>
      <c r="W456" s="9">
        <v>4348.9399999999996</v>
      </c>
      <c r="X456" s="11">
        <f t="shared" si="91"/>
        <v>4.5694009407985083</v>
      </c>
      <c r="Y456" s="11">
        <f t="shared" si="92"/>
        <v>2.0215542822008703</v>
      </c>
      <c r="Z456" s="11">
        <f t="shared" si="86"/>
        <v>0.44241122816585254</v>
      </c>
      <c r="AA456" s="11">
        <f t="shared" si="87"/>
        <v>0.30754482896589119</v>
      </c>
      <c r="AB456" s="11">
        <v>0</v>
      </c>
      <c r="AC456" s="52">
        <f t="shared" si="93"/>
        <v>0</v>
      </c>
      <c r="AD456" s="52">
        <f t="shared" si="88"/>
        <v>0</v>
      </c>
    </row>
    <row r="457" spans="1:30" x14ac:dyDescent="0.2">
      <c r="A457" s="3">
        <v>162124</v>
      </c>
      <c r="B457" s="4" t="s">
        <v>583</v>
      </c>
      <c r="C457" s="3" t="s">
        <v>35</v>
      </c>
      <c r="D457" s="3">
        <v>2</v>
      </c>
      <c r="E457" s="5">
        <v>2013</v>
      </c>
      <c r="F457" s="3" t="s">
        <v>32</v>
      </c>
      <c r="G457" s="6">
        <v>39895</v>
      </c>
      <c r="H457" s="7">
        <v>8.2694444444444439</v>
      </c>
      <c r="I457" s="4" t="s">
        <v>33</v>
      </c>
      <c r="J457" s="8">
        <v>0.82730000000000004</v>
      </c>
      <c r="K457" s="8">
        <f t="shared" si="89"/>
        <v>5.7917026235816778</v>
      </c>
      <c r="L457" s="8">
        <v>5.1276000000000002</v>
      </c>
      <c r="M457" s="8">
        <v>4.6899999999999997E-2</v>
      </c>
      <c r="N457" s="9">
        <v>112214.47</v>
      </c>
      <c r="O457" s="9">
        <v>92839.43</v>
      </c>
      <c r="P457" s="9">
        <v>92839.43</v>
      </c>
      <c r="Q457" s="9">
        <v>0</v>
      </c>
      <c r="R457" s="9">
        <v>0</v>
      </c>
      <c r="S457" s="9">
        <f t="shared" si="90"/>
        <v>19375.040000000008</v>
      </c>
      <c r="T457" s="10">
        <v>0</v>
      </c>
      <c r="U457" s="9">
        <v>0</v>
      </c>
      <c r="V457" s="9">
        <v>40742.980000000003</v>
      </c>
      <c r="W457" s="9">
        <v>34631.53</v>
      </c>
      <c r="X457" s="11">
        <f t="shared" si="91"/>
        <v>4.7917026235816778</v>
      </c>
      <c r="Y457" s="11">
        <f t="shared" si="92"/>
        <v>4.7917026235816778</v>
      </c>
      <c r="Z457" s="11">
        <f t="shared" si="86"/>
        <v>1</v>
      </c>
      <c r="AA457" s="11">
        <f t="shared" si="87"/>
        <v>0</v>
      </c>
      <c r="AB457" s="11">
        <v>0</v>
      </c>
      <c r="AC457" s="52">
        <f t="shared" si="93"/>
        <v>0</v>
      </c>
      <c r="AD457" s="52">
        <f t="shared" si="88"/>
        <v>0</v>
      </c>
    </row>
    <row r="458" spans="1:30" x14ac:dyDescent="0.2">
      <c r="A458" s="3">
        <v>161349</v>
      </c>
      <c r="B458" s="4" t="s">
        <v>575</v>
      </c>
      <c r="C458" s="3" t="s">
        <v>31</v>
      </c>
      <c r="D458" s="3">
        <v>1</v>
      </c>
      <c r="E458" s="5">
        <v>2013</v>
      </c>
      <c r="F458" s="3" t="s">
        <v>36</v>
      </c>
      <c r="G458" s="6">
        <v>39882</v>
      </c>
      <c r="H458" s="7">
        <v>8.3055555555555554</v>
      </c>
      <c r="I458" s="4" t="s">
        <v>33</v>
      </c>
      <c r="J458" s="8">
        <v>0.91600000000000004</v>
      </c>
      <c r="K458" s="8">
        <f t="shared" si="89"/>
        <v>11.908342028118751</v>
      </c>
      <c r="L458" s="8">
        <v>0.24460000000000001</v>
      </c>
      <c r="M458" s="8">
        <v>7.0099999999999996E-2</v>
      </c>
      <c r="N458" s="9">
        <v>441238.13</v>
      </c>
      <c r="O458" s="9">
        <v>404185.27</v>
      </c>
      <c r="P458" s="9">
        <v>34027.699999999997</v>
      </c>
      <c r="Q458" s="9">
        <v>370157.57</v>
      </c>
      <c r="R458" s="9">
        <v>0</v>
      </c>
      <c r="S458" s="9">
        <f t="shared" si="90"/>
        <v>37052.859999999986</v>
      </c>
      <c r="T458" s="10">
        <v>0</v>
      </c>
      <c r="U458" s="9">
        <v>15873.95</v>
      </c>
      <c r="V458" s="9">
        <v>11741.1</v>
      </c>
      <c r="W458" s="9">
        <v>10622.62</v>
      </c>
      <c r="X458" s="11">
        <f t="shared" si="91"/>
        <v>10.908342028118751</v>
      </c>
      <c r="Y458" s="11">
        <f t="shared" si="92"/>
        <v>0.91835556013759834</v>
      </c>
      <c r="Z458" s="11">
        <f t="shared" si="86"/>
        <v>8.4188372327373528E-2</v>
      </c>
      <c r="AA458" s="11">
        <f t="shared" si="87"/>
        <v>3.9273944842175966E-2</v>
      </c>
      <c r="AB458" s="11">
        <v>0</v>
      </c>
      <c r="AC458" s="52">
        <f t="shared" si="93"/>
        <v>0</v>
      </c>
      <c r="AD458" s="52">
        <f t="shared" si="88"/>
        <v>0</v>
      </c>
    </row>
    <row r="459" spans="1:30" x14ac:dyDescent="0.2">
      <c r="A459" s="3">
        <v>133713</v>
      </c>
      <c r="B459" s="4" t="s">
        <v>392</v>
      </c>
      <c r="C459" s="3" t="s">
        <v>51</v>
      </c>
      <c r="D459" s="3">
        <v>2</v>
      </c>
      <c r="E459" s="5">
        <v>2013</v>
      </c>
      <c r="F459" s="3" t="s">
        <v>32</v>
      </c>
      <c r="G459" s="6">
        <v>39875</v>
      </c>
      <c r="H459" s="7">
        <v>8.3249999999999993</v>
      </c>
      <c r="I459" s="4" t="s">
        <v>33</v>
      </c>
      <c r="J459" s="8">
        <v>0.34279999999999999</v>
      </c>
      <c r="K459" s="8">
        <f t="shared" si="89"/>
        <v>1.5215982017855216</v>
      </c>
      <c r="L459" s="8">
        <v>3.1779000000000002</v>
      </c>
      <c r="M459" s="8">
        <v>4.0500000000000001E-2</v>
      </c>
      <c r="N459" s="9">
        <v>181013.05</v>
      </c>
      <c r="O459" s="9">
        <v>62050.6</v>
      </c>
      <c r="P459" s="9">
        <v>44059.15</v>
      </c>
      <c r="Q459" s="9">
        <v>17991.45</v>
      </c>
      <c r="R459" s="9">
        <v>2706.53</v>
      </c>
      <c r="S459" s="9">
        <f t="shared" si="90"/>
        <v>118962.44999999998</v>
      </c>
      <c r="T459" s="10">
        <v>17991.45</v>
      </c>
      <c r="U459" s="9">
        <v>0</v>
      </c>
      <c r="V459" s="9">
        <v>35106.67</v>
      </c>
      <c r="W459" s="9">
        <v>29840.67</v>
      </c>
      <c r="X459" s="11">
        <f t="shared" si="91"/>
        <v>0.52159820178552141</v>
      </c>
      <c r="Y459" s="11">
        <f t="shared" si="92"/>
        <v>0.37036182425630954</v>
      </c>
      <c r="Z459" s="11">
        <f t="shared" si="86"/>
        <v>0.71005195759589756</v>
      </c>
      <c r="AA459" s="11">
        <f t="shared" si="87"/>
        <v>0</v>
      </c>
      <c r="AB459" s="11">
        <f>W459/R459</f>
        <v>11.025434781805483</v>
      </c>
      <c r="AC459" s="52">
        <f t="shared" si="93"/>
        <v>0.15123637752921198</v>
      </c>
      <c r="AD459" s="52">
        <f t="shared" si="88"/>
        <v>0.28994804240410249</v>
      </c>
    </row>
    <row r="460" spans="1:30" x14ac:dyDescent="0.2">
      <c r="A460" s="3">
        <v>161353</v>
      </c>
      <c r="B460" s="4" t="s">
        <v>576</v>
      </c>
      <c r="C460" s="3" t="s">
        <v>35</v>
      </c>
      <c r="D460" s="3">
        <v>2</v>
      </c>
      <c r="E460" s="5">
        <v>2013</v>
      </c>
      <c r="F460" s="3" t="s">
        <v>32</v>
      </c>
      <c r="G460" s="6">
        <v>39874</v>
      </c>
      <c r="H460" s="7">
        <v>8.3277777777777775</v>
      </c>
      <c r="I460" s="4" t="s">
        <v>33</v>
      </c>
      <c r="J460" s="8">
        <v>0.95709999999999995</v>
      </c>
      <c r="K460" s="8">
        <f t="shared" si="89"/>
        <v>23.303292715854376</v>
      </c>
      <c r="L460" s="8">
        <v>0.97170000000000001</v>
      </c>
      <c r="M460" s="8">
        <v>5.7599999999999998E-2</v>
      </c>
      <c r="N460" s="9">
        <v>359898.15</v>
      </c>
      <c r="O460" s="9">
        <v>344454.06</v>
      </c>
      <c r="P460" s="9">
        <v>337355.7</v>
      </c>
      <c r="Q460" s="9">
        <v>7098.36</v>
      </c>
      <c r="R460" s="9">
        <v>6749.2</v>
      </c>
      <c r="S460" s="9">
        <f t="shared" si="90"/>
        <v>15444.090000000026</v>
      </c>
      <c r="T460" s="10">
        <v>0</v>
      </c>
      <c r="U460" s="9">
        <v>249609.69</v>
      </c>
      <c r="V460" s="9">
        <v>28965.45</v>
      </c>
      <c r="W460" s="9">
        <v>24620.63</v>
      </c>
      <c r="X460" s="11">
        <f t="shared" si="91"/>
        <v>22.303292715854376</v>
      </c>
      <c r="Y460" s="11">
        <f t="shared" si="92"/>
        <v>21.843676124653474</v>
      </c>
      <c r="Z460" s="11">
        <f t="shared" si="86"/>
        <v>0.97939243334800585</v>
      </c>
      <c r="AA460" s="11">
        <f t="shared" si="87"/>
        <v>0.72465306403994778</v>
      </c>
      <c r="AB460" s="11">
        <f>W460/R460</f>
        <v>3.6479330883660288</v>
      </c>
      <c r="AC460" s="52">
        <f t="shared" si="93"/>
        <v>0</v>
      </c>
      <c r="AD460" s="52">
        <f t="shared" si="88"/>
        <v>0</v>
      </c>
    </row>
    <row r="461" spans="1:30" x14ac:dyDescent="0.2">
      <c r="A461" s="3">
        <v>161866</v>
      </c>
      <c r="B461" s="4" t="s">
        <v>581</v>
      </c>
      <c r="C461" s="3" t="s">
        <v>51</v>
      </c>
      <c r="D461" s="3">
        <v>2</v>
      </c>
      <c r="E461" s="5">
        <v>2013</v>
      </c>
      <c r="F461" s="3" t="s">
        <v>32</v>
      </c>
      <c r="G461" s="6">
        <v>39829</v>
      </c>
      <c r="H461" s="7">
        <v>8.4555555555555557</v>
      </c>
      <c r="I461" s="4" t="s">
        <v>33</v>
      </c>
      <c r="J461" s="8">
        <v>1.2730999999999999</v>
      </c>
      <c r="K461" s="8">
        <f t="shared" si="89"/>
        <v>-3.6613852864472256</v>
      </c>
      <c r="L461" s="8">
        <v>5.3068999999999997</v>
      </c>
      <c r="M461" s="8">
        <v>-5.2999999999999999E-2</v>
      </c>
      <c r="N461" s="9">
        <v>38201.1</v>
      </c>
      <c r="O461" s="9">
        <v>48634.61</v>
      </c>
      <c r="P461" s="9">
        <v>48634.61</v>
      </c>
      <c r="Q461" s="9">
        <v>0</v>
      </c>
      <c r="R461" s="9">
        <v>0</v>
      </c>
      <c r="S461" s="9">
        <f t="shared" si="90"/>
        <v>-10433.510000000002</v>
      </c>
      <c r="T461" s="10">
        <v>0</v>
      </c>
      <c r="U461" s="9">
        <v>20660.18</v>
      </c>
      <c r="V461" s="9">
        <v>-10752.11</v>
      </c>
      <c r="W461" s="9">
        <v>-10752.11</v>
      </c>
      <c r="X461" s="11">
        <f t="shared" si="91"/>
        <v>-4.6613852864472252</v>
      </c>
      <c r="Y461" s="11">
        <f t="shared" si="92"/>
        <v>-4.6613852864472252</v>
      </c>
      <c r="Z461" s="11">
        <f t="shared" si="86"/>
        <v>1</v>
      </c>
      <c r="AA461" s="11">
        <f t="shared" si="87"/>
        <v>0.42480406443065954</v>
      </c>
      <c r="AB461" s="11">
        <v>0</v>
      </c>
      <c r="AC461" s="52">
        <f t="shared" si="93"/>
        <v>0</v>
      </c>
      <c r="AD461" s="52">
        <f t="shared" si="88"/>
        <v>0</v>
      </c>
    </row>
    <row r="462" spans="1:30" x14ac:dyDescent="0.2">
      <c r="A462" s="3">
        <v>161750</v>
      </c>
      <c r="B462" s="4" t="s">
        <v>579</v>
      </c>
      <c r="C462" s="3" t="s">
        <v>137</v>
      </c>
      <c r="D462" s="3">
        <v>2</v>
      </c>
      <c r="E462" s="5">
        <v>2013</v>
      </c>
      <c r="F462" s="3" t="s">
        <v>36</v>
      </c>
      <c r="G462" s="6">
        <v>39827</v>
      </c>
      <c r="H462" s="7">
        <v>8.4611111111111104</v>
      </c>
      <c r="I462" s="4" t="s">
        <v>33</v>
      </c>
      <c r="J462" s="8">
        <v>0.65510000000000002</v>
      </c>
      <c r="K462" s="8">
        <f t="shared" si="89"/>
        <v>2.8995125759047293</v>
      </c>
      <c r="L462" s="8">
        <v>2.3372000000000002</v>
      </c>
      <c r="M462" s="8">
        <v>8.6400000000000005E-2</v>
      </c>
      <c r="N462" s="9">
        <v>63888.44</v>
      </c>
      <c r="O462" s="9">
        <v>41854.239999999998</v>
      </c>
      <c r="P462" s="9">
        <v>34510.269999999997</v>
      </c>
      <c r="Q462" s="9">
        <v>7343.97</v>
      </c>
      <c r="R462" s="9">
        <v>419.14</v>
      </c>
      <c r="S462" s="9">
        <f t="shared" si="90"/>
        <v>22034.200000000004</v>
      </c>
      <c r="T462" s="10">
        <v>641.57000000000005</v>
      </c>
      <c r="U462" s="9">
        <v>750.76</v>
      </c>
      <c r="V462" s="9">
        <v>18055.669999999998</v>
      </c>
      <c r="W462" s="9">
        <v>15347.32</v>
      </c>
      <c r="X462" s="11">
        <f t="shared" si="91"/>
        <v>1.8995125759047295</v>
      </c>
      <c r="Y462" s="11">
        <f t="shared" si="92"/>
        <v>1.5662138856867955</v>
      </c>
      <c r="Z462" s="11">
        <f t="shared" si="86"/>
        <v>0.82453462301549374</v>
      </c>
      <c r="AA462" s="11">
        <f t="shared" si="87"/>
        <v>1.7937489726249957E-2</v>
      </c>
      <c r="AB462" s="11">
        <f>W462/R462</f>
        <v>36.616214152789041</v>
      </c>
      <c r="AC462" s="52">
        <f t="shared" si="93"/>
        <v>2.91170090132612E-2</v>
      </c>
      <c r="AD462" s="52">
        <f t="shared" si="88"/>
        <v>1.5328673988585149E-2</v>
      </c>
    </row>
    <row r="463" spans="1:30" x14ac:dyDescent="0.2">
      <c r="A463" s="3">
        <v>133030</v>
      </c>
      <c r="B463" s="4" t="s">
        <v>390</v>
      </c>
      <c r="C463" s="3" t="s">
        <v>120</v>
      </c>
      <c r="D463" s="3">
        <v>2</v>
      </c>
      <c r="E463" s="5">
        <v>2013</v>
      </c>
      <c r="F463" s="3" t="s">
        <v>32</v>
      </c>
      <c r="G463" s="6">
        <v>39786</v>
      </c>
      <c r="H463" s="7">
        <v>8.5722222222222229</v>
      </c>
      <c r="I463" s="4" t="s">
        <v>33</v>
      </c>
      <c r="J463" s="8">
        <v>0.66659999999999997</v>
      </c>
      <c r="K463" s="8">
        <f t="shared" si="89"/>
        <v>2.9995060896370869</v>
      </c>
      <c r="L463" s="8">
        <v>1.36</v>
      </c>
      <c r="M463" s="8">
        <v>8.6E-3</v>
      </c>
      <c r="N463" s="9">
        <v>96135.22</v>
      </c>
      <c r="O463" s="9">
        <v>64084.87</v>
      </c>
      <c r="P463" s="9">
        <v>61274.98</v>
      </c>
      <c r="Q463" s="9">
        <v>2809.89</v>
      </c>
      <c r="R463" s="9">
        <v>0</v>
      </c>
      <c r="S463" s="9">
        <f t="shared" si="90"/>
        <v>32050.35</v>
      </c>
      <c r="T463" s="10">
        <v>0</v>
      </c>
      <c r="U463" s="9">
        <v>1519.85</v>
      </c>
      <c r="V463" s="9">
        <v>1128.3900000000001</v>
      </c>
      <c r="W463" s="9">
        <v>1128.3900000000001</v>
      </c>
      <c r="X463" s="11">
        <f t="shared" si="91"/>
        <v>1.9995060896370869</v>
      </c>
      <c r="Y463" s="11">
        <f t="shared" si="92"/>
        <v>1.9118349721609906</v>
      </c>
      <c r="Z463" s="11">
        <f t="shared" si="86"/>
        <v>0.95615361316953595</v>
      </c>
      <c r="AA463" s="11">
        <f t="shared" si="87"/>
        <v>2.3716206337002787E-2</v>
      </c>
      <c r="AB463" s="11">
        <v>0</v>
      </c>
      <c r="AC463" s="52">
        <f t="shared" si="93"/>
        <v>0</v>
      </c>
      <c r="AD463" s="52">
        <f t="shared" si="88"/>
        <v>0</v>
      </c>
    </row>
    <row r="464" spans="1:30" ht="22.5" x14ac:dyDescent="0.2">
      <c r="A464" s="3">
        <v>96383</v>
      </c>
      <c r="B464" s="4" t="s">
        <v>273</v>
      </c>
      <c r="C464" s="3" t="s">
        <v>35</v>
      </c>
      <c r="D464" s="3">
        <v>2</v>
      </c>
      <c r="E464" s="5">
        <v>2013</v>
      </c>
      <c r="F464" s="3" t="s">
        <v>32</v>
      </c>
      <c r="G464" s="6">
        <v>39763</v>
      </c>
      <c r="H464" s="7">
        <v>8.6361111111111111</v>
      </c>
      <c r="I464" s="4" t="s">
        <v>33</v>
      </c>
      <c r="J464" s="8">
        <v>0.34860000000000002</v>
      </c>
      <c r="K464" s="8">
        <f t="shared" si="89"/>
        <v>1.535228513871657</v>
      </c>
      <c r="L464" s="8">
        <v>12.6508</v>
      </c>
      <c r="M464" s="8">
        <v>-8.6999999999999994E-3</v>
      </c>
      <c r="N464" s="9">
        <v>29363.41</v>
      </c>
      <c r="O464" s="9">
        <v>10237</v>
      </c>
      <c r="P464" s="9">
        <v>10237</v>
      </c>
      <c r="Q464" s="9">
        <v>0</v>
      </c>
      <c r="R464" s="9">
        <v>0</v>
      </c>
      <c r="S464" s="9">
        <f t="shared" si="90"/>
        <v>19126.41</v>
      </c>
      <c r="T464" s="10">
        <v>0</v>
      </c>
      <c r="U464" s="9">
        <v>1390</v>
      </c>
      <c r="V464" s="9">
        <v>1087.01</v>
      </c>
      <c r="W464" s="9">
        <v>923.96</v>
      </c>
      <c r="X464" s="11">
        <f t="shared" si="91"/>
        <v>0.53522851387165704</v>
      </c>
      <c r="Y464" s="11">
        <f t="shared" si="92"/>
        <v>0.53522851387165704</v>
      </c>
      <c r="Z464" s="11">
        <f t="shared" si="86"/>
        <v>1</v>
      </c>
      <c r="AA464" s="11">
        <f t="shared" si="87"/>
        <v>0.13578196737325388</v>
      </c>
      <c r="AB464" s="11">
        <v>0</v>
      </c>
      <c r="AC464" s="52">
        <f t="shared" si="93"/>
        <v>0</v>
      </c>
      <c r="AD464" s="52">
        <f t="shared" si="88"/>
        <v>0</v>
      </c>
    </row>
    <row r="465" spans="1:30" x14ac:dyDescent="0.2">
      <c r="A465" s="3">
        <v>136816</v>
      </c>
      <c r="B465" s="4" t="s">
        <v>409</v>
      </c>
      <c r="C465" s="3" t="s">
        <v>53</v>
      </c>
      <c r="D465" s="3">
        <v>2</v>
      </c>
      <c r="E465" s="5">
        <v>2013</v>
      </c>
      <c r="F465" s="3" t="s">
        <v>32</v>
      </c>
      <c r="G465" s="6">
        <v>39750</v>
      </c>
      <c r="H465" s="7">
        <v>8.6694444444444443</v>
      </c>
      <c r="I465" s="4" t="s">
        <v>33</v>
      </c>
      <c r="J465" s="8">
        <v>0.60050000000000003</v>
      </c>
      <c r="K465" s="8">
        <f t="shared" si="89"/>
        <v>2.5033279363667527</v>
      </c>
      <c r="L465" s="8">
        <v>3.0375000000000001</v>
      </c>
      <c r="M465" s="8">
        <v>4.24E-2</v>
      </c>
      <c r="N465" s="9">
        <v>43229.87</v>
      </c>
      <c r="O465" s="9">
        <v>25960.91</v>
      </c>
      <c r="P465" s="9">
        <v>19138.560000000001</v>
      </c>
      <c r="Q465" s="9">
        <v>6822.35</v>
      </c>
      <c r="R465" s="9">
        <v>0</v>
      </c>
      <c r="S465" s="9">
        <f t="shared" si="90"/>
        <v>17268.960000000003</v>
      </c>
      <c r="T465" s="10">
        <v>6822.35</v>
      </c>
      <c r="U465" s="9">
        <v>9433.09</v>
      </c>
      <c r="V465" s="9">
        <v>8400.32</v>
      </c>
      <c r="W465" s="9">
        <v>7140.27</v>
      </c>
      <c r="X465" s="11">
        <f t="shared" si="91"/>
        <v>1.5033279363667527</v>
      </c>
      <c r="Y465" s="11">
        <f t="shared" si="92"/>
        <v>1.108263612863774</v>
      </c>
      <c r="Z465" s="11">
        <f t="shared" si="86"/>
        <v>0.73720682364370127</v>
      </c>
      <c r="AA465" s="11">
        <f t="shared" si="87"/>
        <v>0.36335744779362511</v>
      </c>
      <c r="AB465" s="11">
        <v>0</v>
      </c>
      <c r="AC465" s="52">
        <f t="shared" si="93"/>
        <v>0.39506432350297871</v>
      </c>
      <c r="AD465" s="52">
        <f t="shared" si="88"/>
        <v>0.26279317635629879</v>
      </c>
    </row>
    <row r="466" spans="1:30" x14ac:dyDescent="0.2">
      <c r="A466" s="3">
        <v>132866</v>
      </c>
      <c r="B466" s="4" t="s">
        <v>388</v>
      </c>
      <c r="C466" s="3" t="s">
        <v>35</v>
      </c>
      <c r="D466" s="3">
        <v>2</v>
      </c>
      <c r="E466" s="5">
        <v>2013</v>
      </c>
      <c r="F466" s="3" t="s">
        <v>32</v>
      </c>
      <c r="G466" s="6">
        <v>39727</v>
      </c>
      <c r="H466" s="7">
        <v>8.7333333333333325</v>
      </c>
      <c r="I466" s="4" t="s">
        <v>33</v>
      </c>
      <c r="J466" s="8">
        <v>0</v>
      </c>
      <c r="K466" s="8">
        <f t="shared" si="89"/>
        <v>1</v>
      </c>
      <c r="L466" s="8">
        <v>0</v>
      </c>
      <c r="M466" s="8">
        <v>0</v>
      </c>
      <c r="N466" s="9">
        <v>800</v>
      </c>
      <c r="O466" s="9">
        <v>0</v>
      </c>
      <c r="P466" s="9">
        <v>0</v>
      </c>
      <c r="Q466" s="9">
        <v>0</v>
      </c>
      <c r="R466" s="9">
        <v>0</v>
      </c>
      <c r="S466" s="9">
        <f t="shared" si="90"/>
        <v>800</v>
      </c>
      <c r="T466" s="10">
        <v>0</v>
      </c>
      <c r="U466" s="9">
        <v>0</v>
      </c>
      <c r="V466" s="9">
        <v>0</v>
      </c>
      <c r="W466" s="9">
        <v>0</v>
      </c>
      <c r="X466" s="11">
        <f t="shared" si="91"/>
        <v>0</v>
      </c>
      <c r="Y466" s="11">
        <f t="shared" si="92"/>
        <v>0</v>
      </c>
      <c r="Z466" s="11">
        <v>0</v>
      </c>
      <c r="AA466" s="11">
        <v>0</v>
      </c>
      <c r="AB466" s="11">
        <v>0</v>
      </c>
      <c r="AC466" s="52">
        <f t="shared" si="93"/>
        <v>0</v>
      </c>
      <c r="AD466" s="52">
        <v>0</v>
      </c>
    </row>
    <row r="467" spans="1:30" ht="12.75" customHeight="1" x14ac:dyDescent="0.2">
      <c r="A467" s="3">
        <v>161464</v>
      </c>
      <c r="B467" s="4" t="s">
        <v>578</v>
      </c>
      <c r="C467" s="3" t="s">
        <v>35</v>
      </c>
      <c r="D467" s="3">
        <v>2</v>
      </c>
      <c r="E467" s="5">
        <v>2013</v>
      </c>
      <c r="F467" s="3" t="s">
        <v>32</v>
      </c>
      <c r="G467" s="6">
        <v>39717</v>
      </c>
      <c r="H467" s="7">
        <v>8.7611111111111111</v>
      </c>
      <c r="I467" s="4" t="s">
        <v>33</v>
      </c>
      <c r="J467" s="8">
        <v>0.95199999999999996</v>
      </c>
      <c r="K467" s="8">
        <f t="shared" si="89"/>
        <v>20.84860750282812</v>
      </c>
      <c r="L467" s="8">
        <v>5.5247999999999999</v>
      </c>
      <c r="M467" s="8">
        <v>-0.1898</v>
      </c>
      <c r="N467" s="9">
        <v>36674.160000000003</v>
      </c>
      <c r="O467" s="9">
        <v>34915.089999999997</v>
      </c>
      <c r="P467" s="9">
        <v>34915.089999999997</v>
      </c>
      <c r="Q467" s="9">
        <v>0</v>
      </c>
      <c r="R467" s="9">
        <v>0</v>
      </c>
      <c r="S467" s="9">
        <f t="shared" si="90"/>
        <v>1759.070000000007</v>
      </c>
      <c r="T467" s="10">
        <v>0</v>
      </c>
      <c r="U467" s="9">
        <v>16705.27</v>
      </c>
      <c r="V467" s="9">
        <v>-38454.720000000001</v>
      </c>
      <c r="W467" s="9">
        <v>-38454.720000000001</v>
      </c>
      <c r="X467" s="11">
        <f t="shared" si="91"/>
        <v>19.84860750282812</v>
      </c>
      <c r="Y467" s="11">
        <f t="shared" si="92"/>
        <v>19.84860750282812</v>
      </c>
      <c r="Z467" s="11">
        <f t="shared" ref="Z467:Z498" si="94">+P467/O467</f>
        <v>1</v>
      </c>
      <c r="AA467" s="11">
        <f t="shared" ref="AA467:AA498" si="95">+U467/O467</f>
        <v>0.47845415835960903</v>
      </c>
      <c r="AB467" s="11">
        <v>0</v>
      </c>
      <c r="AC467" s="52">
        <f t="shared" si="93"/>
        <v>0</v>
      </c>
      <c r="AD467" s="52">
        <f t="shared" ref="AD467:AD498" si="96">+T467/O467</f>
        <v>0</v>
      </c>
    </row>
    <row r="468" spans="1:30" x14ac:dyDescent="0.2">
      <c r="A468" s="3">
        <v>132565</v>
      </c>
      <c r="B468" s="4" t="s">
        <v>387</v>
      </c>
      <c r="C468" s="3" t="s">
        <v>51</v>
      </c>
      <c r="D468" s="3">
        <v>2</v>
      </c>
      <c r="E468" s="5">
        <v>2013</v>
      </c>
      <c r="F468" s="3" t="s">
        <v>32</v>
      </c>
      <c r="G468" s="6">
        <v>39715</v>
      </c>
      <c r="H468" s="7">
        <v>8.7666666666666675</v>
      </c>
      <c r="I468" s="4" t="s">
        <v>33</v>
      </c>
      <c r="J468" s="8">
        <v>0.6381</v>
      </c>
      <c r="K468" s="8">
        <f t="shared" si="89"/>
        <v>2.7633109999924557</v>
      </c>
      <c r="L468" s="8">
        <v>4.7670000000000003</v>
      </c>
      <c r="M468" s="8">
        <v>5.5399999999999998E-2</v>
      </c>
      <c r="N468" s="9">
        <v>194120.47</v>
      </c>
      <c r="O468" s="9">
        <v>123871.24</v>
      </c>
      <c r="P468" s="9">
        <v>96151.25</v>
      </c>
      <c r="Q468" s="9">
        <v>27719.99</v>
      </c>
      <c r="R468" s="9">
        <v>0</v>
      </c>
      <c r="S468" s="9">
        <f t="shared" si="90"/>
        <v>70249.23</v>
      </c>
      <c r="T468" s="10">
        <v>0</v>
      </c>
      <c r="U468" s="9">
        <v>47657.23</v>
      </c>
      <c r="V468" s="9">
        <v>70861.63</v>
      </c>
      <c r="W468" s="9">
        <v>60232.39</v>
      </c>
      <c r="X468" s="11">
        <f t="shared" si="91"/>
        <v>1.7633109999924557</v>
      </c>
      <c r="Y468" s="11">
        <f t="shared" si="92"/>
        <v>1.3687160699127949</v>
      </c>
      <c r="Z468" s="11">
        <f t="shared" si="94"/>
        <v>0.77621932258044724</v>
      </c>
      <c r="AA468" s="11">
        <f t="shared" si="95"/>
        <v>0.38473200074529001</v>
      </c>
      <c r="AB468" s="11">
        <v>0</v>
      </c>
      <c r="AC468" s="52">
        <f t="shared" si="93"/>
        <v>0</v>
      </c>
      <c r="AD468" s="52">
        <f t="shared" si="96"/>
        <v>0</v>
      </c>
    </row>
    <row r="469" spans="1:30" x14ac:dyDescent="0.2">
      <c r="A469" s="3">
        <v>131989</v>
      </c>
      <c r="B469" s="4" t="s">
        <v>386</v>
      </c>
      <c r="C469" s="3" t="s">
        <v>137</v>
      </c>
      <c r="D469" s="3">
        <v>2</v>
      </c>
      <c r="E469" s="5">
        <v>2013</v>
      </c>
      <c r="F469" s="3" t="s">
        <v>32</v>
      </c>
      <c r="G469" s="6">
        <v>39686</v>
      </c>
      <c r="H469" s="7">
        <v>8.844444444444445</v>
      </c>
      <c r="I469" s="4" t="s">
        <v>33</v>
      </c>
      <c r="J469" s="8">
        <v>0.85489999999999999</v>
      </c>
      <c r="K469" s="8">
        <f t="shared" si="89"/>
        <v>6.8931759578519447</v>
      </c>
      <c r="L469" s="8">
        <v>1.5443</v>
      </c>
      <c r="M469" s="8">
        <v>3.27E-2</v>
      </c>
      <c r="N469" s="9">
        <v>302535.21999999997</v>
      </c>
      <c r="O469" s="9">
        <v>258646.13</v>
      </c>
      <c r="P469" s="9">
        <v>252168.31</v>
      </c>
      <c r="Q469" s="9">
        <v>6477.82</v>
      </c>
      <c r="R469" s="9">
        <v>0</v>
      </c>
      <c r="S469" s="9">
        <f t="shared" si="90"/>
        <v>43889.089999999967</v>
      </c>
      <c r="T469" s="10">
        <v>0</v>
      </c>
      <c r="U469" s="9">
        <v>200494.55</v>
      </c>
      <c r="V469" s="9">
        <v>23635.95</v>
      </c>
      <c r="W469" s="9">
        <v>20090.560000000001</v>
      </c>
      <c r="X469" s="11">
        <f t="shared" si="91"/>
        <v>5.8931759578519447</v>
      </c>
      <c r="Y469" s="11">
        <f t="shared" si="92"/>
        <v>5.7455807354401784</v>
      </c>
      <c r="Z469" s="11">
        <f t="shared" si="94"/>
        <v>0.97495489300381177</v>
      </c>
      <c r="AA469" s="11">
        <f t="shared" si="95"/>
        <v>0.77516934044209351</v>
      </c>
      <c r="AB469" s="11">
        <v>0</v>
      </c>
      <c r="AC469" s="52">
        <f t="shared" si="93"/>
        <v>0</v>
      </c>
      <c r="AD469" s="52">
        <f t="shared" si="96"/>
        <v>0</v>
      </c>
    </row>
    <row r="470" spans="1:30" x14ac:dyDescent="0.2">
      <c r="A470" s="3">
        <v>160758</v>
      </c>
      <c r="B470" s="4" t="s">
        <v>571</v>
      </c>
      <c r="C470" s="3" t="s">
        <v>101</v>
      </c>
      <c r="D470" s="3">
        <v>2</v>
      </c>
      <c r="E470" s="5">
        <v>2013</v>
      </c>
      <c r="F470" s="3" t="s">
        <v>32</v>
      </c>
      <c r="G470" s="6">
        <v>39673</v>
      </c>
      <c r="H470" s="7">
        <v>8.8805555555555564</v>
      </c>
      <c r="I470" s="4" t="s">
        <v>33</v>
      </c>
      <c r="J470" s="8">
        <v>0.69340000000000002</v>
      </c>
      <c r="K470" s="8">
        <f t="shared" si="89"/>
        <v>3.261097051643338</v>
      </c>
      <c r="L470" s="8">
        <v>3.2223999999999999</v>
      </c>
      <c r="M470" s="8">
        <v>1.7000000000000001E-2</v>
      </c>
      <c r="N470" s="9">
        <v>92612.58</v>
      </c>
      <c r="O470" s="9">
        <v>64213.37</v>
      </c>
      <c r="P470" s="9">
        <v>29643.23</v>
      </c>
      <c r="Q470" s="9">
        <v>34570.14</v>
      </c>
      <c r="R470" s="9">
        <v>0</v>
      </c>
      <c r="S470" s="9">
        <f t="shared" si="90"/>
        <v>28399.21</v>
      </c>
      <c r="T470" s="10">
        <v>0</v>
      </c>
      <c r="U470" s="9">
        <v>10114.14</v>
      </c>
      <c r="V470" s="9">
        <v>8506.64</v>
      </c>
      <c r="W470" s="9">
        <v>7230.64</v>
      </c>
      <c r="X470" s="11">
        <f t="shared" si="91"/>
        <v>2.261097051643338</v>
      </c>
      <c r="Y470" s="11">
        <f t="shared" si="92"/>
        <v>1.0438047396388843</v>
      </c>
      <c r="Z470" s="11">
        <f t="shared" si="94"/>
        <v>0.46163641621674734</v>
      </c>
      <c r="AA470" s="11">
        <f t="shared" si="95"/>
        <v>0.15750831952909494</v>
      </c>
      <c r="AB470" s="11">
        <v>0</v>
      </c>
      <c r="AC470" s="52">
        <f t="shared" si="93"/>
        <v>0</v>
      </c>
      <c r="AD470" s="52">
        <f t="shared" si="96"/>
        <v>0</v>
      </c>
    </row>
    <row r="471" spans="1:30" x14ac:dyDescent="0.2">
      <c r="A471" s="3">
        <v>131839</v>
      </c>
      <c r="B471" s="4" t="s">
        <v>384</v>
      </c>
      <c r="C471" s="3" t="s">
        <v>35</v>
      </c>
      <c r="D471" s="3">
        <v>2</v>
      </c>
      <c r="E471" s="5">
        <v>2013</v>
      </c>
      <c r="F471" s="3" t="s">
        <v>32</v>
      </c>
      <c r="G471" s="6">
        <v>39666</v>
      </c>
      <c r="H471" s="7">
        <v>8.9</v>
      </c>
      <c r="I471" s="4" t="s">
        <v>33</v>
      </c>
      <c r="J471" s="8">
        <v>0.83730000000000004</v>
      </c>
      <c r="K471" s="8">
        <f t="shared" si="89"/>
        <v>6.1465837022855077</v>
      </c>
      <c r="L471" s="8">
        <v>2.5053999999999998</v>
      </c>
      <c r="M471" s="8">
        <v>3.0800000000000001E-2</v>
      </c>
      <c r="N471" s="9">
        <v>11814.41</v>
      </c>
      <c r="O471" s="9">
        <v>9892.2999999999993</v>
      </c>
      <c r="P471" s="9">
        <v>1285.04</v>
      </c>
      <c r="Q471" s="9">
        <v>8607.26</v>
      </c>
      <c r="R471" s="9">
        <v>0</v>
      </c>
      <c r="S471" s="9">
        <f t="shared" si="90"/>
        <v>1922.1100000000006</v>
      </c>
      <c r="T471" s="10">
        <v>0</v>
      </c>
      <c r="U471" s="9">
        <v>0</v>
      </c>
      <c r="V471" s="9">
        <v>911.04</v>
      </c>
      <c r="W471" s="9">
        <v>911.04</v>
      </c>
      <c r="X471" s="11">
        <f t="shared" si="91"/>
        <v>5.1465837022855077</v>
      </c>
      <c r="Y471" s="11">
        <f t="shared" si="92"/>
        <v>0.66855695043467833</v>
      </c>
      <c r="Z471" s="11">
        <f t="shared" si="94"/>
        <v>0.12990305591217413</v>
      </c>
      <c r="AA471" s="11">
        <f t="shared" si="95"/>
        <v>0</v>
      </c>
      <c r="AB471" s="11">
        <v>0</v>
      </c>
      <c r="AC471" s="52">
        <f t="shared" si="93"/>
        <v>0</v>
      </c>
      <c r="AD471" s="52">
        <f t="shared" si="96"/>
        <v>0</v>
      </c>
    </row>
    <row r="472" spans="1:30" x14ac:dyDescent="0.2">
      <c r="A472" s="3">
        <v>160722</v>
      </c>
      <c r="B472" s="4" t="s">
        <v>570</v>
      </c>
      <c r="C472" s="3" t="s">
        <v>35</v>
      </c>
      <c r="D472" s="3">
        <v>2</v>
      </c>
      <c r="E472" s="5">
        <v>2013</v>
      </c>
      <c r="F472" s="3" t="s">
        <v>36</v>
      </c>
      <c r="G472" s="6">
        <v>39660</v>
      </c>
      <c r="H472" s="7">
        <v>8.9166666666666661</v>
      </c>
      <c r="I472" s="4" t="s">
        <v>33</v>
      </c>
      <c r="J472" s="8">
        <v>0.97509999999999997</v>
      </c>
      <c r="K472" s="8">
        <f t="shared" si="89"/>
        <v>40.105447509372425</v>
      </c>
      <c r="L472" s="8">
        <v>6.5000000000000002E-2</v>
      </c>
      <c r="M472" s="8">
        <v>0.3609</v>
      </c>
      <c r="N472" s="9">
        <v>659745.43999999994</v>
      </c>
      <c r="O472" s="9">
        <v>643295.17000000004</v>
      </c>
      <c r="P472" s="9">
        <v>180295.83</v>
      </c>
      <c r="Q472" s="9">
        <v>462999.34</v>
      </c>
      <c r="R472" s="9">
        <v>0</v>
      </c>
      <c r="S472" s="9">
        <f t="shared" si="90"/>
        <v>16450.269999999902</v>
      </c>
      <c r="T472" s="10">
        <v>0</v>
      </c>
      <c r="U472" s="9">
        <v>0</v>
      </c>
      <c r="V472" s="9">
        <v>22074.3</v>
      </c>
      <c r="W472" s="9">
        <v>22074.3</v>
      </c>
      <c r="X472" s="11">
        <f t="shared" si="91"/>
        <v>39.105447509372425</v>
      </c>
      <c r="Y472" s="11">
        <f t="shared" si="92"/>
        <v>10.96005293530143</v>
      </c>
      <c r="Z472" s="11">
        <f t="shared" si="94"/>
        <v>0.28026921141037009</v>
      </c>
      <c r="AA472" s="11">
        <f t="shared" si="95"/>
        <v>0</v>
      </c>
      <c r="AB472" s="11">
        <v>0</v>
      </c>
      <c r="AC472" s="52">
        <f t="shared" si="93"/>
        <v>0</v>
      </c>
      <c r="AD472" s="52">
        <f t="shared" si="96"/>
        <v>0</v>
      </c>
    </row>
    <row r="473" spans="1:30" x14ac:dyDescent="0.2">
      <c r="A473" s="3">
        <v>131336</v>
      </c>
      <c r="B473" s="4" t="s">
        <v>381</v>
      </c>
      <c r="C473" s="3" t="s">
        <v>137</v>
      </c>
      <c r="D473" s="3">
        <v>2</v>
      </c>
      <c r="E473" s="5">
        <v>2013</v>
      </c>
      <c r="F473" s="3" t="s">
        <v>32</v>
      </c>
      <c r="G473" s="6">
        <v>39637</v>
      </c>
      <c r="H473" s="7">
        <v>8.9777777777777779</v>
      </c>
      <c r="I473" s="4" t="s">
        <v>33</v>
      </c>
      <c r="J473" s="8">
        <v>0.31219999999999998</v>
      </c>
      <c r="K473" s="8">
        <f t="shared" si="89"/>
        <v>1.4538974381023482</v>
      </c>
      <c r="L473" s="8">
        <v>7.3974000000000002</v>
      </c>
      <c r="M473" s="8">
        <v>7.5600000000000001E-2</v>
      </c>
      <c r="N473" s="9">
        <v>22317.82</v>
      </c>
      <c r="O473" s="9">
        <v>6967.48</v>
      </c>
      <c r="P473" s="9">
        <v>6967.48</v>
      </c>
      <c r="Q473" s="9">
        <v>0</v>
      </c>
      <c r="R473" s="9">
        <v>0</v>
      </c>
      <c r="S473" s="9">
        <f t="shared" si="90"/>
        <v>15350.34</v>
      </c>
      <c r="T473" s="10">
        <v>0</v>
      </c>
      <c r="U473" s="9">
        <v>564.17999999999995</v>
      </c>
      <c r="V473" s="9">
        <v>18827.689999999999</v>
      </c>
      <c r="W473" s="9">
        <v>16003.54</v>
      </c>
      <c r="X473" s="11">
        <f t="shared" si="91"/>
        <v>0.45389743810234817</v>
      </c>
      <c r="Y473" s="11">
        <f t="shared" si="92"/>
        <v>0.45389743810234817</v>
      </c>
      <c r="Z473" s="11">
        <f t="shared" si="94"/>
        <v>1</v>
      </c>
      <c r="AA473" s="11">
        <f t="shared" si="95"/>
        <v>8.0973321774874124E-2</v>
      </c>
      <c r="AB473" s="11">
        <v>0</v>
      </c>
      <c r="AC473" s="52">
        <f t="shared" si="93"/>
        <v>0</v>
      </c>
      <c r="AD473" s="52">
        <f t="shared" si="96"/>
        <v>0</v>
      </c>
    </row>
    <row r="474" spans="1:30" x14ac:dyDescent="0.2">
      <c r="A474" s="3">
        <v>131335</v>
      </c>
      <c r="B474" s="4" t="s">
        <v>380</v>
      </c>
      <c r="C474" s="3" t="s">
        <v>31</v>
      </c>
      <c r="D474" s="3">
        <v>1</v>
      </c>
      <c r="E474" s="5">
        <v>2013</v>
      </c>
      <c r="F474" s="3" t="s">
        <v>32</v>
      </c>
      <c r="G474" s="6">
        <v>39612</v>
      </c>
      <c r="H474" s="7">
        <v>9.0472222222222225</v>
      </c>
      <c r="I474" s="4" t="s">
        <v>33</v>
      </c>
      <c r="J474" s="8">
        <v>1.6039000000000001</v>
      </c>
      <c r="K474" s="8">
        <f t="shared" si="89"/>
        <v>-1.6558323870876657</v>
      </c>
      <c r="L474" s="8">
        <v>0.23230000000000001</v>
      </c>
      <c r="M474" s="8">
        <v>-1.0189999999999999</v>
      </c>
      <c r="N474" s="9">
        <v>736312.88</v>
      </c>
      <c r="O474" s="9">
        <v>1180991.27</v>
      </c>
      <c r="P474" s="9">
        <v>79098.59</v>
      </c>
      <c r="Q474" s="9">
        <v>1101892.68</v>
      </c>
      <c r="R474" s="9">
        <v>0</v>
      </c>
      <c r="S474" s="9">
        <f t="shared" si="90"/>
        <v>-444678.39</v>
      </c>
      <c r="T474" s="10">
        <v>0</v>
      </c>
      <c r="U474" s="9">
        <v>4560.3</v>
      </c>
      <c r="V474" s="9">
        <v>-174324.3</v>
      </c>
      <c r="W474" s="9">
        <v>-174324.3</v>
      </c>
      <c r="X474" s="11">
        <f t="shared" si="91"/>
        <v>-2.6558323870876657</v>
      </c>
      <c r="Y474" s="11">
        <f t="shared" si="92"/>
        <v>-0.1778781964196641</v>
      </c>
      <c r="Z474" s="11">
        <f t="shared" si="94"/>
        <v>6.6976439207717425E-2</v>
      </c>
      <c r="AA474" s="11">
        <f t="shared" si="95"/>
        <v>3.8614171974361844E-3</v>
      </c>
      <c r="AB474" s="11">
        <v>0</v>
      </c>
      <c r="AC474" s="52">
        <f t="shared" si="93"/>
        <v>0</v>
      </c>
      <c r="AD474" s="52">
        <f t="shared" si="96"/>
        <v>0</v>
      </c>
    </row>
    <row r="475" spans="1:30" x14ac:dyDescent="0.2">
      <c r="A475" s="3">
        <v>160455</v>
      </c>
      <c r="B475" s="4" t="s">
        <v>569</v>
      </c>
      <c r="C475" s="3" t="s">
        <v>128</v>
      </c>
      <c r="D475" s="3">
        <v>2</v>
      </c>
      <c r="E475" s="5">
        <v>2013</v>
      </c>
      <c r="F475" s="3" t="s">
        <v>36</v>
      </c>
      <c r="G475" s="6">
        <v>39605</v>
      </c>
      <c r="H475" s="7">
        <v>9.0666666666666664</v>
      </c>
      <c r="I475" s="4" t="s">
        <v>33</v>
      </c>
      <c r="J475" s="8">
        <v>0.98640000000000005</v>
      </c>
      <c r="K475" s="8">
        <f t="shared" si="89"/>
        <v>73.749744784253039</v>
      </c>
      <c r="L475" s="8">
        <v>0.18709999999999999</v>
      </c>
      <c r="M475" s="8">
        <v>-2.3999999999999998E-3</v>
      </c>
      <c r="N475" s="9">
        <v>51292.21</v>
      </c>
      <c r="O475" s="9">
        <v>50596.72</v>
      </c>
      <c r="P475" s="9">
        <v>50596.72</v>
      </c>
      <c r="Q475" s="9">
        <v>0</v>
      </c>
      <c r="R475" s="9">
        <v>0</v>
      </c>
      <c r="S475" s="9">
        <f t="shared" si="90"/>
        <v>695.48999999999796</v>
      </c>
      <c r="T475" s="10">
        <v>0</v>
      </c>
      <c r="U475" s="9">
        <v>617.96</v>
      </c>
      <c r="V475" s="9">
        <v>169.17</v>
      </c>
      <c r="W475" s="9">
        <v>143.79</v>
      </c>
      <c r="X475" s="11">
        <f t="shared" si="91"/>
        <v>72.749744784253039</v>
      </c>
      <c r="Y475" s="11">
        <f t="shared" si="92"/>
        <v>72.749744784253039</v>
      </c>
      <c r="Z475" s="11">
        <f t="shared" si="94"/>
        <v>1</v>
      </c>
      <c r="AA475" s="11">
        <f t="shared" si="95"/>
        <v>1.2213439922587868E-2</v>
      </c>
      <c r="AB475" s="11">
        <v>0</v>
      </c>
      <c r="AC475" s="52">
        <f t="shared" si="93"/>
        <v>0</v>
      </c>
      <c r="AD475" s="52">
        <f t="shared" si="96"/>
        <v>0</v>
      </c>
    </row>
    <row r="476" spans="1:30" x14ac:dyDescent="0.2">
      <c r="A476" s="3">
        <v>201420</v>
      </c>
      <c r="B476" s="4" t="s">
        <v>661</v>
      </c>
      <c r="C476" s="3" t="s">
        <v>101</v>
      </c>
      <c r="D476" s="3">
        <v>2</v>
      </c>
      <c r="E476" s="5">
        <v>2013</v>
      </c>
      <c r="F476" s="3" t="s">
        <v>36</v>
      </c>
      <c r="G476" s="6">
        <v>39563</v>
      </c>
      <c r="H476" s="7">
        <v>9.1805555555555554</v>
      </c>
      <c r="I476" s="4" t="s">
        <v>33</v>
      </c>
      <c r="J476" s="8">
        <v>0.90810000000000002</v>
      </c>
      <c r="K476" s="8">
        <f t="shared" si="89"/>
        <v>10.878431174929165</v>
      </c>
      <c r="L476" s="8">
        <v>5.6246999999999998</v>
      </c>
      <c r="M476" s="8">
        <v>-1.38E-2</v>
      </c>
      <c r="N476" s="9">
        <v>73396.34</v>
      </c>
      <c r="O476" s="9">
        <v>66649.38</v>
      </c>
      <c r="P476" s="9">
        <v>60791.68</v>
      </c>
      <c r="Q476" s="9">
        <v>5857.7</v>
      </c>
      <c r="R476" s="9">
        <v>0</v>
      </c>
      <c r="S476" s="9">
        <f t="shared" si="90"/>
        <v>6746.9599999999919</v>
      </c>
      <c r="T476" s="10">
        <v>0</v>
      </c>
      <c r="U476" s="9">
        <v>35458.699999999997</v>
      </c>
      <c r="V476" s="9">
        <v>-5678.66</v>
      </c>
      <c r="W476" s="9">
        <v>-5678.66</v>
      </c>
      <c r="X476" s="11">
        <f t="shared" si="91"/>
        <v>9.8784311749291653</v>
      </c>
      <c r="Y476" s="11">
        <f t="shared" si="92"/>
        <v>9.0102327566785743</v>
      </c>
      <c r="Z476" s="11">
        <f t="shared" si="94"/>
        <v>0.91211171056654983</v>
      </c>
      <c r="AA476" s="11">
        <f t="shared" si="95"/>
        <v>0.53201845238470324</v>
      </c>
      <c r="AB476" s="11">
        <v>0</v>
      </c>
      <c r="AC476" s="52">
        <f t="shared" si="93"/>
        <v>0</v>
      </c>
      <c r="AD476" s="52">
        <f t="shared" si="96"/>
        <v>0</v>
      </c>
    </row>
    <row r="477" spans="1:30" x14ac:dyDescent="0.2">
      <c r="A477" s="3">
        <v>159716</v>
      </c>
      <c r="B477" s="4" t="s">
        <v>567</v>
      </c>
      <c r="C477" s="3" t="s">
        <v>35</v>
      </c>
      <c r="D477" s="3">
        <v>2</v>
      </c>
      <c r="E477" s="5">
        <v>2013</v>
      </c>
      <c r="F477" s="3" t="s">
        <v>32</v>
      </c>
      <c r="G477" s="6">
        <v>39524</v>
      </c>
      <c r="H477" s="7">
        <v>9.2861111111111114</v>
      </c>
      <c r="I477" s="4" t="s">
        <v>33</v>
      </c>
      <c r="J477" s="8">
        <v>0.49990000000000001</v>
      </c>
      <c r="K477" s="8">
        <f t="shared" si="89"/>
        <v>1.9996343274030941</v>
      </c>
      <c r="L477" s="8">
        <v>8.3457000000000008</v>
      </c>
      <c r="M477" s="8">
        <v>5.6000000000000001E-2</v>
      </c>
      <c r="N477" s="9">
        <v>53590.06</v>
      </c>
      <c r="O477" s="9">
        <v>26790.13</v>
      </c>
      <c r="P477" s="9">
        <v>26790.13</v>
      </c>
      <c r="Q477" s="9">
        <v>0</v>
      </c>
      <c r="R477" s="9">
        <v>0</v>
      </c>
      <c r="S477" s="9">
        <f t="shared" si="90"/>
        <v>26799.929999999997</v>
      </c>
      <c r="T477" s="10">
        <v>0</v>
      </c>
      <c r="U477" s="9">
        <v>0</v>
      </c>
      <c r="V477" s="9">
        <v>37797.49</v>
      </c>
      <c r="W477" s="9">
        <v>32127.87</v>
      </c>
      <c r="X477" s="11">
        <f t="shared" si="91"/>
        <v>0.9996343274030941</v>
      </c>
      <c r="Y477" s="11">
        <f t="shared" si="92"/>
        <v>0.9996343274030941</v>
      </c>
      <c r="Z477" s="11">
        <f t="shared" si="94"/>
        <v>1</v>
      </c>
      <c r="AA477" s="11">
        <f t="shared" si="95"/>
        <v>0</v>
      </c>
      <c r="AB477" s="11">
        <v>0</v>
      </c>
      <c r="AC477" s="52">
        <f t="shared" si="93"/>
        <v>0</v>
      </c>
      <c r="AD477" s="52">
        <f t="shared" si="96"/>
        <v>0</v>
      </c>
    </row>
    <row r="478" spans="1:30" x14ac:dyDescent="0.2">
      <c r="A478" s="3">
        <v>96072</v>
      </c>
      <c r="B478" s="4" t="s">
        <v>272</v>
      </c>
      <c r="C478" s="3" t="s">
        <v>35</v>
      </c>
      <c r="D478" s="3">
        <v>2</v>
      </c>
      <c r="E478" s="5">
        <v>2013</v>
      </c>
      <c r="F478" s="3" t="s">
        <v>36</v>
      </c>
      <c r="G478" s="6">
        <v>39500</v>
      </c>
      <c r="H478" s="7">
        <v>9.3555555555555561</v>
      </c>
      <c r="I478" s="4" t="s">
        <v>33</v>
      </c>
      <c r="J478" s="8">
        <v>0.67720000000000002</v>
      </c>
      <c r="K478" s="8">
        <f t="shared" si="89"/>
        <v>3.0976560468085896</v>
      </c>
      <c r="L478" s="8">
        <v>7.7032999999999996</v>
      </c>
      <c r="M478" s="8">
        <v>2.9700000000000001E-2</v>
      </c>
      <c r="N478" s="9">
        <v>36921.519999999997</v>
      </c>
      <c r="O478" s="9">
        <v>25002.34</v>
      </c>
      <c r="P478" s="9">
        <v>21176.16</v>
      </c>
      <c r="Q478" s="9">
        <v>3826.18</v>
      </c>
      <c r="R478" s="9">
        <v>0</v>
      </c>
      <c r="S478" s="9">
        <f t="shared" si="90"/>
        <v>11919.179999999997</v>
      </c>
      <c r="T478" s="10">
        <v>0</v>
      </c>
      <c r="U478" s="9">
        <v>13137.01</v>
      </c>
      <c r="V478" s="9">
        <v>12863.54</v>
      </c>
      <c r="W478" s="9">
        <v>12863.54</v>
      </c>
      <c r="X478" s="11">
        <f t="shared" si="91"/>
        <v>2.0976560468085896</v>
      </c>
      <c r="Y478" s="11">
        <f t="shared" si="92"/>
        <v>1.7766457088490992</v>
      </c>
      <c r="Z478" s="11">
        <f t="shared" si="94"/>
        <v>0.84696712387720507</v>
      </c>
      <c r="AA478" s="11">
        <f t="shared" si="95"/>
        <v>0.5254312196378419</v>
      </c>
      <c r="AB478" s="11">
        <v>0</v>
      </c>
      <c r="AC478" s="52">
        <f t="shared" si="93"/>
        <v>0</v>
      </c>
      <c r="AD478" s="52">
        <f t="shared" si="96"/>
        <v>0</v>
      </c>
    </row>
    <row r="479" spans="1:30" x14ac:dyDescent="0.2">
      <c r="A479" s="3">
        <v>159408</v>
      </c>
      <c r="B479" s="4" t="s">
        <v>563</v>
      </c>
      <c r="C479" s="3" t="s">
        <v>31</v>
      </c>
      <c r="D479" s="3">
        <v>1</v>
      </c>
      <c r="E479" s="5">
        <v>2013</v>
      </c>
      <c r="F479" s="3" t="s">
        <v>32</v>
      </c>
      <c r="G479" s="6">
        <v>39496</v>
      </c>
      <c r="H479" s="7">
        <v>9.3666666666666671</v>
      </c>
      <c r="I479" s="4" t="s">
        <v>33</v>
      </c>
      <c r="J479" s="8">
        <v>0.51180000000000003</v>
      </c>
      <c r="K479" s="8">
        <f t="shared" si="89"/>
        <v>2.0485282714233795</v>
      </c>
      <c r="L479" s="8">
        <v>5.0484</v>
      </c>
      <c r="M479" s="8">
        <v>4.9299999999999997E-2</v>
      </c>
      <c r="N479" s="9">
        <v>149868.71</v>
      </c>
      <c r="O479" s="9">
        <v>76709.5</v>
      </c>
      <c r="P479" s="9">
        <v>76709.5</v>
      </c>
      <c r="Q479" s="9">
        <v>0</v>
      </c>
      <c r="R479" s="9">
        <v>0</v>
      </c>
      <c r="S479" s="9">
        <f t="shared" si="90"/>
        <v>73159.209999999992</v>
      </c>
      <c r="T479" s="10">
        <v>0</v>
      </c>
      <c r="U479" s="9">
        <v>23240.67</v>
      </c>
      <c r="V479" s="9">
        <v>66640.789999999994</v>
      </c>
      <c r="W479" s="9">
        <v>56644.67</v>
      </c>
      <c r="X479" s="11">
        <f t="shared" si="91"/>
        <v>1.0485282714233795</v>
      </c>
      <c r="Y479" s="11">
        <f t="shared" si="92"/>
        <v>1.0485282714233795</v>
      </c>
      <c r="Z479" s="11">
        <f t="shared" si="94"/>
        <v>1</v>
      </c>
      <c r="AA479" s="11">
        <f t="shared" si="95"/>
        <v>0.30296990594385309</v>
      </c>
      <c r="AB479" s="11">
        <v>0</v>
      </c>
      <c r="AC479" s="52">
        <f t="shared" si="93"/>
        <v>0</v>
      </c>
      <c r="AD479" s="52">
        <f t="shared" si="96"/>
        <v>0</v>
      </c>
    </row>
    <row r="480" spans="1:30" x14ac:dyDescent="0.2">
      <c r="A480" s="3">
        <v>159477</v>
      </c>
      <c r="B480" s="4" t="s">
        <v>565</v>
      </c>
      <c r="C480" s="3" t="s">
        <v>35</v>
      </c>
      <c r="D480" s="3">
        <v>2</v>
      </c>
      <c r="E480" s="5">
        <v>2013</v>
      </c>
      <c r="F480" s="3" t="s">
        <v>32</v>
      </c>
      <c r="G480" s="6">
        <v>39489</v>
      </c>
      <c r="H480" s="7">
        <v>9.3861111111111111</v>
      </c>
      <c r="I480" s="4" t="s">
        <v>33</v>
      </c>
      <c r="J480" s="8">
        <v>1.0476000000000001</v>
      </c>
      <c r="K480" s="8">
        <f t="shared" si="89"/>
        <v>-20.988103062700034</v>
      </c>
      <c r="L480" s="8">
        <v>1.7466999999999999</v>
      </c>
      <c r="M480" s="8">
        <v>-1.61E-2</v>
      </c>
      <c r="N480" s="9">
        <v>257055.78</v>
      </c>
      <c r="O480" s="9">
        <v>269303.46999999997</v>
      </c>
      <c r="P480" s="9">
        <v>269303.46999999997</v>
      </c>
      <c r="Q480" s="9">
        <v>0</v>
      </c>
      <c r="R480" s="9">
        <v>0</v>
      </c>
      <c r="S480" s="9">
        <f t="shared" si="90"/>
        <v>-12247.689999999973</v>
      </c>
      <c r="T480" s="10">
        <v>0</v>
      </c>
      <c r="U480" s="9">
        <v>268404.11</v>
      </c>
      <c r="V480" s="9">
        <v>-7222.99</v>
      </c>
      <c r="W480" s="9">
        <v>-7222.99</v>
      </c>
      <c r="X480" s="11">
        <f t="shared" si="91"/>
        <v>-21.988103062700034</v>
      </c>
      <c r="Y480" s="11">
        <f t="shared" si="92"/>
        <v>-21.988103062700034</v>
      </c>
      <c r="Z480" s="11">
        <f t="shared" si="94"/>
        <v>1</v>
      </c>
      <c r="AA480" s="11">
        <f t="shared" si="95"/>
        <v>0.99666042179107461</v>
      </c>
      <c r="AB480" s="11">
        <v>0</v>
      </c>
      <c r="AC480" s="52">
        <f t="shared" si="93"/>
        <v>0</v>
      </c>
      <c r="AD480" s="52">
        <f t="shared" si="96"/>
        <v>0</v>
      </c>
    </row>
    <row r="481" spans="1:30" x14ac:dyDescent="0.2">
      <c r="A481" s="3">
        <v>161040</v>
      </c>
      <c r="B481" s="4" t="s">
        <v>573</v>
      </c>
      <c r="C481" s="3" t="s">
        <v>44</v>
      </c>
      <c r="D481" s="3">
        <v>1</v>
      </c>
      <c r="E481" s="5">
        <v>2013</v>
      </c>
      <c r="F481" s="3" t="s">
        <v>36</v>
      </c>
      <c r="G481" s="6">
        <v>39486</v>
      </c>
      <c r="H481" s="7">
        <v>9.3944444444444439</v>
      </c>
      <c r="I481" s="4" t="s">
        <v>33</v>
      </c>
      <c r="J481" s="8">
        <v>0.78300000000000003</v>
      </c>
      <c r="K481" s="8">
        <f t="shared" si="89"/>
        <v>4.6072560552541955</v>
      </c>
      <c r="L481" s="8">
        <v>2.5596999999999999</v>
      </c>
      <c r="M481" s="8">
        <v>7.1900000000000006E-2</v>
      </c>
      <c r="N481" s="9">
        <v>35060.85</v>
      </c>
      <c r="O481" s="9">
        <v>27450.93</v>
      </c>
      <c r="P481" s="9">
        <v>27450.93</v>
      </c>
      <c r="Q481" s="9">
        <v>0</v>
      </c>
      <c r="R481" s="9">
        <v>0</v>
      </c>
      <c r="S481" s="9">
        <f t="shared" si="90"/>
        <v>7609.9199999999983</v>
      </c>
      <c r="T481" s="10">
        <v>0</v>
      </c>
      <c r="U481" s="9">
        <v>4360.87</v>
      </c>
      <c r="V481" s="9">
        <v>9729.17</v>
      </c>
      <c r="W481" s="9">
        <v>8269.7900000000009</v>
      </c>
      <c r="X481" s="11">
        <f t="shared" si="91"/>
        <v>3.6072560552541955</v>
      </c>
      <c r="Y481" s="11">
        <f t="shared" si="92"/>
        <v>3.6072560552541955</v>
      </c>
      <c r="Z481" s="11">
        <f t="shared" si="94"/>
        <v>1</v>
      </c>
      <c r="AA481" s="11">
        <f t="shared" si="95"/>
        <v>0.15886055590830619</v>
      </c>
      <c r="AB481" s="11">
        <v>0</v>
      </c>
      <c r="AC481" s="52">
        <f t="shared" si="93"/>
        <v>0</v>
      </c>
      <c r="AD481" s="52">
        <f t="shared" si="96"/>
        <v>0</v>
      </c>
    </row>
    <row r="482" spans="1:30" x14ac:dyDescent="0.2">
      <c r="A482" s="3">
        <v>129478</v>
      </c>
      <c r="B482" s="4" t="s">
        <v>373</v>
      </c>
      <c r="C482" s="3" t="s">
        <v>101</v>
      </c>
      <c r="D482" s="3">
        <v>2</v>
      </c>
      <c r="E482" s="5">
        <v>2013</v>
      </c>
      <c r="F482" s="3" t="s">
        <v>32</v>
      </c>
      <c r="G482" s="6">
        <v>39443</v>
      </c>
      <c r="H482" s="7">
        <v>9.5083333333333329</v>
      </c>
      <c r="I482" s="4" t="s">
        <v>33</v>
      </c>
      <c r="J482" s="8">
        <v>0.53939999999999999</v>
      </c>
      <c r="K482" s="8">
        <f t="shared" si="89"/>
        <v>2.1710744234516861</v>
      </c>
      <c r="L482" s="8">
        <v>7.6675000000000004</v>
      </c>
      <c r="M482" s="8">
        <v>1.1599999999999999E-2</v>
      </c>
      <c r="N482" s="9">
        <v>24041.74</v>
      </c>
      <c r="O482" s="9">
        <v>12968.08</v>
      </c>
      <c r="P482" s="9">
        <v>12968.08</v>
      </c>
      <c r="Q482" s="9">
        <v>0</v>
      </c>
      <c r="R482" s="9">
        <v>0</v>
      </c>
      <c r="S482" s="9">
        <f t="shared" si="90"/>
        <v>11073.660000000002</v>
      </c>
      <c r="T482" s="10">
        <v>0</v>
      </c>
      <c r="U482" s="9">
        <v>4924.2700000000004</v>
      </c>
      <c r="V482" s="9">
        <v>3817.57</v>
      </c>
      <c r="W482" s="9">
        <v>3244.93</v>
      </c>
      <c r="X482" s="11">
        <f t="shared" si="91"/>
        <v>1.1710744234516861</v>
      </c>
      <c r="Y482" s="11">
        <f t="shared" si="92"/>
        <v>1.1710744234516861</v>
      </c>
      <c r="Z482" s="11">
        <f t="shared" si="94"/>
        <v>1</v>
      </c>
      <c r="AA482" s="11">
        <f t="shared" si="95"/>
        <v>0.37972236445179242</v>
      </c>
      <c r="AB482" s="11">
        <v>0</v>
      </c>
      <c r="AC482" s="52">
        <f t="shared" si="93"/>
        <v>0</v>
      </c>
      <c r="AD482" s="52">
        <f t="shared" si="96"/>
        <v>0</v>
      </c>
    </row>
    <row r="483" spans="1:30" x14ac:dyDescent="0.2">
      <c r="A483" s="3">
        <v>129320</v>
      </c>
      <c r="B483" s="4" t="s">
        <v>372</v>
      </c>
      <c r="C483" s="3" t="s">
        <v>44</v>
      </c>
      <c r="D483" s="3">
        <v>1</v>
      </c>
      <c r="E483" s="5">
        <v>2013</v>
      </c>
      <c r="F483" s="3" t="s">
        <v>32</v>
      </c>
      <c r="G483" s="6">
        <v>39435</v>
      </c>
      <c r="H483" s="7">
        <v>9.530555555555555</v>
      </c>
      <c r="I483" s="4" t="s">
        <v>33</v>
      </c>
      <c r="J483" s="8">
        <v>0.99399999999999999</v>
      </c>
      <c r="K483" s="8">
        <f t="shared" si="89"/>
        <v>167.15388130922517</v>
      </c>
      <c r="L483" s="8">
        <v>0</v>
      </c>
      <c r="M483" s="8">
        <v>0</v>
      </c>
      <c r="N483" s="9">
        <v>248708.26</v>
      </c>
      <c r="O483" s="9">
        <v>247220.36</v>
      </c>
      <c r="P483" s="9">
        <v>247220.36</v>
      </c>
      <c r="Q483" s="9">
        <v>0</v>
      </c>
      <c r="R483" s="9">
        <v>0</v>
      </c>
      <c r="S483" s="9">
        <f t="shared" si="90"/>
        <v>1487.9000000000233</v>
      </c>
      <c r="T483" s="10">
        <v>0</v>
      </c>
      <c r="U483" s="9">
        <v>240643.71</v>
      </c>
      <c r="V483" s="9">
        <v>-17255.62</v>
      </c>
      <c r="W483" s="9">
        <v>-17255.62</v>
      </c>
      <c r="X483" s="11">
        <f t="shared" si="91"/>
        <v>166.15388130922517</v>
      </c>
      <c r="Y483" s="11">
        <f t="shared" si="92"/>
        <v>166.15388130922517</v>
      </c>
      <c r="Z483" s="11">
        <f t="shared" si="94"/>
        <v>1</v>
      </c>
      <c r="AA483" s="11">
        <f t="shared" si="95"/>
        <v>0.9733976198400488</v>
      </c>
      <c r="AB483" s="11">
        <v>0</v>
      </c>
      <c r="AC483" s="52">
        <f t="shared" si="93"/>
        <v>0</v>
      </c>
      <c r="AD483" s="52">
        <f t="shared" si="96"/>
        <v>0</v>
      </c>
    </row>
    <row r="484" spans="1:30" x14ac:dyDescent="0.2">
      <c r="A484" s="3">
        <v>129096</v>
      </c>
      <c r="B484" s="4" t="s">
        <v>371</v>
      </c>
      <c r="C484" s="3" t="s">
        <v>31</v>
      </c>
      <c r="D484" s="3">
        <v>1</v>
      </c>
      <c r="E484" s="5">
        <v>2013</v>
      </c>
      <c r="F484" s="3" t="s">
        <v>32</v>
      </c>
      <c r="G484" s="6">
        <v>39420</v>
      </c>
      <c r="H484" s="7">
        <v>9.5722222222222229</v>
      </c>
      <c r="I484" s="4" t="s">
        <v>33</v>
      </c>
      <c r="J484" s="8">
        <v>0.99539999999999995</v>
      </c>
      <c r="K484" s="8">
        <f t="shared" si="89"/>
        <v>217.27669999999998</v>
      </c>
      <c r="L484" s="8">
        <v>0</v>
      </c>
      <c r="M484" s="8">
        <v>0</v>
      </c>
      <c r="N484" s="9">
        <v>173821.36</v>
      </c>
      <c r="O484" s="9">
        <v>173021.36</v>
      </c>
      <c r="P484" s="9">
        <v>11018.78</v>
      </c>
      <c r="Q484" s="9">
        <v>162002.57999999999</v>
      </c>
      <c r="R484" s="9">
        <v>0</v>
      </c>
      <c r="S484" s="9">
        <f t="shared" si="90"/>
        <v>800</v>
      </c>
      <c r="T484" s="10">
        <v>0</v>
      </c>
      <c r="U484" s="9">
        <v>1195.3</v>
      </c>
      <c r="V484" s="9">
        <v>0</v>
      </c>
      <c r="W484" s="9">
        <v>0</v>
      </c>
      <c r="X484" s="11">
        <f t="shared" si="91"/>
        <v>216.27669999999998</v>
      </c>
      <c r="Y484" s="11">
        <f t="shared" si="92"/>
        <v>13.773475000000001</v>
      </c>
      <c r="Z484" s="11">
        <f t="shared" si="94"/>
        <v>6.3684506930242607E-2</v>
      </c>
      <c r="AA484" s="11">
        <f t="shared" si="95"/>
        <v>6.9083955876892891E-3</v>
      </c>
      <c r="AB484" s="11">
        <v>0</v>
      </c>
      <c r="AC484" s="52">
        <f t="shared" si="93"/>
        <v>0</v>
      </c>
      <c r="AD484" s="52">
        <f t="shared" si="96"/>
        <v>0</v>
      </c>
    </row>
    <row r="485" spans="1:30" x14ac:dyDescent="0.2">
      <c r="A485" s="3">
        <v>128966</v>
      </c>
      <c r="B485" s="4" t="s">
        <v>369</v>
      </c>
      <c r="C485" s="3" t="s">
        <v>51</v>
      </c>
      <c r="D485" s="3">
        <v>2</v>
      </c>
      <c r="E485" s="5">
        <v>2013</v>
      </c>
      <c r="F485" s="3" t="s">
        <v>32</v>
      </c>
      <c r="G485" s="6">
        <v>39400</v>
      </c>
      <c r="H485" s="7">
        <v>9.6277777777777782</v>
      </c>
      <c r="I485" s="4" t="s">
        <v>33</v>
      </c>
      <c r="J485" s="8">
        <v>0.64019999999999999</v>
      </c>
      <c r="K485" s="8">
        <f t="shared" si="89"/>
        <v>2.7790950345601177</v>
      </c>
      <c r="L485" s="8">
        <v>2.2658</v>
      </c>
      <c r="M485" s="8">
        <v>4.1999999999999997E-3</v>
      </c>
      <c r="N485" s="9">
        <v>43407.13</v>
      </c>
      <c r="O485" s="9">
        <v>27787.97</v>
      </c>
      <c r="P485" s="9">
        <v>3996.73</v>
      </c>
      <c r="Q485" s="9">
        <v>23791.24</v>
      </c>
      <c r="R485" s="9">
        <v>0</v>
      </c>
      <c r="S485" s="9">
        <f t="shared" si="90"/>
        <v>15619.159999999996</v>
      </c>
      <c r="T485" s="10">
        <v>0</v>
      </c>
      <c r="U485" s="9">
        <v>0</v>
      </c>
      <c r="V485" s="9">
        <v>415.76</v>
      </c>
      <c r="W485" s="9">
        <v>415.76</v>
      </c>
      <c r="X485" s="11">
        <f t="shared" si="91"/>
        <v>1.7790950345601177</v>
      </c>
      <c r="Y485" s="11">
        <f t="shared" si="92"/>
        <v>0.25588636008594579</v>
      </c>
      <c r="Z485" s="11">
        <f t="shared" si="94"/>
        <v>0.14382950607762998</v>
      </c>
      <c r="AA485" s="11">
        <f t="shared" si="95"/>
        <v>0</v>
      </c>
      <c r="AB485" s="11">
        <v>0</v>
      </c>
      <c r="AC485" s="52">
        <f t="shared" si="93"/>
        <v>0</v>
      </c>
      <c r="AD485" s="52">
        <f t="shared" si="96"/>
        <v>0</v>
      </c>
    </row>
    <row r="486" spans="1:30" x14ac:dyDescent="0.2">
      <c r="A486" s="3">
        <v>158928</v>
      </c>
      <c r="B486" s="4" t="s">
        <v>562</v>
      </c>
      <c r="C486" s="3" t="s">
        <v>101</v>
      </c>
      <c r="D486" s="3">
        <v>2</v>
      </c>
      <c r="E486" s="5">
        <v>2013</v>
      </c>
      <c r="F486" s="3" t="s">
        <v>36</v>
      </c>
      <c r="G486" s="6">
        <v>39393</v>
      </c>
      <c r="H486" s="7">
        <v>9.6472222222222221</v>
      </c>
      <c r="I486" s="4" t="s">
        <v>33</v>
      </c>
      <c r="J486" s="8">
        <v>0.47399999999999998</v>
      </c>
      <c r="K486" s="8">
        <f t="shared" si="89"/>
        <v>1.9010281784527641</v>
      </c>
      <c r="L486" s="8">
        <v>1.784</v>
      </c>
      <c r="M486" s="8">
        <v>5.9700000000000003E-2</v>
      </c>
      <c r="N486" s="9">
        <v>100023.32</v>
      </c>
      <c r="O486" s="9">
        <v>47407.94</v>
      </c>
      <c r="P486" s="9">
        <v>10613.98</v>
      </c>
      <c r="Q486" s="9">
        <v>36793.96</v>
      </c>
      <c r="R486" s="9">
        <v>1171.17</v>
      </c>
      <c r="S486" s="9">
        <f t="shared" si="90"/>
        <v>52615.380000000005</v>
      </c>
      <c r="T486" s="10">
        <v>36793.96</v>
      </c>
      <c r="U486" s="9">
        <v>0</v>
      </c>
      <c r="V486" s="9">
        <v>13660.14</v>
      </c>
      <c r="W486" s="9">
        <v>13660.14</v>
      </c>
      <c r="X486" s="11">
        <f t="shared" si="91"/>
        <v>0.90102817845276417</v>
      </c>
      <c r="Y486" s="11">
        <f t="shared" si="92"/>
        <v>0.20172770775389245</v>
      </c>
      <c r="Z486" s="11">
        <f t="shared" si="94"/>
        <v>0.22388612540430988</v>
      </c>
      <c r="AA486" s="11">
        <f t="shared" si="95"/>
        <v>0</v>
      </c>
      <c r="AB486" s="11">
        <f>W486/R486</f>
        <v>11.663669663669662</v>
      </c>
      <c r="AC486" s="52">
        <f t="shared" si="93"/>
        <v>0.69930047069887158</v>
      </c>
      <c r="AD486" s="52">
        <f t="shared" si="96"/>
        <v>0.77611387459569003</v>
      </c>
    </row>
    <row r="487" spans="1:30" x14ac:dyDescent="0.2">
      <c r="A487" s="3">
        <v>95042</v>
      </c>
      <c r="B487" s="4" t="s">
        <v>269</v>
      </c>
      <c r="C487" s="3" t="s">
        <v>31</v>
      </c>
      <c r="D487" s="3">
        <v>1</v>
      </c>
      <c r="E487" s="5">
        <v>2013</v>
      </c>
      <c r="F487" s="3" t="s">
        <v>36</v>
      </c>
      <c r="G487" s="6">
        <v>39374</v>
      </c>
      <c r="H487" s="7">
        <v>9.6972222222222229</v>
      </c>
      <c r="I487" s="4" t="s">
        <v>33</v>
      </c>
      <c r="J487" s="8">
        <v>0.58689999999999998</v>
      </c>
      <c r="K487" s="8">
        <f t="shared" si="89"/>
        <v>2.4210143771139325</v>
      </c>
      <c r="L487" s="8">
        <v>3.1423000000000001</v>
      </c>
      <c r="M487" s="8">
        <v>7.6899999999999996E-2</v>
      </c>
      <c r="N487" s="9">
        <v>280661.65999999997</v>
      </c>
      <c r="O487" s="9">
        <v>164734.35999999999</v>
      </c>
      <c r="P487" s="9">
        <v>154400.54</v>
      </c>
      <c r="Q487" s="9">
        <v>10333.82</v>
      </c>
      <c r="R487" s="9">
        <v>0</v>
      </c>
      <c r="S487" s="9">
        <f t="shared" si="90"/>
        <v>115927.29999999999</v>
      </c>
      <c r="T487" s="10">
        <v>0</v>
      </c>
      <c r="U487" s="9">
        <v>61286.59</v>
      </c>
      <c r="V487" s="9">
        <v>101894.23</v>
      </c>
      <c r="W487" s="9">
        <v>86610.1</v>
      </c>
      <c r="X487" s="11">
        <f t="shared" si="91"/>
        <v>1.4210143771139325</v>
      </c>
      <c r="Y487" s="11">
        <f t="shared" si="92"/>
        <v>1.3318738554249088</v>
      </c>
      <c r="Z487" s="11">
        <f t="shared" si="94"/>
        <v>0.93726979605226268</v>
      </c>
      <c r="AA487" s="11">
        <f t="shared" si="95"/>
        <v>0.37203282909527802</v>
      </c>
      <c r="AB487" s="11">
        <v>0</v>
      </c>
      <c r="AC487" s="52">
        <f t="shared" si="93"/>
        <v>0</v>
      </c>
      <c r="AD487" s="52">
        <f t="shared" si="96"/>
        <v>0</v>
      </c>
    </row>
    <row r="488" spans="1:30" x14ac:dyDescent="0.2">
      <c r="A488" s="3">
        <v>128658</v>
      </c>
      <c r="B488" s="4" t="s">
        <v>367</v>
      </c>
      <c r="C488" s="3" t="s">
        <v>101</v>
      </c>
      <c r="D488" s="3">
        <v>2</v>
      </c>
      <c r="E488" s="5">
        <v>2013</v>
      </c>
      <c r="F488" s="3" t="s">
        <v>32</v>
      </c>
      <c r="G488" s="6">
        <v>39371</v>
      </c>
      <c r="H488" s="7">
        <v>9.7055555555555557</v>
      </c>
      <c r="I488" s="4" t="s">
        <v>33</v>
      </c>
      <c r="J488" s="8">
        <v>0.40410000000000001</v>
      </c>
      <c r="K488" s="8">
        <f t="shared" si="89"/>
        <v>1.6780610828006781</v>
      </c>
      <c r="L488" s="8">
        <v>2.5028000000000001</v>
      </c>
      <c r="M488" s="8">
        <v>0.2281</v>
      </c>
      <c r="N488" s="9">
        <v>52025.75</v>
      </c>
      <c r="O488" s="9">
        <v>21022.26</v>
      </c>
      <c r="P488" s="9">
        <v>21022.26</v>
      </c>
      <c r="Q488" s="9">
        <v>0</v>
      </c>
      <c r="R488" s="9">
        <v>0</v>
      </c>
      <c r="S488" s="9">
        <f t="shared" si="90"/>
        <v>31003.49</v>
      </c>
      <c r="T488" s="10">
        <v>0</v>
      </c>
      <c r="U488" s="9">
        <v>4356.6099999999997</v>
      </c>
      <c r="V488" s="9">
        <v>44801.65</v>
      </c>
      <c r="W488" s="9">
        <v>38081.4</v>
      </c>
      <c r="X488" s="11">
        <f t="shared" si="91"/>
        <v>0.67806108280067812</v>
      </c>
      <c r="Y488" s="11">
        <f t="shared" si="92"/>
        <v>0.67806108280067812</v>
      </c>
      <c r="Z488" s="11">
        <f t="shared" si="94"/>
        <v>1</v>
      </c>
      <c r="AA488" s="11">
        <f t="shared" si="95"/>
        <v>0.20723794682398564</v>
      </c>
      <c r="AB488" s="11">
        <v>0</v>
      </c>
      <c r="AC488" s="52">
        <f t="shared" si="93"/>
        <v>0</v>
      </c>
      <c r="AD488" s="52">
        <f t="shared" si="96"/>
        <v>0</v>
      </c>
    </row>
    <row r="489" spans="1:30" x14ac:dyDescent="0.2">
      <c r="A489" s="3">
        <v>158666</v>
      </c>
      <c r="B489" s="4" t="s">
        <v>560</v>
      </c>
      <c r="C489" s="3" t="s">
        <v>35</v>
      </c>
      <c r="D489" s="3">
        <v>2</v>
      </c>
      <c r="E489" s="5">
        <v>2013</v>
      </c>
      <c r="F489" s="3" t="s">
        <v>32</v>
      </c>
      <c r="G489" s="6">
        <v>39336</v>
      </c>
      <c r="H489" s="7">
        <v>9.8027777777777771</v>
      </c>
      <c r="I489" s="4" t="s">
        <v>33</v>
      </c>
      <c r="J489" s="8">
        <v>0.74050000000000005</v>
      </c>
      <c r="K489" s="8">
        <f t="shared" si="89"/>
        <v>3.8541269957583442</v>
      </c>
      <c r="L489" s="8">
        <v>2.5179999999999998</v>
      </c>
      <c r="M489" s="8">
        <v>2.5899999999999999E-2</v>
      </c>
      <c r="N489" s="9">
        <v>228267.84</v>
      </c>
      <c r="O489" s="9">
        <v>169040.98</v>
      </c>
      <c r="P489" s="9">
        <v>169040.98</v>
      </c>
      <c r="Q489" s="9">
        <v>0</v>
      </c>
      <c r="R489" s="9">
        <v>0</v>
      </c>
      <c r="S489" s="9">
        <f t="shared" si="90"/>
        <v>59226.859999999986</v>
      </c>
      <c r="T489" s="10">
        <v>0</v>
      </c>
      <c r="U489" s="9">
        <v>91926.98</v>
      </c>
      <c r="V489" s="9">
        <v>22924.55</v>
      </c>
      <c r="W489" s="9">
        <v>19485.87</v>
      </c>
      <c r="X489" s="11">
        <f t="shared" si="91"/>
        <v>2.8541269957583442</v>
      </c>
      <c r="Y489" s="11">
        <f t="shared" si="92"/>
        <v>2.8541269957583442</v>
      </c>
      <c r="Z489" s="11">
        <f t="shared" si="94"/>
        <v>1</v>
      </c>
      <c r="AA489" s="11">
        <f t="shared" si="95"/>
        <v>0.54381476018418728</v>
      </c>
      <c r="AB489" s="11">
        <v>0</v>
      </c>
      <c r="AC489" s="52">
        <f t="shared" si="93"/>
        <v>0</v>
      </c>
      <c r="AD489" s="52">
        <f t="shared" si="96"/>
        <v>0</v>
      </c>
    </row>
    <row r="490" spans="1:30" x14ac:dyDescent="0.2">
      <c r="A490" s="3">
        <v>128676</v>
      </c>
      <c r="B490" s="4" t="s">
        <v>368</v>
      </c>
      <c r="C490" s="3" t="s">
        <v>44</v>
      </c>
      <c r="D490" s="3">
        <v>1</v>
      </c>
      <c r="E490" s="5">
        <v>2013</v>
      </c>
      <c r="F490" s="3" t="s">
        <v>32</v>
      </c>
      <c r="G490" s="6">
        <v>39330</v>
      </c>
      <c r="H490" s="7">
        <v>9.8194444444444446</v>
      </c>
      <c r="I490" s="4" t="s">
        <v>33</v>
      </c>
      <c r="J490" s="8">
        <v>0.96319999999999995</v>
      </c>
      <c r="K490" s="8">
        <f t="shared" si="89"/>
        <v>27.183916037938133</v>
      </c>
      <c r="L490" s="8">
        <v>0.17100000000000001</v>
      </c>
      <c r="M490" s="8">
        <v>4.4999999999999997E-3</v>
      </c>
      <c r="N490" s="9">
        <v>632583.59</v>
      </c>
      <c r="O490" s="9">
        <v>609313.07999999996</v>
      </c>
      <c r="P490" s="9">
        <v>62385.89</v>
      </c>
      <c r="Q490" s="9">
        <v>546927.18999999994</v>
      </c>
      <c r="R490" s="9">
        <v>9034.85</v>
      </c>
      <c r="S490" s="9">
        <f t="shared" si="90"/>
        <v>23270.510000000009</v>
      </c>
      <c r="T490" s="10">
        <v>0</v>
      </c>
      <c r="U490" s="9">
        <v>35592.43</v>
      </c>
      <c r="V490" s="9">
        <v>736.88</v>
      </c>
      <c r="W490" s="9">
        <v>626.35</v>
      </c>
      <c r="X490" s="11">
        <f t="shared" si="91"/>
        <v>26.183916037938133</v>
      </c>
      <c r="Y490" s="11">
        <f t="shared" si="92"/>
        <v>2.6808991294131488</v>
      </c>
      <c r="Z490" s="11">
        <f t="shared" si="94"/>
        <v>0.10238724893284747</v>
      </c>
      <c r="AA490" s="11">
        <f t="shared" si="95"/>
        <v>5.8414025840377498E-2</v>
      </c>
      <c r="AB490" s="11">
        <f>W490/R490</f>
        <v>6.932599877142398E-2</v>
      </c>
      <c r="AC490" s="52">
        <f t="shared" si="93"/>
        <v>0</v>
      </c>
      <c r="AD490" s="52">
        <f t="shared" si="96"/>
        <v>0</v>
      </c>
    </row>
    <row r="491" spans="1:30" x14ac:dyDescent="0.2">
      <c r="A491" s="3">
        <v>158470</v>
      </c>
      <c r="B491" s="4" t="s">
        <v>559</v>
      </c>
      <c r="C491" s="3" t="s">
        <v>35</v>
      </c>
      <c r="D491" s="3">
        <v>2</v>
      </c>
      <c r="E491" s="5">
        <v>2013</v>
      </c>
      <c r="F491" s="3" t="s">
        <v>32</v>
      </c>
      <c r="G491" s="6">
        <v>39281</v>
      </c>
      <c r="H491" s="7">
        <v>9.9499999999999993</v>
      </c>
      <c r="I491" s="4" t="s">
        <v>33</v>
      </c>
      <c r="J491" s="8">
        <v>1.4745999999999999</v>
      </c>
      <c r="K491" s="8">
        <f t="shared" si="89"/>
        <v>-2.1068318491380178</v>
      </c>
      <c r="L491" s="8">
        <v>12.01</v>
      </c>
      <c r="M491" s="8">
        <v>1.2999999999999999E-2</v>
      </c>
      <c r="N491" s="9">
        <v>18827.45</v>
      </c>
      <c r="O491" s="9">
        <v>27763.83</v>
      </c>
      <c r="P491" s="9">
        <v>4951.6899999999996</v>
      </c>
      <c r="Q491" s="9">
        <v>22812.14</v>
      </c>
      <c r="R491" s="9">
        <v>317.72000000000003</v>
      </c>
      <c r="S491" s="9">
        <f t="shared" si="90"/>
        <v>-8936.380000000001</v>
      </c>
      <c r="T491" s="10">
        <v>0</v>
      </c>
      <c r="U491" s="9">
        <v>2516.54</v>
      </c>
      <c r="V491" s="9">
        <v>3454.12</v>
      </c>
      <c r="W491" s="9">
        <v>2936</v>
      </c>
      <c r="X491" s="11">
        <f t="shared" si="91"/>
        <v>-3.1068318491380178</v>
      </c>
      <c r="Y491" s="11">
        <f t="shared" si="92"/>
        <v>-0.55410468220912712</v>
      </c>
      <c r="Z491" s="11">
        <f t="shared" si="94"/>
        <v>0.17835039329948352</v>
      </c>
      <c r="AA491" s="11">
        <f t="shared" si="95"/>
        <v>9.0640952635137148E-2</v>
      </c>
      <c r="AB491" s="11">
        <f>W491/R491</f>
        <v>9.2408409920684864</v>
      </c>
      <c r="AC491" s="52">
        <f t="shared" si="93"/>
        <v>0</v>
      </c>
      <c r="AD491" s="52">
        <f t="shared" si="96"/>
        <v>0</v>
      </c>
    </row>
    <row r="492" spans="1:30" x14ac:dyDescent="0.2">
      <c r="A492" s="3">
        <v>158174</v>
      </c>
      <c r="B492" s="4" t="s">
        <v>556</v>
      </c>
      <c r="C492" s="3" t="s">
        <v>49</v>
      </c>
      <c r="D492" s="3">
        <v>1</v>
      </c>
      <c r="E492" s="5">
        <v>2013</v>
      </c>
      <c r="F492" s="3" t="s">
        <v>32</v>
      </c>
      <c r="G492" s="6">
        <v>39274</v>
      </c>
      <c r="H492" s="7">
        <v>9.969444444444445</v>
      </c>
      <c r="I492" s="4" t="s">
        <v>33</v>
      </c>
      <c r="J492" s="8">
        <v>0.17749999999999999</v>
      </c>
      <c r="K492" s="8">
        <f t="shared" si="89"/>
        <v>1.2158192711808258</v>
      </c>
      <c r="L492" s="8">
        <v>5.5590000000000002</v>
      </c>
      <c r="M492" s="8">
        <v>1.41E-2</v>
      </c>
      <c r="N492" s="9">
        <v>36920.03</v>
      </c>
      <c r="O492" s="9">
        <v>6553.65</v>
      </c>
      <c r="P492" s="9">
        <v>6553.65</v>
      </c>
      <c r="Q492" s="9">
        <v>0</v>
      </c>
      <c r="R492" s="9">
        <v>0</v>
      </c>
      <c r="S492" s="9">
        <f t="shared" si="90"/>
        <v>30366.379999999997</v>
      </c>
      <c r="T492" s="10">
        <v>0</v>
      </c>
      <c r="U492" s="9">
        <v>4020.94</v>
      </c>
      <c r="V492" s="9">
        <v>4368.74</v>
      </c>
      <c r="W492" s="9">
        <v>3713.43</v>
      </c>
      <c r="X492" s="11">
        <f t="shared" si="91"/>
        <v>0.21581927118082564</v>
      </c>
      <c r="Y492" s="11">
        <f t="shared" si="92"/>
        <v>0.21581927118082564</v>
      </c>
      <c r="Z492" s="11">
        <f t="shared" si="94"/>
        <v>1</v>
      </c>
      <c r="AA492" s="11">
        <f t="shared" si="95"/>
        <v>0.61354207197515898</v>
      </c>
      <c r="AB492" s="11">
        <v>0</v>
      </c>
      <c r="AC492" s="52">
        <f t="shared" si="93"/>
        <v>0</v>
      </c>
      <c r="AD492" s="52">
        <f t="shared" si="96"/>
        <v>0</v>
      </c>
    </row>
    <row r="493" spans="1:30" x14ac:dyDescent="0.2">
      <c r="A493" s="3">
        <v>158262</v>
      </c>
      <c r="B493" s="4" t="s">
        <v>557</v>
      </c>
      <c r="C493" s="3" t="s">
        <v>44</v>
      </c>
      <c r="D493" s="3">
        <v>1</v>
      </c>
      <c r="E493" s="5">
        <v>2013</v>
      </c>
      <c r="F493" s="3" t="s">
        <v>36</v>
      </c>
      <c r="G493" s="6">
        <v>39268</v>
      </c>
      <c r="H493" s="7">
        <v>9.9861111111111107</v>
      </c>
      <c r="I493" s="4" t="s">
        <v>33</v>
      </c>
      <c r="J493" s="8">
        <v>0.88890000000000002</v>
      </c>
      <c r="K493" s="8">
        <f t="shared" si="89"/>
        <v>9.0014698168076528</v>
      </c>
      <c r="L493" s="8">
        <v>1.7995000000000001</v>
      </c>
      <c r="M493" s="8">
        <v>2.7000000000000001E-3</v>
      </c>
      <c r="N493" s="9">
        <v>88372.38</v>
      </c>
      <c r="O493" s="9">
        <v>78554.83</v>
      </c>
      <c r="P493" s="9">
        <v>73411.39</v>
      </c>
      <c r="Q493" s="9">
        <v>5143.4399999999996</v>
      </c>
      <c r="R493" s="9">
        <v>200</v>
      </c>
      <c r="S493" s="9">
        <f t="shared" si="90"/>
        <v>9817.5500000000029</v>
      </c>
      <c r="T493" s="10">
        <v>0</v>
      </c>
      <c r="U493" s="9">
        <v>2168.5700000000002</v>
      </c>
      <c r="V493" s="9">
        <v>578.17999999999995</v>
      </c>
      <c r="W493" s="9">
        <v>491.45</v>
      </c>
      <c r="X493" s="11">
        <f t="shared" si="91"/>
        <v>8.0014698168076528</v>
      </c>
      <c r="Y493" s="11">
        <f t="shared" si="92"/>
        <v>7.477567213816072</v>
      </c>
      <c r="Z493" s="11">
        <f t="shared" si="94"/>
        <v>0.93452420430417837</v>
      </c>
      <c r="AA493" s="11">
        <f t="shared" si="95"/>
        <v>2.7605813671800958E-2</v>
      </c>
      <c r="AB493" s="11">
        <f>W493/R493</f>
        <v>2.4572500000000002</v>
      </c>
      <c r="AC493" s="52">
        <f t="shared" si="93"/>
        <v>0</v>
      </c>
      <c r="AD493" s="52">
        <f t="shared" si="96"/>
        <v>0</v>
      </c>
    </row>
    <row r="494" spans="1:30" x14ac:dyDescent="0.2">
      <c r="A494" s="3">
        <v>127539</v>
      </c>
      <c r="B494" s="4" t="s">
        <v>366</v>
      </c>
      <c r="C494" s="3" t="s">
        <v>101</v>
      </c>
      <c r="D494" s="3">
        <v>2</v>
      </c>
      <c r="E494" s="5">
        <v>2013</v>
      </c>
      <c r="F494" s="3" t="s">
        <v>32</v>
      </c>
      <c r="G494" s="6">
        <v>39267</v>
      </c>
      <c r="H494" s="7">
        <v>9.9888888888888889</v>
      </c>
      <c r="I494" s="4" t="s">
        <v>33</v>
      </c>
      <c r="J494" s="8">
        <v>1.24E-2</v>
      </c>
      <c r="K494" s="8">
        <f t="shared" si="89"/>
        <v>1.0126019755096476</v>
      </c>
      <c r="L494" s="8">
        <v>0</v>
      </c>
      <c r="M494" s="8">
        <v>0</v>
      </c>
      <c r="N494" s="9">
        <v>726844.25</v>
      </c>
      <c r="O494" s="9">
        <v>9045.68</v>
      </c>
      <c r="P494" s="9">
        <v>8964.93</v>
      </c>
      <c r="Q494" s="9">
        <v>80.75</v>
      </c>
      <c r="R494" s="9">
        <v>0</v>
      </c>
      <c r="S494" s="9">
        <f t="shared" si="90"/>
        <v>717798.57</v>
      </c>
      <c r="T494" s="10">
        <v>0</v>
      </c>
      <c r="U494" s="9">
        <v>0</v>
      </c>
      <c r="V494" s="9">
        <v>0</v>
      </c>
      <c r="W494" s="9">
        <v>0</v>
      </c>
      <c r="X494" s="11">
        <f t="shared" si="91"/>
        <v>1.2601975509647506E-2</v>
      </c>
      <c r="Y494" s="11">
        <f t="shared" si="92"/>
        <v>1.2489478768395988E-2</v>
      </c>
      <c r="Z494" s="11">
        <f t="shared" si="94"/>
        <v>0.99107308682155459</v>
      </c>
      <c r="AA494" s="11">
        <f t="shared" si="95"/>
        <v>0</v>
      </c>
      <c r="AB494" s="11">
        <v>0</v>
      </c>
      <c r="AC494" s="52">
        <f t="shared" si="93"/>
        <v>0</v>
      </c>
      <c r="AD494" s="52">
        <f t="shared" si="96"/>
        <v>0</v>
      </c>
    </row>
    <row r="495" spans="1:30" x14ac:dyDescent="0.2">
      <c r="A495" s="3">
        <v>33949</v>
      </c>
      <c r="B495" s="4" t="s">
        <v>121</v>
      </c>
      <c r="C495" s="3" t="s">
        <v>101</v>
      </c>
      <c r="D495" s="3">
        <v>2</v>
      </c>
      <c r="E495" s="5">
        <v>2013</v>
      </c>
      <c r="F495" s="3" t="s">
        <v>36</v>
      </c>
      <c r="G495" s="6">
        <v>39259</v>
      </c>
      <c r="H495" s="7">
        <v>10.011111111111111</v>
      </c>
      <c r="I495" s="4" t="s">
        <v>33</v>
      </c>
      <c r="J495" s="8">
        <v>0.50600000000000001</v>
      </c>
      <c r="K495" s="8">
        <f t="shared" si="89"/>
        <v>2.0241862117115761</v>
      </c>
      <c r="L495" s="8">
        <v>2.2153</v>
      </c>
      <c r="M495" s="8">
        <v>5.5899999999999998E-2</v>
      </c>
      <c r="N495" s="9">
        <v>252581.68</v>
      </c>
      <c r="O495" s="9">
        <v>127799.84</v>
      </c>
      <c r="P495" s="9">
        <v>117402.15</v>
      </c>
      <c r="Q495" s="9">
        <v>10397.69</v>
      </c>
      <c r="R495" s="9">
        <v>5609.94</v>
      </c>
      <c r="S495" s="9">
        <f t="shared" si="90"/>
        <v>124781.84</v>
      </c>
      <c r="T495" s="10">
        <v>0</v>
      </c>
      <c r="U495" s="9">
        <v>81444.52</v>
      </c>
      <c r="V495" s="9">
        <v>36779.54</v>
      </c>
      <c r="W495" s="9">
        <v>36779.54</v>
      </c>
      <c r="X495" s="11">
        <f t="shared" si="91"/>
        <v>1.0241862117115761</v>
      </c>
      <c r="Y495" s="11">
        <f t="shared" si="92"/>
        <v>0.94085926285427424</v>
      </c>
      <c r="Z495" s="11">
        <f t="shared" si="94"/>
        <v>0.91864082145955739</v>
      </c>
      <c r="AA495" s="11">
        <f t="shared" si="95"/>
        <v>0.63728186201172088</v>
      </c>
      <c r="AB495" s="11">
        <f>W495/R495</f>
        <v>6.5561378553068312</v>
      </c>
      <c r="AC495" s="52">
        <f t="shared" si="93"/>
        <v>0</v>
      </c>
      <c r="AD495" s="52">
        <f t="shared" si="96"/>
        <v>0</v>
      </c>
    </row>
    <row r="496" spans="1:30" x14ac:dyDescent="0.2">
      <c r="A496" s="3">
        <v>33931</v>
      </c>
      <c r="B496" s="4" t="s">
        <v>119</v>
      </c>
      <c r="C496" s="3" t="s">
        <v>120</v>
      </c>
      <c r="D496" s="3">
        <v>2</v>
      </c>
      <c r="E496" s="5">
        <v>2013</v>
      </c>
      <c r="F496" s="3" t="s">
        <v>36</v>
      </c>
      <c r="G496" s="6">
        <v>39232</v>
      </c>
      <c r="H496" s="7">
        <v>10.083333333333334</v>
      </c>
      <c r="I496" s="4" t="s">
        <v>33</v>
      </c>
      <c r="J496" s="8">
        <v>0.34949999999999998</v>
      </c>
      <c r="K496" s="8">
        <f t="shared" si="89"/>
        <v>1.537335831220523</v>
      </c>
      <c r="L496" s="8">
        <v>4.0010000000000003</v>
      </c>
      <c r="M496" s="8">
        <v>4.7699999999999999E-2</v>
      </c>
      <c r="N496" s="9">
        <v>36090.25</v>
      </c>
      <c r="O496" s="9">
        <v>12614.41</v>
      </c>
      <c r="P496" s="9">
        <v>12614.41</v>
      </c>
      <c r="Q496" s="9">
        <v>0</v>
      </c>
      <c r="R496" s="9">
        <v>0</v>
      </c>
      <c r="S496" s="9">
        <f t="shared" si="90"/>
        <v>23475.84</v>
      </c>
      <c r="T496" s="10">
        <v>0</v>
      </c>
      <c r="U496" s="9">
        <v>3240.04</v>
      </c>
      <c r="V496" s="9">
        <v>9595.33</v>
      </c>
      <c r="W496" s="9">
        <v>8156.03</v>
      </c>
      <c r="X496" s="11">
        <f t="shared" si="91"/>
        <v>0.53733583122052286</v>
      </c>
      <c r="Y496" s="11">
        <f t="shared" si="92"/>
        <v>0.53733583122052286</v>
      </c>
      <c r="Z496" s="11">
        <f t="shared" si="94"/>
        <v>1</v>
      </c>
      <c r="AA496" s="11">
        <f t="shared" si="95"/>
        <v>0.25685228242938035</v>
      </c>
      <c r="AB496" s="11">
        <v>0</v>
      </c>
      <c r="AC496" s="52">
        <f t="shared" si="93"/>
        <v>0</v>
      </c>
      <c r="AD496" s="52">
        <f t="shared" si="96"/>
        <v>0</v>
      </c>
    </row>
    <row r="497" spans="1:30" x14ac:dyDescent="0.2">
      <c r="A497" s="3">
        <v>126837</v>
      </c>
      <c r="B497" s="4" t="s">
        <v>364</v>
      </c>
      <c r="C497" s="3" t="s">
        <v>44</v>
      </c>
      <c r="D497" s="3">
        <v>1</v>
      </c>
      <c r="E497" s="5">
        <v>2013</v>
      </c>
      <c r="F497" s="3" t="s">
        <v>32</v>
      </c>
      <c r="G497" s="6">
        <v>39188</v>
      </c>
      <c r="H497" s="7">
        <v>10.205555555555556</v>
      </c>
      <c r="I497" s="4" t="s">
        <v>33</v>
      </c>
      <c r="J497" s="8">
        <v>0.75160000000000005</v>
      </c>
      <c r="K497" s="8">
        <f t="shared" si="89"/>
        <v>4.0257530563188437</v>
      </c>
      <c r="L497" s="8">
        <v>0.62539999999999996</v>
      </c>
      <c r="M497" s="8">
        <v>0.15690000000000001</v>
      </c>
      <c r="N497" s="9">
        <v>363877.07</v>
      </c>
      <c r="O497" s="9">
        <v>273489.74</v>
      </c>
      <c r="P497" s="9">
        <v>270713.86</v>
      </c>
      <c r="Q497" s="9">
        <v>2775.88</v>
      </c>
      <c r="R497" s="9">
        <v>2976.95</v>
      </c>
      <c r="S497" s="9">
        <f t="shared" si="90"/>
        <v>90387.330000000016</v>
      </c>
      <c r="T497" s="10">
        <v>0</v>
      </c>
      <c r="U497" s="9">
        <v>270713.86</v>
      </c>
      <c r="V497" s="9">
        <v>35708.370000000003</v>
      </c>
      <c r="W497" s="9">
        <v>35708.370000000003</v>
      </c>
      <c r="X497" s="11">
        <f t="shared" si="91"/>
        <v>3.0257530563188442</v>
      </c>
      <c r="Y497" s="11">
        <f t="shared" si="92"/>
        <v>2.9950421148627795</v>
      </c>
      <c r="Z497" s="11">
        <f t="shared" si="94"/>
        <v>0.98985014940597038</v>
      </c>
      <c r="AA497" s="11">
        <f t="shared" si="95"/>
        <v>0.98985014940597038</v>
      </c>
      <c r="AB497" s="11">
        <f>W497/R497</f>
        <v>11.994951208451605</v>
      </c>
      <c r="AC497" s="52">
        <f t="shared" si="93"/>
        <v>0</v>
      </c>
      <c r="AD497" s="52">
        <f t="shared" si="96"/>
        <v>0</v>
      </c>
    </row>
    <row r="498" spans="1:30" x14ac:dyDescent="0.2">
      <c r="A498" s="3">
        <v>157762</v>
      </c>
      <c r="B498" s="4" t="s">
        <v>551</v>
      </c>
      <c r="C498" s="3" t="s">
        <v>49</v>
      </c>
      <c r="D498" s="3">
        <v>1</v>
      </c>
      <c r="E498" s="5">
        <v>2013</v>
      </c>
      <c r="F498" s="3" t="s">
        <v>36</v>
      </c>
      <c r="G498" s="6">
        <v>39164</v>
      </c>
      <c r="H498" s="7">
        <v>10.269444444444444</v>
      </c>
      <c r="I498" s="4" t="s">
        <v>33</v>
      </c>
      <c r="J498" s="8">
        <v>0.73719999999999997</v>
      </c>
      <c r="K498" s="8">
        <f t="shared" si="89"/>
        <v>3.8055065425733057</v>
      </c>
      <c r="L498" s="8">
        <v>1.4297</v>
      </c>
      <c r="M498" s="8">
        <v>4.4299999999999999E-2</v>
      </c>
      <c r="N498" s="9">
        <v>420543.75</v>
      </c>
      <c r="O498" s="9">
        <v>310034.48</v>
      </c>
      <c r="P498" s="9">
        <v>308812.65000000002</v>
      </c>
      <c r="Q498" s="9">
        <v>1221.83</v>
      </c>
      <c r="R498" s="9">
        <v>0</v>
      </c>
      <c r="S498" s="9">
        <f t="shared" si="90"/>
        <v>110509.27000000002</v>
      </c>
      <c r="T498" s="10">
        <v>0</v>
      </c>
      <c r="U498" s="9">
        <v>41509.629999999997</v>
      </c>
      <c r="V498" s="9">
        <v>40972.5</v>
      </c>
      <c r="W498" s="9">
        <v>34826.620000000003</v>
      </c>
      <c r="X498" s="11">
        <f t="shared" si="91"/>
        <v>2.8055065425733057</v>
      </c>
      <c r="Y498" s="11">
        <f t="shared" si="92"/>
        <v>2.7944501850387753</v>
      </c>
      <c r="Z498" s="11">
        <f t="shared" si="94"/>
        <v>0.99605905123843008</v>
      </c>
      <c r="AA498" s="11">
        <f t="shared" si="95"/>
        <v>0.13388714055288303</v>
      </c>
      <c r="AB498" s="11">
        <v>0</v>
      </c>
      <c r="AC498" s="52">
        <f t="shared" si="93"/>
        <v>0</v>
      </c>
      <c r="AD498" s="52">
        <f t="shared" si="96"/>
        <v>0</v>
      </c>
    </row>
    <row r="499" spans="1:30" x14ac:dyDescent="0.2">
      <c r="A499" s="3">
        <v>126374</v>
      </c>
      <c r="B499" s="4" t="s">
        <v>363</v>
      </c>
      <c r="C499" s="3" t="s">
        <v>35</v>
      </c>
      <c r="D499" s="3">
        <v>2</v>
      </c>
      <c r="E499" s="5">
        <v>2013</v>
      </c>
      <c r="F499" s="3" t="s">
        <v>32</v>
      </c>
      <c r="G499" s="6">
        <v>39161</v>
      </c>
      <c r="H499" s="7">
        <v>10.277777777777779</v>
      </c>
      <c r="I499" s="4" t="s">
        <v>33</v>
      </c>
      <c r="J499" s="8">
        <v>0.35520000000000002</v>
      </c>
      <c r="K499" s="8">
        <f t="shared" si="89"/>
        <v>1.5508366440122714</v>
      </c>
      <c r="L499" s="8">
        <v>1.6364000000000001</v>
      </c>
      <c r="M499" s="8">
        <v>0.13339999999999999</v>
      </c>
      <c r="N499" s="9">
        <v>44555.94</v>
      </c>
      <c r="O499" s="9">
        <v>15825.68</v>
      </c>
      <c r="P499" s="9">
        <v>15825.68</v>
      </c>
      <c r="Q499" s="9">
        <v>0</v>
      </c>
      <c r="R499" s="9">
        <v>0</v>
      </c>
      <c r="S499" s="9">
        <f t="shared" si="90"/>
        <v>28730.260000000002</v>
      </c>
      <c r="T499" s="10">
        <v>0</v>
      </c>
      <c r="U499" s="9">
        <v>10476.34</v>
      </c>
      <c r="V499" s="9">
        <v>12487.29</v>
      </c>
      <c r="W499" s="9">
        <v>12487.29</v>
      </c>
      <c r="X499" s="11">
        <f t="shared" si="91"/>
        <v>0.55083664401227139</v>
      </c>
      <c r="Y499" s="11">
        <f t="shared" si="92"/>
        <v>0.55083664401227139</v>
      </c>
      <c r="Z499" s="11">
        <f t="shared" ref="Z499:Z530" si="97">+P499/O499</f>
        <v>1</v>
      </c>
      <c r="AA499" s="11">
        <f t="shared" ref="AA499:AA530" si="98">+U499/O499</f>
        <v>0.66198356089596144</v>
      </c>
      <c r="AB499" s="11">
        <v>0</v>
      </c>
      <c r="AC499" s="52">
        <f t="shared" si="93"/>
        <v>0</v>
      </c>
      <c r="AD499" s="52">
        <f t="shared" ref="AD499:AD530" si="99">+T499/O499</f>
        <v>0</v>
      </c>
    </row>
    <row r="500" spans="1:30" x14ac:dyDescent="0.2">
      <c r="A500" s="3">
        <v>125635</v>
      </c>
      <c r="B500" s="4" t="s">
        <v>361</v>
      </c>
      <c r="C500" s="3" t="s">
        <v>44</v>
      </c>
      <c r="D500" s="3">
        <v>1</v>
      </c>
      <c r="E500" s="5">
        <v>2013</v>
      </c>
      <c r="F500" s="3" t="s">
        <v>32</v>
      </c>
      <c r="G500" s="6">
        <v>39079</v>
      </c>
      <c r="H500" s="7">
        <v>10.505555555555556</v>
      </c>
      <c r="I500" s="4" t="s">
        <v>33</v>
      </c>
      <c r="J500" s="8">
        <v>0.9002</v>
      </c>
      <c r="K500" s="8">
        <f t="shared" si="89"/>
        <v>10.019882907147249</v>
      </c>
      <c r="L500" s="8">
        <v>6.7092000000000001</v>
      </c>
      <c r="M500" s="8">
        <v>4.3099999999999999E-2</v>
      </c>
      <c r="N500" s="9">
        <v>38541.68</v>
      </c>
      <c r="O500" s="9">
        <v>34695.160000000003</v>
      </c>
      <c r="P500" s="9">
        <v>6717.86</v>
      </c>
      <c r="Q500" s="9">
        <v>27977.3</v>
      </c>
      <c r="R500" s="9">
        <v>0</v>
      </c>
      <c r="S500" s="9">
        <f t="shared" si="90"/>
        <v>3846.5199999999968</v>
      </c>
      <c r="T500" s="10">
        <v>0</v>
      </c>
      <c r="U500" s="9">
        <v>0</v>
      </c>
      <c r="V500" s="9">
        <v>17866.650000000001</v>
      </c>
      <c r="W500" s="9">
        <v>14293.32</v>
      </c>
      <c r="X500" s="11">
        <f t="shared" si="91"/>
        <v>9.0198829071472488</v>
      </c>
      <c r="Y500" s="11">
        <f t="shared" si="92"/>
        <v>1.7464773353576752</v>
      </c>
      <c r="Z500" s="11">
        <f t="shared" si="97"/>
        <v>0.19362527799266524</v>
      </c>
      <c r="AA500" s="11">
        <f t="shared" si="98"/>
        <v>0</v>
      </c>
      <c r="AB500" s="11">
        <v>0</v>
      </c>
      <c r="AC500" s="52">
        <f t="shared" si="93"/>
        <v>0</v>
      </c>
      <c r="AD500" s="52">
        <f t="shared" si="99"/>
        <v>0</v>
      </c>
    </row>
    <row r="501" spans="1:30" x14ac:dyDescent="0.2">
      <c r="A501" s="3">
        <v>125389</v>
      </c>
      <c r="B501" s="4" t="s">
        <v>360</v>
      </c>
      <c r="C501" s="3" t="s">
        <v>35</v>
      </c>
      <c r="D501" s="3">
        <v>2</v>
      </c>
      <c r="E501" s="5">
        <v>2013</v>
      </c>
      <c r="F501" s="3" t="s">
        <v>32</v>
      </c>
      <c r="G501" s="6">
        <v>39063</v>
      </c>
      <c r="H501" s="7">
        <v>10.55</v>
      </c>
      <c r="I501" s="4" t="s">
        <v>33</v>
      </c>
      <c r="J501" s="8">
        <v>7.6E-3</v>
      </c>
      <c r="K501" s="8">
        <f t="shared" si="89"/>
        <v>1.0077026541130096</v>
      </c>
      <c r="L501" s="8">
        <v>4.5900000000000003E-2</v>
      </c>
      <c r="M501" s="8">
        <v>0.25419999999999998</v>
      </c>
      <c r="N501" s="9">
        <v>223224.73</v>
      </c>
      <c r="O501" s="9">
        <v>1706.28</v>
      </c>
      <c r="P501" s="9">
        <v>1706.28</v>
      </c>
      <c r="Q501" s="9">
        <v>0</v>
      </c>
      <c r="R501" s="9">
        <v>0</v>
      </c>
      <c r="S501" s="9">
        <f t="shared" si="90"/>
        <v>221518.45</v>
      </c>
      <c r="T501" s="10">
        <v>0</v>
      </c>
      <c r="U501" s="9">
        <v>84.13</v>
      </c>
      <c r="V501" s="9">
        <v>4517.34</v>
      </c>
      <c r="W501" s="9">
        <v>3839.74</v>
      </c>
      <c r="X501" s="11">
        <f t="shared" si="91"/>
        <v>7.7026541130095477E-3</v>
      </c>
      <c r="Y501" s="11">
        <f t="shared" si="92"/>
        <v>7.7026541130095477E-3</v>
      </c>
      <c r="Z501" s="11">
        <f t="shared" si="97"/>
        <v>1</v>
      </c>
      <c r="AA501" s="11">
        <f t="shared" si="98"/>
        <v>4.9306092786646973E-2</v>
      </c>
      <c r="AB501" s="11">
        <v>0</v>
      </c>
      <c r="AC501" s="52">
        <f t="shared" si="93"/>
        <v>0</v>
      </c>
      <c r="AD501" s="52">
        <f t="shared" si="99"/>
        <v>0</v>
      </c>
    </row>
    <row r="502" spans="1:30" x14ac:dyDescent="0.2">
      <c r="A502" s="3">
        <v>156376</v>
      </c>
      <c r="B502" s="4" t="s">
        <v>544</v>
      </c>
      <c r="C502" s="3" t="s">
        <v>51</v>
      </c>
      <c r="D502" s="3">
        <v>2</v>
      </c>
      <c r="E502" s="5">
        <v>2013</v>
      </c>
      <c r="F502" s="3" t="s">
        <v>32</v>
      </c>
      <c r="G502" s="6">
        <v>38953</v>
      </c>
      <c r="H502" s="7">
        <v>10.85</v>
      </c>
      <c r="I502" s="4" t="s">
        <v>33</v>
      </c>
      <c r="J502" s="8">
        <v>0.58730000000000004</v>
      </c>
      <c r="K502" s="8">
        <f t="shared" si="89"/>
        <v>2.42316193521996</v>
      </c>
      <c r="L502" s="8">
        <v>1.2302999999999999</v>
      </c>
      <c r="M502" s="8">
        <v>5.7000000000000002E-3</v>
      </c>
      <c r="N502" s="9">
        <v>182390.89</v>
      </c>
      <c r="O502" s="9">
        <v>107121.1</v>
      </c>
      <c r="P502" s="9">
        <v>61040.160000000003</v>
      </c>
      <c r="Q502" s="9">
        <v>46080.94</v>
      </c>
      <c r="R502" s="9">
        <v>0</v>
      </c>
      <c r="S502" s="9">
        <f t="shared" si="90"/>
        <v>75269.790000000008</v>
      </c>
      <c r="T502" s="10">
        <v>19540.849999999999</v>
      </c>
      <c r="U502" s="9">
        <v>37980.720000000001</v>
      </c>
      <c r="V502" s="9">
        <v>2290.2399999999998</v>
      </c>
      <c r="W502" s="9">
        <v>1946.7</v>
      </c>
      <c r="X502" s="11">
        <f t="shared" si="91"/>
        <v>1.42316193521996</v>
      </c>
      <c r="Y502" s="11">
        <f t="shared" si="92"/>
        <v>0.81095164474352854</v>
      </c>
      <c r="Z502" s="11">
        <f t="shared" si="97"/>
        <v>0.56982387223432174</v>
      </c>
      <c r="AA502" s="11">
        <f t="shared" si="98"/>
        <v>0.35455871905721653</v>
      </c>
      <c r="AB502" s="11">
        <v>0</v>
      </c>
      <c r="AC502" s="52">
        <f t="shared" si="93"/>
        <v>0.25961079471591453</v>
      </c>
      <c r="AD502" s="52">
        <f t="shared" si="99"/>
        <v>0.18241830974476547</v>
      </c>
    </row>
    <row r="503" spans="1:30" x14ac:dyDescent="0.2">
      <c r="A503" s="3">
        <v>155761</v>
      </c>
      <c r="B503" s="4" t="s">
        <v>537</v>
      </c>
      <c r="C503" s="3" t="s">
        <v>137</v>
      </c>
      <c r="D503" s="3">
        <v>2</v>
      </c>
      <c r="E503" s="5">
        <v>2013</v>
      </c>
      <c r="F503" s="3" t="s">
        <v>36</v>
      </c>
      <c r="G503" s="6">
        <v>38931</v>
      </c>
      <c r="H503" s="7">
        <v>10.911111111111111</v>
      </c>
      <c r="I503" s="4" t="s">
        <v>33</v>
      </c>
      <c r="J503" s="8">
        <v>0.47110000000000002</v>
      </c>
      <c r="K503" s="8">
        <f t="shared" si="89"/>
        <v>1.8905945712048406</v>
      </c>
      <c r="L503" s="8">
        <v>3.0129000000000001</v>
      </c>
      <c r="M503" s="8">
        <v>7.8600000000000003E-2</v>
      </c>
      <c r="N503" s="9">
        <v>76897.759999999995</v>
      </c>
      <c r="O503" s="9">
        <v>36223.910000000003</v>
      </c>
      <c r="P503" s="9">
        <v>26204.95</v>
      </c>
      <c r="Q503" s="9">
        <v>10018.959999999999</v>
      </c>
      <c r="R503" s="9">
        <v>0</v>
      </c>
      <c r="S503" s="9">
        <f t="shared" si="90"/>
        <v>40673.849999999991</v>
      </c>
      <c r="T503" s="10">
        <v>0</v>
      </c>
      <c r="U503" s="9">
        <v>0</v>
      </c>
      <c r="V503" s="9">
        <v>30833.35</v>
      </c>
      <c r="W503" s="9">
        <v>26064.61</v>
      </c>
      <c r="X503" s="11">
        <f t="shared" si="91"/>
        <v>0.89059457120484076</v>
      </c>
      <c r="Y503" s="11">
        <f t="shared" si="92"/>
        <v>0.6442702129255039</v>
      </c>
      <c r="Z503" s="11">
        <f t="shared" si="97"/>
        <v>0.72341583225002482</v>
      </c>
      <c r="AA503" s="11">
        <f t="shared" si="98"/>
        <v>0</v>
      </c>
      <c r="AB503" s="11">
        <v>0</v>
      </c>
      <c r="AC503" s="52">
        <f t="shared" si="93"/>
        <v>0</v>
      </c>
      <c r="AD503" s="52">
        <f t="shared" si="99"/>
        <v>0</v>
      </c>
    </row>
    <row r="504" spans="1:30" x14ac:dyDescent="0.2">
      <c r="A504" s="3">
        <v>156051</v>
      </c>
      <c r="B504" s="4" t="s">
        <v>539</v>
      </c>
      <c r="C504" s="3" t="s">
        <v>35</v>
      </c>
      <c r="D504" s="3">
        <v>2</v>
      </c>
      <c r="E504" s="5">
        <v>2013</v>
      </c>
      <c r="F504" s="3" t="s">
        <v>32</v>
      </c>
      <c r="G504" s="6">
        <v>38909</v>
      </c>
      <c r="H504" s="7">
        <v>10.969444444444445</v>
      </c>
      <c r="I504" s="4" t="s">
        <v>33</v>
      </c>
      <c r="J504" s="8">
        <v>0.80669999999999997</v>
      </c>
      <c r="K504" s="8">
        <f t="shared" si="89"/>
        <v>5.1744979073645325</v>
      </c>
      <c r="L504" s="8">
        <v>1.6444000000000001</v>
      </c>
      <c r="M504" s="8">
        <v>4.2900000000000001E-2</v>
      </c>
      <c r="N504" s="9">
        <v>244156.2</v>
      </c>
      <c r="O504" s="9">
        <v>196971.68</v>
      </c>
      <c r="P504" s="9">
        <v>56389.67</v>
      </c>
      <c r="Q504" s="9">
        <v>140582.01</v>
      </c>
      <c r="R504" s="9">
        <v>18066.259999999998</v>
      </c>
      <c r="S504" s="9">
        <f t="shared" si="90"/>
        <v>47184.520000000019</v>
      </c>
      <c r="T504" s="10">
        <v>137950</v>
      </c>
      <c r="U504" s="9">
        <v>31856.71</v>
      </c>
      <c r="V504" s="9">
        <v>25989.08</v>
      </c>
      <c r="W504" s="9">
        <v>22090.720000000001</v>
      </c>
      <c r="X504" s="11">
        <f t="shared" si="91"/>
        <v>4.1744979073645325</v>
      </c>
      <c r="Y504" s="11">
        <f t="shared" si="92"/>
        <v>1.1950883467713558</v>
      </c>
      <c r="Z504" s="11">
        <f t="shared" si="97"/>
        <v>0.28628313471256378</v>
      </c>
      <c r="AA504" s="11">
        <f t="shared" si="98"/>
        <v>0.16173243788142538</v>
      </c>
      <c r="AB504" s="11">
        <f>W504/R504</f>
        <v>1.2227611027406893</v>
      </c>
      <c r="AC504" s="52">
        <f t="shared" si="93"/>
        <v>2.9236283425157223</v>
      </c>
      <c r="AD504" s="52">
        <f t="shared" si="99"/>
        <v>0.70035448750805196</v>
      </c>
    </row>
    <row r="505" spans="1:30" x14ac:dyDescent="0.2">
      <c r="A505" s="3">
        <v>123760</v>
      </c>
      <c r="B505" s="4" t="s">
        <v>352</v>
      </c>
      <c r="C505" s="3" t="s">
        <v>31</v>
      </c>
      <c r="D505" s="3">
        <v>1</v>
      </c>
      <c r="E505" s="5">
        <v>2013</v>
      </c>
      <c r="F505" s="3" t="s">
        <v>36</v>
      </c>
      <c r="G505" s="6">
        <v>38905</v>
      </c>
      <c r="H505" s="7">
        <v>10.980555555555556</v>
      </c>
      <c r="I505" s="4" t="s">
        <v>33</v>
      </c>
      <c r="J505" s="8">
        <v>0.20849999999999999</v>
      </c>
      <c r="K505" s="8">
        <f t="shared" si="89"/>
        <v>1.2634593489356429</v>
      </c>
      <c r="L505" s="8">
        <v>0.84840000000000004</v>
      </c>
      <c r="M505" s="8">
        <v>0.17480000000000001</v>
      </c>
      <c r="N505" s="9">
        <v>396841.88</v>
      </c>
      <c r="O505" s="9">
        <v>82750.350000000006</v>
      </c>
      <c r="P505" s="9">
        <v>82750.350000000006</v>
      </c>
      <c r="Q505" s="9">
        <v>0</v>
      </c>
      <c r="R505" s="9">
        <v>0</v>
      </c>
      <c r="S505" s="9">
        <f t="shared" si="90"/>
        <v>314091.53000000003</v>
      </c>
      <c r="T505" s="10">
        <v>0</v>
      </c>
      <c r="U505" s="9">
        <v>41372.31</v>
      </c>
      <c r="V505" s="9">
        <v>89112.52</v>
      </c>
      <c r="W505" s="9">
        <v>75745.64</v>
      </c>
      <c r="X505" s="11">
        <f t="shared" si="91"/>
        <v>0.26345934893564305</v>
      </c>
      <c r="Y505" s="11">
        <f t="shared" si="92"/>
        <v>0.26345934893564305</v>
      </c>
      <c r="Z505" s="11">
        <f t="shared" si="97"/>
        <v>1</v>
      </c>
      <c r="AA505" s="11">
        <f t="shared" si="98"/>
        <v>0.49996537778994282</v>
      </c>
      <c r="AB505" s="11">
        <v>0</v>
      </c>
      <c r="AC505" s="52">
        <f t="shared" si="93"/>
        <v>0</v>
      </c>
      <c r="AD505" s="52">
        <f t="shared" si="99"/>
        <v>0</v>
      </c>
    </row>
    <row r="506" spans="1:30" x14ac:dyDescent="0.2">
      <c r="A506" s="3">
        <v>157370</v>
      </c>
      <c r="B506" s="4" t="s">
        <v>549</v>
      </c>
      <c r="C506" s="3" t="s">
        <v>35</v>
      </c>
      <c r="D506" s="3">
        <v>2</v>
      </c>
      <c r="E506" s="5">
        <v>2013</v>
      </c>
      <c r="F506" s="3" t="s">
        <v>36</v>
      </c>
      <c r="G506" s="6">
        <v>38905</v>
      </c>
      <c r="H506" s="7">
        <v>10.980555555555556</v>
      </c>
      <c r="I506" s="4" t="s">
        <v>33</v>
      </c>
      <c r="J506" s="8">
        <v>0.8327</v>
      </c>
      <c r="K506" s="8">
        <f t="shared" si="89"/>
        <v>5.9771755297695464</v>
      </c>
      <c r="L506" s="8">
        <v>3.6640999999999999</v>
      </c>
      <c r="M506" s="8">
        <v>2.1100000000000001E-2</v>
      </c>
      <c r="N506" s="9">
        <v>149531.06</v>
      </c>
      <c r="O506" s="9">
        <v>124514.05</v>
      </c>
      <c r="P506" s="9">
        <v>109701.14</v>
      </c>
      <c r="Q506" s="9">
        <v>14812.91</v>
      </c>
      <c r="R506" s="9">
        <v>0</v>
      </c>
      <c r="S506" s="9">
        <f t="shared" si="90"/>
        <v>25017.009999999995</v>
      </c>
      <c r="T506" s="10">
        <v>0</v>
      </c>
      <c r="U506" s="9">
        <v>27952.720000000001</v>
      </c>
      <c r="V506" s="9">
        <v>20800.66</v>
      </c>
      <c r="W506" s="9">
        <v>17680.560000000001</v>
      </c>
      <c r="X506" s="11">
        <f t="shared" si="91"/>
        <v>4.9771755297695464</v>
      </c>
      <c r="Y506" s="11">
        <f t="shared" si="92"/>
        <v>4.3850620038126067</v>
      </c>
      <c r="Z506" s="11">
        <f t="shared" si="97"/>
        <v>0.88103422866736725</v>
      </c>
      <c r="AA506" s="11">
        <f t="shared" si="98"/>
        <v>0.22449450483700434</v>
      </c>
      <c r="AB506" s="11">
        <v>0</v>
      </c>
      <c r="AC506" s="52">
        <f t="shared" si="93"/>
        <v>0</v>
      </c>
      <c r="AD506" s="52">
        <f t="shared" si="99"/>
        <v>0</v>
      </c>
    </row>
    <row r="507" spans="1:30" x14ac:dyDescent="0.2">
      <c r="A507" s="3">
        <v>131802</v>
      </c>
      <c r="B507" s="4" t="s">
        <v>383</v>
      </c>
      <c r="C507" s="3" t="s">
        <v>44</v>
      </c>
      <c r="D507" s="3">
        <v>1</v>
      </c>
      <c r="E507" s="5">
        <v>2013</v>
      </c>
      <c r="F507" s="3" t="s">
        <v>32</v>
      </c>
      <c r="G507" s="6">
        <v>38904</v>
      </c>
      <c r="H507" s="7">
        <v>10.983333333333333</v>
      </c>
      <c r="I507" s="4" t="s">
        <v>33</v>
      </c>
      <c r="J507" s="8">
        <v>0.71089999999999998</v>
      </c>
      <c r="K507" s="8">
        <f t="shared" si="89"/>
        <v>3.4594648902773479</v>
      </c>
      <c r="L507" s="8">
        <v>2.3974000000000002</v>
      </c>
      <c r="M507" s="8">
        <v>3.7999999999999999E-2</v>
      </c>
      <c r="N507" s="9">
        <v>369463.62</v>
      </c>
      <c r="O507" s="9">
        <v>262665.71000000002</v>
      </c>
      <c r="P507" s="9">
        <v>255350.22</v>
      </c>
      <c r="Q507" s="9">
        <v>7315.49</v>
      </c>
      <c r="R507" s="9">
        <v>5463.77</v>
      </c>
      <c r="S507" s="9">
        <f t="shared" si="90"/>
        <v>106797.90999999997</v>
      </c>
      <c r="T507" s="10">
        <v>0</v>
      </c>
      <c r="U507" s="9">
        <v>55262.77</v>
      </c>
      <c r="V507" s="9">
        <v>51105.22</v>
      </c>
      <c r="W507" s="9">
        <v>43439.44</v>
      </c>
      <c r="X507" s="11">
        <f t="shared" si="91"/>
        <v>2.4594648902773479</v>
      </c>
      <c r="Y507" s="11">
        <f t="shared" si="92"/>
        <v>2.390966452433386</v>
      </c>
      <c r="Z507" s="11">
        <f t="shared" si="97"/>
        <v>0.972149048309351</v>
      </c>
      <c r="AA507" s="11">
        <f t="shared" si="98"/>
        <v>0.21039202262069148</v>
      </c>
      <c r="AB507" s="11">
        <f>W507/R507</f>
        <v>7.950451794273917</v>
      </c>
      <c r="AC507" s="52">
        <f t="shared" si="93"/>
        <v>0</v>
      </c>
      <c r="AD507" s="52">
        <f t="shared" si="99"/>
        <v>0</v>
      </c>
    </row>
    <row r="508" spans="1:30" x14ac:dyDescent="0.2">
      <c r="A508" s="3">
        <v>123560</v>
      </c>
      <c r="B508" s="4" t="s">
        <v>351</v>
      </c>
      <c r="C508" s="3" t="s">
        <v>35</v>
      </c>
      <c r="D508" s="3">
        <v>2</v>
      </c>
      <c r="E508" s="5">
        <v>2013</v>
      </c>
      <c r="F508" s="3" t="s">
        <v>32</v>
      </c>
      <c r="G508" s="6">
        <v>38904</v>
      </c>
      <c r="H508" s="7">
        <v>10.983333333333333</v>
      </c>
      <c r="I508" s="4" t="s">
        <v>33</v>
      </c>
      <c r="J508" s="8">
        <v>0.9536</v>
      </c>
      <c r="K508" s="8">
        <f t="shared" si="89"/>
        <v>21.556381015229437</v>
      </c>
      <c r="L508" s="8">
        <v>1.7575000000000001</v>
      </c>
      <c r="M508" s="8">
        <v>4.1999999999999997E-3</v>
      </c>
      <c r="N508" s="9">
        <v>83624.100000000006</v>
      </c>
      <c r="O508" s="9">
        <v>79744.78</v>
      </c>
      <c r="P508" s="9">
        <v>79744.78</v>
      </c>
      <c r="Q508" s="9">
        <v>0</v>
      </c>
      <c r="R508" s="9">
        <v>0</v>
      </c>
      <c r="S508" s="9">
        <f t="shared" si="90"/>
        <v>3879.320000000007</v>
      </c>
      <c r="T508" s="10">
        <v>0</v>
      </c>
      <c r="U508" s="9">
        <v>0</v>
      </c>
      <c r="V508" s="9">
        <v>617.85</v>
      </c>
      <c r="W508" s="9">
        <v>617.85</v>
      </c>
      <c r="X508" s="11">
        <f t="shared" si="91"/>
        <v>20.556381015229437</v>
      </c>
      <c r="Y508" s="11">
        <f t="shared" si="92"/>
        <v>20.556381015229437</v>
      </c>
      <c r="Z508" s="11">
        <f t="shared" si="97"/>
        <v>1</v>
      </c>
      <c r="AA508" s="11">
        <f t="shared" si="98"/>
        <v>0</v>
      </c>
      <c r="AB508" s="11">
        <v>0</v>
      </c>
      <c r="AC508" s="52">
        <f t="shared" si="93"/>
        <v>0</v>
      </c>
      <c r="AD508" s="52">
        <f t="shared" si="99"/>
        <v>0</v>
      </c>
    </row>
    <row r="509" spans="1:30" x14ac:dyDescent="0.2">
      <c r="A509" s="3">
        <v>156011</v>
      </c>
      <c r="B509" s="4" t="s">
        <v>538</v>
      </c>
      <c r="C509" s="3" t="s">
        <v>44</v>
      </c>
      <c r="D509" s="3">
        <v>1</v>
      </c>
      <c r="E509" s="5">
        <v>2013</v>
      </c>
      <c r="F509" s="3" t="s">
        <v>32</v>
      </c>
      <c r="G509" s="6">
        <v>38901</v>
      </c>
      <c r="H509" s="7">
        <v>10.991666666666667</v>
      </c>
      <c r="I509" s="4" t="s">
        <v>33</v>
      </c>
      <c r="J509" s="8">
        <v>2.7099999999999999E-2</v>
      </c>
      <c r="K509" s="8">
        <f t="shared" si="89"/>
        <v>1.0278910264527223</v>
      </c>
      <c r="L509" s="8">
        <v>0.28539999999999999</v>
      </c>
      <c r="M509" s="8">
        <v>0.12770000000000001</v>
      </c>
      <c r="N509" s="9">
        <v>611094.29</v>
      </c>
      <c r="O509" s="9">
        <v>16581.57</v>
      </c>
      <c r="P509" s="9">
        <v>16581.57</v>
      </c>
      <c r="Q509" s="9">
        <v>0</v>
      </c>
      <c r="R509" s="9">
        <v>0</v>
      </c>
      <c r="S509" s="9">
        <f t="shared" si="90"/>
        <v>594512.72000000009</v>
      </c>
      <c r="T509" s="10">
        <v>0</v>
      </c>
      <c r="U509" s="9">
        <v>22.49</v>
      </c>
      <c r="V509" s="9">
        <v>34078.69</v>
      </c>
      <c r="W509" s="9">
        <v>28966.89</v>
      </c>
      <c r="X509" s="11">
        <f t="shared" si="91"/>
        <v>2.7891026452722487E-2</v>
      </c>
      <c r="Y509" s="11">
        <f t="shared" si="92"/>
        <v>2.7891026452722487E-2</v>
      </c>
      <c r="Z509" s="11">
        <f t="shared" si="97"/>
        <v>1</v>
      </c>
      <c r="AA509" s="11">
        <f t="shared" si="98"/>
        <v>1.3563251248223177E-3</v>
      </c>
      <c r="AB509" s="11">
        <v>0</v>
      </c>
      <c r="AC509" s="52">
        <f t="shared" si="93"/>
        <v>0</v>
      </c>
      <c r="AD509" s="52">
        <f t="shared" si="99"/>
        <v>0</v>
      </c>
    </row>
    <row r="510" spans="1:30" x14ac:dyDescent="0.2">
      <c r="A510" s="3">
        <v>123541</v>
      </c>
      <c r="B510" s="4" t="s">
        <v>350</v>
      </c>
      <c r="C510" s="3" t="s">
        <v>51</v>
      </c>
      <c r="D510" s="3">
        <v>2</v>
      </c>
      <c r="E510" s="5">
        <v>2013</v>
      </c>
      <c r="F510" s="3" t="s">
        <v>32</v>
      </c>
      <c r="G510" s="6">
        <v>38898</v>
      </c>
      <c r="H510" s="7">
        <v>11</v>
      </c>
      <c r="I510" s="4" t="s">
        <v>33</v>
      </c>
      <c r="J510" s="8">
        <v>0.2051</v>
      </c>
      <c r="K510" s="8">
        <f t="shared" si="89"/>
        <v>1.2580380003555978</v>
      </c>
      <c r="L510" s="8">
        <v>5.6703000000000001</v>
      </c>
      <c r="M510" s="8">
        <v>4.9700000000000001E-2</v>
      </c>
      <c r="N510" s="9">
        <v>80732.84</v>
      </c>
      <c r="O510" s="9">
        <v>16559.23</v>
      </c>
      <c r="P510" s="9">
        <v>16559.23</v>
      </c>
      <c r="Q510" s="9">
        <v>0</v>
      </c>
      <c r="R510" s="9">
        <v>0</v>
      </c>
      <c r="S510" s="9">
        <f t="shared" si="90"/>
        <v>64173.61</v>
      </c>
      <c r="T510" s="10">
        <v>0</v>
      </c>
      <c r="U510" s="9">
        <v>2074.14</v>
      </c>
      <c r="V510" s="9">
        <v>34282.54</v>
      </c>
      <c r="W510" s="9">
        <v>29140.16</v>
      </c>
      <c r="X510" s="11">
        <f t="shared" si="91"/>
        <v>0.25803800035559787</v>
      </c>
      <c r="Y510" s="11">
        <f t="shared" si="92"/>
        <v>0.25803800035559787</v>
      </c>
      <c r="Z510" s="11">
        <f t="shared" si="97"/>
        <v>1</v>
      </c>
      <c r="AA510" s="11">
        <f t="shared" si="98"/>
        <v>0.12525582409327005</v>
      </c>
      <c r="AB510" s="11">
        <v>0</v>
      </c>
      <c r="AC510" s="52">
        <f t="shared" si="93"/>
        <v>0</v>
      </c>
      <c r="AD510" s="52">
        <f t="shared" si="99"/>
        <v>0</v>
      </c>
    </row>
    <row r="511" spans="1:30" x14ac:dyDescent="0.2">
      <c r="A511" s="3">
        <v>123501</v>
      </c>
      <c r="B511" s="4" t="s">
        <v>349</v>
      </c>
      <c r="C511" s="3" t="s">
        <v>120</v>
      </c>
      <c r="D511" s="3">
        <v>2</v>
      </c>
      <c r="E511" s="5">
        <v>2013</v>
      </c>
      <c r="F511" s="3" t="s">
        <v>32</v>
      </c>
      <c r="G511" s="6">
        <v>38897</v>
      </c>
      <c r="H511" s="7">
        <v>11.002777777777778</v>
      </c>
      <c r="I511" s="4" t="s">
        <v>33</v>
      </c>
      <c r="J511" s="8">
        <v>0.79430000000000001</v>
      </c>
      <c r="K511" s="8">
        <f t="shared" si="89"/>
        <v>4.861363791014135</v>
      </c>
      <c r="L511" s="8">
        <v>3.7778999999999998</v>
      </c>
      <c r="M511" s="8">
        <v>4.4000000000000003E-3</v>
      </c>
      <c r="N511" s="9">
        <v>33577.78</v>
      </c>
      <c r="O511" s="9">
        <v>26670.71</v>
      </c>
      <c r="P511" s="9">
        <v>23285.07</v>
      </c>
      <c r="Q511" s="9">
        <v>3385.64</v>
      </c>
      <c r="R511" s="9">
        <v>0</v>
      </c>
      <c r="S511" s="9">
        <f t="shared" si="90"/>
        <v>6907.07</v>
      </c>
      <c r="T511" s="10">
        <v>0</v>
      </c>
      <c r="U511" s="9">
        <v>20311.310000000001</v>
      </c>
      <c r="V511" s="9">
        <v>554.1</v>
      </c>
      <c r="W511" s="9">
        <v>554.1</v>
      </c>
      <c r="X511" s="11">
        <f t="shared" si="91"/>
        <v>3.861363791014135</v>
      </c>
      <c r="Y511" s="11">
        <f t="shared" si="92"/>
        <v>3.3711935741204302</v>
      </c>
      <c r="Z511" s="11">
        <f t="shared" si="97"/>
        <v>0.87305774761901733</v>
      </c>
      <c r="AA511" s="11">
        <f t="shared" si="98"/>
        <v>0.76155865366913744</v>
      </c>
      <c r="AB511" s="11">
        <v>0</v>
      </c>
      <c r="AC511" s="52">
        <f t="shared" si="93"/>
        <v>0</v>
      </c>
      <c r="AD511" s="52">
        <f t="shared" si="99"/>
        <v>0</v>
      </c>
    </row>
    <row r="512" spans="1:30" x14ac:dyDescent="0.2">
      <c r="A512" s="3">
        <v>155073</v>
      </c>
      <c r="B512" s="4" t="s">
        <v>535</v>
      </c>
      <c r="C512" s="3" t="s">
        <v>35</v>
      </c>
      <c r="D512" s="3">
        <v>2</v>
      </c>
      <c r="E512" s="5">
        <v>2013</v>
      </c>
      <c r="F512" s="3" t="s">
        <v>32</v>
      </c>
      <c r="G512" s="6">
        <v>38859</v>
      </c>
      <c r="H512" s="7">
        <v>11.105555555555556</v>
      </c>
      <c r="I512" s="4" t="s">
        <v>33</v>
      </c>
      <c r="J512" s="8">
        <v>4.7953000000000001</v>
      </c>
      <c r="K512" s="8">
        <f t="shared" si="89"/>
        <v>-0.26348539603142251</v>
      </c>
      <c r="L512" s="8">
        <v>0</v>
      </c>
      <c r="M512" s="8">
        <v>0</v>
      </c>
      <c r="N512" s="9">
        <v>9565.89</v>
      </c>
      <c r="O512" s="9">
        <v>45871.09</v>
      </c>
      <c r="P512" s="9">
        <v>45871.09</v>
      </c>
      <c r="Q512" s="9">
        <v>0</v>
      </c>
      <c r="R512" s="9">
        <v>0</v>
      </c>
      <c r="S512" s="9">
        <f t="shared" si="90"/>
        <v>-36305.199999999997</v>
      </c>
      <c r="T512" s="10">
        <v>0</v>
      </c>
      <c r="U512" s="9">
        <v>11011</v>
      </c>
      <c r="V512" s="9">
        <v>26937.200000000001</v>
      </c>
      <c r="W512" s="9">
        <v>26937.200000000001</v>
      </c>
      <c r="X512" s="11">
        <f t="shared" si="91"/>
        <v>-1.2634853960314225</v>
      </c>
      <c r="Y512" s="11">
        <f t="shared" si="92"/>
        <v>-1.2634853960314225</v>
      </c>
      <c r="Z512" s="11">
        <f t="shared" si="97"/>
        <v>1</v>
      </c>
      <c r="AA512" s="11">
        <f t="shared" si="98"/>
        <v>0.24004225755263284</v>
      </c>
      <c r="AB512" s="11">
        <v>0</v>
      </c>
      <c r="AC512" s="52">
        <f t="shared" si="93"/>
        <v>0</v>
      </c>
      <c r="AD512" s="52">
        <f t="shared" si="99"/>
        <v>0</v>
      </c>
    </row>
    <row r="513" spans="1:30" x14ac:dyDescent="0.2">
      <c r="A513" s="3">
        <v>38852</v>
      </c>
      <c r="B513" s="4" t="s">
        <v>139</v>
      </c>
      <c r="C513" s="3" t="s">
        <v>49</v>
      </c>
      <c r="D513" s="3">
        <v>1</v>
      </c>
      <c r="E513" s="5">
        <v>2013</v>
      </c>
      <c r="F513" s="3" t="s">
        <v>32</v>
      </c>
      <c r="G513" s="6">
        <v>38828</v>
      </c>
      <c r="H513" s="7">
        <v>11.191666666666666</v>
      </c>
      <c r="I513" s="4" t="s">
        <v>33</v>
      </c>
      <c r="J513" s="8">
        <v>1.0399</v>
      </c>
      <c r="K513" s="8">
        <f t="shared" si="89"/>
        <v>-25.037036033268951</v>
      </c>
      <c r="L513" s="8">
        <v>2.2341000000000002</v>
      </c>
      <c r="M513" s="8">
        <v>6.2199999999999998E-2</v>
      </c>
      <c r="N513" s="9">
        <v>166286.98000000001</v>
      </c>
      <c r="O513" s="9">
        <v>172928.62</v>
      </c>
      <c r="P513" s="9">
        <v>105494.2</v>
      </c>
      <c r="Q513" s="9">
        <v>67434.42</v>
      </c>
      <c r="R513" s="9">
        <v>0</v>
      </c>
      <c r="S513" s="9">
        <f t="shared" si="90"/>
        <v>-6641.6399999999849</v>
      </c>
      <c r="T513" s="10">
        <v>0</v>
      </c>
      <c r="U513" s="9">
        <v>28251.59</v>
      </c>
      <c r="V513" s="9">
        <v>27772.75</v>
      </c>
      <c r="W513" s="9">
        <v>26343.69</v>
      </c>
      <c r="X513" s="11">
        <f t="shared" si="91"/>
        <v>-26.037036033268951</v>
      </c>
      <c r="Y513" s="11">
        <f t="shared" si="92"/>
        <v>-15.883757626128522</v>
      </c>
      <c r="Z513" s="11">
        <f t="shared" si="97"/>
        <v>0.61004476876065972</v>
      </c>
      <c r="AA513" s="11">
        <f t="shared" si="98"/>
        <v>0.16337139566602682</v>
      </c>
      <c r="AB513" s="11">
        <v>0</v>
      </c>
      <c r="AC513" s="52">
        <f t="shared" si="93"/>
        <v>0</v>
      </c>
      <c r="AD513" s="52">
        <f t="shared" si="99"/>
        <v>0</v>
      </c>
    </row>
    <row r="514" spans="1:30" x14ac:dyDescent="0.2">
      <c r="A514" s="3">
        <v>155408</v>
      </c>
      <c r="B514" s="4" t="s">
        <v>536</v>
      </c>
      <c r="C514" s="3" t="s">
        <v>44</v>
      </c>
      <c r="D514" s="3">
        <v>1</v>
      </c>
      <c r="E514" s="5">
        <v>2013</v>
      </c>
      <c r="F514" s="3" t="s">
        <v>36</v>
      </c>
      <c r="G514" s="6">
        <v>38813</v>
      </c>
      <c r="H514" s="7">
        <v>11.233333333333333</v>
      </c>
      <c r="I514" s="4" t="s">
        <v>33</v>
      </c>
      <c r="J514" s="8">
        <v>0.21360000000000001</v>
      </c>
      <c r="K514" s="8">
        <f t="shared" ref="K514:K577" si="100">+N514/S514</f>
        <v>1.2716865458739264</v>
      </c>
      <c r="L514" s="8">
        <v>2.5689000000000002</v>
      </c>
      <c r="M514" s="8">
        <v>-0.24429999999999999</v>
      </c>
      <c r="N514" s="9">
        <v>4190.08</v>
      </c>
      <c r="O514" s="9">
        <v>895.18</v>
      </c>
      <c r="P514" s="9">
        <v>895.18</v>
      </c>
      <c r="Q514" s="9">
        <v>0</v>
      </c>
      <c r="R514" s="9">
        <v>0</v>
      </c>
      <c r="S514" s="9">
        <f t="shared" ref="S514:S577" si="101">+N514-O514</f>
        <v>3294.9</v>
      </c>
      <c r="T514" s="10">
        <v>0</v>
      </c>
      <c r="U514" s="9">
        <v>0</v>
      </c>
      <c r="V514" s="9">
        <v>-2629.27</v>
      </c>
      <c r="W514" s="9">
        <v>-2629.27</v>
      </c>
      <c r="X514" s="11">
        <f t="shared" ref="X514:X577" si="102">+O514/S514</f>
        <v>0.27168654587392632</v>
      </c>
      <c r="Y514" s="11">
        <f t="shared" ref="Y514:Y577" si="103">+P514/S514</f>
        <v>0.27168654587392632</v>
      </c>
      <c r="Z514" s="11">
        <f t="shared" si="97"/>
        <v>1</v>
      </c>
      <c r="AA514" s="11">
        <f t="shared" si="98"/>
        <v>0</v>
      </c>
      <c r="AB514" s="11">
        <v>0</v>
      </c>
      <c r="AC514" s="52">
        <f t="shared" ref="AC514:AC577" si="104">+T514/S514</f>
        <v>0</v>
      </c>
      <c r="AD514" s="52">
        <f t="shared" si="99"/>
        <v>0</v>
      </c>
    </row>
    <row r="515" spans="1:30" x14ac:dyDescent="0.2">
      <c r="A515" s="3">
        <v>156328</v>
      </c>
      <c r="B515" s="4" t="s">
        <v>542</v>
      </c>
      <c r="C515" s="3" t="s">
        <v>120</v>
      </c>
      <c r="D515" s="3">
        <v>2</v>
      </c>
      <c r="E515" s="5">
        <v>2013</v>
      </c>
      <c r="F515" s="3" t="s">
        <v>36</v>
      </c>
      <c r="G515" s="6">
        <v>38805</v>
      </c>
      <c r="H515" s="7">
        <v>11.252777777777778</v>
      </c>
      <c r="I515" s="4" t="s">
        <v>33</v>
      </c>
      <c r="J515" s="8">
        <v>0.63239999999999996</v>
      </c>
      <c r="K515" s="8">
        <f t="shared" si="100"/>
        <v>2.7206888346829721</v>
      </c>
      <c r="L515" s="8">
        <v>4.0160999999999998</v>
      </c>
      <c r="M515" s="8">
        <v>2.3699999999999999E-2</v>
      </c>
      <c r="N515" s="9">
        <v>94103.92</v>
      </c>
      <c r="O515" s="9">
        <v>59515.65</v>
      </c>
      <c r="P515" s="9">
        <v>52519.199999999997</v>
      </c>
      <c r="Q515" s="9">
        <v>6996.45</v>
      </c>
      <c r="R515" s="9">
        <v>0</v>
      </c>
      <c r="S515" s="9">
        <f t="shared" si="101"/>
        <v>34588.269999999997</v>
      </c>
      <c r="T515" s="10">
        <v>0</v>
      </c>
      <c r="U515" s="9">
        <v>31976.77</v>
      </c>
      <c r="V515" s="9">
        <v>14892.22</v>
      </c>
      <c r="W515" s="9">
        <v>12658.39</v>
      </c>
      <c r="X515" s="11">
        <f t="shared" si="102"/>
        <v>1.7206888346829723</v>
      </c>
      <c r="Y515" s="11">
        <f t="shared" si="103"/>
        <v>1.5184107213225757</v>
      </c>
      <c r="Z515" s="11">
        <f t="shared" si="97"/>
        <v>0.88244352535845605</v>
      </c>
      <c r="AA515" s="11">
        <f t="shared" si="98"/>
        <v>0.53728338680666343</v>
      </c>
      <c r="AB515" s="11">
        <v>0</v>
      </c>
      <c r="AC515" s="52">
        <f t="shared" si="104"/>
        <v>0</v>
      </c>
      <c r="AD515" s="52">
        <f t="shared" si="99"/>
        <v>0</v>
      </c>
    </row>
    <row r="516" spans="1:30" x14ac:dyDescent="0.2">
      <c r="A516" s="3">
        <v>122225</v>
      </c>
      <c r="B516" s="4" t="s">
        <v>347</v>
      </c>
      <c r="C516" s="3" t="s">
        <v>35</v>
      </c>
      <c r="D516" s="3">
        <v>2</v>
      </c>
      <c r="E516" s="5">
        <v>2013</v>
      </c>
      <c r="F516" s="3" t="s">
        <v>32</v>
      </c>
      <c r="G516" s="6">
        <v>38749</v>
      </c>
      <c r="H516" s="7">
        <v>11.41388888888889</v>
      </c>
      <c r="I516" s="4" t="s">
        <v>33</v>
      </c>
      <c r="J516" s="8">
        <v>0.62729999999999997</v>
      </c>
      <c r="K516" s="8">
        <f t="shared" si="100"/>
        <v>2.6830889515820084</v>
      </c>
      <c r="L516" s="8">
        <v>1.0190999999999999</v>
      </c>
      <c r="M516" s="8">
        <v>6.8000000000000005E-2</v>
      </c>
      <c r="N516" s="9">
        <v>103864.01</v>
      </c>
      <c r="O516" s="9">
        <v>65153.4</v>
      </c>
      <c r="P516" s="9">
        <v>18356.12</v>
      </c>
      <c r="Q516" s="9">
        <v>46797.279999999999</v>
      </c>
      <c r="R516" s="9">
        <v>0</v>
      </c>
      <c r="S516" s="9">
        <f t="shared" si="101"/>
        <v>38710.609999999993</v>
      </c>
      <c r="T516" s="10">
        <v>0</v>
      </c>
      <c r="U516" s="9">
        <v>14600.35</v>
      </c>
      <c r="V516" s="9">
        <v>7196.36</v>
      </c>
      <c r="W516" s="9">
        <v>7196.36</v>
      </c>
      <c r="X516" s="11">
        <f t="shared" si="102"/>
        <v>1.6830889515820084</v>
      </c>
      <c r="Y516" s="11">
        <f t="shared" si="103"/>
        <v>0.4741883426791777</v>
      </c>
      <c r="Z516" s="11">
        <f t="shared" si="97"/>
        <v>0.28173694695902285</v>
      </c>
      <c r="AA516" s="11">
        <f t="shared" si="98"/>
        <v>0.22409191231769945</v>
      </c>
      <c r="AB516" s="11">
        <v>0</v>
      </c>
      <c r="AC516" s="52">
        <f t="shared" si="104"/>
        <v>0</v>
      </c>
      <c r="AD516" s="52">
        <f t="shared" si="99"/>
        <v>0</v>
      </c>
    </row>
    <row r="517" spans="1:30" x14ac:dyDescent="0.2">
      <c r="A517" s="3">
        <v>33541</v>
      </c>
      <c r="B517" s="4" t="s">
        <v>114</v>
      </c>
      <c r="C517" s="3" t="s">
        <v>31</v>
      </c>
      <c r="D517" s="3">
        <v>1</v>
      </c>
      <c r="E517" s="5">
        <v>2013</v>
      </c>
      <c r="F517" s="3" t="s">
        <v>36</v>
      </c>
      <c r="G517" s="6">
        <v>38727</v>
      </c>
      <c r="H517" s="7">
        <v>11.472222222222221</v>
      </c>
      <c r="I517" s="4" t="s">
        <v>33</v>
      </c>
      <c r="J517" s="8">
        <v>0.14979999999999999</v>
      </c>
      <c r="K517" s="8">
        <f t="shared" si="100"/>
        <v>1.1761624213455952</v>
      </c>
      <c r="L517" s="8">
        <v>0.81540000000000001</v>
      </c>
      <c r="M517" s="8">
        <v>6.13E-2</v>
      </c>
      <c r="N517" s="9">
        <v>311033.8</v>
      </c>
      <c r="O517" s="9">
        <v>46585.8</v>
      </c>
      <c r="P517" s="9">
        <v>44766.8</v>
      </c>
      <c r="Q517" s="9">
        <v>1819</v>
      </c>
      <c r="R517" s="9">
        <v>0</v>
      </c>
      <c r="S517" s="9">
        <f t="shared" si="101"/>
        <v>264448</v>
      </c>
      <c r="T517" s="10">
        <v>0</v>
      </c>
      <c r="U517" s="9">
        <v>12836.13</v>
      </c>
      <c r="V517" s="9">
        <v>22316.44</v>
      </c>
      <c r="W517" s="9">
        <v>18968.97</v>
      </c>
      <c r="X517" s="11">
        <f t="shared" si="102"/>
        <v>0.17616242134559537</v>
      </c>
      <c r="Y517" s="11">
        <f t="shared" si="103"/>
        <v>0.16928394240077446</v>
      </c>
      <c r="Z517" s="11">
        <f t="shared" si="97"/>
        <v>0.96095376702772095</v>
      </c>
      <c r="AA517" s="11">
        <f t="shared" si="98"/>
        <v>0.2755373955153716</v>
      </c>
      <c r="AB517" s="11">
        <v>0</v>
      </c>
      <c r="AC517" s="52">
        <f t="shared" si="104"/>
        <v>0</v>
      </c>
      <c r="AD517" s="52">
        <f t="shared" si="99"/>
        <v>0</v>
      </c>
    </row>
    <row r="518" spans="1:30" x14ac:dyDescent="0.2">
      <c r="A518" s="3">
        <v>154480</v>
      </c>
      <c r="B518" s="4" t="s">
        <v>529</v>
      </c>
      <c r="C518" s="3" t="s">
        <v>101</v>
      </c>
      <c r="D518" s="3">
        <v>2</v>
      </c>
      <c r="E518" s="5">
        <v>2013</v>
      </c>
      <c r="F518" s="3" t="s">
        <v>32</v>
      </c>
      <c r="G518" s="6">
        <v>38727</v>
      </c>
      <c r="H518" s="7">
        <v>11.472222222222221</v>
      </c>
      <c r="I518" s="4" t="s">
        <v>33</v>
      </c>
      <c r="J518" s="8">
        <v>0.56130000000000002</v>
      </c>
      <c r="K518" s="8">
        <f t="shared" si="100"/>
        <v>2.2793222105910034</v>
      </c>
      <c r="L518" s="8">
        <v>3.4994999999999998</v>
      </c>
      <c r="M518" s="8">
        <v>8.0199999999999994E-2</v>
      </c>
      <c r="N518" s="9">
        <v>163457.32999999999</v>
      </c>
      <c r="O518" s="9">
        <v>91744.2</v>
      </c>
      <c r="P518" s="9">
        <v>62398.37</v>
      </c>
      <c r="Q518" s="9">
        <v>29345.83</v>
      </c>
      <c r="R518" s="9">
        <v>4147.0200000000004</v>
      </c>
      <c r="S518" s="9">
        <f t="shared" si="101"/>
        <v>71713.12999999999</v>
      </c>
      <c r="T518" s="10">
        <v>2753.13</v>
      </c>
      <c r="U518" s="9">
        <v>38423.99</v>
      </c>
      <c r="V518" s="9">
        <v>45875.95</v>
      </c>
      <c r="W518" s="9">
        <v>45875.95</v>
      </c>
      <c r="X518" s="11">
        <f t="shared" si="102"/>
        <v>1.2793222105910036</v>
      </c>
      <c r="Y518" s="11">
        <f t="shared" si="103"/>
        <v>0.87011081513245914</v>
      </c>
      <c r="Z518" s="11">
        <f t="shared" si="97"/>
        <v>0.68013422101887644</v>
      </c>
      <c r="AA518" s="11">
        <f t="shared" si="98"/>
        <v>0.41881655734095452</v>
      </c>
      <c r="AB518" s="11">
        <f>W518/R518</f>
        <v>11.062389378397016</v>
      </c>
      <c r="AC518" s="52">
        <f t="shared" si="104"/>
        <v>3.8390877653785301E-2</v>
      </c>
      <c r="AD518" s="52">
        <f t="shared" si="99"/>
        <v>3.0008763496766011E-2</v>
      </c>
    </row>
    <row r="519" spans="1:30" x14ac:dyDescent="0.2">
      <c r="A519" s="3">
        <v>121901</v>
      </c>
      <c r="B519" s="4" t="s">
        <v>346</v>
      </c>
      <c r="C519" s="3" t="s">
        <v>53</v>
      </c>
      <c r="D519" s="3">
        <v>2</v>
      </c>
      <c r="E519" s="5">
        <v>2013</v>
      </c>
      <c r="F519" s="3" t="s">
        <v>32</v>
      </c>
      <c r="G519" s="6">
        <v>38726</v>
      </c>
      <c r="H519" s="7">
        <v>11.475</v>
      </c>
      <c r="I519" s="4" t="s">
        <v>33</v>
      </c>
      <c r="J519" s="8">
        <v>0.52769999999999995</v>
      </c>
      <c r="K519" s="8">
        <f t="shared" si="100"/>
        <v>2.1174905649647471</v>
      </c>
      <c r="L519" s="8">
        <v>5.1436000000000002</v>
      </c>
      <c r="M519" s="8">
        <v>4.9200000000000001E-2</v>
      </c>
      <c r="N519" s="9">
        <v>97183.14</v>
      </c>
      <c r="O519" s="9">
        <v>51287.71</v>
      </c>
      <c r="P519" s="9">
        <v>51287.71</v>
      </c>
      <c r="Q519" s="9">
        <v>0</v>
      </c>
      <c r="R519" s="9">
        <v>2800</v>
      </c>
      <c r="S519" s="9">
        <f t="shared" si="101"/>
        <v>45895.43</v>
      </c>
      <c r="T519" s="10">
        <v>0</v>
      </c>
      <c r="U519" s="9">
        <v>31667.29</v>
      </c>
      <c r="V519" s="9">
        <v>28914.61</v>
      </c>
      <c r="W519" s="9">
        <v>24577.42</v>
      </c>
      <c r="X519" s="11">
        <f t="shared" si="102"/>
        <v>1.1174905649647471</v>
      </c>
      <c r="Y519" s="11">
        <f t="shared" si="103"/>
        <v>1.1174905649647471</v>
      </c>
      <c r="Z519" s="11">
        <f t="shared" si="97"/>
        <v>1</v>
      </c>
      <c r="AA519" s="11">
        <f t="shared" si="98"/>
        <v>0.61744402313926672</v>
      </c>
      <c r="AB519" s="11">
        <f>W519/R519</f>
        <v>8.7776499999999995</v>
      </c>
      <c r="AC519" s="52">
        <f t="shared" si="104"/>
        <v>0</v>
      </c>
      <c r="AD519" s="52">
        <f t="shared" si="99"/>
        <v>0</v>
      </c>
    </row>
    <row r="520" spans="1:30" x14ac:dyDescent="0.2">
      <c r="A520" s="3">
        <v>120990</v>
      </c>
      <c r="B520" s="4" t="s">
        <v>343</v>
      </c>
      <c r="C520" s="3" t="s">
        <v>35</v>
      </c>
      <c r="D520" s="3">
        <v>2</v>
      </c>
      <c r="E520" s="5">
        <v>2013</v>
      </c>
      <c r="F520" s="3" t="s">
        <v>32</v>
      </c>
      <c r="G520" s="6">
        <v>38652</v>
      </c>
      <c r="H520" s="7">
        <v>11.675000000000001</v>
      </c>
      <c r="I520" s="4" t="s">
        <v>33</v>
      </c>
      <c r="J520" s="8">
        <v>0.1797</v>
      </c>
      <c r="K520" s="8">
        <f t="shared" si="100"/>
        <v>1.2189982590487987</v>
      </c>
      <c r="L520" s="8">
        <v>3.1579000000000002</v>
      </c>
      <c r="M520" s="8">
        <v>2.2499999999999999E-2</v>
      </c>
      <c r="N520" s="9">
        <v>175908.97</v>
      </c>
      <c r="O520" s="9">
        <v>31602.799999999999</v>
      </c>
      <c r="P520" s="9">
        <v>31602.799999999999</v>
      </c>
      <c r="Q520" s="9">
        <v>0</v>
      </c>
      <c r="R520" s="9">
        <v>0</v>
      </c>
      <c r="S520" s="9">
        <f t="shared" si="101"/>
        <v>144306.17000000001</v>
      </c>
      <c r="T520" s="10">
        <v>0</v>
      </c>
      <c r="U520" s="9">
        <v>5722.96</v>
      </c>
      <c r="V520" s="9">
        <v>18837.22</v>
      </c>
      <c r="W520" s="9">
        <v>16011.64</v>
      </c>
      <c r="X520" s="11">
        <f t="shared" si="102"/>
        <v>0.2189982590487988</v>
      </c>
      <c r="Y520" s="11">
        <f t="shared" si="103"/>
        <v>0.2189982590487988</v>
      </c>
      <c r="Z520" s="11">
        <f t="shared" si="97"/>
        <v>1</v>
      </c>
      <c r="AA520" s="11">
        <f t="shared" si="98"/>
        <v>0.18109028313946865</v>
      </c>
      <c r="AB520" s="11">
        <v>0</v>
      </c>
      <c r="AC520" s="52">
        <f t="shared" si="104"/>
        <v>0</v>
      </c>
      <c r="AD520" s="52">
        <f t="shared" si="99"/>
        <v>0</v>
      </c>
    </row>
    <row r="521" spans="1:30" x14ac:dyDescent="0.2">
      <c r="A521" s="3">
        <v>154387</v>
      </c>
      <c r="B521" s="4" t="s">
        <v>527</v>
      </c>
      <c r="C521" s="3" t="s">
        <v>49</v>
      </c>
      <c r="D521" s="3">
        <v>1</v>
      </c>
      <c r="E521" s="5">
        <v>2013</v>
      </c>
      <c r="F521" s="3" t="s">
        <v>36</v>
      </c>
      <c r="G521" s="6">
        <v>38618</v>
      </c>
      <c r="H521" s="7">
        <v>11.769444444444444</v>
      </c>
      <c r="I521" s="4" t="s">
        <v>33</v>
      </c>
      <c r="J521" s="8">
        <v>0.54759999999999998</v>
      </c>
      <c r="K521" s="8">
        <f t="shared" si="100"/>
        <v>2.2105532444501725</v>
      </c>
      <c r="L521" s="8">
        <v>1.3250999999999999</v>
      </c>
      <c r="M521" s="8">
        <v>2.8000000000000001E-2</v>
      </c>
      <c r="N521" s="9">
        <v>406168.91</v>
      </c>
      <c r="O521" s="9">
        <v>222428.07</v>
      </c>
      <c r="P521" s="9">
        <v>218405.24</v>
      </c>
      <c r="Q521" s="9">
        <v>4022.83</v>
      </c>
      <c r="R521" s="9">
        <v>0</v>
      </c>
      <c r="S521" s="9">
        <f t="shared" si="101"/>
        <v>183740.83999999997</v>
      </c>
      <c r="T521" s="10">
        <v>0</v>
      </c>
      <c r="U521" s="9">
        <v>56048.61</v>
      </c>
      <c r="V521" s="9">
        <v>23057.43</v>
      </c>
      <c r="W521" s="9">
        <v>19598.82</v>
      </c>
      <c r="X521" s="11">
        <f t="shared" si="102"/>
        <v>1.2105532444501725</v>
      </c>
      <c r="Y521" s="11">
        <f t="shared" si="103"/>
        <v>1.1886592006436894</v>
      </c>
      <c r="Z521" s="11">
        <f t="shared" si="97"/>
        <v>0.98191401831612346</v>
      </c>
      <c r="AA521" s="11">
        <f t="shared" si="98"/>
        <v>0.25198532721162398</v>
      </c>
      <c r="AB521" s="11">
        <v>0</v>
      </c>
      <c r="AC521" s="52">
        <f t="shared" si="104"/>
        <v>0</v>
      </c>
      <c r="AD521" s="52">
        <f t="shared" si="99"/>
        <v>0</v>
      </c>
    </row>
    <row r="522" spans="1:30" x14ac:dyDescent="0.2">
      <c r="A522" s="3">
        <v>154395</v>
      </c>
      <c r="B522" s="4" t="s">
        <v>528</v>
      </c>
      <c r="C522" s="3" t="s">
        <v>35</v>
      </c>
      <c r="D522" s="3">
        <v>2</v>
      </c>
      <c r="E522" s="5">
        <v>2013</v>
      </c>
      <c r="F522" s="3" t="s">
        <v>36</v>
      </c>
      <c r="G522" s="6">
        <v>38616</v>
      </c>
      <c r="H522" s="7">
        <v>11.775</v>
      </c>
      <c r="I522" s="4" t="s">
        <v>33</v>
      </c>
      <c r="J522" s="8">
        <v>0.71130000000000004</v>
      </c>
      <c r="K522" s="8">
        <f t="shared" si="100"/>
        <v>3.4634841705326158</v>
      </c>
      <c r="L522" s="8">
        <v>3.7490000000000001</v>
      </c>
      <c r="M522" s="8">
        <v>6.1000000000000004E-3</v>
      </c>
      <c r="N522" s="9">
        <v>42069.73</v>
      </c>
      <c r="O522" s="9">
        <v>29923.08</v>
      </c>
      <c r="P522" s="9">
        <v>6547.21</v>
      </c>
      <c r="Q522" s="9">
        <v>23375.87</v>
      </c>
      <c r="R522" s="9">
        <v>0</v>
      </c>
      <c r="S522" s="9">
        <f t="shared" si="101"/>
        <v>12146.650000000001</v>
      </c>
      <c r="T522" s="10">
        <v>0</v>
      </c>
      <c r="U522" s="9">
        <v>6547.21</v>
      </c>
      <c r="V522" s="9">
        <v>968.09</v>
      </c>
      <c r="W522" s="9">
        <v>968.09</v>
      </c>
      <c r="X522" s="11">
        <f t="shared" si="102"/>
        <v>2.4634841705326158</v>
      </c>
      <c r="Y522" s="11">
        <f t="shared" si="103"/>
        <v>0.53901363750499098</v>
      </c>
      <c r="Z522" s="11">
        <f t="shared" si="97"/>
        <v>0.21880133996901388</v>
      </c>
      <c r="AA522" s="11">
        <f t="shared" si="98"/>
        <v>0.21880133996901388</v>
      </c>
      <c r="AB522" s="11">
        <v>0</v>
      </c>
      <c r="AC522" s="52">
        <f t="shared" si="104"/>
        <v>0</v>
      </c>
      <c r="AD522" s="52">
        <f t="shared" si="99"/>
        <v>0</v>
      </c>
    </row>
    <row r="523" spans="1:30" x14ac:dyDescent="0.2">
      <c r="A523" s="3">
        <v>119803</v>
      </c>
      <c r="B523" s="4" t="s">
        <v>340</v>
      </c>
      <c r="C523" s="3" t="s">
        <v>44</v>
      </c>
      <c r="D523" s="3">
        <v>1</v>
      </c>
      <c r="E523" s="5">
        <v>2013</v>
      </c>
      <c r="F523" s="3" t="s">
        <v>32</v>
      </c>
      <c r="G523" s="6">
        <v>38544</v>
      </c>
      <c r="H523" s="7">
        <v>11.969444444444445</v>
      </c>
      <c r="I523" s="4" t="s">
        <v>33</v>
      </c>
      <c r="J523" s="8">
        <v>0.13150000000000001</v>
      </c>
      <c r="K523" s="8">
        <f t="shared" si="100"/>
        <v>1.151345738379147</v>
      </c>
      <c r="L523" s="8">
        <v>0.32790000000000002</v>
      </c>
      <c r="M523" s="8">
        <v>2.5499999999999998E-2</v>
      </c>
      <c r="N523" s="9">
        <v>483922.3</v>
      </c>
      <c r="O523" s="9">
        <v>63612.15</v>
      </c>
      <c r="P523" s="9">
        <v>38619.599999999999</v>
      </c>
      <c r="Q523" s="9">
        <v>24992.55</v>
      </c>
      <c r="R523" s="9">
        <v>1170.51</v>
      </c>
      <c r="S523" s="9">
        <f t="shared" si="101"/>
        <v>420310.14999999997</v>
      </c>
      <c r="T523" s="10">
        <v>0</v>
      </c>
      <c r="U523" s="9">
        <v>0</v>
      </c>
      <c r="V523" s="9">
        <v>4054.1</v>
      </c>
      <c r="W523" s="9">
        <v>4054.1</v>
      </c>
      <c r="X523" s="11">
        <f t="shared" si="102"/>
        <v>0.15134573837914694</v>
      </c>
      <c r="Y523" s="11">
        <f t="shared" si="103"/>
        <v>9.1883576925277682E-2</v>
      </c>
      <c r="Z523" s="11">
        <f t="shared" si="97"/>
        <v>0.60711043409160037</v>
      </c>
      <c r="AA523" s="11">
        <f t="shared" si="98"/>
        <v>0</v>
      </c>
      <c r="AB523" s="11">
        <f>W523/R523</f>
        <v>3.4635329898932943</v>
      </c>
      <c r="AC523" s="52">
        <f t="shared" si="104"/>
        <v>0</v>
      </c>
      <c r="AD523" s="52">
        <f t="shared" si="99"/>
        <v>0</v>
      </c>
    </row>
    <row r="524" spans="1:30" x14ac:dyDescent="0.2">
      <c r="A524" s="3">
        <v>33374</v>
      </c>
      <c r="B524" s="4" t="s">
        <v>113</v>
      </c>
      <c r="C524" s="3" t="s">
        <v>31</v>
      </c>
      <c r="D524" s="3">
        <v>1</v>
      </c>
      <c r="E524" s="5">
        <v>2013</v>
      </c>
      <c r="F524" s="3" t="s">
        <v>36</v>
      </c>
      <c r="G524" s="6">
        <v>38531</v>
      </c>
      <c r="H524" s="7">
        <v>12.005555555555556</v>
      </c>
      <c r="I524" s="4" t="s">
        <v>33</v>
      </c>
      <c r="J524" s="8">
        <v>0.49159999999999998</v>
      </c>
      <c r="K524" s="8">
        <f t="shared" si="100"/>
        <v>1.9669981318281464</v>
      </c>
      <c r="L524" s="8">
        <v>2.6236999999999999</v>
      </c>
      <c r="M524" s="8">
        <v>1.9400000000000001E-2</v>
      </c>
      <c r="N524" s="9">
        <v>154660.48000000001</v>
      </c>
      <c r="O524" s="9">
        <v>76032.81</v>
      </c>
      <c r="P524" s="9">
        <v>59943.46</v>
      </c>
      <c r="Q524" s="9">
        <v>16089.35</v>
      </c>
      <c r="R524" s="9">
        <v>0</v>
      </c>
      <c r="S524" s="9">
        <f t="shared" si="101"/>
        <v>78627.670000000013</v>
      </c>
      <c r="T524" s="10">
        <v>0</v>
      </c>
      <c r="U524" s="9">
        <v>21468.07</v>
      </c>
      <c r="V524" s="9">
        <v>11623.26</v>
      </c>
      <c r="W524" s="9">
        <v>9879.77</v>
      </c>
      <c r="X524" s="11">
        <f t="shared" si="102"/>
        <v>0.96699813182814631</v>
      </c>
      <c r="Y524" s="11">
        <f t="shared" si="103"/>
        <v>0.76237105843273734</v>
      </c>
      <c r="Z524" s="11">
        <f t="shared" si="97"/>
        <v>0.78838938084755783</v>
      </c>
      <c r="AA524" s="11">
        <f t="shared" si="98"/>
        <v>0.28235271062584694</v>
      </c>
      <c r="AB524" s="11">
        <v>0</v>
      </c>
      <c r="AC524" s="52">
        <f t="shared" si="104"/>
        <v>0</v>
      </c>
      <c r="AD524" s="52">
        <f t="shared" si="99"/>
        <v>0</v>
      </c>
    </row>
    <row r="525" spans="1:30" x14ac:dyDescent="0.2">
      <c r="A525" s="3">
        <v>153801</v>
      </c>
      <c r="B525" s="4" t="s">
        <v>524</v>
      </c>
      <c r="C525" s="3" t="s">
        <v>31</v>
      </c>
      <c r="D525" s="3">
        <v>1</v>
      </c>
      <c r="E525" s="5">
        <v>2013</v>
      </c>
      <c r="F525" s="3" t="s">
        <v>36</v>
      </c>
      <c r="G525" s="6">
        <v>38524</v>
      </c>
      <c r="H525" s="7">
        <v>12.025</v>
      </c>
      <c r="I525" s="4" t="s">
        <v>33</v>
      </c>
      <c r="J525" s="8">
        <v>0.54849999999999999</v>
      </c>
      <c r="K525" s="8">
        <f t="shared" si="100"/>
        <v>2.2150093807357689</v>
      </c>
      <c r="L525" s="8">
        <v>0.88780000000000003</v>
      </c>
      <c r="M525" s="8">
        <v>-1.77E-2</v>
      </c>
      <c r="N525" s="9">
        <v>653057.75</v>
      </c>
      <c r="O525" s="9">
        <v>358224.8</v>
      </c>
      <c r="P525" s="9">
        <v>91173</v>
      </c>
      <c r="Q525" s="9">
        <v>267051.8</v>
      </c>
      <c r="R525" s="9">
        <v>26320.55</v>
      </c>
      <c r="S525" s="9">
        <f t="shared" si="101"/>
        <v>294832.95</v>
      </c>
      <c r="T525" s="10">
        <v>49964</v>
      </c>
      <c r="U525" s="9">
        <v>32919.550000000003</v>
      </c>
      <c r="V525" s="9">
        <v>-10281.5</v>
      </c>
      <c r="W525" s="9">
        <v>-10281.5</v>
      </c>
      <c r="X525" s="11">
        <f t="shared" si="102"/>
        <v>1.2150093807357691</v>
      </c>
      <c r="Y525" s="11">
        <f t="shared" si="103"/>
        <v>0.30923612845850507</v>
      </c>
      <c r="Z525" s="11">
        <f t="shared" si="97"/>
        <v>0.25451336702539856</v>
      </c>
      <c r="AA525" s="11">
        <f t="shared" si="98"/>
        <v>9.1896345534982507E-2</v>
      </c>
      <c r="AB525" s="11">
        <f>W525/R525</f>
        <v>-0.39062633569587263</v>
      </c>
      <c r="AC525" s="52">
        <f t="shared" si="104"/>
        <v>0.16946545492964743</v>
      </c>
      <c r="AD525" s="52">
        <f t="shared" si="99"/>
        <v>0.13947666381557056</v>
      </c>
    </row>
    <row r="526" spans="1:30" x14ac:dyDescent="0.2">
      <c r="A526" s="3">
        <v>120069</v>
      </c>
      <c r="B526" s="4" t="s">
        <v>341</v>
      </c>
      <c r="C526" s="3" t="s">
        <v>31</v>
      </c>
      <c r="D526" s="3">
        <v>1</v>
      </c>
      <c r="E526" s="5">
        <v>2013</v>
      </c>
      <c r="F526" s="3" t="s">
        <v>32</v>
      </c>
      <c r="G526" s="6">
        <v>38490</v>
      </c>
      <c r="H526" s="7">
        <v>12.116666666666667</v>
      </c>
      <c r="I526" s="4" t="s">
        <v>33</v>
      </c>
      <c r="J526" s="8">
        <v>0.74119999999999997</v>
      </c>
      <c r="K526" s="8">
        <f t="shared" si="100"/>
        <v>3.8637802028805504</v>
      </c>
      <c r="L526" s="8">
        <v>3.8925000000000001</v>
      </c>
      <c r="M526" s="8">
        <v>-0.79779999999999995</v>
      </c>
      <c r="N526" s="9">
        <v>9145.2199999999993</v>
      </c>
      <c r="O526" s="9">
        <v>6778.31</v>
      </c>
      <c r="P526" s="9">
        <v>848.62</v>
      </c>
      <c r="Q526" s="9">
        <v>5929.69</v>
      </c>
      <c r="R526" s="9">
        <v>0</v>
      </c>
      <c r="S526" s="9">
        <f t="shared" si="101"/>
        <v>2366.9099999999989</v>
      </c>
      <c r="T526" s="10">
        <v>0</v>
      </c>
      <c r="U526" s="9">
        <v>694.44</v>
      </c>
      <c r="V526" s="9">
        <v>-28400.959999999999</v>
      </c>
      <c r="W526" s="9">
        <v>-28400.959999999999</v>
      </c>
      <c r="X526" s="11">
        <f t="shared" si="102"/>
        <v>2.8637802028805504</v>
      </c>
      <c r="Y526" s="11">
        <f t="shared" si="103"/>
        <v>0.35853496753150749</v>
      </c>
      <c r="Z526" s="11">
        <f t="shared" si="97"/>
        <v>0.12519639851231354</v>
      </c>
      <c r="AA526" s="11">
        <f t="shared" si="98"/>
        <v>0.10245031578667839</v>
      </c>
      <c r="AB526" s="11">
        <v>0</v>
      </c>
      <c r="AC526" s="52">
        <f t="shared" si="104"/>
        <v>0</v>
      </c>
      <c r="AD526" s="52">
        <f t="shared" si="99"/>
        <v>0</v>
      </c>
    </row>
    <row r="527" spans="1:30" x14ac:dyDescent="0.2">
      <c r="A527" s="3">
        <v>119011</v>
      </c>
      <c r="B527" s="4" t="s">
        <v>339</v>
      </c>
      <c r="C527" s="3" t="s">
        <v>120</v>
      </c>
      <c r="D527" s="3">
        <v>2</v>
      </c>
      <c r="E527" s="5">
        <v>2013</v>
      </c>
      <c r="F527" s="3" t="s">
        <v>32</v>
      </c>
      <c r="G527" s="6">
        <v>38454</v>
      </c>
      <c r="H527" s="7">
        <v>12.216666666666667</v>
      </c>
      <c r="I527" s="4" t="s">
        <v>33</v>
      </c>
      <c r="J527" s="8">
        <v>0.95540000000000003</v>
      </c>
      <c r="K527" s="8">
        <f t="shared" si="100"/>
        <v>22.420472309246151</v>
      </c>
      <c r="L527" s="8">
        <v>0.70289999999999997</v>
      </c>
      <c r="M527" s="8">
        <v>5.7999999999999996E-3</v>
      </c>
      <c r="N527" s="9">
        <v>34852.400000000001</v>
      </c>
      <c r="O527" s="9">
        <v>33297.910000000003</v>
      </c>
      <c r="P527" s="9">
        <v>33297.910000000003</v>
      </c>
      <c r="Q527" s="9">
        <v>0</v>
      </c>
      <c r="R527" s="9">
        <v>0</v>
      </c>
      <c r="S527" s="9">
        <f t="shared" si="101"/>
        <v>1554.489999999998</v>
      </c>
      <c r="T527" s="10">
        <v>0</v>
      </c>
      <c r="U527" s="9">
        <v>15847</v>
      </c>
      <c r="V527" s="9">
        <v>140.94</v>
      </c>
      <c r="W527" s="9">
        <v>140.94</v>
      </c>
      <c r="X527" s="11">
        <f t="shared" si="102"/>
        <v>21.420472309246151</v>
      </c>
      <c r="Y527" s="11">
        <f t="shared" si="103"/>
        <v>21.420472309246151</v>
      </c>
      <c r="Z527" s="11">
        <f t="shared" si="97"/>
        <v>1</v>
      </c>
      <c r="AA527" s="11">
        <f t="shared" si="98"/>
        <v>0.47591575567355426</v>
      </c>
      <c r="AB527" s="11">
        <v>0</v>
      </c>
      <c r="AC527" s="52">
        <f t="shared" si="104"/>
        <v>0</v>
      </c>
      <c r="AD527" s="52">
        <f t="shared" si="99"/>
        <v>0</v>
      </c>
    </row>
    <row r="528" spans="1:30" x14ac:dyDescent="0.2">
      <c r="A528" s="3">
        <v>118511</v>
      </c>
      <c r="B528" s="4" t="s">
        <v>338</v>
      </c>
      <c r="C528" s="3" t="s">
        <v>31</v>
      </c>
      <c r="D528" s="3">
        <v>1</v>
      </c>
      <c r="E528" s="5">
        <v>2013</v>
      </c>
      <c r="F528" s="3" t="s">
        <v>32</v>
      </c>
      <c r="G528" s="6">
        <v>38420</v>
      </c>
      <c r="H528" s="7">
        <v>12.308333333333334</v>
      </c>
      <c r="I528" s="4" t="s">
        <v>33</v>
      </c>
      <c r="J528" s="8">
        <v>0.55420000000000003</v>
      </c>
      <c r="K528" s="8">
        <f t="shared" si="100"/>
        <v>2.2433173897116538</v>
      </c>
      <c r="L528" s="8">
        <v>0.1646</v>
      </c>
      <c r="M528" s="8">
        <v>1.0200000000000001E-2</v>
      </c>
      <c r="N528" s="9">
        <v>428675.52</v>
      </c>
      <c r="O528" s="9">
        <v>237585.52</v>
      </c>
      <c r="P528" s="9">
        <v>2454.7600000000002</v>
      </c>
      <c r="Q528" s="9">
        <v>235130.76</v>
      </c>
      <c r="R528" s="9">
        <v>0</v>
      </c>
      <c r="S528" s="9">
        <f t="shared" si="101"/>
        <v>191090.00000000003</v>
      </c>
      <c r="T528" s="10">
        <v>0</v>
      </c>
      <c r="U528" s="9">
        <v>374.25</v>
      </c>
      <c r="V528" s="9">
        <v>1088.06</v>
      </c>
      <c r="W528" s="9">
        <v>924.85</v>
      </c>
      <c r="X528" s="11">
        <f t="shared" si="102"/>
        <v>1.2433173897116538</v>
      </c>
      <c r="Y528" s="11">
        <f t="shared" si="103"/>
        <v>1.2846093463812863E-2</v>
      </c>
      <c r="Z528" s="11">
        <f t="shared" si="97"/>
        <v>1.0332111148861262E-2</v>
      </c>
      <c r="AA528" s="11">
        <f t="shared" si="98"/>
        <v>1.5752222610199477E-3</v>
      </c>
      <c r="AB528" s="11">
        <v>0</v>
      </c>
      <c r="AC528" s="52">
        <f t="shared" si="104"/>
        <v>0</v>
      </c>
      <c r="AD528" s="52">
        <f t="shared" si="99"/>
        <v>0</v>
      </c>
    </row>
    <row r="529" spans="1:30" x14ac:dyDescent="0.2">
      <c r="A529" s="3">
        <v>152913</v>
      </c>
      <c r="B529" s="4" t="s">
        <v>519</v>
      </c>
      <c r="C529" s="3" t="s">
        <v>101</v>
      </c>
      <c r="D529" s="3">
        <v>2</v>
      </c>
      <c r="E529" s="5">
        <v>2013</v>
      </c>
      <c r="F529" s="3" t="s">
        <v>32</v>
      </c>
      <c r="G529" s="6">
        <v>38362</v>
      </c>
      <c r="H529" s="7">
        <v>12.472222222222221</v>
      </c>
      <c r="I529" s="4" t="s">
        <v>33</v>
      </c>
      <c r="J529" s="8">
        <v>0.83250000000000002</v>
      </c>
      <c r="K529" s="8">
        <f t="shared" si="100"/>
        <v>5.9717079472132752</v>
      </c>
      <c r="L529" s="8">
        <v>5.5659000000000001</v>
      </c>
      <c r="M529" s="8">
        <v>2.1399999999999999E-2</v>
      </c>
      <c r="N529" s="9">
        <v>81176.83</v>
      </c>
      <c r="O529" s="9">
        <v>67583.259999999995</v>
      </c>
      <c r="P529" s="9">
        <v>67583.259999999995</v>
      </c>
      <c r="Q529" s="9">
        <v>0</v>
      </c>
      <c r="R529" s="9">
        <v>0</v>
      </c>
      <c r="S529" s="9">
        <f t="shared" si="101"/>
        <v>13593.570000000007</v>
      </c>
      <c r="T529" s="10">
        <v>0</v>
      </c>
      <c r="U529" s="9">
        <v>12832.2</v>
      </c>
      <c r="V529" s="9">
        <v>16750.12</v>
      </c>
      <c r="W529" s="9">
        <v>14237.6</v>
      </c>
      <c r="X529" s="11">
        <f t="shared" si="102"/>
        <v>4.9717079472132752</v>
      </c>
      <c r="Y529" s="11">
        <f t="shared" si="103"/>
        <v>4.9717079472132752</v>
      </c>
      <c r="Z529" s="11">
        <f t="shared" si="97"/>
        <v>1</v>
      </c>
      <c r="AA529" s="11">
        <f t="shared" si="98"/>
        <v>0.18987246250032924</v>
      </c>
      <c r="AB529" s="11">
        <v>0</v>
      </c>
      <c r="AC529" s="52">
        <f t="shared" si="104"/>
        <v>0</v>
      </c>
      <c r="AD529" s="52">
        <f t="shared" si="99"/>
        <v>0</v>
      </c>
    </row>
    <row r="530" spans="1:30" x14ac:dyDescent="0.2">
      <c r="A530" s="3">
        <v>152911</v>
      </c>
      <c r="B530" s="4" t="s">
        <v>518</v>
      </c>
      <c r="C530" s="3" t="s">
        <v>101</v>
      </c>
      <c r="D530" s="3">
        <v>2</v>
      </c>
      <c r="E530" s="5">
        <v>2013</v>
      </c>
      <c r="F530" s="3" t="s">
        <v>32</v>
      </c>
      <c r="G530" s="6">
        <v>38357</v>
      </c>
      <c r="H530" s="7">
        <v>12.486111111111111</v>
      </c>
      <c r="I530" s="4" t="s">
        <v>33</v>
      </c>
      <c r="J530" s="8">
        <v>0.53339999999999999</v>
      </c>
      <c r="K530" s="8">
        <f t="shared" si="100"/>
        <v>2.1432469889939902</v>
      </c>
      <c r="L530" s="8">
        <v>6.8364000000000003</v>
      </c>
      <c r="M530" s="8">
        <v>1.9099999999999999E-2</v>
      </c>
      <c r="N530" s="9">
        <v>67393.63</v>
      </c>
      <c r="O530" s="9">
        <v>35948.99</v>
      </c>
      <c r="P530" s="9">
        <v>31105.41</v>
      </c>
      <c r="Q530" s="9">
        <v>4843.58</v>
      </c>
      <c r="R530" s="9">
        <v>0</v>
      </c>
      <c r="S530" s="9">
        <f t="shared" si="101"/>
        <v>31444.640000000007</v>
      </c>
      <c r="T530" s="10">
        <v>0</v>
      </c>
      <c r="U530" s="9">
        <v>1681.82</v>
      </c>
      <c r="V530" s="9">
        <v>14961.68</v>
      </c>
      <c r="W530" s="9">
        <v>12717.43</v>
      </c>
      <c r="X530" s="11">
        <f t="shared" si="102"/>
        <v>1.1432469889939905</v>
      </c>
      <c r="Y530" s="11">
        <f t="shared" si="103"/>
        <v>0.98921183387693401</v>
      </c>
      <c r="Z530" s="11">
        <f t="shared" si="97"/>
        <v>0.86526519938390489</v>
      </c>
      <c r="AA530" s="11">
        <f t="shared" si="98"/>
        <v>4.6783511859443065E-2</v>
      </c>
      <c r="AB530" s="11">
        <v>0</v>
      </c>
      <c r="AC530" s="52">
        <f t="shared" si="104"/>
        <v>0</v>
      </c>
      <c r="AD530" s="52">
        <f t="shared" si="99"/>
        <v>0</v>
      </c>
    </row>
    <row r="531" spans="1:30" x14ac:dyDescent="0.2">
      <c r="A531" s="3">
        <v>152923</v>
      </c>
      <c r="B531" s="4" t="s">
        <v>521</v>
      </c>
      <c r="C531" s="3" t="s">
        <v>35</v>
      </c>
      <c r="D531" s="3">
        <v>2</v>
      </c>
      <c r="E531" s="5">
        <v>2013</v>
      </c>
      <c r="F531" s="3" t="s">
        <v>32</v>
      </c>
      <c r="G531" s="6">
        <v>38357</v>
      </c>
      <c r="H531" s="7">
        <v>12.486111111111111</v>
      </c>
      <c r="I531" s="4" t="s">
        <v>33</v>
      </c>
      <c r="J531" s="8">
        <v>0.90990000000000004</v>
      </c>
      <c r="K531" s="8">
        <f t="shared" si="100"/>
        <v>11.102359003493365</v>
      </c>
      <c r="L531" s="8">
        <v>2.3976000000000002</v>
      </c>
      <c r="M531" s="8">
        <v>1.7299999999999999E-2</v>
      </c>
      <c r="N531" s="9">
        <v>272809.83</v>
      </c>
      <c r="O531" s="9">
        <v>248237.59</v>
      </c>
      <c r="P531" s="9">
        <v>102185.83</v>
      </c>
      <c r="Q531" s="9">
        <v>146051.76</v>
      </c>
      <c r="R531" s="9">
        <v>0</v>
      </c>
      <c r="S531" s="9">
        <f t="shared" si="101"/>
        <v>24572.24000000002</v>
      </c>
      <c r="T531" s="10">
        <v>0</v>
      </c>
      <c r="U531" s="9">
        <v>9442.3700000000008</v>
      </c>
      <c r="V531" s="9">
        <v>19436.97</v>
      </c>
      <c r="W531" s="9">
        <v>16521.419999999998</v>
      </c>
      <c r="X531" s="11">
        <f t="shared" si="102"/>
        <v>10.102359003493365</v>
      </c>
      <c r="Y531" s="11">
        <f t="shared" si="103"/>
        <v>4.1585883094093141</v>
      </c>
      <c r="Z531" s="11">
        <f t="shared" ref="Z531:Z562" si="105">+P531/O531</f>
        <v>0.41164527096802705</v>
      </c>
      <c r="AA531" s="11">
        <f t="shared" ref="AA531:AA562" si="106">+U531/O531</f>
        <v>3.8037631609298177E-2</v>
      </c>
      <c r="AB531" s="11">
        <v>0</v>
      </c>
      <c r="AC531" s="52">
        <f t="shared" si="104"/>
        <v>0</v>
      </c>
      <c r="AD531" s="52">
        <f t="shared" ref="AD531:AD562" si="107">+T531/O531</f>
        <v>0</v>
      </c>
    </row>
    <row r="532" spans="1:30" x14ac:dyDescent="0.2">
      <c r="A532" s="3">
        <v>117640</v>
      </c>
      <c r="B532" s="4" t="s">
        <v>335</v>
      </c>
      <c r="C532" s="3" t="s">
        <v>35</v>
      </c>
      <c r="D532" s="3">
        <v>2</v>
      </c>
      <c r="E532" s="5">
        <v>2013</v>
      </c>
      <c r="F532" s="3" t="s">
        <v>32</v>
      </c>
      <c r="G532" s="6">
        <v>38327</v>
      </c>
      <c r="H532" s="7">
        <v>12.566666666666666</v>
      </c>
      <c r="I532" s="4" t="s">
        <v>33</v>
      </c>
      <c r="J532" s="8">
        <v>0.74970000000000003</v>
      </c>
      <c r="K532" s="8">
        <f t="shared" si="100"/>
        <v>3.994738576275382</v>
      </c>
      <c r="L532" s="8">
        <v>1.9232</v>
      </c>
      <c r="M532" s="8">
        <v>1.0200000000000001E-2</v>
      </c>
      <c r="N532" s="9">
        <v>95536.49</v>
      </c>
      <c r="O532" s="9">
        <v>71620.91</v>
      </c>
      <c r="P532" s="9">
        <v>25036.97</v>
      </c>
      <c r="Q532" s="9">
        <v>46583.94</v>
      </c>
      <c r="R532" s="9">
        <v>0</v>
      </c>
      <c r="S532" s="9">
        <f t="shared" si="101"/>
        <v>23915.58</v>
      </c>
      <c r="T532" s="10">
        <v>38690.69</v>
      </c>
      <c r="U532" s="9">
        <v>0</v>
      </c>
      <c r="V532" s="9">
        <v>2838.31</v>
      </c>
      <c r="W532" s="9">
        <v>2412.56</v>
      </c>
      <c r="X532" s="11">
        <f t="shared" si="102"/>
        <v>2.994738576275382</v>
      </c>
      <c r="Y532" s="11">
        <f t="shared" si="103"/>
        <v>1.0468895172101198</v>
      </c>
      <c r="Z532" s="11">
        <f t="shared" si="105"/>
        <v>0.34957626201621844</v>
      </c>
      <c r="AA532" s="11">
        <f t="shared" si="106"/>
        <v>0</v>
      </c>
      <c r="AB532" s="11">
        <v>0</v>
      </c>
      <c r="AC532" s="52">
        <f t="shared" si="104"/>
        <v>1.6178027043458698</v>
      </c>
      <c r="AD532" s="52">
        <f t="shared" si="107"/>
        <v>0.54021500145697676</v>
      </c>
    </row>
    <row r="533" spans="1:30" x14ac:dyDescent="0.2">
      <c r="A533" s="3">
        <v>201104</v>
      </c>
      <c r="B533" s="4" t="s">
        <v>659</v>
      </c>
      <c r="C533" s="3" t="s">
        <v>53</v>
      </c>
      <c r="D533" s="3">
        <v>2</v>
      </c>
      <c r="E533" s="5">
        <v>2013</v>
      </c>
      <c r="F533" s="3" t="s">
        <v>36</v>
      </c>
      <c r="G533" s="6">
        <v>38323</v>
      </c>
      <c r="H533" s="7">
        <v>12.577777777777778</v>
      </c>
      <c r="I533" s="4" t="s">
        <v>33</v>
      </c>
      <c r="J533" s="8">
        <v>0.87250000000000005</v>
      </c>
      <c r="K533" s="8">
        <f t="shared" si="100"/>
        <v>7.8402193554675765</v>
      </c>
      <c r="L533" s="8">
        <v>6.8878000000000004</v>
      </c>
      <c r="M533" s="8">
        <v>-8.6E-3</v>
      </c>
      <c r="N533" s="9">
        <v>83650.75</v>
      </c>
      <c r="O533" s="9">
        <v>72981.31</v>
      </c>
      <c r="P533" s="9">
        <v>59867.6</v>
      </c>
      <c r="Q533" s="9">
        <v>13113.71</v>
      </c>
      <c r="R533" s="9">
        <v>2677.27</v>
      </c>
      <c r="S533" s="9">
        <f t="shared" si="101"/>
        <v>10669.440000000002</v>
      </c>
      <c r="T533" s="10">
        <v>13003.87</v>
      </c>
      <c r="U533" s="9">
        <v>5444.36</v>
      </c>
      <c r="V533" s="9">
        <v>-4940.74</v>
      </c>
      <c r="W533" s="9">
        <v>-4940.74</v>
      </c>
      <c r="X533" s="11">
        <f t="shared" si="102"/>
        <v>6.8402193554675765</v>
      </c>
      <c r="Y533" s="11">
        <f t="shared" si="103"/>
        <v>5.6111286065622927</v>
      </c>
      <c r="Z533" s="11">
        <f t="shared" si="105"/>
        <v>0.82031413248131613</v>
      </c>
      <c r="AA533" s="11">
        <f t="shared" si="106"/>
        <v>7.4599373456025936E-2</v>
      </c>
      <c r="AB533" s="11">
        <f>W533/R533</f>
        <v>-1.8454395709061842</v>
      </c>
      <c r="AC533" s="52">
        <f t="shared" si="104"/>
        <v>1.2187959255593543</v>
      </c>
      <c r="AD533" s="52">
        <f t="shared" si="107"/>
        <v>0.17818082465222948</v>
      </c>
    </row>
    <row r="534" spans="1:30" x14ac:dyDescent="0.2">
      <c r="A534" s="3">
        <v>117112</v>
      </c>
      <c r="B534" s="4" t="s">
        <v>332</v>
      </c>
      <c r="C534" s="3" t="s">
        <v>35</v>
      </c>
      <c r="D534" s="3">
        <v>2</v>
      </c>
      <c r="E534" s="5">
        <v>2013</v>
      </c>
      <c r="F534" s="3" t="s">
        <v>32</v>
      </c>
      <c r="G534" s="6">
        <v>38268</v>
      </c>
      <c r="H534" s="7">
        <v>12.727777777777778</v>
      </c>
      <c r="I534" s="4" t="s">
        <v>33</v>
      </c>
      <c r="J534" s="8">
        <v>0.9657</v>
      </c>
      <c r="K534" s="8">
        <f t="shared" si="100"/>
        <v>29.126445710340072</v>
      </c>
      <c r="L534" s="8">
        <v>13.538</v>
      </c>
      <c r="M534" s="8">
        <v>-2.53E-2</v>
      </c>
      <c r="N534" s="9">
        <v>10123.77</v>
      </c>
      <c r="O534" s="9">
        <v>9776.19</v>
      </c>
      <c r="P534" s="9">
        <v>9776.19</v>
      </c>
      <c r="Q534" s="9">
        <v>0</v>
      </c>
      <c r="R534" s="9">
        <v>0</v>
      </c>
      <c r="S534" s="9">
        <f t="shared" si="101"/>
        <v>347.57999999999993</v>
      </c>
      <c r="T534" s="10">
        <v>0</v>
      </c>
      <c r="U534" s="9">
        <v>7818.19</v>
      </c>
      <c r="V534" s="9">
        <v>-3473.75</v>
      </c>
      <c r="W534" s="9">
        <v>-3473.75</v>
      </c>
      <c r="X534" s="11">
        <f t="shared" si="102"/>
        <v>28.126445710340072</v>
      </c>
      <c r="Y534" s="11">
        <f t="shared" si="103"/>
        <v>28.126445710340072</v>
      </c>
      <c r="Z534" s="11">
        <f t="shared" si="105"/>
        <v>1</v>
      </c>
      <c r="AA534" s="11">
        <f t="shared" si="106"/>
        <v>0.79971747684936556</v>
      </c>
      <c r="AB534" s="11">
        <v>0</v>
      </c>
      <c r="AC534" s="52">
        <f t="shared" si="104"/>
        <v>0</v>
      </c>
      <c r="AD534" s="52">
        <f t="shared" si="107"/>
        <v>0</v>
      </c>
    </row>
    <row r="535" spans="1:30" ht="22.5" x14ac:dyDescent="0.2">
      <c r="A535" s="3">
        <v>152603</v>
      </c>
      <c r="B535" s="4" t="s">
        <v>514</v>
      </c>
      <c r="C535" s="3" t="s">
        <v>35</v>
      </c>
      <c r="D535" s="3">
        <v>2</v>
      </c>
      <c r="E535" s="5">
        <v>2013</v>
      </c>
      <c r="F535" s="3" t="s">
        <v>32</v>
      </c>
      <c r="G535" s="6">
        <v>38265</v>
      </c>
      <c r="H535" s="7">
        <v>12.736111111111111</v>
      </c>
      <c r="I535" s="4" t="s">
        <v>33</v>
      </c>
      <c r="J535" s="8">
        <v>0.8</v>
      </c>
      <c r="K535" s="8">
        <f t="shared" si="100"/>
        <v>4.9999079324558995</v>
      </c>
      <c r="L535" s="8">
        <v>2.6333000000000002</v>
      </c>
      <c r="M535" s="8">
        <v>-6.7000000000000002E-3</v>
      </c>
      <c r="N535" s="9">
        <v>191160.48</v>
      </c>
      <c r="O535" s="9">
        <v>152927.67999999999</v>
      </c>
      <c r="P535" s="9">
        <v>71777.86</v>
      </c>
      <c r="Q535" s="9">
        <v>81149.820000000007</v>
      </c>
      <c r="R535" s="9">
        <v>1554.66</v>
      </c>
      <c r="S535" s="9">
        <f t="shared" si="101"/>
        <v>38232.800000000017</v>
      </c>
      <c r="T535" s="10">
        <v>27986.44</v>
      </c>
      <c r="U535" s="9">
        <v>35505.440000000002</v>
      </c>
      <c r="V535" s="9">
        <v>1228.8</v>
      </c>
      <c r="W535" s="9">
        <v>1044.48</v>
      </c>
      <c r="X535" s="11">
        <f t="shared" si="102"/>
        <v>3.9999079324558999</v>
      </c>
      <c r="Y535" s="11">
        <f t="shared" si="103"/>
        <v>1.8773895712581858</v>
      </c>
      <c r="Z535" s="11">
        <f t="shared" si="105"/>
        <v>0.46935819597864825</v>
      </c>
      <c r="AA535" s="11">
        <f t="shared" si="106"/>
        <v>0.2321714420829506</v>
      </c>
      <c r="AB535" s="11">
        <f>W535/R535</f>
        <v>0.6718382154297402</v>
      </c>
      <c r="AC535" s="52">
        <f t="shared" si="104"/>
        <v>0.73200079512878957</v>
      </c>
      <c r="AD535" s="52">
        <f t="shared" si="107"/>
        <v>0.18300441097386685</v>
      </c>
    </row>
    <row r="536" spans="1:30" x14ac:dyDescent="0.2">
      <c r="A536" s="3">
        <v>152232</v>
      </c>
      <c r="B536" s="4" t="s">
        <v>513</v>
      </c>
      <c r="C536" s="3" t="s">
        <v>101</v>
      </c>
      <c r="D536" s="3">
        <v>2</v>
      </c>
      <c r="E536" s="5">
        <v>2013</v>
      </c>
      <c r="F536" s="3" t="s">
        <v>32</v>
      </c>
      <c r="G536" s="6">
        <v>38219</v>
      </c>
      <c r="H536" s="7">
        <v>12.861111111111111</v>
      </c>
      <c r="I536" s="4" t="s">
        <v>33</v>
      </c>
      <c r="J536" s="8">
        <v>0.63560000000000005</v>
      </c>
      <c r="K536" s="8">
        <f t="shared" si="100"/>
        <v>2.7442238149640299</v>
      </c>
      <c r="L536" s="8">
        <v>1.8179000000000001</v>
      </c>
      <c r="M536" s="8">
        <v>8.1699999999999995E-2</v>
      </c>
      <c r="N536" s="9">
        <v>119718.63</v>
      </c>
      <c r="O536" s="9">
        <v>76092.95</v>
      </c>
      <c r="P536" s="9">
        <v>9658.2999999999993</v>
      </c>
      <c r="Q536" s="9">
        <v>66434.649999999994</v>
      </c>
      <c r="R536" s="9">
        <v>0</v>
      </c>
      <c r="S536" s="9">
        <f t="shared" si="101"/>
        <v>43625.680000000008</v>
      </c>
      <c r="T536" s="10">
        <v>0</v>
      </c>
      <c r="U536" s="9">
        <v>0</v>
      </c>
      <c r="V536" s="9">
        <v>27062.99</v>
      </c>
      <c r="W536" s="9">
        <v>23003.54</v>
      </c>
      <c r="X536" s="11">
        <f t="shared" si="102"/>
        <v>1.7442238149640299</v>
      </c>
      <c r="Y536" s="11">
        <f t="shared" si="103"/>
        <v>0.22139024537841009</v>
      </c>
      <c r="Z536" s="11">
        <f t="shared" si="105"/>
        <v>0.12692765886984272</v>
      </c>
      <c r="AA536" s="11">
        <f t="shared" si="106"/>
        <v>0</v>
      </c>
      <c r="AB536" s="11">
        <v>0</v>
      </c>
      <c r="AC536" s="52">
        <f t="shared" si="104"/>
        <v>0</v>
      </c>
      <c r="AD536" s="52">
        <f t="shared" si="107"/>
        <v>0</v>
      </c>
    </row>
    <row r="537" spans="1:30" x14ac:dyDescent="0.2">
      <c r="A537" s="3">
        <v>33122</v>
      </c>
      <c r="B537" s="4" t="s">
        <v>112</v>
      </c>
      <c r="C537" s="3" t="s">
        <v>31</v>
      </c>
      <c r="D537" s="3">
        <v>1</v>
      </c>
      <c r="E537" s="5">
        <v>2013</v>
      </c>
      <c r="F537" s="3" t="s">
        <v>36</v>
      </c>
      <c r="G537" s="6">
        <v>38174</v>
      </c>
      <c r="H537" s="7">
        <v>12.983333333333333</v>
      </c>
      <c r="I537" s="4" t="s">
        <v>33</v>
      </c>
      <c r="J537" s="8">
        <v>2.8199999999999999E-2</v>
      </c>
      <c r="K537" s="8">
        <f t="shared" si="100"/>
        <v>1.0290499704605043</v>
      </c>
      <c r="L537" s="8">
        <v>0.2213</v>
      </c>
      <c r="M537" s="8">
        <v>-0.1226</v>
      </c>
      <c r="N537" s="9">
        <v>664696.11</v>
      </c>
      <c r="O537" s="9">
        <v>18764.3</v>
      </c>
      <c r="P537" s="9">
        <v>18764.3</v>
      </c>
      <c r="Q537" s="9">
        <v>0</v>
      </c>
      <c r="R537" s="9">
        <v>0</v>
      </c>
      <c r="S537" s="9">
        <f t="shared" si="101"/>
        <v>645931.80999999994</v>
      </c>
      <c r="T537" s="10">
        <v>0</v>
      </c>
      <c r="U537" s="9">
        <v>15230.76</v>
      </c>
      <c r="V537" s="9">
        <v>-18036.25</v>
      </c>
      <c r="W537" s="9">
        <v>-18036.25</v>
      </c>
      <c r="X537" s="11">
        <f t="shared" si="102"/>
        <v>2.9049970460504185E-2</v>
      </c>
      <c r="Y537" s="11">
        <f t="shared" si="103"/>
        <v>2.9049970460504185E-2</v>
      </c>
      <c r="Z537" s="11">
        <f t="shared" si="105"/>
        <v>1</v>
      </c>
      <c r="AA537" s="11">
        <f t="shared" si="106"/>
        <v>0.81168815250235826</v>
      </c>
      <c r="AB537" s="11">
        <v>0</v>
      </c>
      <c r="AC537" s="52">
        <f t="shared" si="104"/>
        <v>0</v>
      </c>
      <c r="AD537" s="52">
        <f t="shared" si="107"/>
        <v>0</v>
      </c>
    </row>
    <row r="538" spans="1:30" x14ac:dyDescent="0.2">
      <c r="A538" s="3">
        <v>38711</v>
      </c>
      <c r="B538" s="4" t="s">
        <v>138</v>
      </c>
      <c r="C538" s="3" t="s">
        <v>31</v>
      </c>
      <c r="D538" s="3">
        <v>1</v>
      </c>
      <c r="E538" s="5">
        <v>2013</v>
      </c>
      <c r="F538" s="3" t="s">
        <v>32</v>
      </c>
      <c r="G538" s="6">
        <v>38132</v>
      </c>
      <c r="H538" s="7">
        <v>13.097222222222221</v>
      </c>
      <c r="I538" s="4" t="s">
        <v>33</v>
      </c>
      <c r="J538" s="8">
        <v>0.54620000000000002</v>
      </c>
      <c r="K538" s="8">
        <f t="shared" si="100"/>
        <v>2.2034011725231553</v>
      </c>
      <c r="L538" s="8">
        <v>2.0665</v>
      </c>
      <c r="M538" s="8">
        <v>6.2700000000000006E-2</v>
      </c>
      <c r="N538" s="9">
        <v>212773.88</v>
      </c>
      <c r="O538" s="9">
        <v>116207.77</v>
      </c>
      <c r="P538" s="9">
        <v>116207.77</v>
      </c>
      <c r="Q538" s="9">
        <v>0</v>
      </c>
      <c r="R538" s="9">
        <v>0</v>
      </c>
      <c r="S538" s="9">
        <f t="shared" si="101"/>
        <v>96566.11</v>
      </c>
      <c r="T538" s="10">
        <v>0</v>
      </c>
      <c r="U538" s="9">
        <v>31302.080000000002</v>
      </c>
      <c r="V538" s="9">
        <v>41572.04</v>
      </c>
      <c r="W538" s="9">
        <v>35336.230000000003</v>
      </c>
      <c r="X538" s="11">
        <f t="shared" si="102"/>
        <v>1.2034011725231555</v>
      </c>
      <c r="Y538" s="11">
        <f t="shared" si="103"/>
        <v>1.2034011725231555</v>
      </c>
      <c r="Z538" s="11">
        <f t="shared" si="105"/>
        <v>1</v>
      </c>
      <c r="AA538" s="11">
        <f t="shared" si="106"/>
        <v>0.26936305549964518</v>
      </c>
      <c r="AB538" s="11">
        <v>0</v>
      </c>
      <c r="AC538" s="52">
        <f t="shared" si="104"/>
        <v>0</v>
      </c>
      <c r="AD538" s="52">
        <f t="shared" si="107"/>
        <v>0</v>
      </c>
    </row>
    <row r="539" spans="1:30" x14ac:dyDescent="0.2">
      <c r="A539" s="3">
        <v>152716</v>
      </c>
      <c r="B539" s="4" t="s">
        <v>516</v>
      </c>
      <c r="C539" s="3" t="s">
        <v>44</v>
      </c>
      <c r="D539" s="3">
        <v>1</v>
      </c>
      <c r="E539" s="5">
        <v>2013</v>
      </c>
      <c r="F539" s="3" t="s">
        <v>32</v>
      </c>
      <c r="G539" s="6">
        <v>38091</v>
      </c>
      <c r="H539" s="7">
        <v>13.21111111111111</v>
      </c>
      <c r="I539" s="4" t="s">
        <v>33</v>
      </c>
      <c r="J539" s="8">
        <v>0.87580000000000002</v>
      </c>
      <c r="K539" s="8">
        <f t="shared" si="100"/>
        <v>8.0546047686411413</v>
      </c>
      <c r="L539" s="8">
        <v>0.72609999999999997</v>
      </c>
      <c r="M539" s="8">
        <v>2.8199999999999999E-2</v>
      </c>
      <c r="N539" s="9">
        <v>546713.87</v>
      </c>
      <c r="O539" s="9">
        <v>478837.93</v>
      </c>
      <c r="P539" s="9">
        <v>57122.78</v>
      </c>
      <c r="Q539" s="9">
        <v>421715.15</v>
      </c>
      <c r="R539" s="9">
        <v>0</v>
      </c>
      <c r="S539" s="9">
        <f t="shared" si="101"/>
        <v>67875.94</v>
      </c>
      <c r="T539" s="10">
        <v>0</v>
      </c>
      <c r="U539" s="9">
        <v>27862.959999999999</v>
      </c>
      <c r="V539" s="9">
        <v>16920.04</v>
      </c>
      <c r="W539" s="9">
        <v>14382.03</v>
      </c>
      <c r="X539" s="11">
        <f t="shared" si="102"/>
        <v>7.0546047686411413</v>
      </c>
      <c r="Y539" s="11">
        <f t="shared" si="103"/>
        <v>0.84157626398986141</v>
      </c>
      <c r="Z539" s="11">
        <f t="shared" si="105"/>
        <v>0.11929460141137942</v>
      </c>
      <c r="AA539" s="11">
        <f t="shared" si="106"/>
        <v>5.8188706980668803E-2</v>
      </c>
      <c r="AB539" s="11">
        <v>0</v>
      </c>
      <c r="AC539" s="52">
        <f t="shared" si="104"/>
        <v>0</v>
      </c>
      <c r="AD539" s="52">
        <f t="shared" si="107"/>
        <v>0</v>
      </c>
    </row>
    <row r="540" spans="1:30" x14ac:dyDescent="0.2">
      <c r="A540" s="3">
        <v>115125</v>
      </c>
      <c r="B540" s="4" t="s">
        <v>329</v>
      </c>
      <c r="C540" s="3" t="s">
        <v>31</v>
      </c>
      <c r="D540" s="3">
        <v>1</v>
      </c>
      <c r="E540" s="5">
        <v>2013</v>
      </c>
      <c r="F540" s="3" t="s">
        <v>32</v>
      </c>
      <c r="G540" s="6">
        <v>38057</v>
      </c>
      <c r="H540" s="7">
        <v>13.302777777777777</v>
      </c>
      <c r="I540" s="4" t="s">
        <v>33</v>
      </c>
      <c r="J540" s="8">
        <v>0.73640000000000005</v>
      </c>
      <c r="K540" s="8">
        <f t="shared" si="100"/>
        <v>3.7933963556333001</v>
      </c>
      <c r="L540" s="8">
        <v>0.21790000000000001</v>
      </c>
      <c r="M540" s="8">
        <v>7.0000000000000007E-2</v>
      </c>
      <c r="N540" s="9">
        <v>163122.53</v>
      </c>
      <c r="O540" s="9">
        <v>120120.82</v>
      </c>
      <c r="P540" s="9">
        <v>19668.14</v>
      </c>
      <c r="Q540" s="9">
        <v>100452.68</v>
      </c>
      <c r="R540" s="9">
        <v>1281.6099999999999</v>
      </c>
      <c r="S540" s="9">
        <f t="shared" si="101"/>
        <v>43001.709999999992</v>
      </c>
      <c r="T540" s="10">
        <v>0</v>
      </c>
      <c r="U540" s="9">
        <v>6092.34</v>
      </c>
      <c r="V540" s="9">
        <v>4428.29</v>
      </c>
      <c r="W540" s="9">
        <v>3716.88</v>
      </c>
      <c r="X540" s="11">
        <f t="shared" si="102"/>
        <v>2.7933963556333001</v>
      </c>
      <c r="Y540" s="11">
        <f t="shared" si="103"/>
        <v>0.45738041580206934</v>
      </c>
      <c r="Z540" s="11">
        <f t="shared" si="105"/>
        <v>0.16373631149038109</v>
      </c>
      <c r="AA540" s="11">
        <f t="shared" si="106"/>
        <v>5.0718434989038531E-2</v>
      </c>
      <c r="AB540" s="11">
        <f>W540/R540</f>
        <v>2.9001646366679412</v>
      </c>
      <c r="AC540" s="52">
        <f t="shared" si="104"/>
        <v>0</v>
      </c>
      <c r="AD540" s="52">
        <f t="shared" si="107"/>
        <v>0</v>
      </c>
    </row>
    <row r="541" spans="1:30" x14ac:dyDescent="0.2">
      <c r="A541" s="3">
        <v>114637</v>
      </c>
      <c r="B541" s="4" t="s">
        <v>328</v>
      </c>
      <c r="C541" s="3" t="s">
        <v>31</v>
      </c>
      <c r="D541" s="3">
        <v>1</v>
      </c>
      <c r="E541" s="5">
        <v>2013</v>
      </c>
      <c r="F541" s="3" t="s">
        <v>32</v>
      </c>
      <c r="G541" s="6">
        <v>38033</v>
      </c>
      <c r="H541" s="7">
        <v>13.372222222222222</v>
      </c>
      <c r="I541" s="4" t="s">
        <v>33</v>
      </c>
      <c r="J541" s="8">
        <v>0.79859999999999998</v>
      </c>
      <c r="K541" s="8">
        <f t="shared" si="100"/>
        <v>4.9663135576049999</v>
      </c>
      <c r="L541" s="8">
        <v>0.81759999999999999</v>
      </c>
      <c r="M541" s="8">
        <v>7.3200000000000001E-2</v>
      </c>
      <c r="N541" s="9">
        <v>355420.09</v>
      </c>
      <c r="O541" s="9">
        <v>283853.90999999997</v>
      </c>
      <c r="P541" s="9">
        <v>39729.25</v>
      </c>
      <c r="Q541" s="9">
        <v>244124.66</v>
      </c>
      <c r="R541" s="9">
        <v>0</v>
      </c>
      <c r="S541" s="9">
        <f t="shared" si="101"/>
        <v>71566.180000000051</v>
      </c>
      <c r="T541" s="10">
        <v>244124.66</v>
      </c>
      <c r="U541" s="9">
        <v>2350</v>
      </c>
      <c r="V541" s="9">
        <v>32081.200000000001</v>
      </c>
      <c r="W541" s="9">
        <v>27269.02</v>
      </c>
      <c r="X541" s="11">
        <f t="shared" si="102"/>
        <v>3.9663135576049995</v>
      </c>
      <c r="Y541" s="11">
        <f t="shared" si="103"/>
        <v>0.55514001166472726</v>
      </c>
      <c r="Z541" s="11">
        <f t="shared" si="105"/>
        <v>0.13996372288829842</v>
      </c>
      <c r="AA541" s="11">
        <f t="shared" si="106"/>
        <v>8.2789065685232241E-3</v>
      </c>
      <c r="AB541" s="11">
        <v>0</v>
      </c>
      <c r="AC541" s="52">
        <f t="shared" si="104"/>
        <v>3.4111735459402728</v>
      </c>
      <c r="AD541" s="52">
        <f t="shared" si="107"/>
        <v>0.86003627711170172</v>
      </c>
    </row>
    <row r="542" spans="1:30" x14ac:dyDescent="0.2">
      <c r="A542" s="3">
        <v>37652</v>
      </c>
      <c r="B542" s="4" t="s">
        <v>131</v>
      </c>
      <c r="C542" s="3" t="s">
        <v>31</v>
      </c>
      <c r="D542" s="3">
        <v>1</v>
      </c>
      <c r="E542" s="5">
        <v>2013</v>
      </c>
      <c r="F542" s="3" t="s">
        <v>36</v>
      </c>
      <c r="G542" s="6">
        <v>38016</v>
      </c>
      <c r="H542" s="7">
        <v>13.416666666666666</v>
      </c>
      <c r="I542" s="4" t="s">
        <v>33</v>
      </c>
      <c r="J542" s="8">
        <v>0.12809999999999999</v>
      </c>
      <c r="K542" s="8">
        <f t="shared" si="100"/>
        <v>1.1469851671082314</v>
      </c>
      <c r="L542" s="8">
        <v>8.0300999999999991</v>
      </c>
      <c r="M542" s="8">
        <v>2.9899999999999999E-2</v>
      </c>
      <c r="N542" s="9">
        <v>18659.04</v>
      </c>
      <c r="O542" s="9">
        <v>2391.14</v>
      </c>
      <c r="P542" s="9">
        <v>2391.14</v>
      </c>
      <c r="Q542" s="9">
        <v>0</v>
      </c>
      <c r="R542" s="9">
        <v>0</v>
      </c>
      <c r="S542" s="9">
        <f t="shared" si="101"/>
        <v>16267.900000000001</v>
      </c>
      <c r="T542" s="10">
        <v>0</v>
      </c>
      <c r="U542" s="9">
        <v>0</v>
      </c>
      <c r="V542" s="9">
        <v>6767.26</v>
      </c>
      <c r="W542" s="9">
        <v>5752.17</v>
      </c>
      <c r="X542" s="11">
        <f t="shared" si="102"/>
        <v>0.14698516710823153</v>
      </c>
      <c r="Y542" s="11">
        <f t="shared" si="103"/>
        <v>0.14698516710823153</v>
      </c>
      <c r="Z542" s="11">
        <f t="shared" si="105"/>
        <v>1</v>
      </c>
      <c r="AA542" s="11">
        <f t="shared" si="106"/>
        <v>0</v>
      </c>
      <c r="AB542" s="11">
        <v>0</v>
      </c>
      <c r="AC542" s="52">
        <f t="shared" si="104"/>
        <v>0</v>
      </c>
      <c r="AD542" s="52">
        <f t="shared" si="107"/>
        <v>0</v>
      </c>
    </row>
    <row r="543" spans="1:30" x14ac:dyDescent="0.2">
      <c r="A543" s="3">
        <v>150902</v>
      </c>
      <c r="B543" s="4" t="s">
        <v>505</v>
      </c>
      <c r="C543" s="3" t="s">
        <v>31</v>
      </c>
      <c r="D543" s="3">
        <v>1</v>
      </c>
      <c r="E543" s="5">
        <v>2013</v>
      </c>
      <c r="F543" s="3" t="s">
        <v>32</v>
      </c>
      <c r="G543" s="6">
        <v>37974</v>
      </c>
      <c r="H543" s="7">
        <v>13.530555555555555</v>
      </c>
      <c r="I543" s="4" t="s">
        <v>33</v>
      </c>
      <c r="J543" s="8">
        <v>0.40089999999999998</v>
      </c>
      <c r="K543" s="8">
        <f t="shared" si="100"/>
        <v>1.6693064596366156</v>
      </c>
      <c r="L543" s="8">
        <v>1.1809000000000001</v>
      </c>
      <c r="M543" s="8">
        <v>0.49869999999999998</v>
      </c>
      <c r="N543" s="9">
        <v>117680.58</v>
      </c>
      <c r="O543" s="9">
        <v>47183.89</v>
      </c>
      <c r="P543" s="9">
        <v>47183.89</v>
      </c>
      <c r="Q543" s="9">
        <v>0</v>
      </c>
      <c r="R543" s="9">
        <v>0</v>
      </c>
      <c r="S543" s="9">
        <f t="shared" si="101"/>
        <v>70496.69</v>
      </c>
      <c r="T543" s="10">
        <v>0</v>
      </c>
      <c r="U543" s="9">
        <v>27633.46</v>
      </c>
      <c r="V543" s="9">
        <v>88847.12</v>
      </c>
      <c r="W543" s="9">
        <v>88847.12</v>
      </c>
      <c r="X543" s="11">
        <f t="shared" si="102"/>
        <v>0.6693064596366155</v>
      </c>
      <c r="Y543" s="11">
        <f t="shared" si="103"/>
        <v>0.6693064596366155</v>
      </c>
      <c r="Z543" s="11">
        <f t="shared" si="105"/>
        <v>1</v>
      </c>
      <c r="AA543" s="11">
        <f t="shared" si="106"/>
        <v>0.58565455285691792</v>
      </c>
      <c r="AB543" s="11">
        <v>0</v>
      </c>
      <c r="AC543" s="52">
        <f t="shared" si="104"/>
        <v>0</v>
      </c>
      <c r="AD543" s="52">
        <f t="shared" si="107"/>
        <v>0</v>
      </c>
    </row>
    <row r="544" spans="1:30" x14ac:dyDescent="0.2">
      <c r="A544" s="3">
        <v>113907</v>
      </c>
      <c r="B544" s="4" t="s">
        <v>326</v>
      </c>
      <c r="C544" s="3" t="s">
        <v>35</v>
      </c>
      <c r="D544" s="3">
        <v>2</v>
      </c>
      <c r="E544" s="5">
        <v>2013</v>
      </c>
      <c r="F544" s="3" t="s">
        <v>32</v>
      </c>
      <c r="G544" s="6">
        <v>37963</v>
      </c>
      <c r="H544" s="7">
        <v>13.561111111111112</v>
      </c>
      <c r="I544" s="4" t="s">
        <v>33</v>
      </c>
      <c r="J544" s="8">
        <v>1.1279999999999999</v>
      </c>
      <c r="K544" s="8">
        <f t="shared" si="100"/>
        <v>-7.8119399751085439</v>
      </c>
      <c r="L544" s="8">
        <v>3.6867999999999999</v>
      </c>
      <c r="M544" s="8">
        <v>-4.8800000000000003E-2</v>
      </c>
      <c r="N544" s="9">
        <v>29563.74</v>
      </c>
      <c r="O544" s="9">
        <v>33348.17</v>
      </c>
      <c r="P544" s="9">
        <v>33348.17</v>
      </c>
      <c r="Q544" s="9">
        <v>0</v>
      </c>
      <c r="R544" s="9">
        <v>0</v>
      </c>
      <c r="S544" s="9">
        <f t="shared" si="101"/>
        <v>-3784.4299999999967</v>
      </c>
      <c r="T544" s="10">
        <v>0</v>
      </c>
      <c r="U544" s="9">
        <v>0</v>
      </c>
      <c r="V544" s="9">
        <v>-5322.04</v>
      </c>
      <c r="W544" s="9">
        <v>-5322.04</v>
      </c>
      <c r="X544" s="11">
        <f t="shared" si="102"/>
        <v>-8.8119399751085439</v>
      </c>
      <c r="Y544" s="11">
        <f t="shared" si="103"/>
        <v>-8.8119399751085439</v>
      </c>
      <c r="Z544" s="11">
        <f t="shared" si="105"/>
        <v>1</v>
      </c>
      <c r="AA544" s="11">
        <f t="shared" si="106"/>
        <v>0</v>
      </c>
      <c r="AB544" s="11">
        <v>0</v>
      </c>
      <c r="AC544" s="52">
        <f t="shared" si="104"/>
        <v>0</v>
      </c>
      <c r="AD544" s="52">
        <f t="shared" si="107"/>
        <v>0</v>
      </c>
    </row>
    <row r="545" spans="1:30" x14ac:dyDescent="0.2">
      <c r="A545" s="3">
        <v>113173</v>
      </c>
      <c r="B545" s="4" t="s">
        <v>322</v>
      </c>
      <c r="C545" s="3" t="s">
        <v>35</v>
      </c>
      <c r="D545" s="3">
        <v>2</v>
      </c>
      <c r="E545" s="5">
        <v>2013</v>
      </c>
      <c r="F545" s="3" t="s">
        <v>32</v>
      </c>
      <c r="G545" s="6">
        <v>37861</v>
      </c>
      <c r="H545" s="7">
        <v>13.838888888888889</v>
      </c>
      <c r="I545" s="4" t="s">
        <v>33</v>
      </c>
      <c r="J545" s="8">
        <v>0.31669999999999998</v>
      </c>
      <c r="K545" s="8">
        <f t="shared" si="100"/>
        <v>1.4634311657025263</v>
      </c>
      <c r="L545" s="8">
        <v>0.97</v>
      </c>
      <c r="M545" s="8">
        <v>2.4299999999999999E-2</v>
      </c>
      <c r="N545" s="9">
        <v>111021.42</v>
      </c>
      <c r="O545" s="9">
        <v>35157.64</v>
      </c>
      <c r="P545" s="9">
        <v>29585.06</v>
      </c>
      <c r="Q545" s="9">
        <v>5572.58</v>
      </c>
      <c r="R545" s="9">
        <v>0</v>
      </c>
      <c r="S545" s="9">
        <f t="shared" si="101"/>
        <v>75863.78</v>
      </c>
      <c r="T545" s="10">
        <v>0</v>
      </c>
      <c r="U545" s="9">
        <v>29123.33</v>
      </c>
      <c r="V545" s="9">
        <v>3078.18</v>
      </c>
      <c r="W545" s="9">
        <v>2616.4499999999998</v>
      </c>
      <c r="X545" s="11">
        <f t="shared" si="102"/>
        <v>0.46343116570252629</v>
      </c>
      <c r="Y545" s="11">
        <f t="shared" si="103"/>
        <v>0.38997608608482204</v>
      </c>
      <c r="Z545" s="11">
        <f t="shared" si="105"/>
        <v>0.84149732462133409</v>
      </c>
      <c r="AA545" s="11">
        <f t="shared" si="106"/>
        <v>0.82836419054293753</v>
      </c>
      <c r="AB545" s="11">
        <v>0</v>
      </c>
      <c r="AC545" s="52">
        <f t="shared" si="104"/>
        <v>0</v>
      </c>
      <c r="AD545" s="52">
        <f t="shared" si="107"/>
        <v>0</v>
      </c>
    </row>
    <row r="546" spans="1:30" x14ac:dyDescent="0.2">
      <c r="A546" s="3">
        <v>150024</v>
      </c>
      <c r="B546" s="4" t="s">
        <v>503</v>
      </c>
      <c r="C546" s="3" t="s">
        <v>137</v>
      </c>
      <c r="D546" s="3">
        <v>2</v>
      </c>
      <c r="E546" s="5">
        <v>2013</v>
      </c>
      <c r="F546" s="3" t="s">
        <v>36</v>
      </c>
      <c r="G546" s="6">
        <v>37799</v>
      </c>
      <c r="H546" s="7">
        <v>14.008333333333333</v>
      </c>
      <c r="I546" s="4" t="s">
        <v>33</v>
      </c>
      <c r="J546" s="8">
        <v>0.64319999999999999</v>
      </c>
      <c r="K546" s="8">
        <f t="shared" si="100"/>
        <v>2.8023008890378907</v>
      </c>
      <c r="L546" s="8">
        <v>3.3018999999999998</v>
      </c>
      <c r="M546" s="8">
        <v>5.7000000000000002E-3</v>
      </c>
      <c r="N546" s="9">
        <v>204121.11</v>
      </c>
      <c r="O546" s="9">
        <v>131280.57</v>
      </c>
      <c r="P546" s="9">
        <v>89280.57</v>
      </c>
      <c r="Q546" s="9">
        <v>42000</v>
      </c>
      <c r="R546" s="9">
        <v>0</v>
      </c>
      <c r="S546" s="9">
        <f t="shared" si="101"/>
        <v>72840.539999999979</v>
      </c>
      <c r="T546" s="10">
        <v>0</v>
      </c>
      <c r="U546" s="9">
        <v>45302.15</v>
      </c>
      <c r="V546" s="9">
        <v>10399.17</v>
      </c>
      <c r="W546" s="9">
        <v>8839.2900000000009</v>
      </c>
      <c r="X546" s="11">
        <f t="shared" si="102"/>
        <v>1.8023008890378909</v>
      </c>
      <c r="Y546" s="11">
        <f t="shared" si="103"/>
        <v>1.2256989033853956</v>
      </c>
      <c r="Z546" s="11">
        <f t="shared" si="105"/>
        <v>0.68007451521577034</v>
      </c>
      <c r="AA546" s="11">
        <f t="shared" si="106"/>
        <v>0.34507886429804502</v>
      </c>
      <c r="AB546" s="11">
        <v>0</v>
      </c>
      <c r="AC546" s="52">
        <f t="shared" si="104"/>
        <v>0</v>
      </c>
      <c r="AD546" s="52">
        <f t="shared" si="107"/>
        <v>0</v>
      </c>
    </row>
    <row r="547" spans="1:30" x14ac:dyDescent="0.2">
      <c r="A547" s="3">
        <v>112699</v>
      </c>
      <c r="B547" s="4" t="s">
        <v>320</v>
      </c>
      <c r="C547" s="3" t="s">
        <v>35</v>
      </c>
      <c r="D547" s="3">
        <v>2</v>
      </c>
      <c r="E547" s="5">
        <v>2013</v>
      </c>
      <c r="F547" s="3" t="s">
        <v>32</v>
      </c>
      <c r="G547" s="6">
        <v>37796</v>
      </c>
      <c r="H547" s="7">
        <v>14.016666666666667</v>
      </c>
      <c r="I547" s="4" t="s">
        <v>33</v>
      </c>
      <c r="J547" s="8">
        <v>1.0016</v>
      </c>
      <c r="K547" s="8">
        <f t="shared" si="100"/>
        <v>-636.52359942536339</v>
      </c>
      <c r="L547" s="8">
        <v>3.76</v>
      </c>
      <c r="M547" s="8">
        <v>6.7999999999999996E-3</v>
      </c>
      <c r="N547" s="9">
        <v>62035.59</v>
      </c>
      <c r="O547" s="9">
        <v>62133.05</v>
      </c>
      <c r="P547" s="9">
        <v>59751.05</v>
      </c>
      <c r="Q547" s="9">
        <v>2382</v>
      </c>
      <c r="R547" s="9">
        <v>0</v>
      </c>
      <c r="S547" s="9">
        <f t="shared" si="101"/>
        <v>-97.460000000006403</v>
      </c>
      <c r="T547" s="10">
        <v>0</v>
      </c>
      <c r="U547" s="9">
        <v>9351.4599999999991</v>
      </c>
      <c r="V547" s="9">
        <v>2397.83</v>
      </c>
      <c r="W547" s="9">
        <v>2038.15</v>
      </c>
      <c r="X547" s="11">
        <f t="shared" si="102"/>
        <v>-637.52359942536339</v>
      </c>
      <c r="Y547" s="11">
        <f t="shared" si="103"/>
        <v>-613.08280320127312</v>
      </c>
      <c r="Z547" s="11">
        <f t="shared" si="105"/>
        <v>0.96166291530835846</v>
      </c>
      <c r="AA547" s="11">
        <f t="shared" si="106"/>
        <v>0.15050701679701864</v>
      </c>
      <c r="AB547" s="11">
        <v>0</v>
      </c>
      <c r="AC547" s="52">
        <f t="shared" si="104"/>
        <v>0</v>
      </c>
      <c r="AD547" s="52">
        <f t="shared" si="107"/>
        <v>0</v>
      </c>
    </row>
    <row r="548" spans="1:30" x14ac:dyDescent="0.2">
      <c r="A548" s="3">
        <v>112609</v>
      </c>
      <c r="B548" s="4" t="s">
        <v>319</v>
      </c>
      <c r="C548" s="3" t="s">
        <v>35</v>
      </c>
      <c r="D548" s="3">
        <v>2</v>
      </c>
      <c r="E548" s="5">
        <v>2013</v>
      </c>
      <c r="F548" s="3" t="s">
        <v>32</v>
      </c>
      <c r="G548" s="6">
        <v>37792</v>
      </c>
      <c r="H548" s="7">
        <v>14.027777777777779</v>
      </c>
      <c r="I548" s="4" t="s">
        <v>33</v>
      </c>
      <c r="J548" s="8">
        <v>0.35020000000000001</v>
      </c>
      <c r="K548" s="8">
        <f t="shared" si="100"/>
        <v>1.5390389719469453</v>
      </c>
      <c r="L548" s="8">
        <v>6.7061999999999999</v>
      </c>
      <c r="M548" s="8">
        <v>6.2300000000000001E-2</v>
      </c>
      <c r="N548" s="9">
        <v>93341.19</v>
      </c>
      <c r="O548" s="9">
        <v>32692.18</v>
      </c>
      <c r="P548" s="9">
        <v>22692.18</v>
      </c>
      <c r="Q548" s="9">
        <v>10000</v>
      </c>
      <c r="R548" s="9">
        <v>15937.75</v>
      </c>
      <c r="S548" s="9">
        <f t="shared" si="101"/>
        <v>60649.01</v>
      </c>
      <c r="T548" s="10">
        <v>10000</v>
      </c>
      <c r="U548" s="9">
        <v>0</v>
      </c>
      <c r="V548" s="9">
        <v>58859.360000000001</v>
      </c>
      <c r="W548" s="9">
        <v>50030.46</v>
      </c>
      <c r="X548" s="11">
        <f t="shared" si="102"/>
        <v>0.53903897194694517</v>
      </c>
      <c r="Y548" s="11">
        <f t="shared" si="103"/>
        <v>0.37415581886662286</v>
      </c>
      <c r="Z548" s="11">
        <f t="shared" si="105"/>
        <v>0.69411645231367258</v>
      </c>
      <c r="AA548" s="11">
        <f t="shared" si="106"/>
        <v>0</v>
      </c>
      <c r="AB548" s="11">
        <f>W548/R548</f>
        <v>3.1391168765980142</v>
      </c>
      <c r="AC548" s="52">
        <f t="shared" si="104"/>
        <v>0.16488315308032234</v>
      </c>
      <c r="AD548" s="52">
        <f t="shared" si="107"/>
        <v>0.30588354768632742</v>
      </c>
    </row>
    <row r="549" spans="1:30" x14ac:dyDescent="0.2">
      <c r="A549" s="3">
        <v>112207</v>
      </c>
      <c r="B549" s="4" t="s">
        <v>316</v>
      </c>
      <c r="C549" s="3" t="s">
        <v>35</v>
      </c>
      <c r="D549" s="3">
        <v>2</v>
      </c>
      <c r="E549" s="5">
        <v>2013</v>
      </c>
      <c r="F549" s="3" t="s">
        <v>32</v>
      </c>
      <c r="G549" s="6">
        <v>37763</v>
      </c>
      <c r="H549" s="7">
        <v>14.105555555555556</v>
      </c>
      <c r="I549" s="4" t="s">
        <v>33</v>
      </c>
      <c r="J549" s="8">
        <v>0.99770000000000003</v>
      </c>
      <c r="K549" s="8">
        <f t="shared" si="100"/>
        <v>444.38805970149252</v>
      </c>
      <c r="L549" s="8">
        <v>1.6298999999999999</v>
      </c>
      <c r="M549" s="8">
        <v>-1.66E-2</v>
      </c>
      <c r="N549" s="9">
        <v>327514</v>
      </c>
      <c r="O549" s="9">
        <v>326777</v>
      </c>
      <c r="P549" s="9">
        <v>298581</v>
      </c>
      <c r="Q549" s="9">
        <v>28196</v>
      </c>
      <c r="R549" s="9">
        <v>0</v>
      </c>
      <c r="S549" s="9">
        <f t="shared" si="101"/>
        <v>737</v>
      </c>
      <c r="T549" s="10">
        <v>0</v>
      </c>
      <c r="U549" s="9">
        <v>65997</v>
      </c>
      <c r="V549" s="9">
        <v>-4849</v>
      </c>
      <c r="W549" s="9">
        <v>-4849</v>
      </c>
      <c r="X549" s="11">
        <f t="shared" si="102"/>
        <v>443.38805970149252</v>
      </c>
      <c r="Y549" s="11">
        <f t="shared" si="103"/>
        <v>405.13025780189957</v>
      </c>
      <c r="Z549" s="11">
        <f t="shared" si="105"/>
        <v>0.9137148575328129</v>
      </c>
      <c r="AA549" s="11">
        <f t="shared" si="106"/>
        <v>0.20196341847804467</v>
      </c>
      <c r="AB549" s="11">
        <v>0</v>
      </c>
      <c r="AC549" s="52">
        <f t="shared" si="104"/>
        <v>0</v>
      </c>
      <c r="AD549" s="52">
        <f t="shared" si="107"/>
        <v>0</v>
      </c>
    </row>
    <row r="550" spans="1:30" x14ac:dyDescent="0.2">
      <c r="A550" s="3">
        <v>94629</v>
      </c>
      <c r="B550" s="4" t="s">
        <v>266</v>
      </c>
      <c r="C550" s="3" t="s">
        <v>35</v>
      </c>
      <c r="D550" s="3">
        <v>2</v>
      </c>
      <c r="E550" s="5">
        <v>2013</v>
      </c>
      <c r="F550" s="3" t="s">
        <v>32</v>
      </c>
      <c r="G550" s="6">
        <v>37747</v>
      </c>
      <c r="H550" s="7">
        <v>14.15</v>
      </c>
      <c r="I550" s="4" t="s">
        <v>33</v>
      </c>
      <c r="J550" s="8">
        <v>0.90549999999999997</v>
      </c>
      <c r="K550" s="8">
        <f t="shared" si="100"/>
        <v>10.585745846808779</v>
      </c>
      <c r="L550" s="8">
        <v>0.61450000000000005</v>
      </c>
      <c r="M550" s="8">
        <v>2.1999999999999999E-2</v>
      </c>
      <c r="N550" s="9">
        <v>450975.85</v>
      </c>
      <c r="O550" s="9">
        <v>408373.67</v>
      </c>
      <c r="P550" s="9">
        <v>408373.67</v>
      </c>
      <c r="Q550" s="9">
        <v>0</v>
      </c>
      <c r="R550" s="9">
        <v>0</v>
      </c>
      <c r="S550" s="9">
        <f t="shared" si="101"/>
        <v>42602.179999999993</v>
      </c>
      <c r="T550" s="10">
        <v>0</v>
      </c>
      <c r="U550" s="9">
        <v>12458.58</v>
      </c>
      <c r="V550" s="9">
        <v>9209.68</v>
      </c>
      <c r="W550" s="9">
        <v>7828.23</v>
      </c>
      <c r="X550" s="11">
        <f t="shared" si="102"/>
        <v>9.5857458468087788</v>
      </c>
      <c r="Y550" s="11">
        <f t="shared" si="103"/>
        <v>9.5857458468087788</v>
      </c>
      <c r="Z550" s="11">
        <f t="shared" si="105"/>
        <v>1</v>
      </c>
      <c r="AA550" s="11">
        <f t="shared" si="106"/>
        <v>3.0507794491256013E-2</v>
      </c>
      <c r="AB550" s="11">
        <v>0</v>
      </c>
      <c r="AC550" s="52">
        <f t="shared" si="104"/>
        <v>0</v>
      </c>
      <c r="AD550" s="52">
        <f t="shared" si="107"/>
        <v>0</v>
      </c>
    </row>
    <row r="551" spans="1:30" x14ac:dyDescent="0.2">
      <c r="A551" s="3">
        <v>112272</v>
      </c>
      <c r="B551" s="4" t="s">
        <v>317</v>
      </c>
      <c r="C551" s="3" t="s">
        <v>51</v>
      </c>
      <c r="D551" s="3">
        <v>2</v>
      </c>
      <c r="E551" s="5">
        <v>2013</v>
      </c>
      <c r="F551" s="3" t="s">
        <v>32</v>
      </c>
      <c r="G551" s="6">
        <v>37741</v>
      </c>
      <c r="H551" s="7">
        <v>14.166666666666666</v>
      </c>
      <c r="I551" s="4" t="s">
        <v>33</v>
      </c>
      <c r="J551" s="8">
        <v>1.0888</v>
      </c>
      <c r="K551" s="8">
        <f t="shared" si="100"/>
        <v>-11.266567610922978</v>
      </c>
      <c r="L551" s="8">
        <v>2.4159000000000002</v>
      </c>
      <c r="M551" s="8">
        <v>2.2599999999999999E-2</v>
      </c>
      <c r="N551" s="9">
        <v>366620.87</v>
      </c>
      <c r="O551" s="9">
        <v>399161.47</v>
      </c>
      <c r="P551" s="9">
        <v>399161.47</v>
      </c>
      <c r="Q551" s="9">
        <v>0</v>
      </c>
      <c r="R551" s="9">
        <v>0</v>
      </c>
      <c r="S551" s="9">
        <f t="shared" si="101"/>
        <v>-32540.599999999977</v>
      </c>
      <c r="T551" s="10">
        <v>0</v>
      </c>
      <c r="U551" s="9">
        <v>356283.85</v>
      </c>
      <c r="V551" s="9">
        <v>31369.65</v>
      </c>
      <c r="W551" s="9">
        <v>26664.2</v>
      </c>
      <c r="X551" s="11">
        <f t="shared" si="102"/>
        <v>-12.266567610922978</v>
      </c>
      <c r="Y551" s="11">
        <f t="shared" si="103"/>
        <v>-12.266567610922978</v>
      </c>
      <c r="Z551" s="11">
        <f t="shared" si="105"/>
        <v>1</v>
      </c>
      <c r="AA551" s="11">
        <f t="shared" si="106"/>
        <v>0.89258076437086975</v>
      </c>
      <c r="AB551" s="11">
        <v>0</v>
      </c>
      <c r="AC551" s="52">
        <f t="shared" si="104"/>
        <v>0</v>
      </c>
      <c r="AD551" s="52">
        <f t="shared" si="107"/>
        <v>0</v>
      </c>
    </row>
    <row r="552" spans="1:30" x14ac:dyDescent="0.2">
      <c r="A552" s="3">
        <v>32839</v>
      </c>
      <c r="B552" s="4" t="s">
        <v>111</v>
      </c>
      <c r="C552" s="3" t="s">
        <v>35</v>
      </c>
      <c r="D552" s="3">
        <v>2</v>
      </c>
      <c r="E552" s="5">
        <v>2013</v>
      </c>
      <c r="F552" s="3" t="s">
        <v>36</v>
      </c>
      <c r="G552" s="6">
        <v>37736</v>
      </c>
      <c r="H552" s="7">
        <v>14.180555555555555</v>
      </c>
      <c r="I552" s="4" t="s">
        <v>33</v>
      </c>
      <c r="J552" s="8">
        <v>0.42659999999999998</v>
      </c>
      <c r="K552" s="8">
        <f t="shared" si="100"/>
        <v>1.7440551991814237</v>
      </c>
      <c r="L552" s="8">
        <v>2.2627999999999999</v>
      </c>
      <c r="M552" s="8">
        <v>-8.0000000000000004E-4</v>
      </c>
      <c r="N552" s="9">
        <v>143431.71</v>
      </c>
      <c r="O552" s="9">
        <v>61191.360000000001</v>
      </c>
      <c r="P552" s="9">
        <v>36898.839999999997</v>
      </c>
      <c r="Q552" s="9">
        <v>24292.52</v>
      </c>
      <c r="R552" s="9">
        <v>0</v>
      </c>
      <c r="S552" s="9">
        <f t="shared" si="101"/>
        <v>82240.349999999991</v>
      </c>
      <c r="T552" s="10">
        <v>0</v>
      </c>
      <c r="U552" s="9">
        <v>22158.68</v>
      </c>
      <c r="V552" s="9">
        <v>-259.33</v>
      </c>
      <c r="W552" s="9">
        <v>-259.33</v>
      </c>
      <c r="X552" s="11">
        <f t="shared" si="102"/>
        <v>0.74405519918142382</v>
      </c>
      <c r="Y552" s="11">
        <f t="shared" si="103"/>
        <v>0.44867075590023631</v>
      </c>
      <c r="Z552" s="11">
        <f t="shared" si="105"/>
        <v>0.60300735267201111</v>
      </c>
      <c r="AA552" s="11">
        <f t="shared" si="106"/>
        <v>0.36212105761336238</v>
      </c>
      <c r="AB552" s="11">
        <v>0</v>
      </c>
      <c r="AC552" s="52">
        <f t="shared" si="104"/>
        <v>0</v>
      </c>
      <c r="AD552" s="52">
        <f t="shared" si="107"/>
        <v>0</v>
      </c>
    </row>
    <row r="553" spans="1:30" x14ac:dyDescent="0.2">
      <c r="A553" s="3">
        <v>110874</v>
      </c>
      <c r="B553" s="4" t="s">
        <v>311</v>
      </c>
      <c r="C553" s="3" t="s">
        <v>285</v>
      </c>
      <c r="D553" s="3">
        <v>2</v>
      </c>
      <c r="E553" s="5">
        <v>2013</v>
      </c>
      <c r="F553" s="3" t="s">
        <v>32</v>
      </c>
      <c r="G553" s="6">
        <v>37645</v>
      </c>
      <c r="H553" s="7">
        <v>14.433333333333334</v>
      </c>
      <c r="I553" s="4" t="s">
        <v>33</v>
      </c>
      <c r="J553" s="8">
        <v>0.71189999999999998</v>
      </c>
      <c r="K553" s="8">
        <f t="shared" si="100"/>
        <v>3.4706703143061093</v>
      </c>
      <c r="L553" s="8">
        <v>1.9832000000000001</v>
      </c>
      <c r="M553" s="8">
        <v>6.8999999999999999E-3</v>
      </c>
      <c r="N553" s="9">
        <v>458488.39</v>
      </c>
      <c r="O553" s="9">
        <v>326384.69</v>
      </c>
      <c r="P553" s="9">
        <v>173859.36</v>
      </c>
      <c r="Q553" s="9">
        <v>152525.32999999999</v>
      </c>
      <c r="R553" s="9">
        <v>5443.19</v>
      </c>
      <c r="S553" s="9">
        <f t="shared" si="101"/>
        <v>132103.70000000001</v>
      </c>
      <c r="T553" s="10">
        <v>0</v>
      </c>
      <c r="U553" s="9">
        <v>75450.52</v>
      </c>
      <c r="V553" s="9">
        <v>15327.46</v>
      </c>
      <c r="W553" s="9">
        <v>15327.46</v>
      </c>
      <c r="X553" s="11">
        <f t="shared" si="102"/>
        <v>2.4706703143061093</v>
      </c>
      <c r="Y553" s="11">
        <f t="shared" si="103"/>
        <v>1.3160824412942254</v>
      </c>
      <c r="Z553" s="11">
        <f t="shared" si="105"/>
        <v>0.53268233874572968</v>
      </c>
      <c r="AA553" s="11">
        <f t="shared" si="106"/>
        <v>0.23117052457331869</v>
      </c>
      <c r="AB553" s="11">
        <f>W553/R553</f>
        <v>2.8158965606565269</v>
      </c>
      <c r="AC553" s="52">
        <f t="shared" si="104"/>
        <v>0</v>
      </c>
      <c r="AD553" s="52">
        <f t="shared" si="107"/>
        <v>0</v>
      </c>
    </row>
    <row r="554" spans="1:30" x14ac:dyDescent="0.2">
      <c r="A554" s="3">
        <v>94093</v>
      </c>
      <c r="B554" s="4" t="s">
        <v>263</v>
      </c>
      <c r="C554" s="3" t="s">
        <v>31</v>
      </c>
      <c r="D554" s="3">
        <v>1</v>
      </c>
      <c r="E554" s="5">
        <v>2013</v>
      </c>
      <c r="F554" s="3" t="s">
        <v>36</v>
      </c>
      <c r="G554" s="6">
        <v>37620</v>
      </c>
      <c r="H554" s="7">
        <v>14.5</v>
      </c>
      <c r="I554" s="4" t="s">
        <v>33</v>
      </c>
      <c r="J554" s="8">
        <v>0.74109999999999998</v>
      </c>
      <c r="K554" s="8">
        <f t="shared" si="100"/>
        <v>3.8628379203799552</v>
      </c>
      <c r="L554" s="8">
        <v>3.6798999999999999</v>
      </c>
      <c r="M554" s="8">
        <v>0.14050000000000001</v>
      </c>
      <c r="N554" s="9">
        <v>64822.09</v>
      </c>
      <c r="O554" s="9">
        <v>48041.14</v>
      </c>
      <c r="P554" s="9">
        <v>18387.98</v>
      </c>
      <c r="Q554" s="9">
        <v>29653.16</v>
      </c>
      <c r="R554" s="9">
        <v>0</v>
      </c>
      <c r="S554" s="9">
        <f t="shared" si="101"/>
        <v>16780.949999999997</v>
      </c>
      <c r="T554" s="10">
        <v>0</v>
      </c>
      <c r="U554" s="9">
        <v>0</v>
      </c>
      <c r="V554" s="9">
        <v>33508.04</v>
      </c>
      <c r="W554" s="9">
        <v>33508.04</v>
      </c>
      <c r="X554" s="11">
        <f t="shared" si="102"/>
        <v>2.8628379203799552</v>
      </c>
      <c r="Y554" s="11">
        <f t="shared" si="103"/>
        <v>1.0957651384456781</v>
      </c>
      <c r="Z554" s="11">
        <f t="shared" si="105"/>
        <v>0.38275486385210677</v>
      </c>
      <c r="AA554" s="11">
        <f t="shared" si="106"/>
        <v>0</v>
      </c>
      <c r="AB554" s="11">
        <v>0</v>
      </c>
      <c r="AC554" s="52">
        <f t="shared" si="104"/>
        <v>0</v>
      </c>
      <c r="AD554" s="52">
        <f t="shared" si="107"/>
        <v>0</v>
      </c>
    </row>
    <row r="555" spans="1:30" x14ac:dyDescent="0.2">
      <c r="A555" s="3">
        <v>32813</v>
      </c>
      <c r="B555" s="4" t="s">
        <v>110</v>
      </c>
      <c r="C555" s="3" t="s">
        <v>44</v>
      </c>
      <c r="D555" s="3">
        <v>1</v>
      </c>
      <c r="E555" s="5">
        <v>2013</v>
      </c>
      <c r="F555" s="3" t="s">
        <v>36</v>
      </c>
      <c r="G555" s="6">
        <v>37599</v>
      </c>
      <c r="H555" s="7">
        <v>14.558333333333334</v>
      </c>
      <c r="I555" s="4" t="s">
        <v>33</v>
      </c>
      <c r="J555" s="8">
        <v>5.6599999999999998E-2</v>
      </c>
      <c r="K555" s="8">
        <f t="shared" si="100"/>
        <v>1.0599955474608147</v>
      </c>
      <c r="L555" s="8">
        <v>0.17380000000000001</v>
      </c>
      <c r="M555" s="8">
        <v>0.191</v>
      </c>
      <c r="N555" s="9">
        <v>512888.11</v>
      </c>
      <c r="O555" s="9">
        <v>29029.37</v>
      </c>
      <c r="P555" s="9">
        <v>13826.02</v>
      </c>
      <c r="Q555" s="9">
        <v>15203.35</v>
      </c>
      <c r="R555" s="9">
        <v>2759.36</v>
      </c>
      <c r="S555" s="9">
        <f t="shared" si="101"/>
        <v>483858.74</v>
      </c>
      <c r="T555" s="10">
        <v>15203.35</v>
      </c>
      <c r="U555" s="9">
        <v>1667.91</v>
      </c>
      <c r="V555" s="9">
        <v>25717.55</v>
      </c>
      <c r="W555" s="9">
        <v>21859.919999999998</v>
      </c>
      <c r="X555" s="11">
        <f t="shared" si="102"/>
        <v>5.9995547460814702E-2</v>
      </c>
      <c r="Y555" s="11">
        <f t="shared" si="103"/>
        <v>2.8574496763249541E-2</v>
      </c>
      <c r="Z555" s="11">
        <f t="shared" si="105"/>
        <v>0.47627695675104215</v>
      </c>
      <c r="AA555" s="11">
        <f t="shared" si="106"/>
        <v>5.7455948923452356E-2</v>
      </c>
      <c r="AB555" s="11">
        <f>W555/R555</f>
        <v>7.9220978777687572</v>
      </c>
      <c r="AC555" s="52">
        <f t="shared" si="104"/>
        <v>3.1421050697565164E-2</v>
      </c>
      <c r="AD555" s="52">
        <f t="shared" si="107"/>
        <v>0.52372304324895791</v>
      </c>
    </row>
    <row r="556" spans="1:30" x14ac:dyDescent="0.2">
      <c r="A556" s="3">
        <v>32654</v>
      </c>
      <c r="B556" s="4" t="s">
        <v>109</v>
      </c>
      <c r="C556" s="3" t="s">
        <v>31</v>
      </c>
      <c r="D556" s="3">
        <v>1</v>
      </c>
      <c r="E556" s="5">
        <v>2013</v>
      </c>
      <c r="F556" s="3" t="s">
        <v>36</v>
      </c>
      <c r="G556" s="6">
        <v>37550</v>
      </c>
      <c r="H556" s="7">
        <v>14.691666666666666</v>
      </c>
      <c r="I556" s="4" t="s">
        <v>33</v>
      </c>
      <c r="J556" s="8">
        <v>0.32969999999999999</v>
      </c>
      <c r="K556" s="8">
        <f t="shared" si="100"/>
        <v>1.491949039096399</v>
      </c>
      <c r="L556" s="8">
        <v>0.93110000000000004</v>
      </c>
      <c r="M556" s="8">
        <v>7.6499999999999999E-2</v>
      </c>
      <c r="N556" s="9">
        <v>340259.06</v>
      </c>
      <c r="O556" s="9">
        <v>112195.6</v>
      </c>
      <c r="P556" s="9">
        <v>99000.320000000007</v>
      </c>
      <c r="Q556" s="9">
        <v>13195.28</v>
      </c>
      <c r="R556" s="9">
        <v>0</v>
      </c>
      <c r="S556" s="9">
        <f t="shared" si="101"/>
        <v>228063.46</v>
      </c>
      <c r="T556" s="10">
        <v>0</v>
      </c>
      <c r="U556" s="9">
        <v>8600.9699999999993</v>
      </c>
      <c r="V556" s="9">
        <v>34803.089999999997</v>
      </c>
      <c r="W556" s="9">
        <v>29582.63</v>
      </c>
      <c r="X556" s="11">
        <f t="shared" si="102"/>
        <v>0.49194903909639892</v>
      </c>
      <c r="Y556" s="11">
        <f t="shared" si="103"/>
        <v>0.43409110779955723</v>
      </c>
      <c r="Z556" s="11">
        <f t="shared" si="105"/>
        <v>0.88239039677135289</v>
      </c>
      <c r="AA556" s="11">
        <f t="shared" si="106"/>
        <v>7.666049292485623E-2</v>
      </c>
      <c r="AB556" s="11">
        <v>0</v>
      </c>
      <c r="AC556" s="52">
        <f t="shared" si="104"/>
        <v>0</v>
      </c>
      <c r="AD556" s="52">
        <f t="shared" si="107"/>
        <v>0</v>
      </c>
    </row>
    <row r="557" spans="1:30" x14ac:dyDescent="0.2">
      <c r="A557" s="3">
        <v>38582</v>
      </c>
      <c r="B557" s="4" t="s">
        <v>136</v>
      </c>
      <c r="C557" s="3" t="s">
        <v>137</v>
      </c>
      <c r="D557" s="3">
        <v>2</v>
      </c>
      <c r="E557" s="5">
        <v>2013</v>
      </c>
      <c r="F557" s="3" t="s">
        <v>32</v>
      </c>
      <c r="G557" s="6">
        <v>37467</v>
      </c>
      <c r="H557" s="7">
        <v>14.916666666666666</v>
      </c>
      <c r="I557" s="4" t="s">
        <v>33</v>
      </c>
      <c r="J557" s="8">
        <v>0.55230000000000001</v>
      </c>
      <c r="K557" s="8">
        <f t="shared" si="100"/>
        <v>2.2338012671103615</v>
      </c>
      <c r="L557" s="8">
        <v>7.4931999999999999</v>
      </c>
      <c r="M557" s="8">
        <v>5.0000000000000001E-3</v>
      </c>
      <c r="N557" s="9">
        <v>10475.209999999999</v>
      </c>
      <c r="O557" s="9">
        <v>5785.8</v>
      </c>
      <c r="P557" s="9">
        <v>5785.8</v>
      </c>
      <c r="Q557" s="9">
        <v>0</v>
      </c>
      <c r="R557" s="9">
        <v>0</v>
      </c>
      <c r="S557" s="9">
        <f t="shared" si="101"/>
        <v>4689.4099999999989</v>
      </c>
      <c r="T557" s="10">
        <v>0</v>
      </c>
      <c r="U557" s="9">
        <v>5163.1099999999997</v>
      </c>
      <c r="V557" s="9">
        <v>586.69000000000005</v>
      </c>
      <c r="W557" s="9">
        <v>498.69</v>
      </c>
      <c r="X557" s="11">
        <f t="shared" si="102"/>
        <v>1.2338012671103618</v>
      </c>
      <c r="Y557" s="11">
        <f t="shared" si="103"/>
        <v>1.2338012671103618</v>
      </c>
      <c r="Z557" s="11">
        <f t="shared" si="105"/>
        <v>1</v>
      </c>
      <c r="AA557" s="11">
        <f t="shared" si="106"/>
        <v>0.89237616232845929</v>
      </c>
      <c r="AB557" s="11">
        <v>0</v>
      </c>
      <c r="AC557" s="52">
        <f t="shared" si="104"/>
        <v>0</v>
      </c>
      <c r="AD557" s="52">
        <f t="shared" si="107"/>
        <v>0</v>
      </c>
    </row>
    <row r="558" spans="1:30" x14ac:dyDescent="0.2">
      <c r="A558" s="3">
        <v>108454</v>
      </c>
      <c r="B558" s="4" t="s">
        <v>304</v>
      </c>
      <c r="C558" s="3" t="s">
        <v>35</v>
      </c>
      <c r="D558" s="3">
        <v>2</v>
      </c>
      <c r="E558" s="5">
        <v>2013</v>
      </c>
      <c r="F558" s="3" t="s">
        <v>32</v>
      </c>
      <c r="G558" s="6">
        <v>37405</v>
      </c>
      <c r="H558" s="7">
        <v>15.08611111111111</v>
      </c>
      <c r="I558" s="4" t="s">
        <v>33</v>
      </c>
      <c r="J558" s="8">
        <v>0.53269999999999995</v>
      </c>
      <c r="K558" s="8">
        <f t="shared" si="100"/>
        <v>2.140160395118643</v>
      </c>
      <c r="L558" s="8">
        <v>3.0438000000000001</v>
      </c>
      <c r="M558" s="8">
        <v>2.6700000000000002E-2</v>
      </c>
      <c r="N558" s="9">
        <v>281068.71999999997</v>
      </c>
      <c r="O558" s="9">
        <v>149738.04</v>
      </c>
      <c r="P558" s="9">
        <v>107966.54</v>
      </c>
      <c r="Q558" s="9">
        <v>41771.5</v>
      </c>
      <c r="R558" s="9">
        <v>0</v>
      </c>
      <c r="S558" s="9">
        <f t="shared" si="101"/>
        <v>131330.67999999996</v>
      </c>
      <c r="T558" s="10">
        <v>22367.5</v>
      </c>
      <c r="U558" s="9">
        <v>26865.74</v>
      </c>
      <c r="V558" s="9">
        <v>34474.06</v>
      </c>
      <c r="W558" s="9">
        <v>29302.95</v>
      </c>
      <c r="X558" s="11">
        <f t="shared" si="102"/>
        <v>1.140160395118643</v>
      </c>
      <c r="Y558" s="11">
        <f t="shared" si="103"/>
        <v>0.82209686266758097</v>
      </c>
      <c r="Z558" s="11">
        <f t="shared" si="105"/>
        <v>0.72103615086720774</v>
      </c>
      <c r="AA558" s="11">
        <f t="shared" si="106"/>
        <v>0.17941826939901176</v>
      </c>
      <c r="AB558" s="11">
        <v>0</v>
      </c>
      <c r="AC558" s="52">
        <f t="shared" si="104"/>
        <v>0.17031435457427013</v>
      </c>
      <c r="AD558" s="52">
        <f t="shared" si="107"/>
        <v>0.14937753960182729</v>
      </c>
    </row>
    <row r="559" spans="1:30" x14ac:dyDescent="0.2">
      <c r="A559" s="3">
        <v>32426</v>
      </c>
      <c r="B559" s="4" t="s">
        <v>108</v>
      </c>
      <c r="C559" s="3" t="s">
        <v>31</v>
      </c>
      <c r="D559" s="3">
        <v>1</v>
      </c>
      <c r="E559" s="5">
        <v>2013</v>
      </c>
      <c r="F559" s="3" t="s">
        <v>36</v>
      </c>
      <c r="G559" s="6">
        <v>37309</v>
      </c>
      <c r="H559" s="7">
        <v>15.355555555555556</v>
      </c>
      <c r="I559" s="4" t="s">
        <v>33</v>
      </c>
      <c r="J559" s="8">
        <v>0.96209999999999996</v>
      </c>
      <c r="K559" s="8">
        <f t="shared" si="100"/>
        <v>26.386077244584705</v>
      </c>
      <c r="L559" s="8">
        <v>1.9447000000000001</v>
      </c>
      <c r="M559" s="8">
        <v>-3.0700000000000002E-2</v>
      </c>
      <c r="N559" s="9">
        <v>76072.38</v>
      </c>
      <c r="O559" s="9">
        <v>73189.33</v>
      </c>
      <c r="P559" s="9">
        <v>73189.33</v>
      </c>
      <c r="Q559" s="9">
        <v>0</v>
      </c>
      <c r="R559" s="9">
        <v>0</v>
      </c>
      <c r="S559" s="9">
        <f t="shared" si="101"/>
        <v>2883.0500000000029</v>
      </c>
      <c r="T559" s="10">
        <v>0</v>
      </c>
      <c r="U559" s="9">
        <v>1458.81</v>
      </c>
      <c r="V559" s="9">
        <v>-3344.46</v>
      </c>
      <c r="W559" s="9">
        <v>-3344.46</v>
      </c>
      <c r="X559" s="11">
        <f t="shared" si="102"/>
        <v>25.386077244584705</v>
      </c>
      <c r="Y559" s="11">
        <f t="shared" si="103"/>
        <v>25.386077244584705</v>
      </c>
      <c r="Z559" s="11">
        <f t="shared" si="105"/>
        <v>1</v>
      </c>
      <c r="AA559" s="11">
        <f t="shared" si="106"/>
        <v>1.9932003749726906E-2</v>
      </c>
      <c r="AB559" s="11">
        <v>0</v>
      </c>
      <c r="AC559" s="52">
        <f t="shared" si="104"/>
        <v>0</v>
      </c>
      <c r="AD559" s="52">
        <f t="shared" si="107"/>
        <v>0</v>
      </c>
    </row>
    <row r="560" spans="1:30" x14ac:dyDescent="0.2">
      <c r="A560" s="3">
        <v>107045</v>
      </c>
      <c r="B560" s="4" t="s">
        <v>300</v>
      </c>
      <c r="C560" s="3" t="s">
        <v>31</v>
      </c>
      <c r="D560" s="3">
        <v>1</v>
      </c>
      <c r="E560" s="5">
        <v>2013</v>
      </c>
      <c r="F560" s="3" t="s">
        <v>32</v>
      </c>
      <c r="G560" s="6">
        <v>37308</v>
      </c>
      <c r="H560" s="7">
        <v>15.358333333333333</v>
      </c>
      <c r="I560" s="4" t="s">
        <v>33</v>
      </c>
      <c r="J560" s="8">
        <v>0.97460000000000002</v>
      </c>
      <c r="K560" s="8">
        <f t="shared" si="100"/>
        <v>39.307480134482738</v>
      </c>
      <c r="L560" s="8">
        <v>0.33479999999999999</v>
      </c>
      <c r="M560" s="8">
        <v>1.9599999999999999E-2</v>
      </c>
      <c r="N560" s="9">
        <v>354134.06</v>
      </c>
      <c r="O560" s="9">
        <v>345124.73</v>
      </c>
      <c r="P560" s="9">
        <v>8626.27</v>
      </c>
      <c r="Q560" s="9">
        <v>336498.46</v>
      </c>
      <c r="R560" s="9">
        <v>0</v>
      </c>
      <c r="S560" s="9">
        <f t="shared" si="101"/>
        <v>9009.3300000000163</v>
      </c>
      <c r="T560" s="10">
        <v>46506.42</v>
      </c>
      <c r="U560" s="9">
        <v>2800.35</v>
      </c>
      <c r="V560" s="9">
        <v>3507.83</v>
      </c>
      <c r="W560" s="9">
        <v>2981.66</v>
      </c>
      <c r="X560" s="11">
        <f t="shared" si="102"/>
        <v>38.307480134482738</v>
      </c>
      <c r="Y560" s="11">
        <f t="shared" si="103"/>
        <v>0.9574818549215075</v>
      </c>
      <c r="Z560" s="11">
        <f t="shared" si="105"/>
        <v>2.4994644689761876E-2</v>
      </c>
      <c r="AA560" s="11">
        <f t="shared" si="106"/>
        <v>8.1140230084352401E-3</v>
      </c>
      <c r="AB560" s="11">
        <v>0</v>
      </c>
      <c r="AC560" s="52">
        <f t="shared" si="104"/>
        <v>5.1620286969175195</v>
      </c>
      <c r="AD560" s="52">
        <f t="shared" si="107"/>
        <v>0.13475249948040524</v>
      </c>
    </row>
    <row r="561" spans="1:30" x14ac:dyDescent="0.2">
      <c r="A561" s="3">
        <v>106342</v>
      </c>
      <c r="B561" s="4" t="s">
        <v>297</v>
      </c>
      <c r="C561" s="3" t="s">
        <v>31</v>
      </c>
      <c r="D561" s="3">
        <v>1</v>
      </c>
      <c r="E561" s="5">
        <v>2013</v>
      </c>
      <c r="F561" s="3" t="s">
        <v>32</v>
      </c>
      <c r="G561" s="6">
        <v>37223</v>
      </c>
      <c r="H561" s="7">
        <v>15.588888888888889</v>
      </c>
      <c r="I561" s="4" t="s">
        <v>33</v>
      </c>
      <c r="J561" s="8">
        <v>0.31459999999999999</v>
      </c>
      <c r="K561" s="8">
        <f t="shared" si="100"/>
        <v>1.4589805144996315</v>
      </c>
      <c r="L561" s="8">
        <v>0.79549999999999998</v>
      </c>
      <c r="M561" s="8">
        <v>0.12970000000000001</v>
      </c>
      <c r="N561" s="9">
        <v>304746.51</v>
      </c>
      <c r="O561" s="9">
        <v>95870.17</v>
      </c>
      <c r="P561" s="9">
        <v>67622.53</v>
      </c>
      <c r="Q561" s="9">
        <v>28247.64</v>
      </c>
      <c r="R561" s="9">
        <v>0</v>
      </c>
      <c r="S561" s="9">
        <f t="shared" si="101"/>
        <v>208876.34000000003</v>
      </c>
      <c r="T561" s="10">
        <v>0</v>
      </c>
      <c r="U561" s="9">
        <v>0</v>
      </c>
      <c r="V561" s="9">
        <v>36988.18</v>
      </c>
      <c r="W561" s="9">
        <v>31439.95</v>
      </c>
      <c r="X561" s="11">
        <f t="shared" si="102"/>
        <v>0.45898051449963162</v>
      </c>
      <c r="Y561" s="11">
        <f t="shared" si="103"/>
        <v>0.32374432642778012</v>
      </c>
      <c r="Z561" s="11">
        <f t="shared" si="105"/>
        <v>0.70535527369983797</v>
      </c>
      <c r="AA561" s="11">
        <f t="shared" si="106"/>
        <v>0</v>
      </c>
      <c r="AB561" s="11">
        <v>0</v>
      </c>
      <c r="AC561" s="52">
        <f t="shared" si="104"/>
        <v>0</v>
      </c>
      <c r="AD561" s="52">
        <f t="shared" si="107"/>
        <v>0</v>
      </c>
    </row>
    <row r="562" spans="1:30" x14ac:dyDescent="0.2">
      <c r="A562" s="3">
        <v>91653</v>
      </c>
      <c r="B562" s="4" t="s">
        <v>255</v>
      </c>
      <c r="C562" s="3" t="s">
        <v>44</v>
      </c>
      <c r="D562" s="3">
        <v>1</v>
      </c>
      <c r="E562" s="5">
        <v>2013</v>
      </c>
      <c r="F562" s="3" t="s">
        <v>36</v>
      </c>
      <c r="G562" s="6">
        <v>37141</v>
      </c>
      <c r="H562" s="7">
        <v>15.813888888888888</v>
      </c>
      <c r="I562" s="4" t="s">
        <v>33</v>
      </c>
      <c r="J562" s="8">
        <v>0.4481</v>
      </c>
      <c r="K562" s="8">
        <f t="shared" si="100"/>
        <v>1.8118675653536498</v>
      </c>
      <c r="L562" s="8">
        <v>0.7923</v>
      </c>
      <c r="M562" s="8">
        <v>3.1800000000000002E-2</v>
      </c>
      <c r="N562" s="9">
        <v>202454.15</v>
      </c>
      <c r="O562" s="9">
        <v>90716.32</v>
      </c>
      <c r="P562" s="9">
        <v>90716.32</v>
      </c>
      <c r="Q562" s="9">
        <v>0</v>
      </c>
      <c r="R562" s="9">
        <v>2693.34</v>
      </c>
      <c r="S562" s="9">
        <f t="shared" si="101"/>
        <v>111737.82999999999</v>
      </c>
      <c r="T562" s="10">
        <v>0</v>
      </c>
      <c r="U562" s="9">
        <v>78509.95</v>
      </c>
      <c r="V562" s="9">
        <v>5093.78</v>
      </c>
      <c r="W562" s="9">
        <v>5093.78</v>
      </c>
      <c r="X562" s="11">
        <f t="shared" si="102"/>
        <v>0.8118675653536499</v>
      </c>
      <c r="Y562" s="11">
        <f t="shared" si="103"/>
        <v>0.8118675653536499</v>
      </c>
      <c r="Z562" s="11">
        <f t="shared" si="105"/>
        <v>1</v>
      </c>
      <c r="AA562" s="11">
        <f t="shared" si="106"/>
        <v>0.86544460798233425</v>
      </c>
      <c r="AB562" s="11">
        <f>W562/R562</f>
        <v>1.8912502691825017</v>
      </c>
      <c r="AC562" s="52">
        <f t="shared" si="104"/>
        <v>0</v>
      </c>
      <c r="AD562" s="52">
        <f t="shared" si="107"/>
        <v>0</v>
      </c>
    </row>
    <row r="563" spans="1:30" x14ac:dyDescent="0.2">
      <c r="A563" s="3">
        <v>110397</v>
      </c>
      <c r="B563" s="4" t="s">
        <v>309</v>
      </c>
      <c r="C563" s="3" t="s">
        <v>35</v>
      </c>
      <c r="D563" s="3">
        <v>2</v>
      </c>
      <c r="E563" s="5">
        <v>2013</v>
      </c>
      <c r="F563" s="3" t="s">
        <v>32</v>
      </c>
      <c r="G563" s="6">
        <v>37089</v>
      </c>
      <c r="H563" s="7">
        <v>15.952777777777778</v>
      </c>
      <c r="I563" s="4" t="s">
        <v>33</v>
      </c>
      <c r="J563" s="8">
        <v>0.95850000000000002</v>
      </c>
      <c r="K563" s="8">
        <f t="shared" si="100"/>
        <v>24.103131540172818</v>
      </c>
      <c r="L563" s="8">
        <v>0.64080000000000004</v>
      </c>
      <c r="M563" s="8">
        <v>2.5499999999999998E-2</v>
      </c>
      <c r="N563" s="9">
        <v>522980.83</v>
      </c>
      <c r="O563" s="9">
        <v>501283.2</v>
      </c>
      <c r="P563" s="9">
        <v>91944.6</v>
      </c>
      <c r="Q563" s="9">
        <v>409338.6</v>
      </c>
      <c r="R563" s="9">
        <v>5055.79</v>
      </c>
      <c r="S563" s="9">
        <f t="shared" si="101"/>
        <v>21697.630000000005</v>
      </c>
      <c r="T563" s="10">
        <v>0</v>
      </c>
      <c r="U563" s="9">
        <v>47698.79</v>
      </c>
      <c r="V563" s="9">
        <v>14289.22</v>
      </c>
      <c r="W563" s="9">
        <v>12145.84</v>
      </c>
      <c r="X563" s="11">
        <f t="shared" si="102"/>
        <v>23.103131540172818</v>
      </c>
      <c r="Y563" s="11">
        <f t="shared" si="103"/>
        <v>4.2375411508077141</v>
      </c>
      <c r="Z563" s="11">
        <f t="shared" ref="Z563:Z594" si="108">+P563/O563</f>
        <v>0.18341847482620605</v>
      </c>
      <c r="AA563" s="11">
        <f t="shared" ref="AA563:AA594" si="109">+U563/O563</f>
        <v>9.5153378369751865E-2</v>
      </c>
      <c r="AB563" s="11">
        <f>W563/R563</f>
        <v>2.4023624398956445</v>
      </c>
      <c r="AC563" s="52">
        <f t="shared" si="104"/>
        <v>0</v>
      </c>
      <c r="AD563" s="52">
        <f t="shared" ref="AD563:AD594" si="110">+T563/O563</f>
        <v>0</v>
      </c>
    </row>
    <row r="564" spans="1:30" x14ac:dyDescent="0.2">
      <c r="A564" s="3">
        <v>90886</v>
      </c>
      <c r="B564" s="4" t="s">
        <v>252</v>
      </c>
      <c r="C564" s="3" t="s">
        <v>53</v>
      </c>
      <c r="D564" s="3">
        <v>2</v>
      </c>
      <c r="E564" s="5">
        <v>2013</v>
      </c>
      <c r="F564" s="3" t="s">
        <v>36</v>
      </c>
      <c r="G564" s="6">
        <v>37025</v>
      </c>
      <c r="H564" s="7">
        <v>16.127777777777776</v>
      </c>
      <c r="I564" s="4" t="s">
        <v>33</v>
      </c>
      <c r="J564" s="8">
        <v>0.85319999999999996</v>
      </c>
      <c r="K564" s="8">
        <f t="shared" si="100"/>
        <v>6.8136373525899039</v>
      </c>
      <c r="L564" s="8">
        <v>1.1758999999999999</v>
      </c>
      <c r="M564" s="8">
        <v>5.4999999999999997E-3</v>
      </c>
      <c r="N564" s="9">
        <v>103659.34</v>
      </c>
      <c r="O564" s="9">
        <v>88445.83</v>
      </c>
      <c r="P564" s="9">
        <v>88445.83</v>
      </c>
      <c r="Q564" s="9">
        <v>0</v>
      </c>
      <c r="R564" s="9">
        <v>0</v>
      </c>
      <c r="S564" s="9">
        <f t="shared" si="101"/>
        <v>15213.509999999995</v>
      </c>
      <c r="T564" s="10">
        <v>0</v>
      </c>
      <c r="U564" s="9">
        <v>37960.080000000002</v>
      </c>
      <c r="V564" s="9">
        <v>1013.91</v>
      </c>
      <c r="W564" s="9">
        <v>861.82</v>
      </c>
      <c r="X564" s="11">
        <f t="shared" si="102"/>
        <v>5.8136373525899039</v>
      </c>
      <c r="Y564" s="11">
        <f t="shared" si="103"/>
        <v>5.8136373525899039</v>
      </c>
      <c r="Z564" s="11">
        <f t="shared" si="108"/>
        <v>1</v>
      </c>
      <c r="AA564" s="11">
        <f t="shared" si="109"/>
        <v>0.42919016080238043</v>
      </c>
      <c r="AB564" s="11">
        <v>0</v>
      </c>
      <c r="AC564" s="52">
        <f t="shared" si="104"/>
        <v>0</v>
      </c>
      <c r="AD564" s="52">
        <f t="shared" si="110"/>
        <v>0</v>
      </c>
    </row>
    <row r="565" spans="1:30" x14ac:dyDescent="0.2">
      <c r="A565" s="3">
        <v>32152</v>
      </c>
      <c r="B565" s="4" t="s">
        <v>107</v>
      </c>
      <c r="C565" s="3" t="s">
        <v>31</v>
      </c>
      <c r="D565" s="3">
        <v>1</v>
      </c>
      <c r="E565" s="5">
        <v>2013</v>
      </c>
      <c r="F565" s="3" t="s">
        <v>32</v>
      </c>
      <c r="G565" s="6">
        <v>36941</v>
      </c>
      <c r="H565" s="7">
        <v>16.363888888888887</v>
      </c>
      <c r="I565" s="4" t="s">
        <v>33</v>
      </c>
      <c r="J565" s="8">
        <v>0.20039999999999999</v>
      </c>
      <c r="K565" s="8">
        <f t="shared" si="100"/>
        <v>1.2506204349285095</v>
      </c>
      <c r="L565" s="8">
        <v>2.7746</v>
      </c>
      <c r="M565" s="8">
        <v>4.48E-2</v>
      </c>
      <c r="N565" s="9">
        <v>83667.320000000007</v>
      </c>
      <c r="O565" s="9">
        <v>16766.669999999998</v>
      </c>
      <c r="P565" s="9">
        <v>16766.669999999998</v>
      </c>
      <c r="Q565" s="9">
        <v>0</v>
      </c>
      <c r="R565" s="9">
        <v>0</v>
      </c>
      <c r="S565" s="9">
        <f t="shared" si="101"/>
        <v>66900.650000000009</v>
      </c>
      <c r="T565" s="10">
        <v>0</v>
      </c>
      <c r="U565" s="9">
        <v>10116.700000000001</v>
      </c>
      <c r="V565" s="9">
        <v>10391.14</v>
      </c>
      <c r="W565" s="9">
        <v>10391.14</v>
      </c>
      <c r="X565" s="11">
        <f t="shared" si="102"/>
        <v>0.25062043492850961</v>
      </c>
      <c r="Y565" s="11">
        <f t="shared" si="103"/>
        <v>0.25062043492850961</v>
      </c>
      <c r="Z565" s="11">
        <f t="shared" si="108"/>
        <v>1</v>
      </c>
      <c r="AA565" s="11">
        <f t="shared" si="109"/>
        <v>0.60338158978497236</v>
      </c>
      <c r="AB565" s="11">
        <v>0</v>
      </c>
      <c r="AC565" s="52">
        <f t="shared" si="104"/>
        <v>0</v>
      </c>
      <c r="AD565" s="52">
        <f t="shared" si="110"/>
        <v>0</v>
      </c>
    </row>
    <row r="566" spans="1:30" x14ac:dyDescent="0.2">
      <c r="A566" s="3">
        <v>90064</v>
      </c>
      <c r="B566" s="4" t="s">
        <v>249</v>
      </c>
      <c r="C566" s="3" t="s">
        <v>44</v>
      </c>
      <c r="D566" s="3">
        <v>1</v>
      </c>
      <c r="E566" s="5">
        <v>2013</v>
      </c>
      <c r="F566" s="3" t="s">
        <v>32</v>
      </c>
      <c r="G566" s="6">
        <v>36846</v>
      </c>
      <c r="H566" s="7">
        <v>16.622222222222224</v>
      </c>
      <c r="I566" s="4" t="s">
        <v>33</v>
      </c>
      <c r="J566" s="8">
        <v>0.55230000000000001</v>
      </c>
      <c r="K566" s="8">
        <f t="shared" si="100"/>
        <v>2.2337795108079654</v>
      </c>
      <c r="L566" s="8">
        <v>1.0001</v>
      </c>
      <c r="M566" s="8">
        <v>-6.9199999999999998E-2</v>
      </c>
      <c r="N566" s="9">
        <v>158236.54</v>
      </c>
      <c r="O566" s="9">
        <v>87398.51</v>
      </c>
      <c r="P566" s="9">
        <v>24761.38</v>
      </c>
      <c r="Q566" s="9">
        <v>62637.13</v>
      </c>
      <c r="R566" s="9">
        <v>0</v>
      </c>
      <c r="S566" s="9">
        <f t="shared" si="101"/>
        <v>70838.030000000013</v>
      </c>
      <c r="T566" s="10">
        <v>0</v>
      </c>
      <c r="U566" s="9">
        <v>7590.46</v>
      </c>
      <c r="V566" s="9">
        <v>-10949.35</v>
      </c>
      <c r="W566" s="9">
        <v>-10949.35</v>
      </c>
      <c r="X566" s="11">
        <f t="shared" si="102"/>
        <v>1.2337795108079654</v>
      </c>
      <c r="Y566" s="11">
        <f t="shared" si="103"/>
        <v>0.34954924635820611</v>
      </c>
      <c r="Z566" s="11">
        <f t="shared" si="108"/>
        <v>0.28331581396524957</v>
      </c>
      <c r="AA566" s="11">
        <f t="shared" si="109"/>
        <v>8.6848849025000549E-2</v>
      </c>
      <c r="AB566" s="11">
        <v>0</v>
      </c>
      <c r="AC566" s="52">
        <f t="shared" si="104"/>
        <v>0</v>
      </c>
      <c r="AD566" s="52">
        <f t="shared" si="110"/>
        <v>0</v>
      </c>
    </row>
    <row r="567" spans="1:30" x14ac:dyDescent="0.2">
      <c r="A567" s="3">
        <v>90088</v>
      </c>
      <c r="B567" s="4" t="s">
        <v>250</v>
      </c>
      <c r="C567" s="3" t="s">
        <v>31</v>
      </c>
      <c r="D567" s="3">
        <v>1</v>
      </c>
      <c r="E567" s="5">
        <v>2013</v>
      </c>
      <c r="F567" s="3" t="s">
        <v>32</v>
      </c>
      <c r="G567" s="6">
        <v>36845</v>
      </c>
      <c r="H567" s="7">
        <v>16.625</v>
      </c>
      <c r="I567" s="4" t="s">
        <v>33</v>
      </c>
      <c r="J567" s="8">
        <v>0.31640000000000001</v>
      </c>
      <c r="K567" s="8">
        <f t="shared" si="100"/>
        <v>1.4629468990322008</v>
      </c>
      <c r="L567" s="8">
        <v>0</v>
      </c>
      <c r="M567" s="8">
        <v>0</v>
      </c>
      <c r="N567" s="9">
        <v>537989.32999999996</v>
      </c>
      <c r="O567" s="9">
        <v>170245.75</v>
      </c>
      <c r="P567" s="9">
        <v>170245.75</v>
      </c>
      <c r="Q567" s="9">
        <v>0</v>
      </c>
      <c r="R567" s="9">
        <v>0</v>
      </c>
      <c r="S567" s="9">
        <f t="shared" si="101"/>
        <v>367743.57999999996</v>
      </c>
      <c r="T567" s="10">
        <v>0</v>
      </c>
      <c r="U567" s="9">
        <v>0</v>
      </c>
      <c r="V567" s="9">
        <v>-29154.080000000002</v>
      </c>
      <c r="W567" s="9">
        <v>-29154.080000000002</v>
      </c>
      <c r="X567" s="11">
        <f t="shared" si="102"/>
        <v>0.46294689903220071</v>
      </c>
      <c r="Y567" s="11">
        <f t="shared" si="103"/>
        <v>0.46294689903220071</v>
      </c>
      <c r="Z567" s="11">
        <f t="shared" si="108"/>
        <v>1</v>
      </c>
      <c r="AA567" s="11">
        <f t="shared" si="109"/>
        <v>0</v>
      </c>
      <c r="AB567" s="11">
        <v>0</v>
      </c>
      <c r="AC567" s="52">
        <f t="shared" si="104"/>
        <v>0</v>
      </c>
      <c r="AD567" s="52">
        <f t="shared" si="110"/>
        <v>0</v>
      </c>
    </row>
    <row r="568" spans="1:30" x14ac:dyDescent="0.2">
      <c r="A568" s="3">
        <v>101976</v>
      </c>
      <c r="B568" s="4" t="s">
        <v>289</v>
      </c>
      <c r="C568" s="3" t="s">
        <v>51</v>
      </c>
      <c r="D568" s="3">
        <v>2</v>
      </c>
      <c r="E568" s="5">
        <v>2013</v>
      </c>
      <c r="F568" s="3" t="s">
        <v>32</v>
      </c>
      <c r="G568" s="6">
        <v>36803</v>
      </c>
      <c r="H568" s="7">
        <v>16.738888888888887</v>
      </c>
      <c r="I568" s="4" t="s">
        <v>33</v>
      </c>
      <c r="J568" s="8">
        <v>0.38090000000000002</v>
      </c>
      <c r="K568" s="8">
        <f t="shared" si="100"/>
        <v>1.6151980725147801</v>
      </c>
      <c r="L568" s="8">
        <v>8.4313000000000002</v>
      </c>
      <c r="M568" s="8">
        <v>4.0899999999999999E-2</v>
      </c>
      <c r="N568" s="9">
        <v>45264.44</v>
      </c>
      <c r="O568" s="9">
        <v>17240.36</v>
      </c>
      <c r="P568" s="9">
        <v>17032.080000000002</v>
      </c>
      <c r="Q568" s="9">
        <v>208.28</v>
      </c>
      <c r="R568" s="9">
        <v>0</v>
      </c>
      <c r="S568" s="9">
        <f t="shared" si="101"/>
        <v>28024.080000000002</v>
      </c>
      <c r="T568" s="10">
        <v>0</v>
      </c>
      <c r="U568" s="9">
        <v>0</v>
      </c>
      <c r="V568" s="9">
        <v>23521.8</v>
      </c>
      <c r="W568" s="9">
        <v>19993.53</v>
      </c>
      <c r="X568" s="11">
        <f t="shared" si="102"/>
        <v>0.61519807251478009</v>
      </c>
      <c r="Y568" s="11">
        <f t="shared" si="103"/>
        <v>0.60776589276079718</v>
      </c>
      <c r="Z568" s="11">
        <f t="shared" si="108"/>
        <v>0.98791904577398626</v>
      </c>
      <c r="AA568" s="11">
        <f t="shared" si="109"/>
        <v>0</v>
      </c>
      <c r="AB568" s="11">
        <v>0</v>
      </c>
      <c r="AC568" s="52">
        <f t="shared" si="104"/>
        <v>0</v>
      </c>
      <c r="AD568" s="52">
        <f t="shared" si="110"/>
        <v>0</v>
      </c>
    </row>
    <row r="569" spans="1:30" x14ac:dyDescent="0.2">
      <c r="A569" s="3">
        <v>89523</v>
      </c>
      <c r="B569" s="4" t="s">
        <v>247</v>
      </c>
      <c r="C569" s="3" t="s">
        <v>44</v>
      </c>
      <c r="D569" s="3">
        <v>1</v>
      </c>
      <c r="E569" s="5">
        <v>2013</v>
      </c>
      <c r="F569" s="3" t="s">
        <v>36</v>
      </c>
      <c r="G569" s="6">
        <v>36747</v>
      </c>
      <c r="H569" s="7">
        <v>16.891666666666666</v>
      </c>
      <c r="I569" s="4" t="s">
        <v>33</v>
      </c>
      <c r="J569" s="8">
        <v>0.45419999999999999</v>
      </c>
      <c r="K569" s="8">
        <f t="shared" si="100"/>
        <v>1.8320531757754799</v>
      </c>
      <c r="L569" s="8">
        <v>6.6395999999999997</v>
      </c>
      <c r="M569" s="8">
        <v>3.5999999999999997E-2</v>
      </c>
      <c r="N569" s="9">
        <v>18852.560000000001</v>
      </c>
      <c r="O569" s="9">
        <v>8562.16</v>
      </c>
      <c r="P569" s="9">
        <v>8562.16</v>
      </c>
      <c r="Q569" s="9">
        <v>0</v>
      </c>
      <c r="R569" s="9">
        <v>0</v>
      </c>
      <c r="S569" s="9">
        <f t="shared" si="101"/>
        <v>10290.400000000001</v>
      </c>
      <c r="T569" s="10">
        <v>0</v>
      </c>
      <c r="U569" s="9">
        <v>0</v>
      </c>
      <c r="V569" s="9">
        <v>7104.8</v>
      </c>
      <c r="W569" s="9">
        <v>6039.08</v>
      </c>
      <c r="X569" s="11">
        <f t="shared" si="102"/>
        <v>0.83205317577547988</v>
      </c>
      <c r="Y569" s="11">
        <f t="shared" si="103"/>
        <v>0.83205317577547988</v>
      </c>
      <c r="Z569" s="11">
        <f t="shared" si="108"/>
        <v>1</v>
      </c>
      <c r="AA569" s="11">
        <f t="shared" si="109"/>
        <v>0</v>
      </c>
      <c r="AB569" s="11">
        <v>0</v>
      </c>
      <c r="AC569" s="52">
        <f t="shared" si="104"/>
        <v>0</v>
      </c>
      <c r="AD569" s="52">
        <f t="shared" si="110"/>
        <v>0</v>
      </c>
    </row>
    <row r="570" spans="1:30" x14ac:dyDescent="0.2">
      <c r="A570" s="3">
        <v>101814</v>
      </c>
      <c r="B570" s="4" t="s">
        <v>288</v>
      </c>
      <c r="C570" s="3" t="s">
        <v>51</v>
      </c>
      <c r="D570" s="3">
        <v>2</v>
      </c>
      <c r="E570" s="5">
        <v>2013</v>
      </c>
      <c r="F570" s="3" t="s">
        <v>32</v>
      </c>
      <c r="G570" s="6">
        <v>36719</v>
      </c>
      <c r="H570" s="7">
        <v>16.966666666666665</v>
      </c>
      <c r="I570" s="4" t="s">
        <v>33</v>
      </c>
      <c r="J570" s="8">
        <v>0.78080000000000005</v>
      </c>
      <c r="K570" s="8">
        <f t="shared" si="100"/>
        <v>4.5615432016288731</v>
      </c>
      <c r="L570" s="8">
        <v>3.9855</v>
      </c>
      <c r="M570" s="8">
        <v>-2.3300000000000001E-2</v>
      </c>
      <c r="N570" s="9">
        <v>114369.52</v>
      </c>
      <c r="O570" s="9">
        <v>89296.97</v>
      </c>
      <c r="P570" s="9">
        <v>83569.259999999995</v>
      </c>
      <c r="Q570" s="9">
        <v>5727.71</v>
      </c>
      <c r="R570" s="9">
        <v>2068.64</v>
      </c>
      <c r="S570" s="9">
        <f t="shared" si="101"/>
        <v>25072.550000000003</v>
      </c>
      <c r="T570" s="10">
        <v>0</v>
      </c>
      <c r="U570" s="9">
        <v>12732.69</v>
      </c>
      <c r="V570" s="9">
        <v>-10159.120000000001</v>
      </c>
      <c r="W570" s="9">
        <v>-10159.120000000001</v>
      </c>
      <c r="X570" s="11">
        <f t="shared" si="102"/>
        <v>3.5615432016288726</v>
      </c>
      <c r="Y570" s="11">
        <f t="shared" si="103"/>
        <v>3.3330977503285459</v>
      </c>
      <c r="Z570" s="11">
        <f t="shared" si="108"/>
        <v>0.93585773403061712</v>
      </c>
      <c r="AA570" s="11">
        <f t="shared" si="109"/>
        <v>0.14258815276710957</v>
      </c>
      <c r="AB570" s="11">
        <f>W570/R570</f>
        <v>-4.9110139995359274</v>
      </c>
      <c r="AC570" s="52">
        <f t="shared" si="104"/>
        <v>0</v>
      </c>
      <c r="AD570" s="52">
        <f t="shared" si="110"/>
        <v>0</v>
      </c>
    </row>
    <row r="571" spans="1:30" x14ac:dyDescent="0.2">
      <c r="A571" s="3">
        <v>88362</v>
      </c>
      <c r="B571" s="4" t="s">
        <v>244</v>
      </c>
      <c r="C571" s="3" t="s">
        <v>44</v>
      </c>
      <c r="D571" s="3">
        <v>1</v>
      </c>
      <c r="E571" s="5">
        <v>2013</v>
      </c>
      <c r="F571" s="3" t="s">
        <v>36</v>
      </c>
      <c r="G571" s="6">
        <v>36480</v>
      </c>
      <c r="H571" s="7">
        <v>17.622222222222224</v>
      </c>
      <c r="I571" s="4" t="s">
        <v>33</v>
      </c>
      <c r="J571" s="8">
        <v>0.79220000000000002</v>
      </c>
      <c r="K571" s="8">
        <f t="shared" si="100"/>
        <v>4.813235316363957</v>
      </c>
      <c r="L571" s="8">
        <v>0.95240000000000002</v>
      </c>
      <c r="M571" s="8">
        <v>-2.58E-2</v>
      </c>
      <c r="N571" s="9">
        <v>139998.34</v>
      </c>
      <c r="O571" s="9">
        <v>110912.22</v>
      </c>
      <c r="P571" s="9">
        <v>110912.22</v>
      </c>
      <c r="Q571" s="9">
        <v>0</v>
      </c>
      <c r="R571" s="9">
        <v>0</v>
      </c>
      <c r="S571" s="9">
        <f t="shared" si="101"/>
        <v>29086.119999999995</v>
      </c>
      <c r="T571" s="10">
        <v>0</v>
      </c>
      <c r="U571" s="9">
        <v>7643.6</v>
      </c>
      <c r="V571" s="9">
        <v>-3438.8</v>
      </c>
      <c r="W571" s="9">
        <v>-3438.8</v>
      </c>
      <c r="X571" s="11">
        <f t="shared" si="102"/>
        <v>3.813235316363957</v>
      </c>
      <c r="Y571" s="11">
        <f t="shared" si="103"/>
        <v>3.813235316363957</v>
      </c>
      <c r="Z571" s="11">
        <f t="shared" si="108"/>
        <v>1</v>
      </c>
      <c r="AA571" s="11">
        <f t="shared" si="109"/>
        <v>6.8915760589770905E-2</v>
      </c>
      <c r="AB571" s="11">
        <v>0</v>
      </c>
      <c r="AC571" s="52">
        <f t="shared" si="104"/>
        <v>0</v>
      </c>
      <c r="AD571" s="52">
        <f t="shared" si="110"/>
        <v>0</v>
      </c>
    </row>
    <row r="572" spans="1:30" x14ac:dyDescent="0.2">
      <c r="A572" s="3">
        <v>105995</v>
      </c>
      <c r="B572" s="4" t="s">
        <v>296</v>
      </c>
      <c r="C572" s="3" t="s">
        <v>101</v>
      </c>
      <c r="D572" s="3">
        <v>2</v>
      </c>
      <c r="E572" s="5">
        <v>2013</v>
      </c>
      <c r="F572" s="3" t="s">
        <v>32</v>
      </c>
      <c r="G572" s="6">
        <v>36382</v>
      </c>
      <c r="H572" s="7">
        <v>17.888888888888889</v>
      </c>
      <c r="I572" s="4" t="s">
        <v>33</v>
      </c>
      <c r="J572" s="8">
        <v>0.72450000000000003</v>
      </c>
      <c r="K572" s="8">
        <f t="shared" si="100"/>
        <v>3.6292462913735202</v>
      </c>
      <c r="L572" s="8">
        <v>5.7736000000000001</v>
      </c>
      <c r="M572" s="8">
        <v>4.2700000000000002E-2</v>
      </c>
      <c r="N572" s="9">
        <v>40643.53</v>
      </c>
      <c r="O572" s="9">
        <v>29444.639999999999</v>
      </c>
      <c r="P572" s="9">
        <v>29444.639999999999</v>
      </c>
      <c r="Q572" s="9">
        <v>0</v>
      </c>
      <c r="R572" s="9">
        <v>0</v>
      </c>
      <c r="S572" s="9">
        <f t="shared" si="101"/>
        <v>11198.89</v>
      </c>
      <c r="T572" s="10">
        <v>0</v>
      </c>
      <c r="U572" s="9">
        <v>10095.790000000001</v>
      </c>
      <c r="V572" s="9">
        <v>15120.5</v>
      </c>
      <c r="W572" s="9">
        <v>12852.42</v>
      </c>
      <c r="X572" s="11">
        <f t="shared" si="102"/>
        <v>2.6292462913735202</v>
      </c>
      <c r="Y572" s="11">
        <f t="shared" si="103"/>
        <v>2.6292462913735202</v>
      </c>
      <c r="Z572" s="11">
        <f t="shared" si="108"/>
        <v>1</v>
      </c>
      <c r="AA572" s="11">
        <f t="shared" si="109"/>
        <v>0.34287360959414009</v>
      </c>
      <c r="AB572" s="11">
        <v>0</v>
      </c>
      <c r="AC572" s="52">
        <f t="shared" si="104"/>
        <v>0</v>
      </c>
      <c r="AD572" s="52">
        <f t="shared" si="110"/>
        <v>0</v>
      </c>
    </row>
    <row r="573" spans="1:30" x14ac:dyDescent="0.2">
      <c r="A573" s="3">
        <v>87548</v>
      </c>
      <c r="B573" s="4" t="s">
        <v>239</v>
      </c>
      <c r="C573" s="3" t="s">
        <v>31</v>
      </c>
      <c r="D573" s="3">
        <v>1</v>
      </c>
      <c r="E573" s="5">
        <v>2013</v>
      </c>
      <c r="F573" s="3" t="s">
        <v>32</v>
      </c>
      <c r="G573" s="6">
        <v>36276</v>
      </c>
      <c r="H573" s="7">
        <v>18.177777777777777</v>
      </c>
      <c r="I573" s="4" t="s">
        <v>33</v>
      </c>
      <c r="J573" s="8">
        <v>0.65690000000000004</v>
      </c>
      <c r="K573" s="8">
        <f t="shared" si="100"/>
        <v>2.9146704190315669</v>
      </c>
      <c r="L573" s="8">
        <v>0.90200000000000002</v>
      </c>
      <c r="M573" s="8">
        <v>1.46E-2</v>
      </c>
      <c r="N573" s="9">
        <v>161130.18</v>
      </c>
      <c r="O573" s="9">
        <v>105847.71</v>
      </c>
      <c r="P573" s="9">
        <v>17242.400000000001</v>
      </c>
      <c r="Q573" s="9">
        <v>88605.31</v>
      </c>
      <c r="R573" s="9">
        <v>0</v>
      </c>
      <c r="S573" s="9">
        <f t="shared" si="101"/>
        <v>55282.469999999987</v>
      </c>
      <c r="T573" s="10">
        <v>0</v>
      </c>
      <c r="U573" s="9">
        <v>7571.83</v>
      </c>
      <c r="V573" s="9">
        <v>3461.87</v>
      </c>
      <c r="W573" s="9">
        <v>2974.5</v>
      </c>
      <c r="X573" s="11">
        <f t="shared" si="102"/>
        <v>1.9146704190315671</v>
      </c>
      <c r="Y573" s="11">
        <f t="shared" si="103"/>
        <v>0.3118963389298634</v>
      </c>
      <c r="Z573" s="11">
        <f t="shared" si="108"/>
        <v>0.162898186460529</v>
      </c>
      <c r="AA573" s="11">
        <f t="shared" si="109"/>
        <v>7.1535132881004229E-2</v>
      </c>
      <c r="AB573" s="11">
        <v>0</v>
      </c>
      <c r="AC573" s="52">
        <f t="shared" si="104"/>
        <v>0</v>
      </c>
      <c r="AD573" s="52">
        <f t="shared" si="110"/>
        <v>0</v>
      </c>
    </row>
    <row r="574" spans="1:30" x14ac:dyDescent="0.2">
      <c r="A574" s="3">
        <v>83202</v>
      </c>
      <c r="B574" s="4" t="s">
        <v>228</v>
      </c>
      <c r="C574" s="3" t="s">
        <v>35</v>
      </c>
      <c r="D574" s="3">
        <v>2</v>
      </c>
      <c r="E574" s="5">
        <v>2013</v>
      </c>
      <c r="F574" s="3" t="s">
        <v>32</v>
      </c>
      <c r="G574" s="6">
        <v>36088</v>
      </c>
      <c r="H574" s="7">
        <v>18.694444444444443</v>
      </c>
      <c r="I574" s="4" t="s">
        <v>33</v>
      </c>
      <c r="J574" s="8">
        <v>0.94920000000000004</v>
      </c>
      <c r="K574" s="8">
        <f t="shared" si="100"/>
        <v>19.701105079855353</v>
      </c>
      <c r="L574" s="8">
        <v>0.32790000000000002</v>
      </c>
      <c r="M574" s="8">
        <v>-0.13300000000000001</v>
      </c>
      <c r="N574" s="9">
        <v>114436.43</v>
      </c>
      <c r="O574" s="9">
        <v>108627.8</v>
      </c>
      <c r="P574" s="9">
        <v>108627.8</v>
      </c>
      <c r="Q574" s="9">
        <v>0</v>
      </c>
      <c r="R574" s="9">
        <v>435.81</v>
      </c>
      <c r="S574" s="9">
        <f t="shared" si="101"/>
        <v>5808.6299999999901</v>
      </c>
      <c r="T574" s="10">
        <v>0</v>
      </c>
      <c r="U574" s="9">
        <v>0</v>
      </c>
      <c r="V574" s="9">
        <v>-4991.37</v>
      </c>
      <c r="W574" s="9">
        <v>-4991.37</v>
      </c>
      <c r="X574" s="11">
        <f t="shared" si="102"/>
        <v>18.701105079855353</v>
      </c>
      <c r="Y574" s="11">
        <f t="shared" si="103"/>
        <v>18.701105079855353</v>
      </c>
      <c r="Z574" s="11">
        <f t="shared" si="108"/>
        <v>1</v>
      </c>
      <c r="AA574" s="11">
        <f t="shared" si="109"/>
        <v>0</v>
      </c>
      <c r="AB574" s="11">
        <f>W574/R574</f>
        <v>-11.453087354581125</v>
      </c>
      <c r="AC574" s="52">
        <f t="shared" si="104"/>
        <v>0</v>
      </c>
      <c r="AD574" s="52">
        <f t="shared" si="110"/>
        <v>0</v>
      </c>
    </row>
    <row r="575" spans="1:30" x14ac:dyDescent="0.2">
      <c r="A575" s="3">
        <v>86698</v>
      </c>
      <c r="B575" s="4" t="s">
        <v>235</v>
      </c>
      <c r="C575" s="3" t="s">
        <v>35</v>
      </c>
      <c r="D575" s="3">
        <v>2</v>
      </c>
      <c r="E575" s="5">
        <v>2013</v>
      </c>
      <c r="F575" s="3" t="s">
        <v>36</v>
      </c>
      <c r="G575" s="6">
        <v>36055</v>
      </c>
      <c r="H575" s="7">
        <v>18.786111111111111</v>
      </c>
      <c r="I575" s="4" t="s">
        <v>33</v>
      </c>
      <c r="J575" s="8">
        <v>0.56779999999999997</v>
      </c>
      <c r="K575" s="8">
        <f t="shared" si="100"/>
        <v>2.313638470142104</v>
      </c>
      <c r="L575" s="8">
        <v>1.7115</v>
      </c>
      <c r="M575" s="8">
        <v>4.07E-2</v>
      </c>
      <c r="N575" s="9">
        <v>207684.22</v>
      </c>
      <c r="O575" s="9">
        <v>117919.02</v>
      </c>
      <c r="P575" s="9">
        <v>44437.26</v>
      </c>
      <c r="Q575" s="9">
        <v>73481.759999999995</v>
      </c>
      <c r="R575" s="9">
        <v>2078.56</v>
      </c>
      <c r="S575" s="9">
        <f t="shared" si="101"/>
        <v>89765.2</v>
      </c>
      <c r="T575" s="10">
        <v>0</v>
      </c>
      <c r="U575" s="9">
        <v>6994.38</v>
      </c>
      <c r="V575" s="9">
        <v>23377.98</v>
      </c>
      <c r="W575" s="9">
        <v>19871.28</v>
      </c>
      <c r="X575" s="11">
        <f t="shared" si="102"/>
        <v>1.3136384701421042</v>
      </c>
      <c r="Y575" s="11">
        <f t="shared" si="103"/>
        <v>0.49503883464861664</v>
      </c>
      <c r="Z575" s="11">
        <f t="shared" si="108"/>
        <v>0.37684556740719183</v>
      </c>
      <c r="AA575" s="11">
        <f t="shared" si="109"/>
        <v>5.9315113032655797E-2</v>
      </c>
      <c r="AB575" s="11">
        <f>W575/R575</f>
        <v>9.5601185436071123</v>
      </c>
      <c r="AC575" s="52">
        <f t="shared" si="104"/>
        <v>0</v>
      </c>
      <c r="AD575" s="52">
        <f t="shared" si="110"/>
        <v>0</v>
      </c>
    </row>
    <row r="576" spans="1:30" x14ac:dyDescent="0.2">
      <c r="A576" s="3">
        <v>81499</v>
      </c>
      <c r="B576" s="4" t="s">
        <v>227</v>
      </c>
      <c r="C576" s="3" t="s">
        <v>35</v>
      </c>
      <c r="D576" s="3">
        <v>2</v>
      </c>
      <c r="E576" s="5">
        <v>2013</v>
      </c>
      <c r="F576" s="3" t="s">
        <v>32</v>
      </c>
      <c r="G576" s="6">
        <v>35949</v>
      </c>
      <c r="H576" s="7">
        <v>19.074999999999999</v>
      </c>
      <c r="I576" s="4" t="s">
        <v>33</v>
      </c>
      <c r="J576" s="8">
        <v>0.76749999999999996</v>
      </c>
      <c r="K576" s="8">
        <f t="shared" si="100"/>
        <v>4.3019154710312604</v>
      </c>
      <c r="L576" s="8">
        <v>5.1184000000000003</v>
      </c>
      <c r="M576" s="8">
        <v>1.5699999999999999E-2</v>
      </c>
      <c r="N576" s="9">
        <v>73615.41</v>
      </c>
      <c r="O576" s="9">
        <v>56503.17</v>
      </c>
      <c r="P576" s="9">
        <v>48832.34</v>
      </c>
      <c r="Q576" s="9">
        <v>7670.83</v>
      </c>
      <c r="R576" s="9">
        <v>869.93</v>
      </c>
      <c r="S576" s="9">
        <f t="shared" si="101"/>
        <v>17112.240000000005</v>
      </c>
      <c r="T576" s="10">
        <v>0</v>
      </c>
      <c r="U576" s="9">
        <v>26813.74</v>
      </c>
      <c r="V576" s="9">
        <v>8775.3700000000008</v>
      </c>
      <c r="W576" s="9">
        <v>7459.06</v>
      </c>
      <c r="X576" s="11">
        <f t="shared" si="102"/>
        <v>3.3019154710312608</v>
      </c>
      <c r="Y576" s="11">
        <f t="shared" si="103"/>
        <v>2.8536497851830025</v>
      </c>
      <c r="Z576" s="11">
        <f t="shared" si="108"/>
        <v>0.86424071428204818</v>
      </c>
      <c r="AA576" s="11">
        <f t="shared" si="109"/>
        <v>0.47455284367231082</v>
      </c>
      <c r="AB576" s="11">
        <f>W576/R576</f>
        <v>8.5743220718908422</v>
      </c>
      <c r="AC576" s="52">
        <f t="shared" si="104"/>
        <v>0</v>
      </c>
      <c r="AD576" s="52">
        <f t="shared" si="110"/>
        <v>0</v>
      </c>
    </row>
    <row r="577" spans="1:30" x14ac:dyDescent="0.2">
      <c r="A577" s="3">
        <v>54941</v>
      </c>
      <c r="B577" s="4" t="s">
        <v>171</v>
      </c>
      <c r="C577" s="3" t="s">
        <v>31</v>
      </c>
      <c r="D577" s="3">
        <v>1</v>
      </c>
      <c r="E577" s="5">
        <v>2013</v>
      </c>
      <c r="F577" s="3" t="s">
        <v>36</v>
      </c>
      <c r="G577" s="6">
        <v>35892</v>
      </c>
      <c r="H577" s="7">
        <v>19.230555555555554</v>
      </c>
      <c r="I577" s="4" t="s">
        <v>33</v>
      </c>
      <c r="J577" s="8">
        <v>0.47949999999999998</v>
      </c>
      <c r="K577" s="8">
        <f t="shared" si="100"/>
        <v>1.9212524475403303</v>
      </c>
      <c r="L577" s="8">
        <v>7.1811999999999996</v>
      </c>
      <c r="M577" s="8">
        <v>5.4999999999999997E-3</v>
      </c>
      <c r="N577" s="9">
        <v>22175.48</v>
      </c>
      <c r="O577" s="9">
        <v>10633.28</v>
      </c>
      <c r="P577" s="9">
        <v>10633.28</v>
      </c>
      <c r="Q577" s="9">
        <v>0</v>
      </c>
      <c r="R577" s="9">
        <v>0</v>
      </c>
      <c r="S577" s="9">
        <f t="shared" si="101"/>
        <v>11542.199999999999</v>
      </c>
      <c r="T577" s="10">
        <v>0</v>
      </c>
      <c r="U577" s="9">
        <v>378</v>
      </c>
      <c r="V577" s="9">
        <v>2103.7800000000002</v>
      </c>
      <c r="W577" s="9">
        <v>1788.21</v>
      </c>
      <c r="X577" s="11">
        <f t="shared" si="102"/>
        <v>0.92125244754033042</v>
      </c>
      <c r="Y577" s="11">
        <f t="shared" si="103"/>
        <v>0.92125244754033042</v>
      </c>
      <c r="Z577" s="11">
        <f t="shared" si="108"/>
        <v>1</v>
      </c>
      <c r="AA577" s="11">
        <f t="shared" si="109"/>
        <v>3.5548767642721718E-2</v>
      </c>
      <c r="AB577" s="11">
        <v>0</v>
      </c>
      <c r="AC577" s="52">
        <f t="shared" si="104"/>
        <v>0</v>
      </c>
      <c r="AD577" s="52">
        <f t="shared" si="110"/>
        <v>0</v>
      </c>
    </row>
    <row r="578" spans="1:30" x14ac:dyDescent="0.2">
      <c r="A578" s="3">
        <v>85888</v>
      </c>
      <c r="B578" s="4" t="s">
        <v>234</v>
      </c>
      <c r="C578" s="3" t="s">
        <v>35</v>
      </c>
      <c r="D578" s="3">
        <v>2</v>
      </c>
      <c r="E578" s="5">
        <v>2013</v>
      </c>
      <c r="F578" s="3" t="s">
        <v>32</v>
      </c>
      <c r="G578" s="6">
        <v>35828</v>
      </c>
      <c r="H578" s="7">
        <v>19.411111111111111</v>
      </c>
      <c r="I578" s="4" t="s">
        <v>33</v>
      </c>
      <c r="J578" s="8">
        <v>0.81669999999999998</v>
      </c>
      <c r="K578" s="8">
        <f t="shared" ref="K578:K615" si="111">+N578/S578</f>
        <v>5.4561162317251366</v>
      </c>
      <c r="L578" s="8">
        <v>1.3793</v>
      </c>
      <c r="M578" s="8">
        <v>5.0099999999999999E-2</v>
      </c>
      <c r="N578" s="9">
        <v>240026.12</v>
      </c>
      <c r="O578" s="9">
        <v>196034</v>
      </c>
      <c r="P578" s="9">
        <v>81354.11</v>
      </c>
      <c r="Q578" s="9">
        <v>114679.89</v>
      </c>
      <c r="R578" s="9">
        <v>0</v>
      </c>
      <c r="S578" s="9">
        <f t="shared" ref="S578:S615" si="112">+N578-O578</f>
        <v>43992.119999999995</v>
      </c>
      <c r="T578" s="10">
        <v>0</v>
      </c>
      <c r="U578" s="9">
        <v>65041.599999999999</v>
      </c>
      <c r="V578" s="9">
        <v>25871.14</v>
      </c>
      <c r="W578" s="9">
        <v>21990.47</v>
      </c>
      <c r="X578" s="11">
        <f t="shared" ref="X578:X615" si="113">+O578/S578</f>
        <v>4.4561162317251366</v>
      </c>
      <c r="Y578" s="11">
        <f t="shared" ref="Y578:Y615" si="114">+P578/S578</f>
        <v>1.8492882361659317</v>
      </c>
      <c r="Z578" s="11">
        <f t="shared" si="108"/>
        <v>0.41499999999999998</v>
      </c>
      <c r="AA578" s="11">
        <f t="shared" si="109"/>
        <v>0.33178734301192647</v>
      </c>
      <c r="AB578" s="11">
        <v>0</v>
      </c>
      <c r="AC578" s="52">
        <f t="shared" ref="AC578:AC615" si="115">+T578/S578</f>
        <v>0</v>
      </c>
      <c r="AD578" s="52">
        <f t="shared" si="110"/>
        <v>0</v>
      </c>
    </row>
    <row r="579" spans="1:30" x14ac:dyDescent="0.2">
      <c r="A579" s="3">
        <v>85603</v>
      </c>
      <c r="B579" s="4" t="s">
        <v>233</v>
      </c>
      <c r="C579" s="3" t="s">
        <v>35</v>
      </c>
      <c r="D579" s="3">
        <v>2</v>
      </c>
      <c r="E579" s="5">
        <v>2013</v>
      </c>
      <c r="F579" s="3" t="s">
        <v>32</v>
      </c>
      <c r="G579" s="6">
        <v>35583</v>
      </c>
      <c r="H579" s="7">
        <v>20.077777777777779</v>
      </c>
      <c r="I579" s="4" t="s">
        <v>33</v>
      </c>
      <c r="J579" s="8">
        <v>0.75180000000000002</v>
      </c>
      <c r="K579" s="8">
        <f t="shared" si="111"/>
        <v>4.0284438480952272</v>
      </c>
      <c r="L579" s="8">
        <v>1.9918</v>
      </c>
      <c r="M579" s="8">
        <v>2.1299999999999999E-2</v>
      </c>
      <c r="N579" s="9">
        <v>244567.39</v>
      </c>
      <c r="O579" s="9">
        <v>183857.25</v>
      </c>
      <c r="P579" s="9">
        <v>177370.91</v>
      </c>
      <c r="Q579" s="9">
        <v>6486.34</v>
      </c>
      <c r="R579" s="9">
        <v>9573.07</v>
      </c>
      <c r="S579" s="9">
        <f t="shared" si="112"/>
        <v>60710.140000000014</v>
      </c>
      <c r="T579" s="10">
        <v>0</v>
      </c>
      <c r="U579" s="9">
        <v>104578.88</v>
      </c>
      <c r="V579" s="9">
        <v>22295.71</v>
      </c>
      <c r="W579" s="9">
        <v>18951.349999999999</v>
      </c>
      <c r="X579" s="11">
        <f t="shared" si="113"/>
        <v>3.0284438480952267</v>
      </c>
      <c r="Y579" s="11">
        <f t="shared" si="114"/>
        <v>2.9216027174373171</v>
      </c>
      <c r="Z579" s="11">
        <f t="shared" si="108"/>
        <v>0.96472078201974631</v>
      </c>
      <c r="AA579" s="11">
        <f t="shared" si="109"/>
        <v>0.56880476565378846</v>
      </c>
      <c r="AB579" s="11">
        <f>W579/R579</f>
        <v>1.9796522954496309</v>
      </c>
      <c r="AC579" s="52">
        <f t="shared" si="115"/>
        <v>0</v>
      </c>
      <c r="AD579" s="52">
        <f t="shared" si="110"/>
        <v>0</v>
      </c>
    </row>
    <row r="580" spans="1:30" x14ac:dyDescent="0.2">
      <c r="A580" s="3">
        <v>77047</v>
      </c>
      <c r="B580" s="4" t="s">
        <v>221</v>
      </c>
      <c r="C580" s="3" t="s">
        <v>31</v>
      </c>
      <c r="D580" s="3">
        <v>1</v>
      </c>
      <c r="E580" s="5">
        <v>2013</v>
      </c>
      <c r="F580" s="3" t="s">
        <v>32</v>
      </c>
      <c r="G580" s="6">
        <v>35558</v>
      </c>
      <c r="H580" s="7">
        <v>20.144444444444446</v>
      </c>
      <c r="I580" s="4" t="s">
        <v>33</v>
      </c>
      <c r="J580" s="8">
        <v>0.38009999999999999</v>
      </c>
      <c r="K580" s="8">
        <f t="shared" si="111"/>
        <v>1.613223486882605</v>
      </c>
      <c r="L580" s="8">
        <v>3.0994999999999999</v>
      </c>
      <c r="M580" s="8">
        <v>2.35E-2</v>
      </c>
      <c r="N580" s="9">
        <v>246336</v>
      </c>
      <c r="O580" s="9">
        <v>93638</v>
      </c>
      <c r="P580" s="9">
        <v>50653</v>
      </c>
      <c r="Q580" s="9">
        <v>42985</v>
      </c>
      <c r="R580" s="9">
        <v>0</v>
      </c>
      <c r="S580" s="9">
        <f t="shared" si="112"/>
        <v>152698</v>
      </c>
      <c r="T580" s="10">
        <v>0</v>
      </c>
      <c r="U580" s="9">
        <v>2520</v>
      </c>
      <c r="V580" s="9">
        <v>26685</v>
      </c>
      <c r="W580" s="9">
        <v>22682</v>
      </c>
      <c r="X580" s="11">
        <f t="shared" si="113"/>
        <v>0.61322348688260486</v>
      </c>
      <c r="Y580" s="11">
        <f t="shared" si="114"/>
        <v>0.33172012731011541</v>
      </c>
      <c r="Z580" s="11">
        <f t="shared" si="108"/>
        <v>0.54094491552574808</v>
      </c>
      <c r="AA580" s="11">
        <f t="shared" si="109"/>
        <v>2.6912151049787478E-2</v>
      </c>
      <c r="AB580" s="11">
        <v>0</v>
      </c>
      <c r="AC580" s="52">
        <f t="shared" si="115"/>
        <v>0</v>
      </c>
      <c r="AD580" s="52">
        <f t="shared" si="110"/>
        <v>0</v>
      </c>
    </row>
    <row r="581" spans="1:30" x14ac:dyDescent="0.2">
      <c r="A581" s="3">
        <v>37256</v>
      </c>
      <c r="B581" s="4" t="s">
        <v>130</v>
      </c>
      <c r="C581" s="3" t="s">
        <v>31</v>
      </c>
      <c r="D581" s="3">
        <v>1</v>
      </c>
      <c r="E581" s="5">
        <v>2013</v>
      </c>
      <c r="F581" s="3" t="s">
        <v>36</v>
      </c>
      <c r="G581" s="6">
        <v>35459</v>
      </c>
      <c r="H581" s="7">
        <v>20.419444444444444</v>
      </c>
      <c r="I581" s="4" t="s">
        <v>33</v>
      </c>
      <c r="J581" s="8">
        <v>3.2000000000000002E-3</v>
      </c>
      <c r="K581" s="8">
        <f t="shared" si="111"/>
        <v>1.0031863555320031</v>
      </c>
      <c r="L581" s="8">
        <v>1.0342</v>
      </c>
      <c r="M581" s="8">
        <v>5.5500000000000001E-2</v>
      </c>
      <c r="N581" s="9">
        <v>136167.51</v>
      </c>
      <c r="O581" s="9">
        <v>432.5</v>
      </c>
      <c r="P581" s="9">
        <v>432.5</v>
      </c>
      <c r="Q581" s="9">
        <v>0</v>
      </c>
      <c r="R581" s="9">
        <v>0</v>
      </c>
      <c r="S581" s="9">
        <f t="shared" si="112"/>
        <v>135735.01</v>
      </c>
      <c r="T581" s="10">
        <v>0</v>
      </c>
      <c r="U581" s="9">
        <v>0</v>
      </c>
      <c r="V581" s="9">
        <v>9187.4699999999993</v>
      </c>
      <c r="W581" s="9">
        <v>7809.35</v>
      </c>
      <c r="X581" s="11">
        <f t="shared" si="113"/>
        <v>3.1863555320031287E-3</v>
      </c>
      <c r="Y581" s="11">
        <f t="shared" si="114"/>
        <v>3.1863555320031287E-3</v>
      </c>
      <c r="Z581" s="11">
        <f t="shared" si="108"/>
        <v>1</v>
      </c>
      <c r="AA581" s="11">
        <f t="shared" si="109"/>
        <v>0</v>
      </c>
      <c r="AB581" s="11">
        <v>0</v>
      </c>
      <c r="AC581" s="52">
        <f t="shared" si="115"/>
        <v>0</v>
      </c>
      <c r="AD581" s="52">
        <f t="shared" si="110"/>
        <v>0</v>
      </c>
    </row>
    <row r="582" spans="1:30" x14ac:dyDescent="0.2">
      <c r="A582" s="3">
        <v>75547</v>
      </c>
      <c r="B582" s="4" t="s">
        <v>220</v>
      </c>
      <c r="C582" s="3" t="s">
        <v>51</v>
      </c>
      <c r="D582" s="3">
        <v>2</v>
      </c>
      <c r="E582" s="5">
        <v>2013</v>
      </c>
      <c r="F582" s="3" t="s">
        <v>32</v>
      </c>
      <c r="G582" s="6">
        <v>35325</v>
      </c>
      <c r="H582" s="7">
        <v>20.786111111111111</v>
      </c>
      <c r="I582" s="4" t="s">
        <v>33</v>
      </c>
      <c r="J582" s="8">
        <v>0.60329999999999995</v>
      </c>
      <c r="K582" s="8">
        <f t="shared" si="111"/>
        <v>2.520794691189904</v>
      </c>
      <c r="L582" s="8">
        <v>4.8674999999999997</v>
      </c>
      <c r="M582" s="8">
        <v>1.7100000000000001E-2</v>
      </c>
      <c r="N582" s="9">
        <v>76691.12</v>
      </c>
      <c r="O582" s="9">
        <v>46267.73</v>
      </c>
      <c r="P582" s="9">
        <v>31571.08</v>
      </c>
      <c r="Q582" s="9">
        <v>14696.65</v>
      </c>
      <c r="R582" s="9">
        <v>0</v>
      </c>
      <c r="S582" s="9">
        <f t="shared" si="112"/>
        <v>30423.389999999992</v>
      </c>
      <c r="T582" s="10">
        <v>0</v>
      </c>
      <c r="U582" s="9">
        <v>7212.27</v>
      </c>
      <c r="V582" s="9">
        <v>6395.49</v>
      </c>
      <c r="W582" s="9">
        <v>6395.49</v>
      </c>
      <c r="X582" s="11">
        <f t="shared" si="113"/>
        <v>1.520794691189904</v>
      </c>
      <c r="Y582" s="11">
        <f t="shared" si="114"/>
        <v>1.0377239354325738</v>
      </c>
      <c r="Z582" s="11">
        <f t="shared" si="108"/>
        <v>0.68235636371181385</v>
      </c>
      <c r="AA582" s="11">
        <f t="shared" si="109"/>
        <v>0.15588121569828475</v>
      </c>
      <c r="AB582" s="11">
        <v>0</v>
      </c>
      <c r="AC582" s="52">
        <f t="shared" si="115"/>
        <v>0</v>
      </c>
      <c r="AD582" s="52">
        <f t="shared" si="110"/>
        <v>0</v>
      </c>
    </row>
    <row r="583" spans="1:30" x14ac:dyDescent="0.2">
      <c r="A583" s="3">
        <v>75020</v>
      </c>
      <c r="B583" s="4" t="s">
        <v>219</v>
      </c>
      <c r="C583" s="3" t="s">
        <v>101</v>
      </c>
      <c r="D583" s="3">
        <v>2</v>
      </c>
      <c r="E583" s="5">
        <v>2013</v>
      </c>
      <c r="F583" s="3" t="s">
        <v>32</v>
      </c>
      <c r="G583" s="6">
        <v>35171</v>
      </c>
      <c r="H583" s="7">
        <v>21.205555555555556</v>
      </c>
      <c r="I583" s="4" t="s">
        <v>33</v>
      </c>
      <c r="J583" s="8">
        <v>0.755</v>
      </c>
      <c r="K583" s="8">
        <f t="shared" si="111"/>
        <v>4.082079955595967</v>
      </c>
      <c r="L583" s="8">
        <v>3.5506000000000002</v>
      </c>
      <c r="M583" s="8">
        <v>4.3299999999999998E-2</v>
      </c>
      <c r="N583" s="9">
        <v>146941.53</v>
      </c>
      <c r="O583" s="9">
        <v>110944.8</v>
      </c>
      <c r="P583" s="9">
        <v>101220.33</v>
      </c>
      <c r="Q583" s="9">
        <v>9724.4699999999993</v>
      </c>
      <c r="R583" s="9">
        <v>0</v>
      </c>
      <c r="S583" s="9">
        <f t="shared" si="112"/>
        <v>35996.729999999996</v>
      </c>
      <c r="T583" s="10">
        <v>0</v>
      </c>
      <c r="U583" s="9">
        <v>75239.570000000007</v>
      </c>
      <c r="V583" s="9">
        <v>22605.87</v>
      </c>
      <c r="W583" s="9">
        <v>22605.87</v>
      </c>
      <c r="X583" s="11">
        <f t="shared" si="113"/>
        <v>3.082079955595967</v>
      </c>
      <c r="Y583" s="11">
        <f t="shared" si="114"/>
        <v>2.8119312504219138</v>
      </c>
      <c r="Z583" s="11">
        <f t="shared" si="108"/>
        <v>0.91234857334458219</v>
      </c>
      <c r="AA583" s="11">
        <f t="shared" si="109"/>
        <v>0.67817121667712232</v>
      </c>
      <c r="AB583" s="11">
        <v>0</v>
      </c>
      <c r="AC583" s="52">
        <f t="shared" si="115"/>
        <v>0</v>
      </c>
      <c r="AD583" s="52">
        <f t="shared" si="110"/>
        <v>0</v>
      </c>
    </row>
    <row r="584" spans="1:30" x14ac:dyDescent="0.2">
      <c r="A584" s="3">
        <v>73573</v>
      </c>
      <c r="B584" s="4" t="s">
        <v>216</v>
      </c>
      <c r="C584" s="3" t="s">
        <v>51</v>
      </c>
      <c r="D584" s="3">
        <v>2</v>
      </c>
      <c r="E584" s="5">
        <v>2013</v>
      </c>
      <c r="F584" s="3" t="s">
        <v>32</v>
      </c>
      <c r="G584" s="6">
        <v>35025</v>
      </c>
      <c r="H584" s="7">
        <v>21.605555555555554</v>
      </c>
      <c r="I584" s="4" t="s">
        <v>33</v>
      </c>
      <c r="J584" s="8">
        <v>0.41849999999999998</v>
      </c>
      <c r="K584" s="8">
        <f t="shared" si="111"/>
        <v>1.7196720166801396</v>
      </c>
      <c r="L584" s="8">
        <v>2.0061</v>
      </c>
      <c r="M584" s="8">
        <v>1.04E-2</v>
      </c>
      <c r="N584" s="9">
        <v>226087.55</v>
      </c>
      <c r="O584" s="9">
        <v>94616.23</v>
      </c>
      <c r="P584" s="9">
        <v>94616.23</v>
      </c>
      <c r="Q584" s="9">
        <v>0</v>
      </c>
      <c r="R584" s="9">
        <v>0</v>
      </c>
      <c r="S584" s="9">
        <f t="shared" si="112"/>
        <v>131471.32</v>
      </c>
      <c r="T584" s="10">
        <v>0</v>
      </c>
      <c r="U584" s="9">
        <v>6966.72</v>
      </c>
      <c r="V584" s="9">
        <v>10982.37</v>
      </c>
      <c r="W584" s="9">
        <v>9335.01</v>
      </c>
      <c r="X584" s="11">
        <f t="shared" si="113"/>
        <v>0.7196720166801398</v>
      </c>
      <c r="Y584" s="11">
        <f t="shared" si="114"/>
        <v>0.7196720166801398</v>
      </c>
      <c r="Z584" s="11">
        <f t="shared" si="108"/>
        <v>1</v>
      </c>
      <c r="AA584" s="11">
        <f t="shared" si="109"/>
        <v>7.3631342106951422E-2</v>
      </c>
      <c r="AB584" s="11">
        <v>0</v>
      </c>
      <c r="AC584" s="52">
        <f t="shared" si="115"/>
        <v>0</v>
      </c>
      <c r="AD584" s="52">
        <f t="shared" si="110"/>
        <v>0</v>
      </c>
    </row>
    <row r="585" spans="1:30" x14ac:dyDescent="0.2">
      <c r="A585" s="3">
        <v>49317</v>
      </c>
      <c r="B585" s="4" t="s">
        <v>158</v>
      </c>
      <c r="C585" s="3" t="s">
        <v>31</v>
      </c>
      <c r="D585" s="3">
        <v>1</v>
      </c>
      <c r="E585" s="5">
        <v>2013</v>
      </c>
      <c r="F585" s="3" t="s">
        <v>32</v>
      </c>
      <c r="G585" s="6">
        <v>35019</v>
      </c>
      <c r="H585" s="7">
        <v>21.622222222222224</v>
      </c>
      <c r="I585" s="4" t="s">
        <v>33</v>
      </c>
      <c r="J585" s="8">
        <v>0.28849999999999998</v>
      </c>
      <c r="K585" s="8">
        <f t="shared" si="111"/>
        <v>1.4054514090878381</v>
      </c>
      <c r="L585" s="8">
        <v>2.3018999999999998</v>
      </c>
      <c r="M585" s="8">
        <v>2.8999999999999998E-3</v>
      </c>
      <c r="N585" s="9">
        <v>341137.35</v>
      </c>
      <c r="O585" s="9">
        <v>98412.95</v>
      </c>
      <c r="P585" s="9">
        <v>46875.98</v>
      </c>
      <c r="Q585" s="9">
        <v>51536.97</v>
      </c>
      <c r="R585" s="9">
        <v>5366.46</v>
      </c>
      <c r="S585" s="9">
        <f t="shared" si="112"/>
        <v>242724.39999999997</v>
      </c>
      <c r="T585" s="10">
        <v>0</v>
      </c>
      <c r="U585" s="9">
        <v>10585.43</v>
      </c>
      <c r="V585" s="9">
        <v>16402.79</v>
      </c>
      <c r="W585" s="9">
        <v>13942.37</v>
      </c>
      <c r="X585" s="11">
        <f t="shared" si="113"/>
        <v>0.40545140908783794</v>
      </c>
      <c r="Y585" s="11">
        <f t="shared" si="114"/>
        <v>0.19312430064715377</v>
      </c>
      <c r="Z585" s="11">
        <f t="shared" si="108"/>
        <v>0.47631922424843481</v>
      </c>
      <c r="AA585" s="11">
        <f t="shared" si="109"/>
        <v>0.10756135244396191</v>
      </c>
      <c r="AB585" s="11">
        <f>W585/R585</f>
        <v>2.5980571922645468</v>
      </c>
      <c r="AC585" s="52">
        <f t="shared" si="115"/>
        <v>0</v>
      </c>
      <c r="AD585" s="52">
        <f t="shared" si="110"/>
        <v>0</v>
      </c>
    </row>
    <row r="586" spans="1:30" x14ac:dyDescent="0.2">
      <c r="A586" s="3">
        <v>53111</v>
      </c>
      <c r="B586" s="4" t="s">
        <v>168</v>
      </c>
      <c r="C586" s="3" t="s">
        <v>35</v>
      </c>
      <c r="D586" s="3">
        <v>2</v>
      </c>
      <c r="E586" s="5">
        <v>2013</v>
      </c>
      <c r="F586" s="3" t="s">
        <v>36</v>
      </c>
      <c r="G586" s="6">
        <v>34988</v>
      </c>
      <c r="H586" s="7">
        <v>21.705555555555556</v>
      </c>
      <c r="I586" s="4" t="s">
        <v>33</v>
      </c>
      <c r="J586" s="8">
        <v>0.91359999999999997</v>
      </c>
      <c r="K586" s="8">
        <f t="shared" si="111"/>
        <v>11.567807063346132</v>
      </c>
      <c r="L586" s="8">
        <v>3.2925</v>
      </c>
      <c r="M586" s="8">
        <v>-4.6100000000000002E-2</v>
      </c>
      <c r="N586" s="9">
        <v>45859.53</v>
      </c>
      <c r="O586" s="9">
        <v>41895.120000000003</v>
      </c>
      <c r="P586" s="9">
        <v>41895.120000000003</v>
      </c>
      <c r="Q586" s="9">
        <v>0</v>
      </c>
      <c r="R586" s="9">
        <v>377.94</v>
      </c>
      <c r="S586" s="9">
        <f t="shared" si="112"/>
        <v>3964.4099999999962</v>
      </c>
      <c r="T586" s="10">
        <v>0</v>
      </c>
      <c r="U586" s="9">
        <v>10471.530000000001</v>
      </c>
      <c r="V586" s="9">
        <v>-6964.67</v>
      </c>
      <c r="W586" s="9">
        <v>-6964.67</v>
      </c>
      <c r="X586" s="11">
        <f t="shared" si="113"/>
        <v>10.567807063346132</v>
      </c>
      <c r="Y586" s="11">
        <f t="shared" si="114"/>
        <v>10.567807063346132</v>
      </c>
      <c r="Z586" s="11">
        <f t="shared" si="108"/>
        <v>1</v>
      </c>
      <c r="AA586" s="11">
        <f t="shared" si="109"/>
        <v>0.24994629446102554</v>
      </c>
      <c r="AB586" s="11">
        <f>W586/R586</f>
        <v>-18.427977985923693</v>
      </c>
      <c r="AC586" s="52">
        <f t="shared" si="115"/>
        <v>0</v>
      </c>
      <c r="AD586" s="52">
        <f t="shared" si="110"/>
        <v>0</v>
      </c>
    </row>
    <row r="587" spans="1:30" x14ac:dyDescent="0.2">
      <c r="A587" s="3">
        <v>73166</v>
      </c>
      <c r="B587" s="4" t="s">
        <v>215</v>
      </c>
      <c r="C587" s="3" t="s">
        <v>31</v>
      </c>
      <c r="D587" s="3">
        <v>1</v>
      </c>
      <c r="E587" s="5">
        <v>2013</v>
      </c>
      <c r="F587" s="3" t="s">
        <v>32</v>
      </c>
      <c r="G587" s="6">
        <v>34976</v>
      </c>
      <c r="H587" s="7">
        <v>21.738888888888887</v>
      </c>
      <c r="I587" s="4" t="s">
        <v>33</v>
      </c>
      <c r="J587" s="8">
        <v>0.4395</v>
      </c>
      <c r="K587" s="8">
        <f t="shared" si="111"/>
        <v>1.7840345815144834</v>
      </c>
      <c r="L587" s="8">
        <v>1.1930000000000001</v>
      </c>
      <c r="M587" s="8">
        <v>8.6E-3</v>
      </c>
      <c r="N587" s="9">
        <v>570626.68999999994</v>
      </c>
      <c r="O587" s="9">
        <v>250774.88</v>
      </c>
      <c r="P587" s="9">
        <v>250774.88</v>
      </c>
      <c r="Q587" s="9">
        <v>0</v>
      </c>
      <c r="R587" s="9">
        <v>23841.29</v>
      </c>
      <c r="S587" s="9">
        <f t="shared" si="112"/>
        <v>319851.80999999994</v>
      </c>
      <c r="T587" s="10">
        <v>0</v>
      </c>
      <c r="U587" s="9">
        <v>115745.35</v>
      </c>
      <c r="V587" s="9">
        <v>14204.66</v>
      </c>
      <c r="W587" s="9">
        <v>12073.96</v>
      </c>
      <c r="X587" s="11">
        <f t="shared" si="113"/>
        <v>0.78403458151448335</v>
      </c>
      <c r="Y587" s="11">
        <f t="shared" si="114"/>
        <v>0.78403458151448335</v>
      </c>
      <c r="Z587" s="11">
        <f t="shared" si="108"/>
        <v>1</v>
      </c>
      <c r="AA587" s="11">
        <f t="shared" si="109"/>
        <v>0.46155081402092585</v>
      </c>
      <c r="AB587" s="11">
        <f>W587/R587</f>
        <v>0.50643065035490942</v>
      </c>
      <c r="AC587" s="52">
        <f t="shared" si="115"/>
        <v>0</v>
      </c>
      <c r="AD587" s="52">
        <f t="shared" si="110"/>
        <v>0</v>
      </c>
    </row>
    <row r="588" spans="1:30" x14ac:dyDescent="0.2">
      <c r="A588" s="3">
        <v>53086</v>
      </c>
      <c r="B588" s="4" t="s">
        <v>167</v>
      </c>
      <c r="C588" s="3" t="s">
        <v>35</v>
      </c>
      <c r="D588" s="3">
        <v>2</v>
      </c>
      <c r="E588" s="5">
        <v>2013</v>
      </c>
      <c r="F588" s="3" t="s">
        <v>36</v>
      </c>
      <c r="G588" s="6">
        <v>34970</v>
      </c>
      <c r="H588" s="7">
        <v>21.755555555555556</v>
      </c>
      <c r="I588" s="4" t="s">
        <v>33</v>
      </c>
      <c r="J588" s="8">
        <v>0.5776</v>
      </c>
      <c r="K588" s="8">
        <f t="shared" si="111"/>
        <v>2.3671586277763326</v>
      </c>
      <c r="L588" s="8">
        <v>0.89470000000000005</v>
      </c>
      <c r="M588" s="8">
        <v>2.1700000000000001E-2</v>
      </c>
      <c r="N588" s="9">
        <v>453588.9</v>
      </c>
      <c r="O588" s="9">
        <v>261971.45</v>
      </c>
      <c r="P588" s="9">
        <v>61116.09</v>
      </c>
      <c r="Q588" s="9">
        <v>200855.36</v>
      </c>
      <c r="R588" s="9">
        <v>9571.49</v>
      </c>
      <c r="S588" s="9">
        <f t="shared" si="112"/>
        <v>191617.45</v>
      </c>
      <c r="T588" s="10">
        <v>200855.36</v>
      </c>
      <c r="U588" s="9">
        <v>6877.62</v>
      </c>
      <c r="V588" s="9">
        <v>20711.009999999998</v>
      </c>
      <c r="W588" s="9">
        <v>17604.36</v>
      </c>
      <c r="X588" s="11">
        <f t="shared" si="113"/>
        <v>1.3671586277763323</v>
      </c>
      <c r="Y588" s="11">
        <f t="shared" si="114"/>
        <v>0.31894845693855123</v>
      </c>
      <c r="Z588" s="11">
        <f t="shared" si="108"/>
        <v>0.23329294089107799</v>
      </c>
      <c r="AA588" s="11">
        <f t="shared" si="109"/>
        <v>2.6253318825391087E-2</v>
      </c>
      <c r="AB588" s="11">
        <f>W588/R588</f>
        <v>1.8392496883975222</v>
      </c>
      <c r="AC588" s="52">
        <f t="shared" si="115"/>
        <v>1.0482101708377811</v>
      </c>
      <c r="AD588" s="52">
        <f t="shared" si="110"/>
        <v>0.7667070591089219</v>
      </c>
    </row>
    <row r="589" spans="1:30" x14ac:dyDescent="0.2">
      <c r="A589" s="3">
        <v>49086</v>
      </c>
      <c r="B589" s="4" t="s">
        <v>156</v>
      </c>
      <c r="C589" s="3" t="s">
        <v>31</v>
      </c>
      <c r="D589" s="3">
        <v>1</v>
      </c>
      <c r="E589" s="5">
        <v>2013</v>
      </c>
      <c r="F589" s="3" t="s">
        <v>32</v>
      </c>
      <c r="G589" s="6">
        <v>34764</v>
      </c>
      <c r="H589" s="7">
        <v>22.316666666666666</v>
      </c>
      <c r="I589" s="4" t="s">
        <v>33</v>
      </c>
      <c r="J589" s="8">
        <v>0.54649999999999999</v>
      </c>
      <c r="K589" s="8">
        <f t="shared" si="111"/>
        <v>2.2051685301905901</v>
      </c>
      <c r="L589" s="8">
        <v>0</v>
      </c>
      <c r="M589" s="8">
        <v>0</v>
      </c>
      <c r="N589" s="9">
        <v>164362.92000000001</v>
      </c>
      <c r="O589" s="9">
        <v>89827.61</v>
      </c>
      <c r="P589" s="9">
        <v>0</v>
      </c>
      <c r="Q589" s="9">
        <v>89827.61</v>
      </c>
      <c r="R589" s="9">
        <v>0</v>
      </c>
      <c r="S589" s="9">
        <f t="shared" si="112"/>
        <v>74535.310000000012</v>
      </c>
      <c r="T589" s="10">
        <v>0</v>
      </c>
      <c r="U589" s="9">
        <v>0</v>
      </c>
      <c r="V589" s="9">
        <v>-13044.36</v>
      </c>
      <c r="W589" s="9">
        <v>-13044.36</v>
      </c>
      <c r="X589" s="11">
        <f t="shared" si="113"/>
        <v>1.2051685301905901</v>
      </c>
      <c r="Y589" s="11">
        <f t="shared" si="114"/>
        <v>0</v>
      </c>
      <c r="Z589" s="11">
        <f t="shared" si="108"/>
        <v>0</v>
      </c>
      <c r="AA589" s="11">
        <f t="shared" si="109"/>
        <v>0</v>
      </c>
      <c r="AB589" s="11">
        <v>0</v>
      </c>
      <c r="AC589" s="52">
        <f t="shared" si="115"/>
        <v>0</v>
      </c>
      <c r="AD589" s="52">
        <f t="shared" si="110"/>
        <v>0</v>
      </c>
    </row>
    <row r="590" spans="1:30" x14ac:dyDescent="0.2">
      <c r="A590" s="3">
        <v>71574</v>
      </c>
      <c r="B590" s="4" t="s">
        <v>211</v>
      </c>
      <c r="C590" s="3" t="s">
        <v>31</v>
      </c>
      <c r="D590" s="3">
        <v>1</v>
      </c>
      <c r="E590" s="5">
        <v>2013</v>
      </c>
      <c r="F590" s="3" t="s">
        <v>32</v>
      </c>
      <c r="G590" s="6">
        <v>34718</v>
      </c>
      <c r="H590" s="7">
        <v>22.447222222222223</v>
      </c>
      <c r="I590" s="4" t="s">
        <v>33</v>
      </c>
      <c r="J590" s="8">
        <v>0.74790000000000001</v>
      </c>
      <c r="K590" s="8">
        <f t="shared" si="111"/>
        <v>3.9671042032806088</v>
      </c>
      <c r="L590" s="8">
        <v>2.4756</v>
      </c>
      <c r="M590" s="8">
        <v>9.7999999999999997E-3</v>
      </c>
      <c r="N590" s="9">
        <v>195029.19</v>
      </c>
      <c r="O590" s="9">
        <v>145867.59</v>
      </c>
      <c r="P590" s="9">
        <v>129479.61</v>
      </c>
      <c r="Q590" s="9">
        <v>16387.98</v>
      </c>
      <c r="R590" s="9">
        <v>1130.98</v>
      </c>
      <c r="S590" s="9">
        <f t="shared" si="112"/>
        <v>49161.600000000006</v>
      </c>
      <c r="T590" s="10">
        <v>16387.98</v>
      </c>
      <c r="U590" s="9">
        <v>16965.04</v>
      </c>
      <c r="V590" s="9">
        <v>4750</v>
      </c>
      <c r="W590" s="9">
        <v>4750</v>
      </c>
      <c r="X590" s="11">
        <f t="shared" si="113"/>
        <v>2.9671042032806088</v>
      </c>
      <c r="Y590" s="11">
        <f t="shared" si="114"/>
        <v>2.6337550039054869</v>
      </c>
      <c r="Z590" s="11">
        <f t="shared" si="108"/>
        <v>0.88765167094349062</v>
      </c>
      <c r="AA590" s="11">
        <f t="shared" si="109"/>
        <v>0.11630438262536594</v>
      </c>
      <c r="AB590" s="11">
        <f>W590/R590</f>
        <v>4.1998974340837147</v>
      </c>
      <c r="AC590" s="52">
        <f t="shared" si="115"/>
        <v>0.33334919937512197</v>
      </c>
      <c r="AD590" s="52">
        <f t="shared" si="110"/>
        <v>0.11234832905650941</v>
      </c>
    </row>
    <row r="591" spans="1:30" x14ac:dyDescent="0.2">
      <c r="A591" s="3">
        <v>38056</v>
      </c>
      <c r="B591" s="4" t="s">
        <v>134</v>
      </c>
      <c r="C591" s="3" t="s">
        <v>31</v>
      </c>
      <c r="D591" s="3">
        <v>1</v>
      </c>
      <c r="E591" s="5">
        <v>2013</v>
      </c>
      <c r="F591" s="3" t="s">
        <v>32</v>
      </c>
      <c r="G591" s="6">
        <v>34661</v>
      </c>
      <c r="H591" s="7">
        <v>22.602777777777778</v>
      </c>
      <c r="I591" s="4" t="s">
        <v>33</v>
      </c>
      <c r="J591" s="8">
        <v>0.11650000000000001</v>
      </c>
      <c r="K591" s="8">
        <f t="shared" si="111"/>
        <v>1.1318527758207872</v>
      </c>
      <c r="L591" s="8">
        <v>0.31669999999999998</v>
      </c>
      <c r="M591" s="8">
        <v>8.9700000000000002E-2</v>
      </c>
      <c r="N591" s="9">
        <v>648972.52</v>
      </c>
      <c r="O591" s="9">
        <v>75600.67</v>
      </c>
      <c r="P591" s="9">
        <v>75541.600000000006</v>
      </c>
      <c r="Q591" s="9">
        <v>59.07</v>
      </c>
      <c r="R591" s="9">
        <v>4048.89</v>
      </c>
      <c r="S591" s="9">
        <f t="shared" si="112"/>
        <v>573371.85</v>
      </c>
      <c r="T591" s="10">
        <v>0</v>
      </c>
      <c r="U591" s="9">
        <v>1048.3499999999999</v>
      </c>
      <c r="V591" s="9">
        <v>27820.83</v>
      </c>
      <c r="W591" s="9">
        <v>23647.71</v>
      </c>
      <c r="X591" s="11">
        <f t="shared" si="113"/>
        <v>0.13185277582078717</v>
      </c>
      <c r="Y591" s="11">
        <f t="shared" si="114"/>
        <v>0.13174975367207165</v>
      </c>
      <c r="Z591" s="11">
        <f t="shared" si="108"/>
        <v>0.99921865771824514</v>
      </c>
      <c r="AA591" s="11">
        <f t="shared" si="109"/>
        <v>1.3866940597219574E-2</v>
      </c>
      <c r="AB591" s="11">
        <f>W591/R591</f>
        <v>5.8405414817394394</v>
      </c>
      <c r="AC591" s="52">
        <f t="shared" si="115"/>
        <v>0</v>
      </c>
      <c r="AD591" s="52">
        <f t="shared" si="110"/>
        <v>0</v>
      </c>
    </row>
    <row r="592" spans="1:30" x14ac:dyDescent="0.2">
      <c r="A592" s="3">
        <v>29061</v>
      </c>
      <c r="B592" s="4" t="s">
        <v>97</v>
      </c>
      <c r="C592" s="3" t="s">
        <v>35</v>
      </c>
      <c r="D592" s="3">
        <v>2</v>
      </c>
      <c r="E592" s="5">
        <v>2013</v>
      </c>
      <c r="F592" s="3" t="s">
        <v>36</v>
      </c>
      <c r="G592" s="6">
        <v>34505</v>
      </c>
      <c r="H592" s="7">
        <v>23.027777777777779</v>
      </c>
      <c r="I592" s="4" t="s">
        <v>33</v>
      </c>
      <c r="J592" s="8">
        <v>0.96479999999999999</v>
      </c>
      <c r="K592" s="8">
        <f t="shared" si="111"/>
        <v>28.432094943240415</v>
      </c>
      <c r="L592" s="8">
        <v>2.7113</v>
      </c>
      <c r="M592" s="8">
        <v>0</v>
      </c>
      <c r="N592" s="9">
        <v>30305.77</v>
      </c>
      <c r="O592" s="9">
        <v>29239.87</v>
      </c>
      <c r="P592" s="9">
        <v>29239.87</v>
      </c>
      <c r="Q592" s="9">
        <v>0</v>
      </c>
      <c r="R592" s="9">
        <v>0</v>
      </c>
      <c r="S592" s="9">
        <f t="shared" si="112"/>
        <v>1065.9000000000015</v>
      </c>
      <c r="T592" s="10">
        <v>0</v>
      </c>
      <c r="U592" s="9">
        <v>4479.59</v>
      </c>
      <c r="V592" s="9">
        <v>0</v>
      </c>
      <c r="W592" s="9">
        <v>0</v>
      </c>
      <c r="X592" s="11">
        <f t="shared" si="113"/>
        <v>27.432094943240415</v>
      </c>
      <c r="Y592" s="11">
        <f t="shared" si="114"/>
        <v>27.432094943240415</v>
      </c>
      <c r="Z592" s="11">
        <f t="shared" si="108"/>
        <v>1</v>
      </c>
      <c r="AA592" s="11">
        <f t="shared" si="109"/>
        <v>0.15320143352210527</v>
      </c>
      <c r="AB592" s="11">
        <v>0</v>
      </c>
      <c r="AC592" s="52">
        <f t="shared" si="115"/>
        <v>0</v>
      </c>
      <c r="AD592" s="52">
        <f t="shared" si="110"/>
        <v>0</v>
      </c>
    </row>
    <row r="593" spans="1:30" x14ac:dyDescent="0.2">
      <c r="A593" s="3">
        <v>31482</v>
      </c>
      <c r="B593" s="4" t="s">
        <v>105</v>
      </c>
      <c r="C593" s="3" t="s">
        <v>44</v>
      </c>
      <c r="D593" s="3">
        <v>1</v>
      </c>
      <c r="E593" s="5">
        <v>2013</v>
      </c>
      <c r="F593" s="3" t="s">
        <v>36</v>
      </c>
      <c r="G593" s="6">
        <v>34346</v>
      </c>
      <c r="H593" s="7">
        <v>23.466666666666665</v>
      </c>
      <c r="I593" s="4" t="s">
        <v>33</v>
      </c>
      <c r="J593" s="8">
        <v>0.24479999999999999</v>
      </c>
      <c r="K593" s="8">
        <f t="shared" si="111"/>
        <v>1.32417300409913</v>
      </c>
      <c r="L593" s="8">
        <v>1.1498999999999999</v>
      </c>
      <c r="M593" s="8">
        <v>6.1800000000000001E-2</v>
      </c>
      <c r="N593" s="9">
        <v>193780.55</v>
      </c>
      <c r="O593" s="9">
        <v>47439.74</v>
      </c>
      <c r="P593" s="9">
        <v>47439.74</v>
      </c>
      <c r="Q593" s="9">
        <v>0</v>
      </c>
      <c r="R593" s="9">
        <v>0</v>
      </c>
      <c r="S593" s="9">
        <f t="shared" si="112"/>
        <v>146340.81</v>
      </c>
      <c r="T593" s="10">
        <v>0</v>
      </c>
      <c r="U593" s="9">
        <v>10133.049999999999</v>
      </c>
      <c r="V593" s="9">
        <v>23753.48</v>
      </c>
      <c r="W593" s="9">
        <v>19280.05</v>
      </c>
      <c r="X593" s="11">
        <f t="shared" si="113"/>
        <v>0.32417300409912997</v>
      </c>
      <c r="Y593" s="11">
        <f t="shared" si="114"/>
        <v>0.32417300409912997</v>
      </c>
      <c r="Z593" s="11">
        <f t="shared" si="108"/>
        <v>1</v>
      </c>
      <c r="AA593" s="11">
        <f t="shared" si="109"/>
        <v>0.21359834602803471</v>
      </c>
      <c r="AB593" s="11">
        <v>0</v>
      </c>
      <c r="AC593" s="52">
        <f t="shared" si="115"/>
        <v>0</v>
      </c>
      <c r="AD593" s="52">
        <f t="shared" si="110"/>
        <v>0</v>
      </c>
    </row>
    <row r="594" spans="1:30" x14ac:dyDescent="0.2">
      <c r="A594" s="3">
        <v>68946</v>
      </c>
      <c r="B594" s="4" t="s">
        <v>205</v>
      </c>
      <c r="C594" s="3" t="s">
        <v>31</v>
      </c>
      <c r="D594" s="3">
        <v>1</v>
      </c>
      <c r="E594" s="5">
        <v>2013</v>
      </c>
      <c r="F594" s="3" t="s">
        <v>32</v>
      </c>
      <c r="G594" s="6">
        <v>34236</v>
      </c>
      <c r="H594" s="7">
        <v>23.766666666666666</v>
      </c>
      <c r="I594" s="4" t="s">
        <v>33</v>
      </c>
      <c r="J594" s="8">
        <v>0.43109999999999998</v>
      </c>
      <c r="K594" s="8">
        <f t="shared" si="111"/>
        <v>1.7578962635786834</v>
      </c>
      <c r="L594" s="8">
        <v>0.57379999999999998</v>
      </c>
      <c r="M594" s="8">
        <v>1E-4</v>
      </c>
      <c r="N594" s="9">
        <v>128472.86</v>
      </c>
      <c r="O594" s="9">
        <v>55389.56</v>
      </c>
      <c r="P594" s="9">
        <v>23811.99</v>
      </c>
      <c r="Q594" s="9">
        <v>31577.57</v>
      </c>
      <c r="R594" s="9">
        <v>0</v>
      </c>
      <c r="S594" s="9">
        <f t="shared" si="112"/>
        <v>73083.3</v>
      </c>
      <c r="T594" s="10">
        <v>31450</v>
      </c>
      <c r="U594" s="9">
        <v>5089.24</v>
      </c>
      <c r="V594" s="9">
        <v>7.84</v>
      </c>
      <c r="W594" s="9">
        <v>6.67</v>
      </c>
      <c r="X594" s="11">
        <f t="shared" si="113"/>
        <v>0.75789626357868345</v>
      </c>
      <c r="Y594" s="11">
        <f t="shared" si="114"/>
        <v>0.3258198521413237</v>
      </c>
      <c r="Z594" s="11">
        <f t="shared" si="108"/>
        <v>0.42990032778740256</v>
      </c>
      <c r="AA594" s="11">
        <f t="shared" si="109"/>
        <v>9.1880852637211782E-2</v>
      </c>
      <c r="AB594" s="11">
        <v>0</v>
      </c>
      <c r="AC594" s="52">
        <f t="shared" si="115"/>
        <v>0.43033086902206114</v>
      </c>
      <c r="AD594" s="52">
        <f t="shared" si="110"/>
        <v>0.56779653060973945</v>
      </c>
    </row>
    <row r="595" spans="1:30" x14ac:dyDescent="0.2">
      <c r="A595" s="3">
        <v>28176</v>
      </c>
      <c r="B595" s="4" t="s">
        <v>96</v>
      </c>
      <c r="C595" s="3" t="s">
        <v>53</v>
      </c>
      <c r="D595" s="3">
        <v>2</v>
      </c>
      <c r="E595" s="5">
        <v>2013</v>
      </c>
      <c r="F595" s="3" t="s">
        <v>36</v>
      </c>
      <c r="G595" s="6">
        <v>33536</v>
      </c>
      <c r="H595" s="7">
        <v>25.680555555555557</v>
      </c>
      <c r="I595" s="4" t="s">
        <v>33</v>
      </c>
      <c r="J595" s="8">
        <v>0.1542</v>
      </c>
      <c r="K595" s="8">
        <f t="shared" si="111"/>
        <v>1.18230304978864</v>
      </c>
      <c r="L595" s="8">
        <v>2.1688000000000001</v>
      </c>
      <c r="M595" s="8">
        <v>7.0400000000000004E-2</v>
      </c>
      <c r="N595" s="9">
        <v>341990.32</v>
      </c>
      <c r="O595" s="9">
        <v>52732.57</v>
      </c>
      <c r="P595" s="9">
        <v>52732.57</v>
      </c>
      <c r="Q595" s="9">
        <v>0</v>
      </c>
      <c r="R595" s="9">
        <v>0</v>
      </c>
      <c r="S595" s="9">
        <f t="shared" si="112"/>
        <v>289257.75</v>
      </c>
      <c r="T595" s="10">
        <v>0</v>
      </c>
      <c r="U595" s="9">
        <v>16435.03</v>
      </c>
      <c r="V595" s="9">
        <v>52211.54</v>
      </c>
      <c r="W595" s="9">
        <v>52211.54</v>
      </c>
      <c r="X595" s="11">
        <f t="shared" si="113"/>
        <v>0.18230304978864006</v>
      </c>
      <c r="Y595" s="11">
        <f t="shared" si="114"/>
        <v>0.18230304978864006</v>
      </c>
      <c r="Z595" s="11">
        <f t="shared" ref="Z595:Z615" si="116">+P595/O595</f>
        <v>1</v>
      </c>
      <c r="AA595" s="11">
        <f t="shared" ref="AA595:AA615" si="117">+U595/O595</f>
        <v>0.31166753298767724</v>
      </c>
      <c r="AB595" s="11">
        <v>0</v>
      </c>
      <c r="AC595" s="52">
        <f t="shared" si="115"/>
        <v>0</v>
      </c>
      <c r="AD595" s="52">
        <f t="shared" ref="AD595:AD615" si="118">+T595/O595</f>
        <v>0</v>
      </c>
    </row>
    <row r="596" spans="1:30" x14ac:dyDescent="0.2">
      <c r="A596" s="3">
        <v>59499</v>
      </c>
      <c r="B596" s="4" t="s">
        <v>176</v>
      </c>
      <c r="C596" s="3" t="s">
        <v>49</v>
      </c>
      <c r="D596" s="3">
        <v>1</v>
      </c>
      <c r="E596" s="5">
        <v>2013</v>
      </c>
      <c r="F596" s="3" t="s">
        <v>32</v>
      </c>
      <c r="G596" s="6">
        <v>33175</v>
      </c>
      <c r="H596" s="7">
        <v>26.669444444444444</v>
      </c>
      <c r="I596" s="4" t="s">
        <v>33</v>
      </c>
      <c r="J596" s="8">
        <v>0.22839999999999999</v>
      </c>
      <c r="K596" s="8">
        <f t="shared" si="111"/>
        <v>1.2959416600142399</v>
      </c>
      <c r="L596" s="8">
        <v>2.8690000000000002</v>
      </c>
      <c r="M596" s="8">
        <v>5.7500000000000002E-2</v>
      </c>
      <c r="N596" s="9">
        <v>39042.639999999999</v>
      </c>
      <c r="O596" s="9">
        <v>8915.7900000000009</v>
      </c>
      <c r="P596" s="9">
        <v>8915.7900000000009</v>
      </c>
      <c r="Q596" s="9">
        <v>0</v>
      </c>
      <c r="R596" s="9">
        <v>0</v>
      </c>
      <c r="S596" s="9">
        <f t="shared" si="112"/>
        <v>30126.85</v>
      </c>
      <c r="T596" s="10">
        <v>0</v>
      </c>
      <c r="U596" s="9">
        <v>5643.4</v>
      </c>
      <c r="V596" s="9">
        <v>9710.36</v>
      </c>
      <c r="W596" s="9">
        <v>8253.81</v>
      </c>
      <c r="X596" s="11">
        <f t="shared" si="113"/>
        <v>0.29594166001423983</v>
      </c>
      <c r="Y596" s="11">
        <f t="shared" si="114"/>
        <v>0.29594166001423983</v>
      </c>
      <c r="Z596" s="11">
        <f t="shared" si="116"/>
        <v>1</v>
      </c>
      <c r="AA596" s="11">
        <f t="shared" si="117"/>
        <v>0.63296690478353568</v>
      </c>
      <c r="AB596" s="11">
        <v>0</v>
      </c>
      <c r="AC596" s="52">
        <f t="shared" si="115"/>
        <v>0</v>
      </c>
      <c r="AD596" s="52">
        <f t="shared" si="118"/>
        <v>0</v>
      </c>
    </row>
    <row r="597" spans="1:30" x14ac:dyDescent="0.2">
      <c r="A597" s="3">
        <v>18798</v>
      </c>
      <c r="B597" s="4" t="s">
        <v>86</v>
      </c>
      <c r="C597" s="3" t="s">
        <v>44</v>
      </c>
      <c r="D597" s="3">
        <v>1</v>
      </c>
      <c r="E597" s="5">
        <v>2013</v>
      </c>
      <c r="F597" s="3" t="s">
        <v>36</v>
      </c>
      <c r="G597" s="6">
        <v>32948</v>
      </c>
      <c r="H597" s="7">
        <v>27.288888888888888</v>
      </c>
      <c r="I597" s="4" t="s">
        <v>33</v>
      </c>
      <c r="J597" s="8">
        <v>0.59840000000000004</v>
      </c>
      <c r="K597" s="8">
        <f t="shared" si="111"/>
        <v>2.4900384888281604</v>
      </c>
      <c r="L597" s="8">
        <v>1.2184999999999999</v>
      </c>
      <c r="M597" s="8">
        <v>1.7000000000000001E-2</v>
      </c>
      <c r="N597" s="9">
        <v>608742.05000000005</v>
      </c>
      <c r="O597" s="9">
        <v>364271.11</v>
      </c>
      <c r="P597" s="9">
        <v>92859.28</v>
      </c>
      <c r="Q597" s="9">
        <v>271411.83</v>
      </c>
      <c r="R597" s="9">
        <v>0</v>
      </c>
      <c r="S597" s="9">
        <f t="shared" si="112"/>
        <v>244470.94000000006</v>
      </c>
      <c r="T597" s="10">
        <v>0</v>
      </c>
      <c r="U597" s="9">
        <v>49422.62</v>
      </c>
      <c r="V597" s="9">
        <v>20342.43</v>
      </c>
      <c r="W597" s="9">
        <v>17291.07</v>
      </c>
      <c r="X597" s="11">
        <f t="shared" si="113"/>
        <v>1.4900384888281606</v>
      </c>
      <c r="Y597" s="11">
        <f t="shared" si="114"/>
        <v>0.37983770177347043</v>
      </c>
      <c r="Z597" s="11">
        <f t="shared" si="116"/>
        <v>0.25491804716547517</v>
      </c>
      <c r="AA597" s="11">
        <f t="shared" si="117"/>
        <v>0.13567537650734918</v>
      </c>
      <c r="AB597" s="11">
        <v>0</v>
      </c>
      <c r="AC597" s="52">
        <f t="shared" si="115"/>
        <v>0</v>
      </c>
      <c r="AD597" s="52">
        <f t="shared" si="118"/>
        <v>0</v>
      </c>
    </row>
    <row r="598" spans="1:30" x14ac:dyDescent="0.2">
      <c r="A598" s="3">
        <v>31086</v>
      </c>
      <c r="B598" s="4" t="s">
        <v>104</v>
      </c>
      <c r="C598" s="3" t="s">
        <v>44</v>
      </c>
      <c r="D598" s="3">
        <v>1</v>
      </c>
      <c r="E598" s="5">
        <v>2013</v>
      </c>
      <c r="F598" s="3" t="s">
        <v>36</v>
      </c>
      <c r="G598" s="6">
        <v>32743</v>
      </c>
      <c r="H598" s="7">
        <v>27.852777777777778</v>
      </c>
      <c r="I598" s="4" t="s">
        <v>33</v>
      </c>
      <c r="J598" s="8">
        <v>5.1999999999999998E-3</v>
      </c>
      <c r="K598" s="8">
        <f t="shared" si="111"/>
        <v>1.005178799166784</v>
      </c>
      <c r="L598" s="8">
        <v>0.1915</v>
      </c>
      <c r="M598" s="8">
        <v>-6.6000000000000003E-2</v>
      </c>
      <c r="N598" s="9">
        <v>381111.27</v>
      </c>
      <c r="O598" s="9">
        <v>1963.53</v>
      </c>
      <c r="P598" s="9">
        <v>1963.53</v>
      </c>
      <c r="Q598" s="9">
        <v>0</v>
      </c>
      <c r="R598" s="9">
        <v>0</v>
      </c>
      <c r="S598" s="9">
        <f t="shared" si="112"/>
        <v>379147.74</v>
      </c>
      <c r="T598" s="10">
        <v>0</v>
      </c>
      <c r="U598" s="9">
        <v>288</v>
      </c>
      <c r="V598" s="9">
        <v>-4816.41</v>
      </c>
      <c r="W598" s="9">
        <v>-4816.41</v>
      </c>
      <c r="X598" s="11">
        <f t="shared" si="113"/>
        <v>5.1787991667839031E-3</v>
      </c>
      <c r="Y598" s="11">
        <f t="shared" si="114"/>
        <v>5.1787991667839031E-3</v>
      </c>
      <c r="Z598" s="11">
        <f t="shared" si="116"/>
        <v>1</v>
      </c>
      <c r="AA598" s="11">
        <f t="shared" si="117"/>
        <v>0.1466746115414585</v>
      </c>
      <c r="AB598" s="11">
        <v>0</v>
      </c>
      <c r="AC598" s="52">
        <f t="shared" si="115"/>
        <v>0</v>
      </c>
      <c r="AD598" s="52">
        <f t="shared" si="118"/>
        <v>0</v>
      </c>
    </row>
    <row r="599" spans="1:30" x14ac:dyDescent="0.2">
      <c r="A599" s="3">
        <v>56589</v>
      </c>
      <c r="B599" s="4" t="s">
        <v>174</v>
      </c>
      <c r="C599" s="3" t="s">
        <v>31</v>
      </c>
      <c r="D599" s="3">
        <v>1</v>
      </c>
      <c r="E599" s="5">
        <v>2013</v>
      </c>
      <c r="F599" s="3" t="s">
        <v>32</v>
      </c>
      <c r="G599" s="6">
        <v>32643</v>
      </c>
      <c r="H599" s="7">
        <v>28.125</v>
      </c>
      <c r="I599" s="4" t="s">
        <v>33</v>
      </c>
      <c r="J599" s="8">
        <v>0.56220000000000003</v>
      </c>
      <c r="K599" s="8">
        <f t="shared" si="111"/>
        <v>2.2839209480885625</v>
      </c>
      <c r="L599" s="8">
        <v>0</v>
      </c>
      <c r="M599" s="8">
        <v>0</v>
      </c>
      <c r="N599" s="9">
        <v>231138.19</v>
      </c>
      <c r="O599" s="9">
        <v>129935.83</v>
      </c>
      <c r="P599" s="9">
        <v>129935.83</v>
      </c>
      <c r="Q599" s="9">
        <v>0</v>
      </c>
      <c r="R599" s="9">
        <v>0</v>
      </c>
      <c r="S599" s="9">
        <f t="shared" si="112"/>
        <v>101202.36</v>
      </c>
      <c r="T599" s="10">
        <v>0</v>
      </c>
      <c r="U599" s="9">
        <v>129935.83</v>
      </c>
      <c r="V599" s="9">
        <v>0</v>
      </c>
      <c r="W599" s="9">
        <v>0</v>
      </c>
      <c r="X599" s="11">
        <f t="shared" si="113"/>
        <v>1.2839209480885623</v>
      </c>
      <c r="Y599" s="11">
        <f t="shared" si="114"/>
        <v>1.2839209480885623</v>
      </c>
      <c r="Z599" s="11">
        <f t="shared" si="116"/>
        <v>1</v>
      </c>
      <c r="AA599" s="11">
        <f t="shared" si="117"/>
        <v>1</v>
      </c>
      <c r="AB599" s="11">
        <v>0</v>
      </c>
      <c r="AC599" s="52">
        <f t="shared" si="115"/>
        <v>0</v>
      </c>
      <c r="AD599" s="52">
        <f t="shared" si="118"/>
        <v>0</v>
      </c>
    </row>
    <row r="600" spans="1:30" x14ac:dyDescent="0.2">
      <c r="A600" s="3">
        <v>27291</v>
      </c>
      <c r="B600" s="4" t="s">
        <v>95</v>
      </c>
      <c r="C600" s="3" t="s">
        <v>31</v>
      </c>
      <c r="D600" s="3">
        <v>1</v>
      </c>
      <c r="E600" s="5">
        <v>2013</v>
      </c>
      <c r="F600" s="3" t="s">
        <v>36</v>
      </c>
      <c r="G600" s="6">
        <v>32037</v>
      </c>
      <c r="H600" s="7">
        <v>29.786111111111111</v>
      </c>
      <c r="I600" s="4" t="s">
        <v>33</v>
      </c>
      <c r="J600" s="8">
        <v>0.17519999999999999</v>
      </c>
      <c r="K600" s="8">
        <f t="shared" si="111"/>
        <v>1.2124151746486098</v>
      </c>
      <c r="L600" s="8">
        <v>9.7900000000000001E-2</v>
      </c>
      <c r="M600" s="8">
        <v>6.6900000000000001E-2</v>
      </c>
      <c r="N600" s="9">
        <v>523303.45</v>
      </c>
      <c r="O600" s="9">
        <v>91682.78</v>
      </c>
      <c r="P600" s="9">
        <v>91682.78</v>
      </c>
      <c r="Q600" s="9">
        <v>0</v>
      </c>
      <c r="R600" s="9">
        <v>0</v>
      </c>
      <c r="S600" s="9">
        <f t="shared" si="112"/>
        <v>431620.67000000004</v>
      </c>
      <c r="T600" s="10">
        <v>0</v>
      </c>
      <c r="U600" s="9">
        <v>740.63</v>
      </c>
      <c r="V600" s="9">
        <v>4389.8999999999996</v>
      </c>
      <c r="W600" s="9">
        <v>4389.8999999999996</v>
      </c>
      <c r="X600" s="11">
        <f t="shared" si="113"/>
        <v>0.21241517464860984</v>
      </c>
      <c r="Y600" s="11">
        <f t="shared" si="114"/>
        <v>0.21241517464860984</v>
      </c>
      <c r="Z600" s="11">
        <f t="shared" si="116"/>
        <v>1</v>
      </c>
      <c r="AA600" s="11">
        <f t="shared" si="117"/>
        <v>8.0781800028315032E-3</v>
      </c>
      <c r="AB600" s="11">
        <v>0</v>
      </c>
      <c r="AC600" s="52">
        <f t="shared" si="115"/>
        <v>0</v>
      </c>
      <c r="AD600" s="52">
        <f t="shared" si="118"/>
        <v>0</v>
      </c>
    </row>
    <row r="601" spans="1:30" x14ac:dyDescent="0.2">
      <c r="A601" s="3">
        <v>45667</v>
      </c>
      <c r="B601" s="4" t="s">
        <v>145</v>
      </c>
      <c r="C601" s="3" t="s">
        <v>31</v>
      </c>
      <c r="D601" s="3">
        <v>1</v>
      </c>
      <c r="E601" s="5">
        <v>2013</v>
      </c>
      <c r="F601" s="3" t="s">
        <v>32</v>
      </c>
      <c r="G601" s="6">
        <v>31631</v>
      </c>
      <c r="H601" s="7">
        <v>30.897222222222222</v>
      </c>
      <c r="I601" s="4" t="s">
        <v>33</v>
      </c>
      <c r="J601" s="8">
        <v>0.28699999999999998</v>
      </c>
      <c r="K601" s="8">
        <f t="shared" si="111"/>
        <v>1.4025760796937665</v>
      </c>
      <c r="L601" s="8">
        <v>0.21460000000000001</v>
      </c>
      <c r="M601" s="8">
        <v>6.2399999999999997E-2</v>
      </c>
      <c r="N601" s="9">
        <v>644828.56000000006</v>
      </c>
      <c r="O601" s="9">
        <v>185082.69</v>
      </c>
      <c r="P601" s="9">
        <v>152282.69</v>
      </c>
      <c r="Q601" s="9">
        <v>32800</v>
      </c>
      <c r="R601" s="9">
        <v>0</v>
      </c>
      <c r="S601" s="9">
        <f t="shared" si="112"/>
        <v>459745.87000000005</v>
      </c>
      <c r="T601" s="10">
        <v>0</v>
      </c>
      <c r="U601" s="9">
        <v>145566.10999999999</v>
      </c>
      <c r="V601" s="9">
        <v>13029.21</v>
      </c>
      <c r="W601" s="9">
        <v>11074.83</v>
      </c>
      <c r="X601" s="11">
        <f t="shared" si="113"/>
        <v>0.40257607969376641</v>
      </c>
      <c r="Y601" s="11">
        <f t="shared" si="114"/>
        <v>0.33123231754099275</v>
      </c>
      <c r="Z601" s="11">
        <f t="shared" si="116"/>
        <v>0.82278191439728909</v>
      </c>
      <c r="AA601" s="11">
        <f t="shared" si="117"/>
        <v>0.78649229703761048</v>
      </c>
      <c r="AB601" s="11">
        <v>0</v>
      </c>
      <c r="AC601" s="52">
        <f t="shared" si="115"/>
        <v>0</v>
      </c>
      <c r="AD601" s="52">
        <f t="shared" si="118"/>
        <v>0</v>
      </c>
    </row>
    <row r="602" spans="1:30" x14ac:dyDescent="0.2">
      <c r="A602" s="3">
        <v>42742</v>
      </c>
      <c r="B602" s="4" t="s">
        <v>142</v>
      </c>
      <c r="C602" s="3" t="s">
        <v>128</v>
      </c>
      <c r="D602" s="3">
        <v>2</v>
      </c>
      <c r="E602" s="5">
        <v>2013</v>
      </c>
      <c r="F602" s="3" t="s">
        <v>32</v>
      </c>
      <c r="G602" s="6">
        <v>31307</v>
      </c>
      <c r="H602" s="7">
        <v>31.786111111111111</v>
      </c>
      <c r="I602" s="4" t="s">
        <v>33</v>
      </c>
      <c r="J602" s="8">
        <v>0.70320000000000005</v>
      </c>
      <c r="K602" s="8">
        <f t="shared" si="111"/>
        <v>3.3689262966531475</v>
      </c>
      <c r="L602" s="8">
        <v>3.0847000000000002</v>
      </c>
      <c r="M602" s="8">
        <v>5.0000000000000001E-4</v>
      </c>
      <c r="N602" s="9">
        <v>231717.21</v>
      </c>
      <c r="O602" s="9">
        <v>162936.48000000001</v>
      </c>
      <c r="P602" s="9">
        <v>67902.62</v>
      </c>
      <c r="Q602" s="9">
        <v>95033.86</v>
      </c>
      <c r="R602" s="9">
        <v>0</v>
      </c>
      <c r="S602" s="9">
        <f t="shared" si="112"/>
        <v>68780.729999999981</v>
      </c>
      <c r="T602" s="10">
        <v>0</v>
      </c>
      <c r="U602" s="9">
        <v>16267.89</v>
      </c>
      <c r="V602" s="9">
        <v>5871.72</v>
      </c>
      <c r="W602" s="9">
        <v>4990.96</v>
      </c>
      <c r="X602" s="11">
        <f t="shared" si="113"/>
        <v>2.3689262966531475</v>
      </c>
      <c r="Y602" s="11">
        <f t="shared" si="114"/>
        <v>0.98723319743771276</v>
      </c>
      <c r="Z602" s="11">
        <f t="shared" si="116"/>
        <v>0.41674289269045206</v>
      </c>
      <c r="AA602" s="11">
        <f t="shared" si="117"/>
        <v>9.9841913855018824E-2</v>
      </c>
      <c r="AB602" s="11">
        <v>0</v>
      </c>
      <c r="AC602" s="52">
        <f t="shared" si="115"/>
        <v>0</v>
      </c>
      <c r="AD602" s="52">
        <f t="shared" si="118"/>
        <v>0</v>
      </c>
    </row>
    <row r="603" spans="1:30" x14ac:dyDescent="0.2">
      <c r="A603" s="3">
        <v>15503</v>
      </c>
      <c r="B603" s="4" t="s">
        <v>81</v>
      </c>
      <c r="C603" s="3" t="s">
        <v>35</v>
      </c>
      <c r="D603" s="3">
        <v>2</v>
      </c>
      <c r="E603" s="5">
        <v>2013</v>
      </c>
      <c r="F603" s="3" t="s">
        <v>36</v>
      </c>
      <c r="G603" s="6">
        <v>30148</v>
      </c>
      <c r="H603" s="7">
        <v>34.955555555555556</v>
      </c>
      <c r="I603" s="4" t="s">
        <v>33</v>
      </c>
      <c r="J603" s="8">
        <v>0.72189999999999999</v>
      </c>
      <c r="K603" s="8">
        <f t="shared" si="111"/>
        <v>3.5957572641622848</v>
      </c>
      <c r="L603" s="8">
        <v>2.5716000000000001</v>
      </c>
      <c r="M603" s="8">
        <v>2.3999999999999998E-3</v>
      </c>
      <c r="N603" s="9">
        <v>263807.55</v>
      </c>
      <c r="O603" s="9">
        <v>190441.21</v>
      </c>
      <c r="P603" s="9">
        <v>121913.64</v>
      </c>
      <c r="Q603" s="9">
        <v>68527.570000000007</v>
      </c>
      <c r="R603" s="9">
        <v>0</v>
      </c>
      <c r="S603" s="9">
        <f t="shared" si="112"/>
        <v>73366.34</v>
      </c>
      <c r="T603" s="10">
        <v>0</v>
      </c>
      <c r="U603" s="9">
        <v>12947.9</v>
      </c>
      <c r="V603" s="9">
        <v>2414.38</v>
      </c>
      <c r="W603" s="9">
        <v>2414.38</v>
      </c>
      <c r="X603" s="11">
        <f t="shared" si="113"/>
        <v>2.5957572641622848</v>
      </c>
      <c r="Y603" s="11">
        <f t="shared" si="114"/>
        <v>1.6617108063452533</v>
      </c>
      <c r="Z603" s="11">
        <f t="shared" si="116"/>
        <v>0.64016417455024577</v>
      </c>
      <c r="AA603" s="11">
        <f t="shared" si="117"/>
        <v>6.7988961002715745E-2</v>
      </c>
      <c r="AB603" s="11">
        <v>0</v>
      </c>
      <c r="AC603" s="52">
        <f t="shared" si="115"/>
        <v>0</v>
      </c>
      <c r="AD603" s="52">
        <f t="shared" si="118"/>
        <v>0</v>
      </c>
    </row>
    <row r="604" spans="1:30" x14ac:dyDescent="0.2">
      <c r="A604" s="3">
        <v>15620</v>
      </c>
      <c r="B604" s="4" t="s">
        <v>82</v>
      </c>
      <c r="C604" s="3" t="s">
        <v>35</v>
      </c>
      <c r="D604" s="3">
        <v>2</v>
      </c>
      <c r="E604" s="5">
        <v>2013</v>
      </c>
      <c r="F604" s="3" t="s">
        <v>36</v>
      </c>
      <c r="G604" s="6">
        <v>30008</v>
      </c>
      <c r="H604" s="7">
        <v>35.344444444444441</v>
      </c>
      <c r="I604" s="4" t="s">
        <v>33</v>
      </c>
      <c r="J604" s="8">
        <v>0.87949999999999995</v>
      </c>
      <c r="K604" s="8">
        <f t="shared" si="111"/>
        <v>8.29818958255815</v>
      </c>
      <c r="L604" s="8">
        <v>2.1751999999999998</v>
      </c>
      <c r="M604" s="8">
        <v>2.5000000000000001E-3</v>
      </c>
      <c r="N604" s="9">
        <v>299289.31</v>
      </c>
      <c r="O604" s="9">
        <v>263222.49</v>
      </c>
      <c r="P604" s="9">
        <v>96414.18</v>
      </c>
      <c r="Q604" s="9">
        <v>166808.31</v>
      </c>
      <c r="R604" s="9">
        <v>2827.22</v>
      </c>
      <c r="S604" s="9">
        <f t="shared" si="112"/>
        <v>36066.820000000007</v>
      </c>
      <c r="T604" s="10">
        <v>0</v>
      </c>
      <c r="U604" s="9">
        <v>68551.69</v>
      </c>
      <c r="V604" s="9">
        <v>2446.9699999999998</v>
      </c>
      <c r="W604" s="9">
        <v>2446.9699999999998</v>
      </c>
      <c r="X604" s="11">
        <f t="shared" si="113"/>
        <v>7.29818958255815</v>
      </c>
      <c r="Y604" s="11">
        <f t="shared" si="114"/>
        <v>2.6732098920836376</v>
      </c>
      <c r="Z604" s="11">
        <f t="shared" si="116"/>
        <v>0.36628397520287875</v>
      </c>
      <c r="AA604" s="11">
        <f t="shared" si="117"/>
        <v>0.26043249571873589</v>
      </c>
      <c r="AB604" s="11">
        <f t="shared" ref="AB604:AB609" si="119">W604/R604</f>
        <v>0.8655039225811928</v>
      </c>
      <c r="AC604" s="52">
        <f t="shared" si="115"/>
        <v>0</v>
      </c>
      <c r="AD604" s="52">
        <f t="shared" si="118"/>
        <v>0</v>
      </c>
    </row>
    <row r="605" spans="1:30" x14ac:dyDescent="0.2">
      <c r="A605" s="3">
        <v>15727</v>
      </c>
      <c r="B605" s="4" t="s">
        <v>83</v>
      </c>
      <c r="C605" s="3" t="s">
        <v>35</v>
      </c>
      <c r="D605" s="3">
        <v>2</v>
      </c>
      <c r="E605" s="5">
        <v>2013</v>
      </c>
      <c r="F605" s="3" t="s">
        <v>36</v>
      </c>
      <c r="G605" s="6">
        <v>29879</v>
      </c>
      <c r="H605" s="7">
        <v>35.694444444444443</v>
      </c>
      <c r="I605" s="4" t="s">
        <v>33</v>
      </c>
      <c r="J605" s="8">
        <v>0.56969999999999998</v>
      </c>
      <c r="K605" s="8">
        <f t="shared" si="111"/>
        <v>2.3236951057362618</v>
      </c>
      <c r="L605" s="8">
        <v>3.7162000000000002</v>
      </c>
      <c r="M605" s="8">
        <v>3.7699999999999997E-2</v>
      </c>
      <c r="N605" s="9">
        <v>258631.75</v>
      </c>
      <c r="O605" s="9">
        <v>147329.82</v>
      </c>
      <c r="P605" s="9">
        <v>66329.820000000007</v>
      </c>
      <c r="Q605" s="9">
        <v>81000</v>
      </c>
      <c r="R605" s="9">
        <v>4987.6899999999996</v>
      </c>
      <c r="S605" s="9">
        <f t="shared" si="112"/>
        <v>111301.93</v>
      </c>
      <c r="T605" s="10">
        <v>56000</v>
      </c>
      <c r="U605" s="9">
        <v>0</v>
      </c>
      <c r="V605" s="9">
        <v>36192.879999999997</v>
      </c>
      <c r="W605" s="9">
        <v>36192.879999999997</v>
      </c>
      <c r="X605" s="11">
        <f t="shared" si="113"/>
        <v>1.3236951057362618</v>
      </c>
      <c r="Y605" s="11">
        <f t="shared" si="114"/>
        <v>0.59594492206918614</v>
      </c>
      <c r="Z605" s="11">
        <f t="shared" si="116"/>
        <v>0.45021313404170321</v>
      </c>
      <c r="AA605" s="11">
        <f t="shared" si="117"/>
        <v>0</v>
      </c>
      <c r="AB605" s="11">
        <f t="shared" si="119"/>
        <v>7.2564413586249348</v>
      </c>
      <c r="AC605" s="52">
        <f t="shared" si="115"/>
        <v>0.50313592944884244</v>
      </c>
      <c r="AD605" s="52">
        <f t="shared" si="118"/>
        <v>0.3800995616501805</v>
      </c>
    </row>
    <row r="606" spans="1:30" x14ac:dyDescent="0.2">
      <c r="A606" s="3">
        <v>7923</v>
      </c>
      <c r="B606" s="4" t="s">
        <v>64</v>
      </c>
      <c r="C606" s="3" t="s">
        <v>31</v>
      </c>
      <c r="D606" s="3">
        <v>1</v>
      </c>
      <c r="E606" s="5">
        <v>2013</v>
      </c>
      <c r="F606" s="3" t="s">
        <v>32</v>
      </c>
      <c r="G606" s="6">
        <v>29776</v>
      </c>
      <c r="H606" s="7">
        <v>35.975000000000001</v>
      </c>
      <c r="I606" s="4" t="s">
        <v>33</v>
      </c>
      <c r="J606" s="8">
        <v>0.30509999999999998</v>
      </c>
      <c r="K606" s="8">
        <f t="shared" si="111"/>
        <v>1.4391355744809289</v>
      </c>
      <c r="L606" s="8">
        <v>1.6869000000000001</v>
      </c>
      <c r="M606" s="8">
        <v>2.75E-2</v>
      </c>
      <c r="N606" s="9">
        <v>295331.07</v>
      </c>
      <c r="O606" s="9">
        <v>90116.86</v>
      </c>
      <c r="P606" s="9">
        <v>90116.86</v>
      </c>
      <c r="Q606" s="9">
        <v>0</v>
      </c>
      <c r="R606" s="9">
        <v>2640</v>
      </c>
      <c r="S606" s="9">
        <f t="shared" si="112"/>
        <v>205214.21000000002</v>
      </c>
      <c r="T606" s="10">
        <v>0</v>
      </c>
      <c r="U606" s="9">
        <v>13511.01</v>
      </c>
      <c r="V606" s="9">
        <v>20594.400000000001</v>
      </c>
      <c r="W606" s="9">
        <v>17505.240000000002</v>
      </c>
      <c r="X606" s="11">
        <f t="shared" si="113"/>
        <v>0.43913557448092894</v>
      </c>
      <c r="Y606" s="11">
        <f t="shared" si="114"/>
        <v>0.43913557448092894</v>
      </c>
      <c r="Z606" s="11">
        <f t="shared" si="116"/>
        <v>1</v>
      </c>
      <c r="AA606" s="11">
        <f t="shared" si="117"/>
        <v>0.14992766059536472</v>
      </c>
      <c r="AB606" s="11">
        <f t="shared" si="119"/>
        <v>6.6307727272727277</v>
      </c>
      <c r="AC606" s="52">
        <f t="shared" si="115"/>
        <v>0</v>
      </c>
      <c r="AD606" s="52">
        <f t="shared" si="118"/>
        <v>0</v>
      </c>
    </row>
    <row r="607" spans="1:30" x14ac:dyDescent="0.2">
      <c r="A607" s="3">
        <v>9772</v>
      </c>
      <c r="B607" s="4" t="s">
        <v>71</v>
      </c>
      <c r="C607" s="3" t="s">
        <v>31</v>
      </c>
      <c r="D607" s="3">
        <v>1</v>
      </c>
      <c r="E607" s="5">
        <v>2013</v>
      </c>
      <c r="F607" s="3" t="s">
        <v>32</v>
      </c>
      <c r="G607" s="6">
        <v>29021</v>
      </c>
      <c r="H607" s="7">
        <v>38.041666666666664</v>
      </c>
      <c r="I607" s="4" t="s">
        <v>33</v>
      </c>
      <c r="J607" s="8">
        <v>0.74950000000000006</v>
      </c>
      <c r="K607" s="8">
        <f t="shared" si="111"/>
        <v>3.9921923860460362</v>
      </c>
      <c r="L607" s="8">
        <v>0.63349999999999995</v>
      </c>
      <c r="M607" s="8">
        <v>4.6699999999999998E-2</v>
      </c>
      <c r="N607" s="9">
        <v>279779.19</v>
      </c>
      <c r="O607" s="9">
        <v>209697.6</v>
      </c>
      <c r="P607" s="9">
        <v>3757.6</v>
      </c>
      <c r="Q607" s="9">
        <v>205940</v>
      </c>
      <c r="R607" s="9">
        <v>9819.23</v>
      </c>
      <c r="S607" s="9">
        <f t="shared" si="112"/>
        <v>70081.59</v>
      </c>
      <c r="T607" s="10">
        <v>205940</v>
      </c>
      <c r="U607" s="9">
        <v>472.43</v>
      </c>
      <c r="V607" s="9">
        <v>9748.27</v>
      </c>
      <c r="W607" s="9">
        <v>9748.27</v>
      </c>
      <c r="X607" s="11">
        <f t="shared" si="113"/>
        <v>2.9921923860460362</v>
      </c>
      <c r="Y607" s="11">
        <f t="shared" si="114"/>
        <v>5.3617504968137851E-2</v>
      </c>
      <c r="Z607" s="11">
        <f t="shared" si="116"/>
        <v>1.791913689045559E-2</v>
      </c>
      <c r="AA607" s="11">
        <f t="shared" si="117"/>
        <v>2.2529108583026224E-3</v>
      </c>
      <c r="AB607" s="11">
        <f t="shared" si="119"/>
        <v>0.99277336410288797</v>
      </c>
      <c r="AC607" s="52">
        <f t="shared" si="115"/>
        <v>2.9385748810778982</v>
      </c>
      <c r="AD607" s="52">
        <f t="shared" si="118"/>
        <v>0.98208086310954434</v>
      </c>
    </row>
    <row r="608" spans="1:30" x14ac:dyDescent="0.2">
      <c r="A608" s="3">
        <v>14062</v>
      </c>
      <c r="B608" s="4" t="s">
        <v>77</v>
      </c>
      <c r="C608" s="3" t="s">
        <v>44</v>
      </c>
      <c r="D608" s="3">
        <v>1</v>
      </c>
      <c r="E608" s="5">
        <v>2013</v>
      </c>
      <c r="F608" s="3" t="s">
        <v>36</v>
      </c>
      <c r="G608" s="6">
        <v>28874</v>
      </c>
      <c r="H608" s="7">
        <v>38.447222222222223</v>
      </c>
      <c r="I608" s="4" t="s">
        <v>33</v>
      </c>
      <c r="J608" s="8">
        <v>0.72319999999999995</v>
      </c>
      <c r="K608" s="8">
        <f t="shared" si="111"/>
        <v>3.61235354772572</v>
      </c>
      <c r="L608" s="8">
        <v>0.94920000000000004</v>
      </c>
      <c r="M608" s="8">
        <v>-0.1353</v>
      </c>
      <c r="N608" s="9">
        <v>632167.47</v>
      </c>
      <c r="O608" s="9">
        <v>457165.92</v>
      </c>
      <c r="P608" s="9">
        <v>243424.34</v>
      </c>
      <c r="Q608" s="9">
        <v>213741.58</v>
      </c>
      <c r="R608" s="9">
        <v>17096.12</v>
      </c>
      <c r="S608" s="9">
        <f t="shared" si="112"/>
        <v>175001.55</v>
      </c>
      <c r="T608" s="10">
        <v>0</v>
      </c>
      <c r="U608" s="9">
        <v>34798.44</v>
      </c>
      <c r="V608" s="9">
        <v>-81160.58</v>
      </c>
      <c r="W608" s="9">
        <v>-81160.58</v>
      </c>
      <c r="X608" s="11">
        <f t="shared" si="113"/>
        <v>2.61235354772572</v>
      </c>
      <c r="Y608" s="11">
        <f t="shared" si="114"/>
        <v>1.3909839084282396</v>
      </c>
      <c r="Z608" s="11">
        <f t="shared" si="116"/>
        <v>0.5324638809472062</v>
      </c>
      <c r="AA608" s="11">
        <f t="shared" si="117"/>
        <v>7.6117747359645715E-2</v>
      </c>
      <c r="AB608" s="11">
        <f t="shared" si="119"/>
        <v>-4.7473099159341423</v>
      </c>
      <c r="AC608" s="52">
        <f t="shared" si="115"/>
        <v>0</v>
      </c>
      <c r="AD608" s="52">
        <f t="shared" si="118"/>
        <v>0</v>
      </c>
    </row>
    <row r="609" spans="1:30" x14ac:dyDescent="0.2">
      <c r="A609" s="3">
        <v>7267</v>
      </c>
      <c r="B609" s="4" t="s">
        <v>61</v>
      </c>
      <c r="C609" s="3" t="s">
        <v>31</v>
      </c>
      <c r="D609" s="3">
        <v>1</v>
      </c>
      <c r="E609" s="5">
        <v>2013</v>
      </c>
      <c r="F609" s="3" t="s">
        <v>32</v>
      </c>
      <c r="G609" s="6">
        <v>28570</v>
      </c>
      <c r="H609" s="7">
        <v>39.274999999999999</v>
      </c>
      <c r="I609" s="4" t="s">
        <v>33</v>
      </c>
      <c r="J609" s="8">
        <v>0.4345</v>
      </c>
      <c r="K609" s="8">
        <f t="shared" si="111"/>
        <v>1.7683032641017364</v>
      </c>
      <c r="L609" s="8">
        <v>0.75939999999999996</v>
      </c>
      <c r="M609" s="8">
        <v>5.2600000000000001E-2</v>
      </c>
      <c r="N609" s="9">
        <v>742859.25</v>
      </c>
      <c r="O609" s="9">
        <v>322762.05</v>
      </c>
      <c r="P609" s="9">
        <v>254964.42</v>
      </c>
      <c r="Q609" s="9">
        <v>67797.63</v>
      </c>
      <c r="R609" s="9">
        <v>14979.95</v>
      </c>
      <c r="S609" s="9">
        <f t="shared" si="112"/>
        <v>420097.2</v>
      </c>
      <c r="T609" s="10">
        <v>67797.63</v>
      </c>
      <c r="U609" s="9">
        <v>16342.79</v>
      </c>
      <c r="V609" s="9">
        <v>34504.1</v>
      </c>
      <c r="W609" s="9">
        <v>29695.78</v>
      </c>
      <c r="X609" s="11">
        <f t="shared" si="113"/>
        <v>0.76830326410173644</v>
      </c>
      <c r="Y609" s="11">
        <f t="shared" si="114"/>
        <v>0.60691768476438313</v>
      </c>
      <c r="Z609" s="11">
        <f t="shared" si="116"/>
        <v>0.78994547221397315</v>
      </c>
      <c r="AA609" s="11">
        <f t="shared" si="117"/>
        <v>5.0634174618732285E-2</v>
      </c>
      <c r="AB609" s="11">
        <f t="shared" si="119"/>
        <v>1.9823684324714033</v>
      </c>
      <c r="AC609" s="52">
        <f t="shared" si="115"/>
        <v>0.16138557933735337</v>
      </c>
      <c r="AD609" s="52">
        <f t="shared" si="118"/>
        <v>0.2100545277860269</v>
      </c>
    </row>
    <row r="610" spans="1:30" x14ac:dyDescent="0.2">
      <c r="A610" s="3">
        <v>7217</v>
      </c>
      <c r="B610" s="4" t="s">
        <v>60</v>
      </c>
      <c r="C610" s="3" t="s">
        <v>31</v>
      </c>
      <c r="D610" s="3">
        <v>1</v>
      </c>
      <c r="E610" s="5">
        <v>2013</v>
      </c>
      <c r="F610" s="3" t="s">
        <v>32</v>
      </c>
      <c r="G610" s="6">
        <v>28433</v>
      </c>
      <c r="H610" s="7">
        <v>39.655555555555559</v>
      </c>
      <c r="I610" s="4" t="s">
        <v>33</v>
      </c>
      <c r="J610" s="8">
        <v>0.15529999999999999</v>
      </c>
      <c r="K610" s="8">
        <f t="shared" si="111"/>
        <v>1.1838148640304123</v>
      </c>
      <c r="L610" s="8">
        <v>1.0987</v>
      </c>
      <c r="M610" s="8">
        <v>2.8899999999999999E-2</v>
      </c>
      <c r="N610" s="9">
        <v>47563.87</v>
      </c>
      <c r="O610" s="9">
        <v>7385.4</v>
      </c>
      <c r="P610" s="9">
        <v>7385.4</v>
      </c>
      <c r="Q610" s="9">
        <v>0</v>
      </c>
      <c r="R610" s="9">
        <v>0</v>
      </c>
      <c r="S610" s="9">
        <f t="shared" si="112"/>
        <v>40178.47</v>
      </c>
      <c r="T610" s="10">
        <v>0</v>
      </c>
      <c r="U610" s="9">
        <v>2142.4499999999998</v>
      </c>
      <c r="V610" s="9">
        <v>1508.61</v>
      </c>
      <c r="W610" s="9">
        <v>1508.61</v>
      </c>
      <c r="X610" s="11">
        <f t="shared" si="113"/>
        <v>0.18381486403041231</v>
      </c>
      <c r="Y610" s="11">
        <f t="shared" si="114"/>
        <v>0.18381486403041231</v>
      </c>
      <c r="Z610" s="11">
        <f t="shared" si="116"/>
        <v>1</v>
      </c>
      <c r="AA610" s="11">
        <f t="shared" si="117"/>
        <v>0.2900926151596393</v>
      </c>
      <c r="AB610" s="11">
        <v>0</v>
      </c>
      <c r="AC610" s="52">
        <f t="shared" si="115"/>
        <v>0</v>
      </c>
      <c r="AD610" s="52">
        <f t="shared" si="118"/>
        <v>0</v>
      </c>
    </row>
    <row r="611" spans="1:30" x14ac:dyDescent="0.2">
      <c r="A611" s="3">
        <v>13193</v>
      </c>
      <c r="B611" s="4" t="s">
        <v>74</v>
      </c>
      <c r="C611" s="3" t="s">
        <v>35</v>
      </c>
      <c r="D611" s="3">
        <v>2</v>
      </c>
      <c r="E611" s="5">
        <v>2013</v>
      </c>
      <c r="F611" s="3" t="s">
        <v>36</v>
      </c>
      <c r="G611" s="6">
        <v>28200</v>
      </c>
      <c r="H611" s="7">
        <v>40.288888888888891</v>
      </c>
      <c r="I611" s="4" t="s">
        <v>33</v>
      </c>
      <c r="J611" s="8">
        <v>0.6069</v>
      </c>
      <c r="K611" s="8">
        <f t="shared" si="111"/>
        <v>2.5435954124637283</v>
      </c>
      <c r="L611" s="8">
        <v>2.8456000000000001</v>
      </c>
      <c r="M611" s="8">
        <v>5.1400000000000001E-2</v>
      </c>
      <c r="N611" s="9">
        <v>47492.639999999999</v>
      </c>
      <c r="O611" s="9">
        <v>28821.18</v>
      </c>
      <c r="P611" s="9">
        <v>28821.18</v>
      </c>
      <c r="Q611" s="9">
        <v>0</v>
      </c>
      <c r="R611" s="9">
        <v>0</v>
      </c>
      <c r="S611" s="9">
        <f t="shared" si="112"/>
        <v>18671.46</v>
      </c>
      <c r="T611" s="10">
        <v>0</v>
      </c>
      <c r="U611" s="9">
        <v>2938.45</v>
      </c>
      <c r="V611" s="9">
        <v>10472.379999999999</v>
      </c>
      <c r="W611" s="9">
        <v>8901.52</v>
      </c>
      <c r="X611" s="11">
        <f t="shared" si="113"/>
        <v>1.5435954124637281</v>
      </c>
      <c r="Y611" s="11">
        <f t="shared" si="114"/>
        <v>1.5435954124637281</v>
      </c>
      <c r="Z611" s="11">
        <f t="shared" si="116"/>
        <v>1</v>
      </c>
      <c r="AA611" s="11">
        <f t="shared" si="117"/>
        <v>0.10195453482473653</v>
      </c>
      <c r="AB611" s="11">
        <v>0</v>
      </c>
      <c r="AC611" s="52">
        <f t="shared" si="115"/>
        <v>0</v>
      </c>
      <c r="AD611" s="52">
        <f t="shared" si="118"/>
        <v>0</v>
      </c>
    </row>
    <row r="612" spans="1:30" x14ac:dyDescent="0.2">
      <c r="A612" s="3">
        <v>25986</v>
      </c>
      <c r="B612" s="4" t="s">
        <v>92</v>
      </c>
      <c r="C612" s="3" t="s">
        <v>31</v>
      </c>
      <c r="D612" s="3">
        <v>1</v>
      </c>
      <c r="E612" s="5">
        <v>2013</v>
      </c>
      <c r="F612" s="3" t="s">
        <v>36</v>
      </c>
      <c r="G612" s="6">
        <v>26705</v>
      </c>
      <c r="H612" s="7">
        <v>44.388888888888886</v>
      </c>
      <c r="I612" s="4" t="s">
        <v>33</v>
      </c>
      <c r="J612" s="8">
        <v>0.55049999999999999</v>
      </c>
      <c r="K612" s="8">
        <f t="shared" si="111"/>
        <v>2.2245054067322383</v>
      </c>
      <c r="L612" s="8">
        <v>0.26169999999999999</v>
      </c>
      <c r="M612" s="8">
        <v>0.1348</v>
      </c>
      <c r="N612" s="9">
        <v>213194.04</v>
      </c>
      <c r="O612" s="9">
        <v>117355.19</v>
      </c>
      <c r="P612" s="9">
        <v>7613.47</v>
      </c>
      <c r="Q612" s="9">
        <v>109741.72</v>
      </c>
      <c r="R612" s="9">
        <v>0</v>
      </c>
      <c r="S612" s="9">
        <f t="shared" si="112"/>
        <v>95838.85</v>
      </c>
      <c r="T612" s="10">
        <v>0</v>
      </c>
      <c r="U612" s="9">
        <v>2944.5</v>
      </c>
      <c r="V612" s="9">
        <v>11343.08</v>
      </c>
      <c r="W612" s="9">
        <v>9641.6200000000008</v>
      </c>
      <c r="X612" s="11">
        <f t="shared" si="113"/>
        <v>1.2245054067322385</v>
      </c>
      <c r="Y612" s="11">
        <f t="shared" si="114"/>
        <v>7.9440331347882406E-2</v>
      </c>
      <c r="Z612" s="11">
        <f t="shared" si="116"/>
        <v>6.4875443514683925E-2</v>
      </c>
      <c r="AA612" s="11">
        <f t="shared" si="117"/>
        <v>2.5090496636748661E-2</v>
      </c>
      <c r="AB612" s="11">
        <v>0</v>
      </c>
      <c r="AC612" s="52">
        <f t="shared" si="115"/>
        <v>0</v>
      </c>
      <c r="AD612" s="52">
        <f t="shared" si="118"/>
        <v>0</v>
      </c>
    </row>
    <row r="613" spans="1:30" x14ac:dyDescent="0.2">
      <c r="A613" s="3">
        <v>23188</v>
      </c>
      <c r="B613" s="4" t="s">
        <v>90</v>
      </c>
      <c r="C613" s="3" t="s">
        <v>51</v>
      </c>
      <c r="D613" s="3">
        <v>2</v>
      </c>
      <c r="E613" s="5">
        <v>2013</v>
      </c>
      <c r="F613" s="3" t="s">
        <v>36</v>
      </c>
      <c r="G613" s="6">
        <v>26599</v>
      </c>
      <c r="H613" s="7">
        <v>44.674999999999997</v>
      </c>
      <c r="I613" s="4" t="s">
        <v>33</v>
      </c>
      <c r="J613" s="8">
        <v>8.6199999999999999E-2</v>
      </c>
      <c r="K613" s="8">
        <f t="shared" si="111"/>
        <v>1.0942831951112877</v>
      </c>
      <c r="L613" s="8">
        <v>2.0973999999999999</v>
      </c>
      <c r="M613" s="8">
        <v>0.1104</v>
      </c>
      <c r="N613" s="9">
        <v>109451.77</v>
      </c>
      <c r="O613" s="9">
        <v>9430.34</v>
      </c>
      <c r="P613" s="9">
        <v>9430.34</v>
      </c>
      <c r="Q613" s="9">
        <v>0</v>
      </c>
      <c r="R613" s="9">
        <v>0</v>
      </c>
      <c r="S613" s="9">
        <f t="shared" si="112"/>
        <v>100021.43000000001</v>
      </c>
      <c r="T613" s="10">
        <v>0</v>
      </c>
      <c r="U613" s="9">
        <v>1368.36</v>
      </c>
      <c r="V613" s="9">
        <v>38211.550000000003</v>
      </c>
      <c r="W613" s="9">
        <v>32480.3</v>
      </c>
      <c r="X613" s="11">
        <f t="shared" si="113"/>
        <v>9.4283195111287646E-2</v>
      </c>
      <c r="Y613" s="11">
        <f t="shared" si="114"/>
        <v>9.4283195111287646E-2</v>
      </c>
      <c r="Z613" s="11">
        <f t="shared" si="116"/>
        <v>1</v>
      </c>
      <c r="AA613" s="11">
        <f t="shared" si="117"/>
        <v>0.14510187331527813</v>
      </c>
      <c r="AB613" s="11">
        <v>0</v>
      </c>
      <c r="AC613" s="52">
        <f t="shared" si="115"/>
        <v>0</v>
      </c>
      <c r="AD613" s="52">
        <f t="shared" si="118"/>
        <v>0</v>
      </c>
    </row>
    <row r="614" spans="1:30" x14ac:dyDescent="0.2">
      <c r="A614" s="3">
        <v>1351</v>
      </c>
      <c r="B614" s="4" t="s">
        <v>42</v>
      </c>
      <c r="C614" s="3" t="s">
        <v>31</v>
      </c>
      <c r="D614" s="3">
        <v>1</v>
      </c>
      <c r="E614" s="5">
        <v>2013</v>
      </c>
      <c r="F614" s="3" t="s">
        <v>32</v>
      </c>
      <c r="G614" s="6">
        <v>25057</v>
      </c>
      <c r="H614" s="7">
        <v>48.897222222222226</v>
      </c>
      <c r="I614" s="4" t="s">
        <v>33</v>
      </c>
      <c r="J614" s="8">
        <v>0.30009999999999998</v>
      </c>
      <c r="K614" s="8">
        <f t="shared" si="111"/>
        <v>1.4287050682274507</v>
      </c>
      <c r="L614" s="8">
        <v>1.2065999999999999</v>
      </c>
      <c r="M614" s="8">
        <v>6.1000000000000004E-3</v>
      </c>
      <c r="N614" s="9">
        <v>295293.15000000002</v>
      </c>
      <c r="O614" s="9">
        <v>88607.28</v>
      </c>
      <c r="P614" s="9">
        <v>87878.98</v>
      </c>
      <c r="Q614" s="9">
        <v>728.3</v>
      </c>
      <c r="R614" s="9">
        <v>5561.1</v>
      </c>
      <c r="S614" s="9">
        <f t="shared" si="112"/>
        <v>206685.87000000002</v>
      </c>
      <c r="T614" s="10">
        <v>0</v>
      </c>
      <c r="U614" s="9">
        <v>11330.45</v>
      </c>
      <c r="V614" s="9">
        <v>8269.66</v>
      </c>
      <c r="W614" s="9">
        <v>6419.59</v>
      </c>
      <c r="X614" s="11">
        <f t="shared" si="113"/>
        <v>0.42870506822745064</v>
      </c>
      <c r="Y614" s="11">
        <f t="shared" si="114"/>
        <v>0.42518136338976625</v>
      </c>
      <c r="Z614" s="11">
        <f t="shared" si="116"/>
        <v>0.99178058507156519</v>
      </c>
      <c r="AA614" s="11">
        <f t="shared" si="117"/>
        <v>0.12787267592459672</v>
      </c>
      <c r="AB614" s="11">
        <f>W614/R614</f>
        <v>1.1543741346136556</v>
      </c>
      <c r="AC614" s="52">
        <f t="shared" si="115"/>
        <v>0</v>
      </c>
      <c r="AD614" s="52">
        <f t="shared" si="118"/>
        <v>0</v>
      </c>
    </row>
    <row r="615" spans="1:30" x14ac:dyDescent="0.2">
      <c r="A615" s="3">
        <v>76</v>
      </c>
      <c r="B615" s="4" t="s">
        <v>30</v>
      </c>
      <c r="C615" s="3" t="s">
        <v>31</v>
      </c>
      <c r="D615" s="3">
        <v>1</v>
      </c>
      <c r="E615" s="5">
        <v>2013</v>
      </c>
      <c r="F615" s="3" t="s">
        <v>32</v>
      </c>
      <c r="G615" s="6">
        <v>23215</v>
      </c>
      <c r="H615" s="7">
        <v>53.93611111111111</v>
      </c>
      <c r="I615" s="4" t="s">
        <v>33</v>
      </c>
      <c r="J615" s="8">
        <v>0.14249999999999999</v>
      </c>
      <c r="K615" s="8">
        <f t="shared" si="111"/>
        <v>1.166190613672812</v>
      </c>
      <c r="L615" s="8">
        <v>1.6653</v>
      </c>
      <c r="M615" s="8">
        <v>1.11E-2</v>
      </c>
      <c r="N615" s="9">
        <v>547685.19999999995</v>
      </c>
      <c r="O615" s="9">
        <v>78049.11</v>
      </c>
      <c r="P615" s="9">
        <v>78049.11</v>
      </c>
      <c r="Q615" s="9">
        <v>0</v>
      </c>
      <c r="R615" s="9">
        <v>0</v>
      </c>
      <c r="S615" s="9">
        <f t="shared" si="112"/>
        <v>469636.08999999997</v>
      </c>
      <c r="T615" s="10">
        <v>0</v>
      </c>
      <c r="U615" s="9">
        <v>27476.52</v>
      </c>
      <c r="V615" s="9">
        <v>10132.15</v>
      </c>
      <c r="W615" s="9">
        <v>10132.15</v>
      </c>
      <c r="X615" s="11">
        <f t="shared" si="113"/>
        <v>0.16619061367281207</v>
      </c>
      <c r="Y615" s="11">
        <f t="shared" si="114"/>
        <v>0.16619061367281207</v>
      </c>
      <c r="Z615" s="11">
        <f t="shared" si="116"/>
        <v>1</v>
      </c>
      <c r="AA615" s="11">
        <f t="shared" si="117"/>
        <v>0.35204142622510365</v>
      </c>
      <c r="AB615" s="11">
        <v>0</v>
      </c>
      <c r="AC615" s="52">
        <f t="shared" si="115"/>
        <v>0</v>
      </c>
      <c r="AD615" s="52">
        <f t="shared" si="118"/>
        <v>0</v>
      </c>
    </row>
    <row r="616" spans="1:30" x14ac:dyDescent="0.2"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</row>
  </sheetData>
  <autoFilter ref="A1:AD615" xr:uid="{00000000-0009-0000-0000-000001000000}">
    <sortState ref="A2:AD615">
      <sortCondition ref="I1:I615"/>
    </sortState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16"/>
  <sheetViews>
    <sheetView zoomScaleNormal="100" workbookViewId="0">
      <pane ySplit="1" topLeftCell="A2" activePane="bottomLeft" state="frozen"/>
      <selection pane="bottomLeft" sqref="A1:D1048576"/>
    </sheetView>
  </sheetViews>
  <sheetFormatPr baseColWidth="10" defaultRowHeight="12.75" x14ac:dyDescent="0.2"/>
  <cols>
    <col min="1" max="1" width="8.7109375" style="43" customWidth="1"/>
    <col min="2" max="2" width="51.85546875" style="43" customWidth="1"/>
    <col min="3" max="3" width="45.5703125" style="43" customWidth="1"/>
    <col min="4" max="4" width="9.7109375" style="43" customWidth="1"/>
    <col min="5" max="5" width="9.28515625" style="44" customWidth="1"/>
    <col min="6" max="6" width="21.42578125" style="43" customWidth="1"/>
    <col min="7" max="7" width="16.5703125" style="43" customWidth="1"/>
    <col min="8" max="8" width="7.42578125" style="43" customWidth="1"/>
    <col min="9" max="9" width="14.140625" style="43" customWidth="1"/>
    <col min="10" max="10" width="11.42578125" style="43" customWidth="1"/>
    <col min="14" max="14" width="13" customWidth="1"/>
    <col min="15" max="17" width="12.5703125" customWidth="1"/>
    <col min="18" max="18" width="11.5703125" customWidth="1"/>
    <col min="19" max="19" width="13" customWidth="1"/>
    <col min="20" max="20" width="13" style="43" customWidth="1"/>
    <col min="21" max="21" width="12" customWidth="1"/>
    <col min="22" max="22" width="12.28515625" customWidth="1"/>
    <col min="23" max="23" width="13.42578125" customWidth="1"/>
    <col min="24" max="28" width="11.7109375" customWidth="1"/>
    <col min="29" max="29" width="13.5703125" customWidth="1"/>
    <col min="30" max="30" width="11.5703125" customWidth="1"/>
  </cols>
  <sheetData>
    <row r="1" spans="1:30" s="61" customFormat="1" ht="64.5" customHeight="1" x14ac:dyDescent="0.2">
      <c r="A1" s="58" t="s">
        <v>0</v>
      </c>
      <c r="B1" s="5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8" t="s">
        <v>6</v>
      </c>
      <c r="H1" s="58" t="s">
        <v>7</v>
      </c>
      <c r="I1" s="59" t="s">
        <v>8</v>
      </c>
      <c r="J1" s="50" t="s">
        <v>9</v>
      </c>
      <c r="K1" s="57" t="s">
        <v>10</v>
      </c>
      <c r="L1" s="56" t="s">
        <v>11</v>
      </c>
      <c r="M1" s="56" t="s">
        <v>12</v>
      </c>
      <c r="N1" s="60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51" t="s">
        <v>18</v>
      </c>
      <c r="T1" s="50" t="s">
        <v>19</v>
      </c>
      <c r="U1" s="51" t="s">
        <v>20</v>
      </c>
      <c r="V1" s="51" t="s">
        <v>21</v>
      </c>
      <c r="W1" s="51" t="s">
        <v>22</v>
      </c>
      <c r="X1" s="51" t="s">
        <v>23</v>
      </c>
      <c r="Y1" s="51" t="s">
        <v>24</v>
      </c>
      <c r="Z1" s="51" t="s">
        <v>26</v>
      </c>
      <c r="AA1" s="51" t="s">
        <v>28</v>
      </c>
      <c r="AB1" s="51" t="s">
        <v>29</v>
      </c>
      <c r="AC1" s="55" t="s">
        <v>25</v>
      </c>
      <c r="AD1" s="51" t="s">
        <v>27</v>
      </c>
    </row>
    <row r="2" spans="1:30" s="23" customFormat="1" ht="12" customHeight="1" x14ac:dyDescent="0.2">
      <c r="A2" s="15">
        <v>583</v>
      </c>
      <c r="B2" s="16" t="s">
        <v>39</v>
      </c>
      <c r="C2" s="16" t="s">
        <v>31</v>
      </c>
      <c r="D2" s="15">
        <v>1</v>
      </c>
      <c r="E2" s="17">
        <v>2014</v>
      </c>
      <c r="F2" s="15" t="s">
        <v>32</v>
      </c>
      <c r="G2" s="18">
        <v>23904</v>
      </c>
      <c r="H2" s="19">
        <v>52.052777777777777</v>
      </c>
      <c r="I2" s="16" t="s">
        <v>37</v>
      </c>
      <c r="J2" s="20">
        <v>0.11609999999999999</v>
      </c>
      <c r="K2" s="20">
        <f t="shared" ref="K2:K65" si="0">+N2/S2</f>
        <v>1.1313373395212465</v>
      </c>
      <c r="L2" s="20">
        <v>0.38200000000000001</v>
      </c>
      <c r="M2" s="20">
        <v>0.1201</v>
      </c>
      <c r="N2" s="21">
        <v>43346547.270000003</v>
      </c>
      <c r="O2" s="21">
        <v>5032115.53</v>
      </c>
      <c r="P2" s="21">
        <v>3125228.99</v>
      </c>
      <c r="Q2" s="21">
        <v>1906886.54</v>
      </c>
      <c r="R2" s="21">
        <v>0</v>
      </c>
      <c r="S2" s="21">
        <f t="shared" ref="S2:S65" si="1">+N2-O2</f>
        <v>38314431.740000002</v>
      </c>
      <c r="T2">
        <v>0</v>
      </c>
      <c r="U2" s="21">
        <v>945519.24</v>
      </c>
      <c r="V2" s="21">
        <v>2551661.9900000002</v>
      </c>
      <c r="W2" s="22">
        <f t="shared" ref="W2:W65" si="2">+V2-R2</f>
        <v>2551661.9900000002</v>
      </c>
      <c r="X2" s="22">
        <f t="shared" ref="X2:X65" si="3">+O2/S2</f>
        <v>0.1313373395212464</v>
      </c>
      <c r="Y2" s="22">
        <f t="shared" ref="Y2:Y65" si="4">+P2/S2</f>
        <v>8.1567932710255558E-2</v>
      </c>
      <c r="Z2" s="22">
        <f t="shared" ref="Z2:Z33" si="5">+P2/O2</f>
        <v>0.62105668507972434</v>
      </c>
      <c r="AA2" s="22">
        <f t="shared" ref="AA2:AA33" si="6">+U2/O2</f>
        <v>0.18789696587113133</v>
      </c>
      <c r="AB2" s="22">
        <v>0</v>
      </c>
      <c r="AC2" s="53">
        <f t="shared" ref="AC2:AC65" si="7">+T2/S2</f>
        <v>0</v>
      </c>
      <c r="AD2" s="53">
        <f t="shared" ref="AD2:AD33" si="8">+T2/O2</f>
        <v>0</v>
      </c>
    </row>
    <row r="3" spans="1:30" s="23" customFormat="1" ht="12" customHeight="1" x14ac:dyDescent="0.2">
      <c r="A3" s="15">
        <v>4431</v>
      </c>
      <c r="B3" s="16" t="s">
        <v>47</v>
      </c>
      <c r="C3" s="16" t="s">
        <v>31</v>
      </c>
      <c r="D3" s="15">
        <v>1</v>
      </c>
      <c r="E3" s="17">
        <v>2014</v>
      </c>
      <c r="F3" s="15" t="s">
        <v>32</v>
      </c>
      <c r="G3" s="18">
        <v>24408</v>
      </c>
      <c r="H3" s="19">
        <v>50.672222222222224</v>
      </c>
      <c r="I3" s="16" t="s">
        <v>37</v>
      </c>
      <c r="J3" s="20">
        <v>0.41010000000000002</v>
      </c>
      <c r="K3" s="20">
        <f t="shared" si="0"/>
        <v>1.6953383617523934</v>
      </c>
      <c r="L3" s="20">
        <v>0.89670000000000005</v>
      </c>
      <c r="M3" s="20">
        <v>3.6700000000000003E-2</v>
      </c>
      <c r="N3" s="21">
        <v>6871634.8600000003</v>
      </c>
      <c r="O3" s="21">
        <v>2818382.12</v>
      </c>
      <c r="P3" s="21">
        <v>670357.11</v>
      </c>
      <c r="Q3" s="21">
        <v>1715613.27</v>
      </c>
      <c r="R3" s="21">
        <v>0</v>
      </c>
      <c r="S3" s="21">
        <f t="shared" si="1"/>
        <v>4053252.74</v>
      </c>
      <c r="T3">
        <v>0</v>
      </c>
      <c r="U3" s="21">
        <v>156609.9</v>
      </c>
      <c r="V3" s="21">
        <v>92936.12</v>
      </c>
      <c r="W3" s="22">
        <f t="shared" si="2"/>
        <v>92936.12</v>
      </c>
      <c r="X3" s="22">
        <f t="shared" si="3"/>
        <v>0.6953383617523935</v>
      </c>
      <c r="Y3" s="22">
        <f t="shared" si="4"/>
        <v>0.16538744386317245</v>
      </c>
      <c r="Z3" s="22">
        <f t="shared" si="5"/>
        <v>0.2378517466609531</v>
      </c>
      <c r="AA3" s="22">
        <f t="shared" si="6"/>
        <v>5.5567305401440732E-2</v>
      </c>
      <c r="AB3" s="22">
        <v>0</v>
      </c>
      <c r="AC3" s="53">
        <f t="shared" si="7"/>
        <v>0</v>
      </c>
      <c r="AD3" s="53">
        <f t="shared" si="8"/>
        <v>0</v>
      </c>
    </row>
    <row r="4" spans="1:30" s="23" customFormat="1" ht="12" customHeight="1" x14ac:dyDescent="0.2">
      <c r="A4" s="15">
        <v>7345</v>
      </c>
      <c r="B4" s="16" t="s">
        <v>63</v>
      </c>
      <c r="C4" s="16" t="s">
        <v>31</v>
      </c>
      <c r="D4" s="15">
        <v>1</v>
      </c>
      <c r="E4" s="17">
        <v>2014</v>
      </c>
      <c r="F4" s="15" t="s">
        <v>32</v>
      </c>
      <c r="G4" s="18">
        <v>28705</v>
      </c>
      <c r="H4" s="19">
        <v>38.908333333333331</v>
      </c>
      <c r="I4" s="16" t="s">
        <v>37</v>
      </c>
      <c r="J4" s="20">
        <v>0.18840000000000001</v>
      </c>
      <c r="K4" s="20">
        <f t="shared" si="0"/>
        <v>1.2321214664350624</v>
      </c>
      <c r="L4" s="20">
        <v>0.38750000000000001</v>
      </c>
      <c r="M4" s="20">
        <v>0.1043</v>
      </c>
      <c r="N4" s="21">
        <v>13557516.300000001</v>
      </c>
      <c r="O4" s="21">
        <v>2554123.64</v>
      </c>
      <c r="P4" s="21">
        <v>545347.22</v>
      </c>
      <c r="Q4" s="21">
        <v>838965.66</v>
      </c>
      <c r="R4" s="21">
        <v>0</v>
      </c>
      <c r="S4" s="21">
        <f t="shared" si="1"/>
        <v>11003392.66</v>
      </c>
      <c r="T4">
        <v>0</v>
      </c>
      <c r="U4" s="21">
        <v>203747.32</v>
      </c>
      <c r="V4" s="21">
        <v>218562</v>
      </c>
      <c r="W4" s="22">
        <f t="shared" si="2"/>
        <v>218562</v>
      </c>
      <c r="X4" s="22">
        <f t="shared" si="3"/>
        <v>0.23212146643506223</v>
      </c>
      <c r="Y4" s="22">
        <f t="shared" si="4"/>
        <v>4.9561733989778381E-2</v>
      </c>
      <c r="Z4" s="22">
        <f t="shared" si="5"/>
        <v>0.21351637464191042</v>
      </c>
      <c r="AA4" s="22">
        <f t="shared" si="6"/>
        <v>7.9771909554073109E-2</v>
      </c>
      <c r="AB4" s="22">
        <v>0</v>
      </c>
      <c r="AC4" s="53">
        <f t="shared" si="7"/>
        <v>0</v>
      </c>
      <c r="AD4" s="53">
        <f t="shared" si="8"/>
        <v>0</v>
      </c>
    </row>
    <row r="5" spans="1:30" s="23" customFormat="1" ht="12" customHeight="1" x14ac:dyDescent="0.2">
      <c r="A5" s="15">
        <v>8782</v>
      </c>
      <c r="B5" s="16" t="s">
        <v>68</v>
      </c>
      <c r="C5" s="16" t="s">
        <v>31</v>
      </c>
      <c r="D5" s="15">
        <v>1</v>
      </c>
      <c r="E5" s="17">
        <v>2014</v>
      </c>
      <c r="F5" s="15" t="s">
        <v>32</v>
      </c>
      <c r="G5" s="18">
        <v>28019</v>
      </c>
      <c r="H5" s="19">
        <v>40.788888888888891</v>
      </c>
      <c r="I5" s="16" t="s">
        <v>37</v>
      </c>
      <c r="J5" s="20">
        <v>0.15390000000000001</v>
      </c>
      <c r="K5" s="20">
        <f t="shared" si="0"/>
        <v>1.1818356274359889</v>
      </c>
      <c r="L5" s="20">
        <v>0.4894</v>
      </c>
      <c r="M5" s="20">
        <v>8.09E-2</v>
      </c>
      <c r="N5" s="21">
        <v>25712474.899999999</v>
      </c>
      <c r="O5" s="21">
        <v>3956086.53</v>
      </c>
      <c r="P5" s="21">
        <v>1998502.65</v>
      </c>
      <c r="Q5" s="21">
        <v>1168550.05</v>
      </c>
      <c r="R5" s="21">
        <v>0</v>
      </c>
      <c r="S5" s="21">
        <f t="shared" si="1"/>
        <v>21756388.369999997</v>
      </c>
      <c r="T5">
        <v>0</v>
      </c>
      <c r="U5" s="21">
        <v>50411.96</v>
      </c>
      <c r="V5" s="21">
        <v>938881.59</v>
      </c>
      <c r="W5" s="22">
        <f t="shared" si="2"/>
        <v>938881.59</v>
      </c>
      <c r="X5" s="22">
        <f t="shared" si="3"/>
        <v>0.18183562743598883</v>
      </c>
      <c r="Y5" s="22">
        <f t="shared" si="4"/>
        <v>9.1858198889101753E-2</v>
      </c>
      <c r="Z5" s="22">
        <f t="shared" si="5"/>
        <v>0.50517162221929457</v>
      </c>
      <c r="AA5" s="22">
        <f t="shared" si="6"/>
        <v>1.2742886086467882E-2</v>
      </c>
      <c r="AB5" s="22">
        <v>0</v>
      </c>
      <c r="AC5" s="53">
        <f t="shared" si="7"/>
        <v>0</v>
      </c>
      <c r="AD5" s="53">
        <f t="shared" si="8"/>
        <v>0</v>
      </c>
    </row>
    <row r="6" spans="1:30" s="23" customFormat="1" ht="12" customHeight="1" x14ac:dyDescent="0.2">
      <c r="A6" s="15">
        <v>8994</v>
      </c>
      <c r="B6" s="16" t="s">
        <v>69</v>
      </c>
      <c r="C6" s="16" t="s">
        <v>31</v>
      </c>
      <c r="D6" s="15">
        <v>1</v>
      </c>
      <c r="E6" s="17">
        <v>2014</v>
      </c>
      <c r="F6" s="15" t="s">
        <v>32</v>
      </c>
      <c r="G6" s="18">
        <v>28193</v>
      </c>
      <c r="H6" s="19">
        <v>40.30833333333333</v>
      </c>
      <c r="I6" s="16" t="s">
        <v>37</v>
      </c>
      <c r="J6" s="20">
        <v>0.59909999999999997</v>
      </c>
      <c r="K6" s="20">
        <f t="shared" si="0"/>
        <v>2.4944392107407021</v>
      </c>
      <c r="L6" s="20">
        <v>2.2564000000000002</v>
      </c>
      <c r="M6" s="20">
        <v>3.9899999999999998E-2</v>
      </c>
      <c r="N6" s="21">
        <v>2957713.62</v>
      </c>
      <c r="O6" s="21">
        <v>1771990.75</v>
      </c>
      <c r="P6" s="21">
        <v>832211.96</v>
      </c>
      <c r="Q6" s="21">
        <v>939778.79</v>
      </c>
      <c r="R6" s="21">
        <v>0</v>
      </c>
      <c r="S6" s="21">
        <f t="shared" si="1"/>
        <v>1185722.8700000001</v>
      </c>
      <c r="T6">
        <v>0</v>
      </c>
      <c r="U6" s="21">
        <v>161750.18</v>
      </c>
      <c r="V6" s="21">
        <v>122668.48</v>
      </c>
      <c r="W6" s="22">
        <f t="shared" si="2"/>
        <v>122668.48</v>
      </c>
      <c r="X6" s="22">
        <f t="shared" si="3"/>
        <v>1.4944392107407019</v>
      </c>
      <c r="Y6" s="22">
        <f t="shared" si="4"/>
        <v>0.70186042713336538</v>
      </c>
      <c r="Z6" s="22">
        <f t="shared" si="5"/>
        <v>0.46964802722587573</v>
      </c>
      <c r="AA6" s="22">
        <f t="shared" si="6"/>
        <v>9.1281616453133291E-2</v>
      </c>
      <c r="AB6" s="22">
        <v>0</v>
      </c>
      <c r="AC6" s="53">
        <f t="shared" si="7"/>
        <v>0</v>
      </c>
      <c r="AD6" s="53">
        <f t="shared" si="8"/>
        <v>0</v>
      </c>
    </row>
    <row r="7" spans="1:30" s="23" customFormat="1" ht="12" customHeight="1" x14ac:dyDescent="0.2">
      <c r="A7" s="15">
        <v>32053</v>
      </c>
      <c r="B7" s="16" t="s">
        <v>106</v>
      </c>
      <c r="C7" s="16" t="s">
        <v>49</v>
      </c>
      <c r="D7" s="15">
        <v>1</v>
      </c>
      <c r="E7" s="17">
        <v>2014</v>
      </c>
      <c r="F7" s="15" t="s">
        <v>32</v>
      </c>
      <c r="G7" s="18">
        <v>36839</v>
      </c>
      <c r="H7" s="19">
        <v>16.641666666666666</v>
      </c>
      <c r="I7" s="16" t="s">
        <v>37</v>
      </c>
      <c r="J7" s="20">
        <v>0.7651</v>
      </c>
      <c r="K7" s="20">
        <f t="shared" si="0"/>
        <v>4.2568213004922502</v>
      </c>
      <c r="L7" s="20">
        <v>2.3896999999999999</v>
      </c>
      <c r="M7" s="20">
        <v>5.7099999999999998E-2</v>
      </c>
      <c r="N7" s="21">
        <v>2908327.4</v>
      </c>
      <c r="O7" s="21">
        <v>2225111.64</v>
      </c>
      <c r="P7" s="21">
        <v>1111570.3400000001</v>
      </c>
      <c r="Q7" s="21">
        <v>1113541.3</v>
      </c>
      <c r="R7" s="21">
        <v>147942.15</v>
      </c>
      <c r="S7" s="21">
        <f t="shared" si="1"/>
        <v>683215.75999999978</v>
      </c>
      <c r="T7">
        <v>0</v>
      </c>
      <c r="U7" s="21">
        <v>256555.2</v>
      </c>
      <c r="V7" s="21">
        <v>249574.63</v>
      </c>
      <c r="W7" s="22">
        <f t="shared" si="2"/>
        <v>101632.48000000001</v>
      </c>
      <c r="X7" s="22">
        <f t="shared" si="3"/>
        <v>3.2568213004922497</v>
      </c>
      <c r="Y7" s="22">
        <f t="shared" si="4"/>
        <v>1.6269682362128186</v>
      </c>
      <c r="Z7" s="22">
        <f t="shared" si="5"/>
        <v>0.4995571098625865</v>
      </c>
      <c r="AA7" s="22">
        <f t="shared" si="6"/>
        <v>0.1152999226591615</v>
      </c>
      <c r="AB7" s="22">
        <f>V7/R7</f>
        <v>1.6869744694125373</v>
      </c>
      <c r="AC7" s="53">
        <f t="shared" si="7"/>
        <v>0</v>
      </c>
      <c r="AD7" s="53">
        <f t="shared" si="8"/>
        <v>0</v>
      </c>
    </row>
    <row r="8" spans="1:30" s="23" customFormat="1" ht="12" customHeight="1" x14ac:dyDescent="0.2">
      <c r="A8" s="15">
        <v>46241</v>
      </c>
      <c r="B8" s="16" t="s">
        <v>148</v>
      </c>
      <c r="C8" s="16" t="s">
        <v>31</v>
      </c>
      <c r="D8" s="15">
        <v>1</v>
      </c>
      <c r="E8" s="17">
        <v>2014</v>
      </c>
      <c r="F8" s="15" t="s">
        <v>32</v>
      </c>
      <c r="G8" s="18">
        <v>32542</v>
      </c>
      <c r="H8" s="19">
        <v>28.408333333333335</v>
      </c>
      <c r="I8" s="16" t="s">
        <v>37</v>
      </c>
      <c r="J8" s="20">
        <v>0.2387</v>
      </c>
      <c r="K8" s="20">
        <f t="shared" si="0"/>
        <v>1.3135532795464826</v>
      </c>
      <c r="L8" s="20">
        <v>0.70309999999999995</v>
      </c>
      <c r="M8" s="20">
        <v>0.2137</v>
      </c>
      <c r="N8" s="21">
        <v>7972361.9500000002</v>
      </c>
      <c r="O8" s="21">
        <v>1903052.03</v>
      </c>
      <c r="P8" s="21">
        <v>1019341.1</v>
      </c>
      <c r="Q8" s="21">
        <v>883710.93</v>
      </c>
      <c r="R8" s="21">
        <v>0</v>
      </c>
      <c r="S8" s="21">
        <f t="shared" si="1"/>
        <v>6069309.9199999999</v>
      </c>
      <c r="T8">
        <v>0</v>
      </c>
      <c r="U8" s="21">
        <v>95026.5</v>
      </c>
      <c r="V8" s="21">
        <v>1352046.46</v>
      </c>
      <c r="W8" s="22">
        <f t="shared" si="2"/>
        <v>1352046.46</v>
      </c>
      <c r="X8" s="22">
        <f t="shared" si="3"/>
        <v>0.3135532795464826</v>
      </c>
      <c r="Y8" s="22">
        <f t="shared" si="4"/>
        <v>0.16795008220638039</v>
      </c>
      <c r="Z8" s="22">
        <f t="shared" si="5"/>
        <v>0.5356349085211296</v>
      </c>
      <c r="AA8" s="22">
        <f t="shared" si="6"/>
        <v>4.9933737229454517E-2</v>
      </c>
      <c r="AB8" s="22">
        <v>0</v>
      </c>
      <c r="AC8" s="53">
        <f t="shared" si="7"/>
        <v>0</v>
      </c>
      <c r="AD8" s="53">
        <f t="shared" si="8"/>
        <v>0</v>
      </c>
    </row>
    <row r="9" spans="1:30" s="23" customFormat="1" ht="12" customHeight="1" x14ac:dyDescent="0.2">
      <c r="A9" s="15">
        <v>47603</v>
      </c>
      <c r="B9" s="16" t="s">
        <v>151</v>
      </c>
      <c r="C9" s="16" t="s">
        <v>31</v>
      </c>
      <c r="D9" s="15">
        <v>1</v>
      </c>
      <c r="E9" s="17">
        <v>2014</v>
      </c>
      <c r="F9" s="15" t="s">
        <v>32</v>
      </c>
      <c r="G9" s="18">
        <v>33940</v>
      </c>
      <c r="H9" s="19">
        <v>24.577777777777779</v>
      </c>
      <c r="I9" s="16" t="s">
        <v>37</v>
      </c>
      <c r="J9" s="20">
        <v>0.10309177966966623</v>
      </c>
      <c r="K9" s="20">
        <f t="shared" si="0"/>
        <v>1.1149412808723029</v>
      </c>
      <c r="L9" s="46">
        <v>0.50521134731353923</v>
      </c>
      <c r="M9" s="46">
        <v>0.13516081915177189</v>
      </c>
      <c r="N9" s="21">
        <v>33406303.5</v>
      </c>
      <c r="O9" s="21">
        <v>3443915.28</v>
      </c>
      <c r="P9" s="21">
        <v>2652189.21</v>
      </c>
      <c r="Q9" s="21">
        <v>735807.5</v>
      </c>
      <c r="R9" s="21">
        <v>0</v>
      </c>
      <c r="S9" s="21">
        <f t="shared" si="1"/>
        <v>29962388.219999999</v>
      </c>
      <c r="T9">
        <v>0</v>
      </c>
      <c r="U9" s="21">
        <v>153893.62</v>
      </c>
      <c r="V9" s="21">
        <v>3592601.43</v>
      </c>
      <c r="W9" s="22">
        <f t="shared" si="2"/>
        <v>3592601.43</v>
      </c>
      <c r="X9" s="22">
        <f t="shared" si="3"/>
        <v>0.1149412808723029</v>
      </c>
      <c r="Y9" s="22">
        <f t="shared" si="4"/>
        <v>8.8517283419672618E-2</v>
      </c>
      <c r="Z9" s="22">
        <f t="shared" si="5"/>
        <v>0.77010872636797267</v>
      </c>
      <c r="AA9" s="22">
        <f t="shared" si="6"/>
        <v>4.4685657888773621E-2</v>
      </c>
      <c r="AB9" s="22">
        <v>0</v>
      </c>
      <c r="AC9" s="53">
        <f t="shared" si="7"/>
        <v>0</v>
      </c>
      <c r="AD9" s="53">
        <f t="shared" si="8"/>
        <v>0</v>
      </c>
    </row>
    <row r="10" spans="1:30" s="23" customFormat="1" ht="12" customHeight="1" x14ac:dyDescent="0.2">
      <c r="A10" s="15">
        <v>54169</v>
      </c>
      <c r="B10" s="16" t="s">
        <v>170</v>
      </c>
      <c r="C10" s="16" t="s">
        <v>31</v>
      </c>
      <c r="D10" s="15">
        <v>1</v>
      </c>
      <c r="E10" s="17">
        <v>2014</v>
      </c>
      <c r="F10" s="15" t="s">
        <v>36</v>
      </c>
      <c r="G10" s="18">
        <v>35564</v>
      </c>
      <c r="H10" s="19">
        <v>20.127777777777776</v>
      </c>
      <c r="I10" s="16" t="s">
        <v>37</v>
      </c>
      <c r="J10" s="20">
        <v>0.28939999999999999</v>
      </c>
      <c r="K10" s="20">
        <f t="shared" si="0"/>
        <v>1.4073156255041115</v>
      </c>
      <c r="L10" s="20">
        <v>0.54159999999999997</v>
      </c>
      <c r="M10" s="20">
        <v>0.14879999999999999</v>
      </c>
      <c r="N10" s="21">
        <v>16166683.300000001</v>
      </c>
      <c r="O10" s="21">
        <v>4679080.2300000004</v>
      </c>
      <c r="P10" s="21">
        <v>2468464.09</v>
      </c>
      <c r="Q10" s="21">
        <v>2028806.14</v>
      </c>
      <c r="R10" s="21">
        <v>0</v>
      </c>
      <c r="S10" s="21">
        <f t="shared" si="1"/>
        <v>11487603.07</v>
      </c>
      <c r="T10">
        <v>0</v>
      </c>
      <c r="U10" s="21">
        <v>99450.7</v>
      </c>
      <c r="V10" s="21">
        <v>1246565</v>
      </c>
      <c r="W10" s="22">
        <f t="shared" si="2"/>
        <v>1246565</v>
      </c>
      <c r="X10" s="22">
        <f t="shared" si="3"/>
        <v>0.40731562550411138</v>
      </c>
      <c r="Y10" s="22">
        <f t="shared" si="4"/>
        <v>0.21488069138168783</v>
      </c>
      <c r="Z10" s="22">
        <f t="shared" si="5"/>
        <v>0.52755327300724653</v>
      </c>
      <c r="AA10" s="22">
        <f t="shared" si="6"/>
        <v>2.1254326729080255E-2</v>
      </c>
      <c r="AB10" s="22">
        <v>0</v>
      </c>
      <c r="AC10" s="53">
        <f t="shared" si="7"/>
        <v>0</v>
      </c>
      <c r="AD10" s="53">
        <f t="shared" si="8"/>
        <v>0</v>
      </c>
    </row>
    <row r="11" spans="1:30" s="23" customFormat="1" ht="12" customHeight="1" x14ac:dyDescent="0.2">
      <c r="A11" s="15">
        <v>66008</v>
      </c>
      <c r="B11" s="16" t="s">
        <v>204</v>
      </c>
      <c r="C11" s="16" t="s">
        <v>31</v>
      </c>
      <c r="D11" s="15">
        <v>1</v>
      </c>
      <c r="E11" s="17">
        <v>2014</v>
      </c>
      <c r="F11" s="15" t="s">
        <v>32</v>
      </c>
      <c r="G11" s="18">
        <v>33583</v>
      </c>
      <c r="H11" s="19">
        <v>25.552777777777777</v>
      </c>
      <c r="I11" s="16" t="s">
        <v>37</v>
      </c>
      <c r="J11" s="20">
        <v>0.14199999999999999</v>
      </c>
      <c r="K11" s="20">
        <f t="shared" si="0"/>
        <v>1.1654985504097488</v>
      </c>
      <c r="L11" s="20">
        <v>0.49359999999999998</v>
      </c>
      <c r="M11" s="20">
        <v>0.1424</v>
      </c>
      <c r="N11" s="21">
        <v>42687274.5</v>
      </c>
      <c r="O11" s="21">
        <v>6061510.7999999998</v>
      </c>
      <c r="P11" s="21">
        <v>3837203.14</v>
      </c>
      <c r="Q11" s="21">
        <v>2224307.66</v>
      </c>
      <c r="R11" s="21">
        <v>0</v>
      </c>
      <c r="S11" s="21">
        <f t="shared" si="1"/>
        <v>36625763.700000003</v>
      </c>
      <c r="T11">
        <v>0</v>
      </c>
      <c r="U11" s="21">
        <v>1303660.96</v>
      </c>
      <c r="V11" s="21">
        <v>3297637.29</v>
      </c>
      <c r="W11" s="22">
        <f t="shared" si="2"/>
        <v>3297637.29</v>
      </c>
      <c r="X11" s="22">
        <f t="shared" si="3"/>
        <v>0.16549855040974884</v>
      </c>
      <c r="Y11" s="22">
        <f t="shared" si="4"/>
        <v>0.10476786699740544</v>
      </c>
      <c r="Z11" s="22">
        <f t="shared" si="5"/>
        <v>0.63304401602320004</v>
      </c>
      <c r="AA11" s="22">
        <f t="shared" si="6"/>
        <v>0.21507195202885723</v>
      </c>
      <c r="AB11" s="22">
        <v>0</v>
      </c>
      <c r="AC11" s="53">
        <f t="shared" si="7"/>
        <v>0</v>
      </c>
      <c r="AD11" s="53">
        <f t="shared" si="8"/>
        <v>0</v>
      </c>
    </row>
    <row r="12" spans="1:30" s="23" customFormat="1" ht="12" customHeight="1" x14ac:dyDescent="0.2">
      <c r="A12" s="15">
        <v>94</v>
      </c>
      <c r="B12" s="16" t="s">
        <v>34</v>
      </c>
      <c r="C12" s="16" t="s">
        <v>35</v>
      </c>
      <c r="D12" s="15">
        <v>2</v>
      </c>
      <c r="E12" s="17">
        <v>2014</v>
      </c>
      <c r="F12" s="15" t="s">
        <v>36</v>
      </c>
      <c r="G12" s="18">
        <v>23069</v>
      </c>
      <c r="H12" s="19">
        <v>54.341666666666669</v>
      </c>
      <c r="I12" s="16" t="s">
        <v>37</v>
      </c>
      <c r="J12" s="20">
        <v>0.32850000000000001</v>
      </c>
      <c r="K12" s="20">
        <f t="shared" si="0"/>
        <v>1.4891558636673403</v>
      </c>
      <c r="L12" s="20">
        <v>1.456</v>
      </c>
      <c r="M12" s="20">
        <v>0.19739999999999999</v>
      </c>
      <c r="N12" s="21">
        <v>4947200.18</v>
      </c>
      <c r="O12" s="21">
        <v>1625049.49</v>
      </c>
      <c r="P12" s="21">
        <v>1179577.43</v>
      </c>
      <c r="Q12" s="21">
        <v>445472.06</v>
      </c>
      <c r="R12" s="21">
        <v>0</v>
      </c>
      <c r="S12" s="21">
        <f t="shared" si="1"/>
        <v>3322150.6899999995</v>
      </c>
      <c r="T12">
        <v>0</v>
      </c>
      <c r="U12" s="21">
        <v>240724.63</v>
      </c>
      <c r="V12" s="21">
        <v>1458177.4</v>
      </c>
      <c r="W12" s="22">
        <f t="shared" si="2"/>
        <v>1458177.4</v>
      </c>
      <c r="X12" s="22">
        <f t="shared" si="3"/>
        <v>0.48915586366734021</v>
      </c>
      <c r="Y12" s="22">
        <f t="shared" si="4"/>
        <v>0.35506439655210226</v>
      </c>
      <c r="Z12" s="22">
        <f t="shared" si="5"/>
        <v>0.72587169637522853</v>
      </c>
      <c r="AA12" s="22">
        <f t="shared" si="6"/>
        <v>0.14813372237666436</v>
      </c>
      <c r="AB12" s="22">
        <v>0</v>
      </c>
      <c r="AC12" s="53">
        <f t="shared" si="7"/>
        <v>0</v>
      </c>
      <c r="AD12" s="53">
        <f t="shared" si="8"/>
        <v>0</v>
      </c>
    </row>
    <row r="13" spans="1:30" s="23" customFormat="1" ht="12" customHeight="1" x14ac:dyDescent="0.2">
      <c r="A13" s="15">
        <v>5500</v>
      </c>
      <c r="B13" s="16" t="s">
        <v>52</v>
      </c>
      <c r="C13" s="16" t="s">
        <v>53</v>
      </c>
      <c r="D13" s="15">
        <v>2</v>
      </c>
      <c r="E13" s="17">
        <v>2014</v>
      </c>
      <c r="F13" s="15" t="s">
        <v>36</v>
      </c>
      <c r="G13" s="18">
        <v>40189</v>
      </c>
      <c r="H13" s="19">
        <v>7.4694444444444441</v>
      </c>
      <c r="I13" s="16" t="s">
        <v>37</v>
      </c>
      <c r="J13" s="20">
        <v>0.51380000000000003</v>
      </c>
      <c r="K13" s="20">
        <f t="shared" si="0"/>
        <v>2.056739867086578</v>
      </c>
      <c r="L13" s="20">
        <v>5.6039000000000003</v>
      </c>
      <c r="M13" s="20">
        <v>0.1145</v>
      </c>
      <c r="N13" s="21">
        <v>997834.36</v>
      </c>
      <c r="O13" s="21">
        <v>512680.95</v>
      </c>
      <c r="P13" s="21">
        <v>151766.10999999999</v>
      </c>
      <c r="Q13" s="21">
        <v>75560.039999999994</v>
      </c>
      <c r="R13" s="21">
        <v>0</v>
      </c>
      <c r="S13" s="21">
        <f t="shared" si="1"/>
        <v>485153.41</v>
      </c>
      <c r="T13">
        <v>0</v>
      </c>
      <c r="U13" s="21">
        <v>2560.02</v>
      </c>
      <c r="V13" s="21">
        <v>720833.06</v>
      </c>
      <c r="W13" s="22">
        <f t="shared" si="2"/>
        <v>720833.06</v>
      </c>
      <c r="X13" s="22">
        <f t="shared" si="3"/>
        <v>1.056739867086578</v>
      </c>
      <c r="Y13" s="22">
        <f t="shared" si="4"/>
        <v>0.31282086629052036</v>
      </c>
      <c r="Z13" s="22">
        <f t="shared" si="5"/>
        <v>0.29602447682130567</v>
      </c>
      <c r="AA13" s="22">
        <f t="shared" si="6"/>
        <v>4.9933979407660841E-3</v>
      </c>
      <c r="AB13" s="22">
        <v>0</v>
      </c>
      <c r="AC13" s="53">
        <f t="shared" si="7"/>
        <v>0</v>
      </c>
      <c r="AD13" s="53">
        <f t="shared" si="8"/>
        <v>0</v>
      </c>
    </row>
    <row r="14" spans="1:30" s="23" customFormat="1" ht="12" customHeight="1" x14ac:dyDescent="0.2">
      <c r="A14" s="15">
        <v>12310</v>
      </c>
      <c r="B14" s="16" t="s">
        <v>73</v>
      </c>
      <c r="C14" s="16" t="s">
        <v>53</v>
      </c>
      <c r="D14" s="15">
        <v>2</v>
      </c>
      <c r="E14" s="17">
        <v>2014</v>
      </c>
      <c r="F14" s="15" t="s">
        <v>36</v>
      </c>
      <c r="G14" s="18">
        <v>26982</v>
      </c>
      <c r="H14" s="19">
        <v>43.62777777777778</v>
      </c>
      <c r="I14" s="16" t="s">
        <v>37</v>
      </c>
      <c r="J14" s="20">
        <v>0.1095</v>
      </c>
      <c r="K14" s="20">
        <f t="shared" si="0"/>
        <v>1.1229829408246741</v>
      </c>
      <c r="L14" s="20">
        <v>0.30790000000000001</v>
      </c>
      <c r="M14" s="20">
        <v>0.73109999999999997</v>
      </c>
      <c r="N14" s="21">
        <v>11528740.1</v>
      </c>
      <c r="O14" s="21">
        <v>1262564.47</v>
      </c>
      <c r="P14" s="21">
        <v>1261435.5900000001</v>
      </c>
      <c r="Q14" s="21">
        <v>1128.8800000000001</v>
      </c>
      <c r="R14" s="21">
        <v>0</v>
      </c>
      <c r="S14" s="21">
        <f t="shared" si="1"/>
        <v>10266175.629999999</v>
      </c>
      <c r="T14">
        <v>0</v>
      </c>
      <c r="U14" s="21">
        <v>2753.46</v>
      </c>
      <c r="V14" s="21">
        <v>2971122.64</v>
      </c>
      <c r="W14" s="22">
        <f t="shared" si="2"/>
        <v>2971122.64</v>
      </c>
      <c r="X14" s="22">
        <f t="shared" si="3"/>
        <v>0.12298294082467398</v>
      </c>
      <c r="Y14" s="22">
        <f t="shared" si="4"/>
        <v>0.12287297972127136</v>
      </c>
      <c r="Z14" s="22">
        <f t="shared" si="5"/>
        <v>0.99910588328214256</v>
      </c>
      <c r="AA14" s="22">
        <f t="shared" si="6"/>
        <v>2.1808470501312304E-3</v>
      </c>
      <c r="AB14" s="22">
        <v>0</v>
      </c>
      <c r="AC14" s="53">
        <f t="shared" si="7"/>
        <v>0</v>
      </c>
      <c r="AD14" s="53">
        <f t="shared" si="8"/>
        <v>0</v>
      </c>
    </row>
    <row r="15" spans="1:30" s="23" customFormat="1" ht="12" customHeight="1" x14ac:dyDescent="0.2">
      <c r="A15" s="15">
        <v>15281</v>
      </c>
      <c r="B15" s="16" t="s">
        <v>80</v>
      </c>
      <c r="C15" s="16" t="s">
        <v>35</v>
      </c>
      <c r="D15" s="15">
        <v>2</v>
      </c>
      <c r="E15" s="17">
        <v>2014</v>
      </c>
      <c r="F15" s="15" t="s">
        <v>32</v>
      </c>
      <c r="G15" s="18">
        <v>30007</v>
      </c>
      <c r="H15" s="19">
        <v>35.347222222222221</v>
      </c>
      <c r="I15" s="16" t="s">
        <v>37</v>
      </c>
      <c r="J15" s="20">
        <v>0.68840000000000001</v>
      </c>
      <c r="K15" s="20">
        <f t="shared" si="0"/>
        <v>3.2095329001595427</v>
      </c>
      <c r="L15" s="20">
        <v>2.7881999999999998</v>
      </c>
      <c r="M15" s="20">
        <v>1.84E-2</v>
      </c>
      <c r="N15" s="21">
        <v>3339469.62</v>
      </c>
      <c r="O15" s="21">
        <v>2298985</v>
      </c>
      <c r="P15" s="21">
        <v>1261619.8</v>
      </c>
      <c r="Q15" s="21">
        <v>986745.48</v>
      </c>
      <c r="R15" s="21">
        <v>23335</v>
      </c>
      <c r="S15" s="21">
        <f t="shared" si="1"/>
        <v>1040484.6200000001</v>
      </c>
      <c r="T15">
        <v>0</v>
      </c>
      <c r="U15" s="21">
        <v>480274.4</v>
      </c>
      <c r="V15" s="21">
        <v>62570</v>
      </c>
      <c r="W15" s="22">
        <f t="shared" si="2"/>
        <v>39235</v>
      </c>
      <c r="X15" s="22">
        <f t="shared" si="3"/>
        <v>2.2095329001595427</v>
      </c>
      <c r="Y15" s="22">
        <f t="shared" si="4"/>
        <v>1.2125309454357911</v>
      </c>
      <c r="Z15" s="22">
        <f t="shared" si="5"/>
        <v>0.54877252352668682</v>
      </c>
      <c r="AA15" s="22">
        <f t="shared" si="6"/>
        <v>0.20890714815451167</v>
      </c>
      <c r="AB15" s="22">
        <f>V15/R15</f>
        <v>2.6813799014356117</v>
      </c>
      <c r="AC15" s="53">
        <f t="shared" si="7"/>
        <v>0</v>
      </c>
      <c r="AD15" s="53">
        <f t="shared" si="8"/>
        <v>0</v>
      </c>
    </row>
    <row r="16" spans="1:30" s="23" customFormat="1" ht="12" customHeight="1" x14ac:dyDescent="0.2">
      <c r="A16" s="15">
        <v>25015</v>
      </c>
      <c r="B16" s="16" t="s">
        <v>91</v>
      </c>
      <c r="C16" s="16" t="s">
        <v>35</v>
      </c>
      <c r="D16" s="15">
        <v>2</v>
      </c>
      <c r="E16" s="17">
        <v>2014</v>
      </c>
      <c r="F16" s="15" t="s">
        <v>32</v>
      </c>
      <c r="G16" s="18">
        <v>29745</v>
      </c>
      <c r="H16" s="19">
        <v>36.06111111111111</v>
      </c>
      <c r="I16" s="16" t="s">
        <v>37</v>
      </c>
      <c r="J16" s="20">
        <v>0.83850000000000002</v>
      </c>
      <c r="K16" s="20">
        <f t="shared" si="0"/>
        <v>6.1900409541143384</v>
      </c>
      <c r="L16" s="20">
        <v>1.992</v>
      </c>
      <c r="M16" s="20">
        <v>1.41E-2</v>
      </c>
      <c r="N16" s="21">
        <v>3927386.68</v>
      </c>
      <c r="O16" s="21">
        <v>3292918.07</v>
      </c>
      <c r="P16" s="21">
        <v>1696434.23</v>
      </c>
      <c r="Q16" s="21">
        <v>1596483.84</v>
      </c>
      <c r="R16" s="21">
        <v>192680.22</v>
      </c>
      <c r="S16" s="21">
        <f t="shared" si="1"/>
        <v>634468.61000000034</v>
      </c>
      <c r="T16">
        <v>0</v>
      </c>
      <c r="U16" s="21">
        <v>265656.76</v>
      </c>
      <c r="V16" s="21">
        <v>132143.89000000001</v>
      </c>
      <c r="W16" s="22">
        <f t="shared" si="2"/>
        <v>-60536.329999999987</v>
      </c>
      <c r="X16" s="22">
        <f t="shared" si="3"/>
        <v>5.1900409541143384</v>
      </c>
      <c r="Y16" s="22">
        <f t="shared" si="4"/>
        <v>2.6737874865078024</v>
      </c>
      <c r="Z16" s="22">
        <f t="shared" si="5"/>
        <v>0.51517656799763623</v>
      </c>
      <c r="AA16" s="22">
        <f t="shared" si="6"/>
        <v>8.0675180600530402E-2</v>
      </c>
      <c r="AB16" s="22">
        <f>V16/R16</f>
        <v>0.68581969648986296</v>
      </c>
      <c r="AC16" s="53">
        <f t="shared" si="7"/>
        <v>0</v>
      </c>
      <c r="AD16" s="53">
        <f t="shared" si="8"/>
        <v>0</v>
      </c>
    </row>
    <row r="17" spans="1:30" s="23" customFormat="1" ht="12" customHeight="1" x14ac:dyDescent="0.2">
      <c r="A17" s="15">
        <v>48551</v>
      </c>
      <c r="B17" s="16" t="s">
        <v>154</v>
      </c>
      <c r="C17" s="16" t="s">
        <v>35</v>
      </c>
      <c r="D17" s="15">
        <v>2</v>
      </c>
      <c r="E17" s="17">
        <v>2014</v>
      </c>
      <c r="F17" s="15" t="s">
        <v>32</v>
      </c>
      <c r="G17" s="18">
        <v>34547</v>
      </c>
      <c r="H17" s="19">
        <v>22.913888888888888</v>
      </c>
      <c r="I17" s="16" t="s">
        <v>37</v>
      </c>
      <c r="J17" s="20">
        <v>0.69337511546032293</v>
      </c>
      <c r="K17" s="20">
        <f t="shared" si="0"/>
        <v>3.2613139064080126</v>
      </c>
      <c r="L17" s="46">
        <v>3.1353194051869404</v>
      </c>
      <c r="M17" s="46">
        <v>2.6455897714866856E-2</v>
      </c>
      <c r="N17" s="21">
        <v>2894803.96</v>
      </c>
      <c r="O17" s="21">
        <v>2007185.03</v>
      </c>
      <c r="P17" s="21">
        <v>1584733.76</v>
      </c>
      <c r="Q17" s="21">
        <v>422451.27</v>
      </c>
      <c r="R17" s="21">
        <v>0</v>
      </c>
      <c r="S17" s="21">
        <f t="shared" si="1"/>
        <v>887618.92999999993</v>
      </c>
      <c r="T17">
        <v>0</v>
      </c>
      <c r="U17" s="21">
        <v>608869.52</v>
      </c>
      <c r="V17" s="21">
        <v>240117.3</v>
      </c>
      <c r="W17" s="22">
        <f t="shared" si="2"/>
        <v>240117.3</v>
      </c>
      <c r="X17" s="22">
        <f t="shared" si="3"/>
        <v>2.2613139064080126</v>
      </c>
      <c r="Y17" s="22">
        <f t="shared" si="4"/>
        <v>1.7853762537488922</v>
      </c>
      <c r="Z17" s="22">
        <f t="shared" si="5"/>
        <v>0.78953047990797343</v>
      </c>
      <c r="AA17" s="22">
        <f t="shared" si="6"/>
        <v>0.3033449885783574</v>
      </c>
      <c r="AB17" s="22">
        <v>0</v>
      </c>
      <c r="AC17" s="53">
        <f t="shared" si="7"/>
        <v>0</v>
      </c>
      <c r="AD17" s="53">
        <f t="shared" si="8"/>
        <v>0</v>
      </c>
    </row>
    <row r="18" spans="1:30" s="23" customFormat="1" ht="12" customHeight="1" x14ac:dyDescent="0.2">
      <c r="A18" s="15">
        <v>49183</v>
      </c>
      <c r="B18" s="16" t="s">
        <v>157</v>
      </c>
      <c r="C18" s="16" t="s">
        <v>51</v>
      </c>
      <c r="D18" s="15">
        <v>2</v>
      </c>
      <c r="E18" s="17">
        <v>2014</v>
      </c>
      <c r="F18" s="15" t="s">
        <v>32</v>
      </c>
      <c r="G18" s="18">
        <v>34723</v>
      </c>
      <c r="H18" s="19">
        <v>22.433333333333334</v>
      </c>
      <c r="I18" s="16" t="s">
        <v>37</v>
      </c>
      <c r="J18" s="20">
        <v>0.3921</v>
      </c>
      <c r="K18" s="20">
        <f t="shared" si="0"/>
        <v>1.6450204291183153</v>
      </c>
      <c r="L18" s="20">
        <v>2.1206</v>
      </c>
      <c r="M18" s="20">
        <v>0.12</v>
      </c>
      <c r="N18" s="21">
        <v>4923634.63</v>
      </c>
      <c r="O18" s="21">
        <v>1930580.84</v>
      </c>
      <c r="P18" s="21">
        <v>1293111.71</v>
      </c>
      <c r="Q18" s="21">
        <v>626328.85</v>
      </c>
      <c r="R18" s="21">
        <v>0</v>
      </c>
      <c r="S18" s="21">
        <f t="shared" si="1"/>
        <v>2993053.79</v>
      </c>
      <c r="T18">
        <v>0</v>
      </c>
      <c r="U18" s="21">
        <v>353394.86</v>
      </c>
      <c r="V18" s="21">
        <v>1462350.89</v>
      </c>
      <c r="W18" s="22">
        <f t="shared" si="2"/>
        <v>1462350.89</v>
      </c>
      <c r="X18" s="22">
        <f t="shared" si="3"/>
        <v>0.64502042911831536</v>
      </c>
      <c r="Y18" s="22">
        <f t="shared" si="4"/>
        <v>0.4320375779146956</v>
      </c>
      <c r="Z18" s="22">
        <f t="shared" si="5"/>
        <v>0.66980448744119925</v>
      </c>
      <c r="AA18" s="22">
        <f t="shared" si="6"/>
        <v>0.18305105524615067</v>
      </c>
      <c r="AB18" s="22">
        <v>0</v>
      </c>
      <c r="AC18" s="53">
        <f t="shared" si="7"/>
        <v>0</v>
      </c>
      <c r="AD18" s="53">
        <f t="shared" si="8"/>
        <v>0</v>
      </c>
    </row>
    <row r="19" spans="1:30" s="23" customFormat="1" ht="12" customHeight="1" x14ac:dyDescent="0.2">
      <c r="A19" s="15">
        <v>50643</v>
      </c>
      <c r="B19" s="16" t="s">
        <v>162</v>
      </c>
      <c r="C19" s="16" t="s">
        <v>137</v>
      </c>
      <c r="D19" s="15">
        <v>2</v>
      </c>
      <c r="E19" s="17">
        <v>2014</v>
      </c>
      <c r="F19" s="15" t="s">
        <v>36</v>
      </c>
      <c r="G19" s="18">
        <v>33505</v>
      </c>
      <c r="H19" s="19">
        <v>25.766666666666666</v>
      </c>
      <c r="I19" s="16" t="s">
        <v>37</v>
      </c>
      <c r="J19" s="20">
        <v>0.30919999999999997</v>
      </c>
      <c r="K19" s="20">
        <f t="shared" si="0"/>
        <v>1.4475678731581669</v>
      </c>
      <c r="L19" s="20">
        <v>1.4286000000000001</v>
      </c>
      <c r="M19" s="20">
        <v>0.27650000000000002</v>
      </c>
      <c r="N19" s="21">
        <v>17408476.300000001</v>
      </c>
      <c r="O19" s="21">
        <v>5382458.9900000002</v>
      </c>
      <c r="P19" s="21">
        <v>4919345.38</v>
      </c>
      <c r="Q19" s="21">
        <v>463113.61</v>
      </c>
      <c r="R19" s="21">
        <v>0</v>
      </c>
      <c r="S19" s="21">
        <f t="shared" si="1"/>
        <v>12026017.310000001</v>
      </c>
      <c r="T19">
        <v>0</v>
      </c>
      <c r="U19" s="21">
        <v>236564.6</v>
      </c>
      <c r="V19" s="21">
        <v>7939188.5099999998</v>
      </c>
      <c r="W19" s="22">
        <f t="shared" si="2"/>
        <v>7939188.5099999998</v>
      </c>
      <c r="X19" s="22">
        <f t="shared" si="3"/>
        <v>0.44756787315816693</v>
      </c>
      <c r="Y19" s="22">
        <f t="shared" si="4"/>
        <v>0.40905856470948315</v>
      </c>
      <c r="Z19" s="22">
        <f t="shared" si="5"/>
        <v>0.91395872948397505</v>
      </c>
      <c r="AA19" s="22">
        <f t="shared" si="6"/>
        <v>4.3951026926449463E-2</v>
      </c>
      <c r="AB19" s="22">
        <v>0</v>
      </c>
      <c r="AC19" s="53">
        <f t="shared" si="7"/>
        <v>0</v>
      </c>
      <c r="AD19" s="53">
        <f t="shared" si="8"/>
        <v>0</v>
      </c>
    </row>
    <row r="20" spans="1:30" s="23" customFormat="1" ht="12" customHeight="1" x14ac:dyDescent="0.2">
      <c r="A20" s="15">
        <v>60655</v>
      </c>
      <c r="B20" s="16" t="s">
        <v>183</v>
      </c>
      <c r="C20" s="16" t="s">
        <v>35</v>
      </c>
      <c r="D20" s="15">
        <v>2</v>
      </c>
      <c r="E20" s="17">
        <v>2014</v>
      </c>
      <c r="F20" s="15" t="s">
        <v>32</v>
      </c>
      <c r="G20" s="18">
        <v>40347</v>
      </c>
      <c r="H20" s="19">
        <v>7.0333333333333332</v>
      </c>
      <c r="I20" s="16" t="s">
        <v>37</v>
      </c>
      <c r="J20" s="20">
        <v>0.75670000000000004</v>
      </c>
      <c r="K20" s="20">
        <f t="shared" si="0"/>
        <v>4.1093319088673841</v>
      </c>
      <c r="L20" s="20">
        <v>3.629</v>
      </c>
      <c r="M20" s="20">
        <v>1.8700000000000001E-2</v>
      </c>
      <c r="N20" s="21">
        <v>6120132.4299999997</v>
      </c>
      <c r="O20" s="21">
        <v>4630807.0199999996</v>
      </c>
      <c r="P20" s="21">
        <v>4119734.23</v>
      </c>
      <c r="Q20" s="21">
        <v>511072.79</v>
      </c>
      <c r="R20" s="21">
        <v>116478.03</v>
      </c>
      <c r="S20" s="21">
        <f t="shared" si="1"/>
        <v>1489325.4100000001</v>
      </c>
      <c r="T20">
        <v>0</v>
      </c>
      <c r="U20" s="21">
        <v>1268008.25</v>
      </c>
      <c r="V20" s="21">
        <v>227635.06</v>
      </c>
      <c r="W20" s="22">
        <f t="shared" si="2"/>
        <v>111157.03</v>
      </c>
      <c r="X20" s="22">
        <f t="shared" si="3"/>
        <v>3.1093319088673836</v>
      </c>
      <c r="Y20" s="22">
        <f t="shared" si="4"/>
        <v>2.76617467367323</v>
      </c>
      <c r="Z20" s="22">
        <f t="shared" si="5"/>
        <v>0.88963634463869334</v>
      </c>
      <c r="AA20" s="22">
        <f t="shared" si="6"/>
        <v>0.27382014506836438</v>
      </c>
      <c r="AB20" s="22">
        <f>V20/R20</f>
        <v>1.9543175652953608</v>
      </c>
      <c r="AC20" s="53">
        <f t="shared" si="7"/>
        <v>0</v>
      </c>
      <c r="AD20" s="53">
        <f t="shared" si="8"/>
        <v>0</v>
      </c>
    </row>
    <row r="21" spans="1:30" s="23" customFormat="1" ht="12" customHeight="1" x14ac:dyDescent="0.2">
      <c r="A21" s="15">
        <v>87271</v>
      </c>
      <c r="B21" s="16" t="s">
        <v>236</v>
      </c>
      <c r="C21" s="16" t="s">
        <v>35</v>
      </c>
      <c r="D21" s="15">
        <v>2</v>
      </c>
      <c r="E21" s="17">
        <v>2014</v>
      </c>
      <c r="F21" s="15" t="s">
        <v>36</v>
      </c>
      <c r="G21" s="18">
        <v>36223</v>
      </c>
      <c r="H21" s="19">
        <v>18.322222222222223</v>
      </c>
      <c r="I21" s="16" t="s">
        <v>37</v>
      </c>
      <c r="J21" s="20">
        <v>0.51034021310746747</v>
      </c>
      <c r="K21" s="20">
        <f t="shared" si="0"/>
        <v>2.0422342752427691</v>
      </c>
      <c r="L21" s="46">
        <v>1.6290071103295811</v>
      </c>
      <c r="M21" s="46">
        <v>0.10330242207634802</v>
      </c>
      <c r="N21" s="21">
        <v>7841121.7599999998</v>
      </c>
      <c r="O21" s="21">
        <v>4001639.75</v>
      </c>
      <c r="P21" s="21">
        <v>3525093.08</v>
      </c>
      <c r="Q21" s="21">
        <v>476546.67</v>
      </c>
      <c r="R21" s="21">
        <v>0</v>
      </c>
      <c r="S21" s="21">
        <f t="shared" si="1"/>
        <v>3839482.01</v>
      </c>
      <c r="T21">
        <v>0</v>
      </c>
      <c r="U21" s="21">
        <v>1417699.29</v>
      </c>
      <c r="V21" s="21">
        <v>2008674.87</v>
      </c>
      <c r="W21" s="22">
        <f t="shared" si="2"/>
        <v>2008674.87</v>
      </c>
      <c r="X21" s="22">
        <f t="shared" si="3"/>
        <v>1.0422342752427691</v>
      </c>
      <c r="Y21" s="22">
        <f t="shared" si="4"/>
        <v>0.91811683732827287</v>
      </c>
      <c r="Z21" s="22">
        <f t="shared" si="5"/>
        <v>0.88091215107506871</v>
      </c>
      <c r="AA21" s="22">
        <f t="shared" si="6"/>
        <v>0.35427959001057008</v>
      </c>
      <c r="AB21" s="22">
        <v>0</v>
      </c>
      <c r="AC21" s="53">
        <f t="shared" si="7"/>
        <v>0</v>
      </c>
      <c r="AD21" s="53">
        <f t="shared" si="8"/>
        <v>0</v>
      </c>
    </row>
    <row r="22" spans="1:30" s="23" customFormat="1" ht="12" customHeight="1" x14ac:dyDescent="0.2">
      <c r="A22" s="15">
        <v>87907</v>
      </c>
      <c r="B22" s="16" t="s">
        <v>240</v>
      </c>
      <c r="C22" s="16" t="s">
        <v>137</v>
      </c>
      <c r="D22" s="15">
        <v>2</v>
      </c>
      <c r="E22" s="17">
        <v>2014</v>
      </c>
      <c r="F22" s="15" t="s">
        <v>36</v>
      </c>
      <c r="G22" s="18">
        <v>36392</v>
      </c>
      <c r="H22" s="19">
        <v>17.861111111111111</v>
      </c>
      <c r="I22" s="16" t="s">
        <v>37</v>
      </c>
      <c r="J22" s="20">
        <v>0.58830000000000005</v>
      </c>
      <c r="K22" s="20">
        <f t="shared" si="0"/>
        <v>2.4292204593278939</v>
      </c>
      <c r="L22" s="20">
        <v>1.4517</v>
      </c>
      <c r="M22" s="20">
        <v>6.0699999999999997E-2</v>
      </c>
      <c r="N22" s="21">
        <v>3181726.98</v>
      </c>
      <c r="O22" s="21">
        <v>1871954.14</v>
      </c>
      <c r="P22" s="21">
        <v>852374.86</v>
      </c>
      <c r="Q22" s="21">
        <v>1008593.95</v>
      </c>
      <c r="R22" s="21">
        <v>0</v>
      </c>
      <c r="S22" s="21">
        <f t="shared" si="1"/>
        <v>1309772.8400000001</v>
      </c>
      <c r="T22">
        <v>0</v>
      </c>
      <c r="U22" s="21">
        <v>447797.12</v>
      </c>
      <c r="V22" s="21">
        <v>111693</v>
      </c>
      <c r="W22" s="22">
        <f t="shared" si="2"/>
        <v>111693</v>
      </c>
      <c r="X22" s="22">
        <f t="shared" si="3"/>
        <v>1.4292204593278937</v>
      </c>
      <c r="Y22" s="22">
        <f t="shared" si="4"/>
        <v>0.65078068041172688</v>
      </c>
      <c r="Z22" s="22">
        <f t="shared" si="5"/>
        <v>0.4553396057020927</v>
      </c>
      <c r="AA22" s="22">
        <f t="shared" si="6"/>
        <v>0.23921372347294792</v>
      </c>
      <c r="AB22" s="22">
        <v>0</v>
      </c>
      <c r="AC22" s="53">
        <f t="shared" si="7"/>
        <v>0</v>
      </c>
      <c r="AD22" s="53">
        <f t="shared" si="8"/>
        <v>0</v>
      </c>
    </row>
    <row r="23" spans="1:30" s="23" customFormat="1" ht="12" customHeight="1" x14ac:dyDescent="0.2">
      <c r="A23" s="15">
        <v>98448</v>
      </c>
      <c r="B23" s="16" t="s">
        <v>282</v>
      </c>
      <c r="C23" s="16" t="s">
        <v>51</v>
      </c>
      <c r="D23" s="15">
        <v>2</v>
      </c>
      <c r="E23" s="17">
        <v>2014</v>
      </c>
      <c r="F23" s="15" t="s">
        <v>32</v>
      </c>
      <c r="G23" s="18">
        <v>40563</v>
      </c>
      <c r="H23" s="19">
        <v>6.4444444444444446</v>
      </c>
      <c r="I23" s="16" t="s">
        <v>37</v>
      </c>
      <c r="J23" s="20">
        <v>0.98529999999999995</v>
      </c>
      <c r="K23" s="20">
        <f t="shared" si="0"/>
        <v>67.850535709128039</v>
      </c>
      <c r="L23" s="20">
        <v>9.8478999999999992</v>
      </c>
      <c r="M23" s="20">
        <v>1.9E-3</v>
      </c>
      <c r="N23" s="21">
        <v>1080751.83</v>
      </c>
      <c r="O23" s="21">
        <v>1064823.4099999999</v>
      </c>
      <c r="P23" s="21">
        <v>847081.77</v>
      </c>
      <c r="Q23" s="21">
        <v>217741.64</v>
      </c>
      <c r="R23" s="21">
        <v>22051.02</v>
      </c>
      <c r="S23" s="21">
        <f t="shared" si="1"/>
        <v>15928.420000000158</v>
      </c>
      <c r="T23">
        <v>0</v>
      </c>
      <c r="U23" s="21">
        <v>467116.38</v>
      </c>
      <c r="V23" s="21">
        <v>6107.64</v>
      </c>
      <c r="W23" s="22">
        <f t="shared" si="2"/>
        <v>-15943.380000000001</v>
      </c>
      <c r="X23" s="22">
        <f t="shared" si="3"/>
        <v>66.850535709128039</v>
      </c>
      <c r="Y23" s="22">
        <f t="shared" si="4"/>
        <v>53.180527007700171</v>
      </c>
      <c r="Z23" s="22">
        <f t="shared" si="5"/>
        <v>0.79551384956872806</v>
      </c>
      <c r="AA23" s="22">
        <f t="shared" si="6"/>
        <v>0.43867966802119801</v>
      </c>
      <c r="AB23" s="22">
        <f>V23/R23</f>
        <v>0.27697766361828163</v>
      </c>
      <c r="AC23" s="53">
        <f t="shared" si="7"/>
        <v>0</v>
      </c>
      <c r="AD23" s="53">
        <f t="shared" si="8"/>
        <v>0</v>
      </c>
    </row>
    <row r="24" spans="1:30" s="23" customFormat="1" ht="12" customHeight="1" x14ac:dyDescent="0.2">
      <c r="A24" s="15">
        <v>99671</v>
      </c>
      <c r="B24" s="16" t="s">
        <v>284</v>
      </c>
      <c r="C24" s="16" t="s">
        <v>285</v>
      </c>
      <c r="D24" s="15">
        <v>2</v>
      </c>
      <c r="E24" s="17">
        <v>2014</v>
      </c>
      <c r="F24" s="15" t="s">
        <v>32</v>
      </c>
      <c r="G24" s="18">
        <v>36515</v>
      </c>
      <c r="H24" s="19">
        <v>17.524999999999999</v>
      </c>
      <c r="I24" s="16" t="s">
        <v>37</v>
      </c>
      <c r="J24" s="20">
        <v>0.36299999999999999</v>
      </c>
      <c r="K24" s="20">
        <f t="shared" si="0"/>
        <v>1.5697611170897425</v>
      </c>
      <c r="L24" s="20">
        <v>2.6619999999999999</v>
      </c>
      <c r="M24" s="20">
        <v>8.6300000000000002E-2</v>
      </c>
      <c r="N24" s="21">
        <v>10123659.6</v>
      </c>
      <c r="O24" s="21">
        <v>3674487.5</v>
      </c>
      <c r="P24" s="21">
        <v>3674487.5</v>
      </c>
      <c r="Q24" s="21">
        <v>0</v>
      </c>
      <c r="R24" s="21">
        <v>0</v>
      </c>
      <c r="S24" s="21">
        <f t="shared" si="1"/>
        <v>6449172.0999999996</v>
      </c>
      <c r="T24">
        <v>0</v>
      </c>
      <c r="U24" s="21">
        <v>0</v>
      </c>
      <c r="V24" s="21">
        <v>0</v>
      </c>
      <c r="W24" s="22">
        <f t="shared" si="2"/>
        <v>0</v>
      </c>
      <c r="X24" s="22">
        <f t="shared" si="3"/>
        <v>0.56976111708974242</v>
      </c>
      <c r="Y24" s="22">
        <f t="shared" si="4"/>
        <v>0.56976111708974242</v>
      </c>
      <c r="Z24" s="22">
        <f t="shared" si="5"/>
        <v>1</v>
      </c>
      <c r="AA24" s="22">
        <f t="shared" si="6"/>
        <v>0</v>
      </c>
      <c r="AB24" s="22">
        <v>0</v>
      </c>
      <c r="AC24" s="53">
        <f t="shared" si="7"/>
        <v>0</v>
      </c>
      <c r="AD24" s="53">
        <f t="shared" si="8"/>
        <v>0</v>
      </c>
    </row>
    <row r="25" spans="1:30" s="23" customFormat="1" ht="12" customHeight="1" x14ac:dyDescent="0.2">
      <c r="A25" s="15">
        <v>108604</v>
      </c>
      <c r="B25" s="16" t="s">
        <v>305</v>
      </c>
      <c r="C25" s="16" t="s">
        <v>35</v>
      </c>
      <c r="D25" s="15">
        <v>2</v>
      </c>
      <c r="E25" s="17">
        <v>2014</v>
      </c>
      <c r="F25" s="15" t="s">
        <v>32</v>
      </c>
      <c r="G25" s="18">
        <v>37413</v>
      </c>
      <c r="H25" s="19">
        <v>15.066666666666666</v>
      </c>
      <c r="I25" s="16" t="s">
        <v>37</v>
      </c>
      <c r="J25" s="20">
        <v>0.50139999999999996</v>
      </c>
      <c r="K25" s="20">
        <f t="shared" si="0"/>
        <v>2.0057678979384037</v>
      </c>
      <c r="L25" s="20">
        <v>1.6287</v>
      </c>
      <c r="M25" s="20">
        <v>0.13439999999999999</v>
      </c>
      <c r="N25" s="21">
        <v>3243854.93</v>
      </c>
      <c r="O25" s="21">
        <v>1626591.57</v>
      </c>
      <c r="P25" s="21">
        <v>992987.5</v>
      </c>
      <c r="Q25" s="21">
        <v>633604.06999999995</v>
      </c>
      <c r="R25" s="21">
        <v>0</v>
      </c>
      <c r="S25" s="21">
        <f t="shared" si="1"/>
        <v>1617263.36</v>
      </c>
      <c r="T25">
        <v>0</v>
      </c>
      <c r="U25" s="21">
        <v>339697.61</v>
      </c>
      <c r="V25" s="21">
        <v>786891.15</v>
      </c>
      <c r="W25" s="22">
        <f t="shared" si="2"/>
        <v>786891.15</v>
      </c>
      <c r="X25" s="22">
        <f t="shared" si="3"/>
        <v>1.0057678979384037</v>
      </c>
      <c r="Y25" s="22">
        <f t="shared" si="4"/>
        <v>0.61399245451278872</v>
      </c>
      <c r="Z25" s="22">
        <f t="shared" si="5"/>
        <v>0.61047131825477241</v>
      </c>
      <c r="AA25" s="22">
        <f t="shared" si="6"/>
        <v>0.20884013926126518</v>
      </c>
      <c r="AB25" s="22">
        <v>0</v>
      </c>
      <c r="AC25" s="53">
        <f t="shared" si="7"/>
        <v>0</v>
      </c>
      <c r="AD25" s="53">
        <f t="shared" si="8"/>
        <v>0</v>
      </c>
    </row>
    <row r="26" spans="1:30" s="23" customFormat="1" ht="12" customHeight="1" x14ac:dyDescent="0.2">
      <c r="A26" s="15">
        <v>124999</v>
      </c>
      <c r="B26" s="16" t="s">
        <v>358</v>
      </c>
      <c r="C26" s="16" t="s">
        <v>53</v>
      </c>
      <c r="D26" s="15">
        <v>2</v>
      </c>
      <c r="E26" s="17">
        <v>2014</v>
      </c>
      <c r="F26" s="15" t="s">
        <v>32</v>
      </c>
      <c r="G26" s="18">
        <v>39020</v>
      </c>
      <c r="H26" s="19">
        <v>10.666666666666666</v>
      </c>
      <c r="I26" s="16" t="s">
        <v>37</v>
      </c>
      <c r="J26" s="20">
        <v>0.8357</v>
      </c>
      <c r="K26" s="20">
        <f t="shared" si="0"/>
        <v>6.0852340788140662</v>
      </c>
      <c r="L26" s="20">
        <v>6.5757000000000003</v>
      </c>
      <c r="M26" s="20">
        <v>2.6200000000000001E-2</v>
      </c>
      <c r="N26" s="21">
        <v>2404941.77</v>
      </c>
      <c r="O26" s="21">
        <v>2009732.36</v>
      </c>
      <c r="P26" s="21">
        <v>1884953.45</v>
      </c>
      <c r="Q26" s="21">
        <v>124778.91</v>
      </c>
      <c r="R26" s="21">
        <v>0</v>
      </c>
      <c r="S26" s="21">
        <f t="shared" si="1"/>
        <v>395209.40999999992</v>
      </c>
      <c r="T26">
        <v>0</v>
      </c>
      <c r="U26" s="21">
        <v>724373.92</v>
      </c>
      <c r="V26" s="21">
        <v>451325.53</v>
      </c>
      <c r="W26" s="22">
        <f t="shared" si="2"/>
        <v>451325.53</v>
      </c>
      <c r="X26" s="22">
        <f t="shared" si="3"/>
        <v>5.0852340788140662</v>
      </c>
      <c r="Y26" s="22">
        <f t="shared" si="4"/>
        <v>4.7695054882422978</v>
      </c>
      <c r="Z26" s="22">
        <f t="shared" si="5"/>
        <v>0.93791267310837345</v>
      </c>
      <c r="AA26" s="22">
        <f t="shared" si="6"/>
        <v>0.36043302800776916</v>
      </c>
      <c r="AB26" s="22">
        <v>0</v>
      </c>
      <c r="AC26" s="53">
        <f t="shared" si="7"/>
        <v>0</v>
      </c>
      <c r="AD26" s="53">
        <f t="shared" si="8"/>
        <v>0</v>
      </c>
    </row>
    <row r="27" spans="1:30" s="23" customFormat="1" ht="12" customHeight="1" x14ac:dyDescent="0.2">
      <c r="A27" s="15">
        <v>130216</v>
      </c>
      <c r="B27" s="16" t="s">
        <v>374</v>
      </c>
      <c r="C27" s="16" t="s">
        <v>53</v>
      </c>
      <c r="D27" s="15">
        <v>2</v>
      </c>
      <c r="E27" s="17">
        <v>2014</v>
      </c>
      <c r="F27" s="15" t="s">
        <v>32</v>
      </c>
      <c r="G27" s="18">
        <v>39527</v>
      </c>
      <c r="H27" s="19">
        <v>9.2777777777777786</v>
      </c>
      <c r="I27" s="16" t="s">
        <v>37</v>
      </c>
      <c r="J27" s="20">
        <v>0.8377</v>
      </c>
      <c r="K27" s="20">
        <f t="shared" si="0"/>
        <v>6.1609158898064562</v>
      </c>
      <c r="L27" s="20">
        <v>1.8452</v>
      </c>
      <c r="M27" s="20">
        <v>0.1399</v>
      </c>
      <c r="N27" s="21">
        <v>17214809</v>
      </c>
      <c r="O27" s="21">
        <v>14420612.6</v>
      </c>
      <c r="P27" s="21">
        <v>13842580.4</v>
      </c>
      <c r="Q27" s="21">
        <v>578032.22</v>
      </c>
      <c r="R27" s="21">
        <v>0</v>
      </c>
      <c r="S27" s="21">
        <f t="shared" si="1"/>
        <v>2794196.4000000004</v>
      </c>
      <c r="T27">
        <v>0</v>
      </c>
      <c r="U27" s="21">
        <v>2131214.94</v>
      </c>
      <c r="V27" s="21">
        <v>4311831.1100000003</v>
      </c>
      <c r="W27" s="22">
        <f t="shared" si="2"/>
        <v>4311831.1100000003</v>
      </c>
      <c r="X27" s="22">
        <f t="shared" si="3"/>
        <v>5.1609158898064562</v>
      </c>
      <c r="Y27" s="22">
        <f t="shared" si="4"/>
        <v>4.9540470383542115</v>
      </c>
      <c r="Z27" s="22">
        <f t="shared" si="5"/>
        <v>0.95991625210152309</v>
      </c>
      <c r="AA27" s="22">
        <f t="shared" si="6"/>
        <v>0.14778948711235748</v>
      </c>
      <c r="AB27" s="22">
        <v>0</v>
      </c>
      <c r="AC27" s="53">
        <f t="shared" si="7"/>
        <v>0</v>
      </c>
      <c r="AD27" s="53">
        <f t="shared" si="8"/>
        <v>0</v>
      </c>
    </row>
    <row r="28" spans="1:30" s="23" customFormat="1" ht="12" customHeight="1" x14ac:dyDescent="0.2">
      <c r="A28" s="15">
        <v>145376</v>
      </c>
      <c r="B28" s="16" t="s">
        <v>469</v>
      </c>
      <c r="C28" s="16" t="s">
        <v>101</v>
      </c>
      <c r="D28" s="15">
        <v>2</v>
      </c>
      <c r="E28" s="17">
        <v>2014</v>
      </c>
      <c r="F28" s="15" t="s">
        <v>32</v>
      </c>
      <c r="G28" s="18">
        <v>40977</v>
      </c>
      <c r="H28" s="19">
        <v>5.3083333333333336</v>
      </c>
      <c r="I28" s="16" t="s">
        <v>37</v>
      </c>
      <c r="J28" s="20">
        <v>0.81409434668094893</v>
      </c>
      <c r="K28" s="20">
        <f t="shared" si="0"/>
        <v>5.3790725679751166</v>
      </c>
      <c r="L28" s="20">
        <v>1.8357333025885039</v>
      </c>
      <c r="M28" s="20">
        <v>4.3676073332956436E-3</v>
      </c>
      <c r="N28" s="21">
        <v>2694697.02</v>
      </c>
      <c r="O28" s="21">
        <v>2193737.61</v>
      </c>
      <c r="P28" s="21">
        <v>1715956.79</v>
      </c>
      <c r="Q28" s="21">
        <v>477780.82</v>
      </c>
      <c r="R28" s="21">
        <v>3688</v>
      </c>
      <c r="S28" s="21">
        <f t="shared" si="1"/>
        <v>500959.41000000015</v>
      </c>
      <c r="T28">
        <v>0</v>
      </c>
      <c r="U28" s="21">
        <v>423368.62</v>
      </c>
      <c r="V28" s="21">
        <v>21605</v>
      </c>
      <c r="W28" s="22">
        <f t="shared" si="2"/>
        <v>17917</v>
      </c>
      <c r="X28" s="22">
        <f t="shared" si="3"/>
        <v>4.3790725679751166</v>
      </c>
      <c r="Y28" s="22">
        <f t="shared" si="4"/>
        <v>3.4253409672452295</v>
      </c>
      <c r="Z28" s="22">
        <f t="shared" si="5"/>
        <v>0.78220694315397188</v>
      </c>
      <c r="AA28" s="22">
        <f t="shared" si="6"/>
        <v>0.19298963470840982</v>
      </c>
      <c r="AB28" s="22">
        <f>V28/R28</f>
        <v>5.8581887201735361</v>
      </c>
      <c r="AC28" s="53">
        <f t="shared" si="7"/>
        <v>0</v>
      </c>
      <c r="AD28" s="53">
        <f t="shared" si="8"/>
        <v>0</v>
      </c>
    </row>
    <row r="29" spans="1:30" s="23" customFormat="1" ht="12" customHeight="1" x14ac:dyDescent="0.2">
      <c r="A29" s="15">
        <v>151388</v>
      </c>
      <c r="B29" s="16" t="s">
        <v>506</v>
      </c>
      <c r="C29" s="16" t="s">
        <v>51</v>
      </c>
      <c r="D29" s="15">
        <v>2</v>
      </c>
      <c r="E29" s="17">
        <v>2014</v>
      </c>
      <c r="F29" s="15" t="s">
        <v>36</v>
      </c>
      <c r="G29" s="18">
        <v>38036</v>
      </c>
      <c r="H29" s="19">
        <v>13.363888888888889</v>
      </c>
      <c r="I29" s="16" t="s">
        <v>37</v>
      </c>
      <c r="J29" s="20">
        <v>0.73650000000000004</v>
      </c>
      <c r="K29" s="20">
        <f t="shared" si="0"/>
        <v>3.7944669145903078</v>
      </c>
      <c r="L29" s="20">
        <v>5.2065999999999999</v>
      </c>
      <c r="M29" s="20">
        <v>3.6499999999999998E-2</v>
      </c>
      <c r="N29" s="21">
        <v>2076539.17</v>
      </c>
      <c r="O29" s="21">
        <v>1529284.65</v>
      </c>
      <c r="P29" s="21">
        <v>1022194.37</v>
      </c>
      <c r="Q29" s="21">
        <v>507090.28</v>
      </c>
      <c r="R29" s="21">
        <v>0</v>
      </c>
      <c r="S29" s="21">
        <f t="shared" si="1"/>
        <v>547254.52</v>
      </c>
      <c r="T29">
        <v>0</v>
      </c>
      <c r="U29" s="21">
        <v>605171.36</v>
      </c>
      <c r="V29" s="21">
        <v>433516.93</v>
      </c>
      <c r="W29" s="22">
        <f t="shared" si="2"/>
        <v>433516.93</v>
      </c>
      <c r="X29" s="22">
        <f t="shared" si="3"/>
        <v>2.7944669145903078</v>
      </c>
      <c r="Y29" s="22">
        <f t="shared" si="4"/>
        <v>1.8678591635935688</v>
      </c>
      <c r="Z29" s="22">
        <f t="shared" si="5"/>
        <v>0.6684134114600575</v>
      </c>
      <c r="AA29" s="22">
        <f t="shared" si="6"/>
        <v>0.39572185596710202</v>
      </c>
      <c r="AB29" s="22">
        <v>0</v>
      </c>
      <c r="AC29" s="53">
        <f t="shared" si="7"/>
        <v>0</v>
      </c>
      <c r="AD29" s="53">
        <f t="shared" si="8"/>
        <v>0</v>
      </c>
    </row>
    <row r="30" spans="1:30" s="23" customFormat="1" ht="12" customHeight="1" x14ac:dyDescent="0.2">
      <c r="A30" s="15">
        <v>152098</v>
      </c>
      <c r="B30" s="16" t="s">
        <v>511</v>
      </c>
      <c r="C30" s="16" t="s">
        <v>35</v>
      </c>
      <c r="D30" s="15">
        <v>2</v>
      </c>
      <c r="E30" s="17">
        <v>2014</v>
      </c>
      <c r="F30" s="15" t="s">
        <v>36</v>
      </c>
      <c r="G30" s="18">
        <v>38219</v>
      </c>
      <c r="H30" s="19">
        <v>12.861111111111111</v>
      </c>
      <c r="I30" s="16" t="s">
        <v>37</v>
      </c>
      <c r="J30" s="20">
        <v>0.83160000000000001</v>
      </c>
      <c r="K30" s="20">
        <f t="shared" si="0"/>
        <v>5.9374632301445089</v>
      </c>
      <c r="L30" s="20">
        <v>4.9195000000000002</v>
      </c>
      <c r="M30" s="20">
        <v>3.6900000000000002E-2</v>
      </c>
      <c r="N30" s="21">
        <v>5388971.4800000004</v>
      </c>
      <c r="O30" s="21">
        <v>4481349.6100000003</v>
      </c>
      <c r="P30" s="21">
        <v>3839731.64</v>
      </c>
      <c r="Q30" s="21">
        <v>386345.78</v>
      </c>
      <c r="R30" s="21">
        <v>0</v>
      </c>
      <c r="S30" s="21">
        <f t="shared" si="1"/>
        <v>907621.87000000011</v>
      </c>
      <c r="T30">
        <v>0</v>
      </c>
      <c r="U30" s="21">
        <v>2486412.42</v>
      </c>
      <c r="V30" s="21">
        <v>947600.66</v>
      </c>
      <c r="W30" s="22">
        <f t="shared" si="2"/>
        <v>947600.66</v>
      </c>
      <c r="X30" s="22">
        <f t="shared" si="3"/>
        <v>4.9374632301445089</v>
      </c>
      <c r="Y30" s="22">
        <f t="shared" si="4"/>
        <v>4.2305411173047203</v>
      </c>
      <c r="Z30" s="22">
        <f t="shared" si="5"/>
        <v>0.85682483496305473</v>
      </c>
      <c r="AA30" s="22">
        <f t="shared" si="6"/>
        <v>0.55483562685036747</v>
      </c>
      <c r="AB30" s="22">
        <v>0</v>
      </c>
      <c r="AC30" s="53">
        <f t="shared" si="7"/>
        <v>0</v>
      </c>
      <c r="AD30" s="53">
        <f t="shared" si="8"/>
        <v>0</v>
      </c>
    </row>
    <row r="31" spans="1:30" s="23" customFormat="1" ht="12" customHeight="1" x14ac:dyDescent="0.2">
      <c r="A31" s="15">
        <v>154014</v>
      </c>
      <c r="B31" s="16" t="s">
        <v>525</v>
      </c>
      <c r="C31" s="16" t="s">
        <v>51</v>
      </c>
      <c r="D31" s="15">
        <v>2</v>
      </c>
      <c r="E31" s="17">
        <v>2014</v>
      </c>
      <c r="F31" s="15" t="s">
        <v>36</v>
      </c>
      <c r="G31" s="18">
        <v>38554</v>
      </c>
      <c r="H31" s="19">
        <v>11.941666666666666</v>
      </c>
      <c r="I31" s="16" t="s">
        <v>37</v>
      </c>
      <c r="J31" s="20">
        <v>0.72670000000000001</v>
      </c>
      <c r="K31" s="20">
        <f t="shared" si="0"/>
        <v>3.6583996856808283</v>
      </c>
      <c r="L31" s="20">
        <v>6.2529000000000003</v>
      </c>
      <c r="M31" s="20">
        <v>4.3700000000000003E-2</v>
      </c>
      <c r="N31" s="21">
        <v>1051897.43</v>
      </c>
      <c r="O31" s="21">
        <v>764368.04</v>
      </c>
      <c r="P31" s="21">
        <v>650449.74</v>
      </c>
      <c r="Q31" s="21">
        <v>113918.3</v>
      </c>
      <c r="R31" s="21">
        <v>0</v>
      </c>
      <c r="S31" s="21">
        <f t="shared" si="1"/>
        <v>287529.3899999999</v>
      </c>
      <c r="T31">
        <v>0</v>
      </c>
      <c r="U31" s="21">
        <v>390506.27</v>
      </c>
      <c r="V31" s="21">
        <v>313296.5</v>
      </c>
      <c r="W31" s="22">
        <f t="shared" si="2"/>
        <v>313296.5</v>
      </c>
      <c r="X31" s="22">
        <f t="shared" si="3"/>
        <v>2.6583996856808283</v>
      </c>
      <c r="Y31" s="22">
        <f t="shared" si="4"/>
        <v>2.2622026221389064</v>
      </c>
      <c r="Z31" s="22">
        <f t="shared" si="5"/>
        <v>0.85096407222887027</v>
      </c>
      <c r="AA31" s="22">
        <f t="shared" si="6"/>
        <v>0.51088775244972306</v>
      </c>
      <c r="AB31" s="22">
        <v>0</v>
      </c>
      <c r="AC31" s="53">
        <f t="shared" si="7"/>
        <v>0</v>
      </c>
      <c r="AD31" s="53">
        <f t="shared" si="8"/>
        <v>0</v>
      </c>
    </row>
    <row r="32" spans="1:30" s="23" customFormat="1" ht="12" customHeight="1" x14ac:dyDescent="0.2">
      <c r="A32" s="15">
        <v>156358</v>
      </c>
      <c r="B32" s="16" t="s">
        <v>543</v>
      </c>
      <c r="C32" s="16" t="s">
        <v>137</v>
      </c>
      <c r="D32" s="15">
        <v>2</v>
      </c>
      <c r="E32" s="17">
        <v>2014</v>
      </c>
      <c r="F32" s="15" t="s">
        <v>32</v>
      </c>
      <c r="G32" s="18">
        <v>38972</v>
      </c>
      <c r="H32" s="19">
        <v>10.8</v>
      </c>
      <c r="I32" s="16" t="s">
        <v>37</v>
      </c>
      <c r="J32" s="20">
        <v>0.58750000000000002</v>
      </c>
      <c r="K32" s="20">
        <f t="shared" si="0"/>
        <v>2.4244456327569144</v>
      </c>
      <c r="L32" s="47">
        <v>1.3874</v>
      </c>
      <c r="M32" s="47">
        <v>9.1999999999999998E-3</v>
      </c>
      <c r="N32" s="21">
        <v>4168124.8</v>
      </c>
      <c r="O32" s="21">
        <v>2448917.4300000002</v>
      </c>
      <c r="P32" s="21">
        <v>1372549.61</v>
      </c>
      <c r="Q32" s="21">
        <v>1041729.16</v>
      </c>
      <c r="R32" s="21">
        <v>152587.72</v>
      </c>
      <c r="S32" s="21">
        <f t="shared" si="1"/>
        <v>1719207.3699999996</v>
      </c>
      <c r="T32">
        <v>0</v>
      </c>
      <c r="U32" s="21">
        <v>17321.03</v>
      </c>
      <c r="V32" s="21">
        <v>-30193.93</v>
      </c>
      <c r="W32" s="22">
        <f t="shared" si="2"/>
        <v>-182781.65</v>
      </c>
      <c r="X32" s="22">
        <f t="shared" si="3"/>
        <v>1.4244456327569144</v>
      </c>
      <c r="Y32" s="22">
        <f t="shared" si="4"/>
        <v>0.79836186951664845</v>
      </c>
      <c r="Z32" s="22">
        <f t="shared" si="5"/>
        <v>0.56047198373691187</v>
      </c>
      <c r="AA32" s="22">
        <f t="shared" si="6"/>
        <v>7.072933447168122E-3</v>
      </c>
      <c r="AB32" s="22">
        <f>V32/R32</f>
        <v>-0.19787916091806076</v>
      </c>
      <c r="AC32" s="53">
        <f t="shared" si="7"/>
        <v>0</v>
      </c>
      <c r="AD32" s="53">
        <f t="shared" si="8"/>
        <v>0</v>
      </c>
    </row>
    <row r="33" spans="1:30" s="23" customFormat="1" ht="12" customHeight="1" x14ac:dyDescent="0.2">
      <c r="A33" s="15">
        <v>156982</v>
      </c>
      <c r="B33" s="16" t="s">
        <v>546</v>
      </c>
      <c r="C33" s="16" t="s">
        <v>137</v>
      </c>
      <c r="D33" s="15">
        <v>2</v>
      </c>
      <c r="E33" s="17">
        <v>2014</v>
      </c>
      <c r="F33" s="15" t="s">
        <v>36</v>
      </c>
      <c r="G33" s="18">
        <v>39064</v>
      </c>
      <c r="H33" s="19">
        <v>10.547222222222222</v>
      </c>
      <c r="I33" s="16" t="s">
        <v>37</v>
      </c>
      <c r="J33" s="20">
        <v>0.66090000000000004</v>
      </c>
      <c r="K33" s="20">
        <f t="shared" si="0"/>
        <v>2.9488085947107057</v>
      </c>
      <c r="L33" s="20">
        <v>4.3834999999999997</v>
      </c>
      <c r="M33" s="20">
        <v>4.7199999999999999E-2</v>
      </c>
      <c r="N33" s="21">
        <v>952000.09</v>
      </c>
      <c r="O33" s="21">
        <v>629157.81000000006</v>
      </c>
      <c r="P33" s="21">
        <v>629157.81000000006</v>
      </c>
      <c r="Q33" s="21">
        <v>0</v>
      </c>
      <c r="R33" s="21">
        <v>0</v>
      </c>
      <c r="S33" s="21">
        <f t="shared" si="1"/>
        <v>322842.27999999991</v>
      </c>
      <c r="T33">
        <v>0</v>
      </c>
      <c r="U33" s="21">
        <v>506759.56</v>
      </c>
      <c r="V33" s="21">
        <v>73000</v>
      </c>
      <c r="W33" s="22">
        <f t="shared" si="2"/>
        <v>73000</v>
      </c>
      <c r="X33" s="22">
        <f t="shared" si="3"/>
        <v>1.9488085947107059</v>
      </c>
      <c r="Y33" s="22">
        <f t="shared" si="4"/>
        <v>1.9488085947107059</v>
      </c>
      <c r="Z33" s="22">
        <f t="shared" si="5"/>
        <v>1</v>
      </c>
      <c r="AA33" s="22">
        <f t="shared" si="6"/>
        <v>0.80545699655226399</v>
      </c>
      <c r="AB33" s="22">
        <v>0</v>
      </c>
      <c r="AC33" s="53">
        <f t="shared" si="7"/>
        <v>0</v>
      </c>
      <c r="AD33" s="53">
        <f t="shared" si="8"/>
        <v>0</v>
      </c>
    </row>
    <row r="34" spans="1:30" s="23" customFormat="1" ht="12" customHeight="1" x14ac:dyDescent="0.2">
      <c r="A34" s="15">
        <v>157018</v>
      </c>
      <c r="B34" s="16" t="s">
        <v>547</v>
      </c>
      <c r="C34" s="16" t="s">
        <v>53</v>
      </c>
      <c r="D34" s="15">
        <v>2</v>
      </c>
      <c r="E34" s="17">
        <v>2014</v>
      </c>
      <c r="F34" s="15" t="s">
        <v>32</v>
      </c>
      <c r="G34" s="18">
        <v>39080</v>
      </c>
      <c r="H34" s="19">
        <v>10.502777777777778</v>
      </c>
      <c r="I34" s="16" t="s">
        <v>37</v>
      </c>
      <c r="J34" s="20">
        <v>0.71179999999999999</v>
      </c>
      <c r="K34" s="20">
        <f t="shared" si="0"/>
        <v>3.4702467376537443</v>
      </c>
      <c r="L34" s="47">
        <v>2.7858999999999998</v>
      </c>
      <c r="M34" s="47">
        <v>2.3800000000000002E-2</v>
      </c>
      <c r="N34" s="21">
        <v>14633191.039999999</v>
      </c>
      <c r="O34" s="21">
        <v>10416432.939999999</v>
      </c>
      <c r="P34" s="21">
        <v>9486450.6199999992</v>
      </c>
      <c r="Q34" s="21">
        <v>929982.32</v>
      </c>
      <c r="R34" s="21">
        <v>0</v>
      </c>
      <c r="S34" s="21">
        <f t="shared" si="1"/>
        <v>4216758.0999999996</v>
      </c>
      <c r="T34">
        <v>0</v>
      </c>
      <c r="U34" s="21">
        <v>3024702.26</v>
      </c>
      <c r="V34" s="21">
        <v>1383967.79</v>
      </c>
      <c r="W34" s="22">
        <f t="shared" si="2"/>
        <v>1383967.79</v>
      </c>
      <c r="X34" s="22">
        <f t="shared" si="3"/>
        <v>2.4702467376537443</v>
      </c>
      <c r="Y34" s="22">
        <f t="shared" si="4"/>
        <v>2.2497023530944307</v>
      </c>
      <c r="Z34" s="22">
        <f t="shared" ref="Z34:Z65" si="9">+P34/O34</f>
        <v>0.91071969402992192</v>
      </c>
      <c r="AA34" s="22">
        <f t="shared" ref="AA34:AA65" si="10">+U34/O34</f>
        <v>0.29037793239035625</v>
      </c>
      <c r="AB34" s="22">
        <v>0</v>
      </c>
      <c r="AC34" s="53">
        <f t="shared" si="7"/>
        <v>0</v>
      </c>
      <c r="AD34" s="53">
        <f t="shared" ref="AD34:AD65" si="11">+T34/O34</f>
        <v>0</v>
      </c>
    </row>
    <row r="35" spans="1:30" s="23" customFormat="1" ht="12" customHeight="1" x14ac:dyDescent="0.2">
      <c r="A35" s="15">
        <v>157271</v>
      </c>
      <c r="B35" s="16" t="s">
        <v>548</v>
      </c>
      <c r="C35" s="16" t="s">
        <v>35</v>
      </c>
      <c r="D35" s="15">
        <v>2</v>
      </c>
      <c r="E35" s="17">
        <v>2014</v>
      </c>
      <c r="F35" s="15" t="s">
        <v>257</v>
      </c>
      <c r="G35" s="18">
        <v>39108</v>
      </c>
      <c r="H35" s="19">
        <v>10.427777777777777</v>
      </c>
      <c r="I35" s="16" t="s">
        <v>37</v>
      </c>
      <c r="J35" s="20">
        <v>0.81679999999999997</v>
      </c>
      <c r="K35" s="20">
        <f t="shared" si="0"/>
        <v>5.4585407063278302</v>
      </c>
      <c r="L35" s="20">
        <v>8.5914000000000001</v>
      </c>
      <c r="M35" s="20">
        <v>5.7000000000000002E-3</v>
      </c>
      <c r="N35" s="21">
        <v>23610528.140000001</v>
      </c>
      <c r="O35" s="21">
        <v>19285099.530000001</v>
      </c>
      <c r="P35" s="21">
        <v>8626885.0800000001</v>
      </c>
      <c r="Q35" s="21">
        <v>10658214.449999999</v>
      </c>
      <c r="R35" s="21">
        <v>0</v>
      </c>
      <c r="S35" s="21">
        <f t="shared" si="1"/>
        <v>4325428.6099999994</v>
      </c>
      <c r="T35">
        <v>7033333.3200000003</v>
      </c>
      <c r="U35" s="21">
        <v>2296113.6800000002</v>
      </c>
      <c r="V35" s="21">
        <v>1795654.5</v>
      </c>
      <c r="W35" s="22">
        <f t="shared" si="2"/>
        <v>1795654.5</v>
      </c>
      <c r="X35" s="22">
        <f t="shared" si="3"/>
        <v>4.4585407063278302</v>
      </c>
      <c r="Y35" s="22">
        <f t="shared" si="4"/>
        <v>1.9944578579000063</v>
      </c>
      <c r="Z35" s="22">
        <f t="shared" si="9"/>
        <v>0.44733422643632059</v>
      </c>
      <c r="AA35" s="22">
        <f t="shared" si="10"/>
        <v>0.11906154160252862</v>
      </c>
      <c r="AB35" s="22">
        <v>0</v>
      </c>
      <c r="AC35" s="53">
        <f t="shared" si="7"/>
        <v>1.6260430940276231</v>
      </c>
      <c r="AD35" s="53">
        <f t="shared" si="11"/>
        <v>0.36470298268665458</v>
      </c>
    </row>
    <row r="36" spans="1:30" s="23" customFormat="1" ht="12" customHeight="1" x14ac:dyDescent="0.2">
      <c r="A36" s="15">
        <v>161821</v>
      </c>
      <c r="B36" s="16" t="s">
        <v>580</v>
      </c>
      <c r="C36" s="16" t="s">
        <v>53</v>
      </c>
      <c r="D36" s="15">
        <v>2</v>
      </c>
      <c r="E36" s="17">
        <v>2014</v>
      </c>
      <c r="F36" s="15" t="s">
        <v>32</v>
      </c>
      <c r="G36" s="18">
        <v>39846</v>
      </c>
      <c r="H36" s="19">
        <v>8.4111111111111114</v>
      </c>
      <c r="I36" s="16" t="s">
        <v>37</v>
      </c>
      <c r="J36" s="20">
        <v>0.75349999999999995</v>
      </c>
      <c r="K36" s="20">
        <f t="shared" si="0"/>
        <v>4.0567840519937564</v>
      </c>
      <c r="L36" s="20">
        <v>1.7557</v>
      </c>
      <c r="M36" s="20">
        <v>8.9099999999999999E-2</v>
      </c>
      <c r="N36" s="21">
        <v>3528065.78</v>
      </c>
      <c r="O36" s="21">
        <v>2658395.19</v>
      </c>
      <c r="P36" s="21">
        <v>878532.58</v>
      </c>
      <c r="Q36" s="21">
        <v>1779862.61</v>
      </c>
      <c r="R36" s="21">
        <v>0</v>
      </c>
      <c r="S36" s="21">
        <f t="shared" si="1"/>
        <v>869670.58999999985</v>
      </c>
      <c r="T36">
        <v>0</v>
      </c>
      <c r="U36" s="21">
        <v>557894.94999999995</v>
      </c>
      <c r="V36" s="21">
        <v>48445.63</v>
      </c>
      <c r="W36" s="22">
        <f t="shared" si="2"/>
        <v>48445.63</v>
      </c>
      <c r="X36" s="22">
        <f t="shared" si="3"/>
        <v>3.0567840519937559</v>
      </c>
      <c r="Y36" s="22">
        <f t="shared" si="4"/>
        <v>1.0101900536845798</v>
      </c>
      <c r="Z36" s="22">
        <f t="shared" si="9"/>
        <v>0.33047478542872327</v>
      </c>
      <c r="AA36" s="22">
        <f t="shared" si="10"/>
        <v>0.20986155561017245</v>
      </c>
      <c r="AB36" s="22">
        <v>0</v>
      </c>
      <c r="AC36" s="53">
        <f t="shared" si="7"/>
        <v>0</v>
      </c>
      <c r="AD36" s="53">
        <f t="shared" si="11"/>
        <v>0</v>
      </c>
    </row>
    <row r="37" spans="1:30" s="23" customFormat="1" ht="12" customHeight="1" x14ac:dyDescent="0.2">
      <c r="A37" s="15">
        <v>245</v>
      </c>
      <c r="B37" s="16" t="s">
        <v>38</v>
      </c>
      <c r="C37" s="16" t="s">
        <v>31</v>
      </c>
      <c r="D37" s="15">
        <v>1</v>
      </c>
      <c r="E37" s="17">
        <v>2014</v>
      </c>
      <c r="F37" s="15" t="s">
        <v>32</v>
      </c>
      <c r="G37" s="18">
        <v>24031</v>
      </c>
      <c r="H37" s="19">
        <v>51.705555555555556</v>
      </c>
      <c r="I37" s="16" t="s">
        <v>41</v>
      </c>
      <c r="J37" s="20">
        <v>0.24590000000000001</v>
      </c>
      <c r="K37" s="20">
        <f t="shared" si="0"/>
        <v>1.3261211151667203</v>
      </c>
      <c r="L37" s="20">
        <v>0.54920000000000002</v>
      </c>
      <c r="M37" s="20">
        <v>8.3400000000000002E-2</v>
      </c>
      <c r="N37" s="21">
        <v>4565912.75</v>
      </c>
      <c r="O37" s="21">
        <v>1122854.1200000001</v>
      </c>
      <c r="P37" s="21">
        <v>569200.35</v>
      </c>
      <c r="Q37" s="21">
        <v>553653.77</v>
      </c>
      <c r="R37" s="21">
        <v>0</v>
      </c>
      <c r="S37" s="21">
        <f t="shared" si="1"/>
        <v>3443058.63</v>
      </c>
      <c r="T37">
        <v>0</v>
      </c>
      <c r="U37" s="21">
        <v>257889.06</v>
      </c>
      <c r="V37" s="21">
        <v>338892</v>
      </c>
      <c r="W37" s="22">
        <f t="shared" si="2"/>
        <v>338892</v>
      </c>
      <c r="X37" s="22">
        <f t="shared" si="3"/>
        <v>0.32612111516672027</v>
      </c>
      <c r="Y37" s="22">
        <f t="shared" si="4"/>
        <v>0.16531822753189654</v>
      </c>
      <c r="Z37" s="22">
        <f t="shared" si="9"/>
        <v>0.50692279599063139</v>
      </c>
      <c r="AA37" s="22">
        <f t="shared" si="10"/>
        <v>0.22967280914461086</v>
      </c>
      <c r="AB37" s="22">
        <v>0</v>
      </c>
      <c r="AC37" s="53">
        <f t="shared" si="7"/>
        <v>0</v>
      </c>
      <c r="AD37" s="53">
        <f t="shared" si="11"/>
        <v>0</v>
      </c>
    </row>
    <row r="38" spans="1:30" s="23" customFormat="1" ht="12" customHeight="1" x14ac:dyDescent="0.2">
      <c r="A38" s="15">
        <v>4793</v>
      </c>
      <c r="B38" s="16" t="s">
        <v>48</v>
      </c>
      <c r="C38" s="16" t="s">
        <v>49</v>
      </c>
      <c r="D38" s="15">
        <v>1</v>
      </c>
      <c r="E38" s="17">
        <v>2014</v>
      </c>
      <c r="F38" s="15" t="s">
        <v>32</v>
      </c>
      <c r="G38" s="18">
        <v>25101</v>
      </c>
      <c r="H38" s="19">
        <v>48.777777777777779</v>
      </c>
      <c r="I38" s="16" t="s">
        <v>41</v>
      </c>
      <c r="J38" s="20">
        <v>0.2157</v>
      </c>
      <c r="K38" s="20">
        <f t="shared" si="0"/>
        <v>1.2750262052540999</v>
      </c>
      <c r="L38" s="20">
        <v>0.25169999999999998</v>
      </c>
      <c r="M38" s="20">
        <v>8.0500000000000002E-2</v>
      </c>
      <c r="N38" s="21">
        <v>5845358.25</v>
      </c>
      <c r="O38" s="21">
        <v>1260857.77</v>
      </c>
      <c r="P38" s="21">
        <v>195124.73</v>
      </c>
      <c r="Q38" s="21">
        <v>435339.31</v>
      </c>
      <c r="R38" s="21">
        <v>45030.14</v>
      </c>
      <c r="S38" s="21">
        <f t="shared" si="1"/>
        <v>4584500.4800000004</v>
      </c>
      <c r="T38">
        <v>0</v>
      </c>
      <c r="U38" s="21">
        <v>39763.800000000003</v>
      </c>
      <c r="V38" s="21">
        <v>83817.3</v>
      </c>
      <c r="W38" s="22">
        <f t="shared" si="2"/>
        <v>38787.160000000003</v>
      </c>
      <c r="X38" s="22">
        <f t="shared" si="3"/>
        <v>0.27502620525409999</v>
      </c>
      <c r="Y38" s="22">
        <f t="shared" si="4"/>
        <v>4.256182998589194E-2</v>
      </c>
      <c r="Z38" s="22">
        <f t="shared" si="9"/>
        <v>0.15475554391832794</v>
      </c>
      <c r="AA38" s="22">
        <f t="shared" si="10"/>
        <v>3.1537101920702762E-2</v>
      </c>
      <c r="AB38" s="22">
        <f>V38/R38</f>
        <v>1.861359969122903</v>
      </c>
      <c r="AC38" s="53">
        <f t="shared" si="7"/>
        <v>0</v>
      </c>
      <c r="AD38" s="53">
        <f t="shared" si="11"/>
        <v>0</v>
      </c>
    </row>
    <row r="39" spans="1:30" s="23" customFormat="1" ht="12" customHeight="1" x14ac:dyDescent="0.2">
      <c r="A39" s="15">
        <v>5690</v>
      </c>
      <c r="B39" s="16" t="s">
        <v>54</v>
      </c>
      <c r="C39" s="16" t="s">
        <v>31</v>
      </c>
      <c r="D39" s="15">
        <v>1</v>
      </c>
      <c r="E39" s="17">
        <v>2014</v>
      </c>
      <c r="F39" s="15" t="s">
        <v>32</v>
      </c>
      <c r="G39" s="18">
        <v>27416</v>
      </c>
      <c r="H39" s="19">
        <v>42.43888888888889</v>
      </c>
      <c r="I39" s="16" t="s">
        <v>41</v>
      </c>
      <c r="J39" s="20">
        <v>1.0819721797369823</v>
      </c>
      <c r="K39" s="20">
        <f t="shared" si="0"/>
        <v>-12.199260812736979</v>
      </c>
      <c r="L39" s="20">
        <v>1.9641655961420081</v>
      </c>
      <c r="M39" s="20">
        <v>-4.9725270447464123E-2</v>
      </c>
      <c r="N39" s="21">
        <v>2082756.01</v>
      </c>
      <c r="O39" s="21">
        <v>2253484.06</v>
      </c>
      <c r="P39" s="21">
        <v>339684.1</v>
      </c>
      <c r="Q39" s="21">
        <v>1866937.91</v>
      </c>
      <c r="R39" s="21">
        <v>0</v>
      </c>
      <c r="S39" s="21">
        <f t="shared" si="1"/>
        <v>-170728.05000000005</v>
      </c>
      <c r="T39">
        <v>0</v>
      </c>
      <c r="U39" s="21">
        <v>145657.57</v>
      </c>
      <c r="V39" s="21">
        <v>-218712.8</v>
      </c>
      <c r="W39" s="22">
        <f t="shared" si="2"/>
        <v>-218712.8</v>
      </c>
      <c r="X39" s="22">
        <f t="shared" si="3"/>
        <v>-13.199260812736979</v>
      </c>
      <c r="Y39" s="22">
        <f t="shared" si="4"/>
        <v>-1.9896209205224324</v>
      </c>
      <c r="Z39" s="22">
        <f t="shared" si="9"/>
        <v>0.15073729875861647</v>
      </c>
      <c r="AA39" s="22">
        <f t="shared" si="10"/>
        <v>6.4636609854697616E-2</v>
      </c>
      <c r="AB39" s="22">
        <v>0</v>
      </c>
      <c r="AC39" s="53">
        <f t="shared" si="7"/>
        <v>0</v>
      </c>
      <c r="AD39" s="53">
        <f t="shared" si="11"/>
        <v>0</v>
      </c>
    </row>
    <row r="40" spans="1:30" s="23" customFormat="1" ht="12" customHeight="1" x14ac:dyDescent="0.2">
      <c r="A40" s="15">
        <v>5889</v>
      </c>
      <c r="B40" s="16" t="s">
        <v>55</v>
      </c>
      <c r="C40" s="16" t="s">
        <v>31</v>
      </c>
      <c r="D40" s="15">
        <v>1</v>
      </c>
      <c r="E40" s="17">
        <v>2014</v>
      </c>
      <c r="F40" s="15" t="s">
        <v>32</v>
      </c>
      <c r="G40" s="18">
        <v>27737</v>
      </c>
      <c r="H40" s="19">
        <v>41.55833333333333</v>
      </c>
      <c r="I40" s="16" t="s">
        <v>41</v>
      </c>
      <c r="J40" s="20">
        <v>0.50342673755559253</v>
      </c>
      <c r="K40" s="20">
        <f t="shared" si="0"/>
        <v>2.0335977903610107</v>
      </c>
      <c r="L40" s="20">
        <v>0</v>
      </c>
      <c r="M40" s="20">
        <v>0</v>
      </c>
      <c r="N40" s="21">
        <v>16887899.66</v>
      </c>
      <c r="O40" s="21">
        <v>8583455.3200000003</v>
      </c>
      <c r="P40" s="21">
        <v>1640128.38</v>
      </c>
      <c r="Q40" s="21">
        <v>6943326.9400000004</v>
      </c>
      <c r="R40" s="21">
        <v>0</v>
      </c>
      <c r="S40" s="21">
        <f t="shared" si="1"/>
        <v>8304444.3399999999</v>
      </c>
      <c r="T40">
        <v>1806492.48</v>
      </c>
      <c r="U40" s="21">
        <v>407325.93</v>
      </c>
      <c r="V40" s="21">
        <v>39537.019999999997</v>
      </c>
      <c r="W40" s="22">
        <f t="shared" si="2"/>
        <v>39537.019999999997</v>
      </c>
      <c r="X40" s="22">
        <f t="shared" si="3"/>
        <v>1.0335977903610105</v>
      </c>
      <c r="Y40" s="22">
        <f t="shared" si="4"/>
        <v>0.19750007500200789</v>
      </c>
      <c r="Z40" s="22">
        <f t="shared" si="9"/>
        <v>0.19108020241899504</v>
      </c>
      <c r="AA40" s="22">
        <f t="shared" si="10"/>
        <v>4.7454773726252703E-2</v>
      </c>
      <c r="AB40" s="22">
        <v>0</v>
      </c>
      <c r="AC40" s="53">
        <f t="shared" si="7"/>
        <v>0.21753321547339072</v>
      </c>
      <c r="AD40" s="53">
        <f t="shared" si="11"/>
        <v>0.21046215220469044</v>
      </c>
    </row>
    <row r="41" spans="1:30" s="23" customFormat="1" ht="12" customHeight="1" x14ac:dyDescent="0.2">
      <c r="A41" s="15">
        <v>6069</v>
      </c>
      <c r="B41" s="16" t="s">
        <v>56</v>
      </c>
      <c r="C41" s="16" t="s">
        <v>44</v>
      </c>
      <c r="D41" s="15">
        <v>1</v>
      </c>
      <c r="E41" s="17">
        <v>2014</v>
      </c>
      <c r="F41" s="15" t="s">
        <v>32</v>
      </c>
      <c r="G41" s="18">
        <v>28790</v>
      </c>
      <c r="H41" s="19">
        <v>38.674999999999997</v>
      </c>
      <c r="I41" s="16" t="s">
        <v>41</v>
      </c>
      <c r="J41" s="20">
        <v>0.75280000000000002</v>
      </c>
      <c r="K41" s="20">
        <f t="shared" si="0"/>
        <v>4.044925213306839</v>
      </c>
      <c r="L41" s="20">
        <v>0.31040000000000001</v>
      </c>
      <c r="M41" s="20">
        <v>-0.1111</v>
      </c>
      <c r="N41" s="21">
        <v>3448998.84</v>
      </c>
      <c r="O41" s="21">
        <v>2596325.7599999998</v>
      </c>
      <c r="P41" s="21">
        <v>2557785.81</v>
      </c>
      <c r="Q41" s="21">
        <v>27634.7</v>
      </c>
      <c r="R41" s="21">
        <v>0</v>
      </c>
      <c r="S41" s="21">
        <f t="shared" si="1"/>
        <v>852673.08000000007</v>
      </c>
      <c r="T41">
        <v>0</v>
      </c>
      <c r="U41" s="21">
        <v>42906.46</v>
      </c>
      <c r="V41" s="21">
        <v>-136123.23000000001</v>
      </c>
      <c r="W41" s="22">
        <f t="shared" si="2"/>
        <v>-136123.23000000001</v>
      </c>
      <c r="X41" s="22">
        <f t="shared" si="3"/>
        <v>3.044925213306839</v>
      </c>
      <c r="Y41" s="22">
        <f t="shared" si="4"/>
        <v>2.9997262373992148</v>
      </c>
      <c r="Z41" s="22">
        <f t="shared" si="9"/>
        <v>0.98515596517441639</v>
      </c>
      <c r="AA41" s="22">
        <f t="shared" si="10"/>
        <v>1.6525838421754903E-2</v>
      </c>
      <c r="AB41" s="22">
        <v>0</v>
      </c>
      <c r="AC41" s="53">
        <f t="shared" si="7"/>
        <v>0</v>
      </c>
      <c r="AD41" s="53">
        <f t="shared" si="11"/>
        <v>0</v>
      </c>
    </row>
    <row r="42" spans="1:30" s="23" customFormat="1" ht="12" customHeight="1" x14ac:dyDescent="0.2">
      <c r="A42" s="15">
        <v>6121</v>
      </c>
      <c r="B42" s="16" t="s">
        <v>57</v>
      </c>
      <c r="C42" s="16" t="s">
        <v>31</v>
      </c>
      <c r="D42" s="15">
        <v>1</v>
      </c>
      <c r="E42" s="17">
        <v>2014</v>
      </c>
      <c r="F42" s="15" t="s">
        <v>32</v>
      </c>
      <c r="G42" s="18">
        <v>30186</v>
      </c>
      <c r="H42" s="19">
        <v>34.852777777777774</v>
      </c>
      <c r="I42" s="16" t="s">
        <v>41</v>
      </c>
      <c r="J42" s="20">
        <v>0.33529999999999999</v>
      </c>
      <c r="K42" s="20">
        <f t="shared" si="0"/>
        <v>1.5044454310605195</v>
      </c>
      <c r="L42" s="20">
        <v>0.26519999999999999</v>
      </c>
      <c r="M42" s="20">
        <v>5.3800000000000001E-2</v>
      </c>
      <c r="N42" s="21">
        <v>10080199.6</v>
      </c>
      <c r="O42" s="21">
        <v>3379923.61</v>
      </c>
      <c r="P42" s="21">
        <v>884929.56</v>
      </c>
      <c r="Q42" s="21">
        <v>2141220.7400000002</v>
      </c>
      <c r="R42" s="21">
        <v>0</v>
      </c>
      <c r="S42" s="21">
        <f t="shared" si="1"/>
        <v>6700275.9900000002</v>
      </c>
      <c r="T42">
        <v>0</v>
      </c>
      <c r="U42" s="21">
        <v>191900</v>
      </c>
      <c r="V42" s="21">
        <v>-9093</v>
      </c>
      <c r="W42" s="22">
        <f t="shared" si="2"/>
        <v>-9093</v>
      </c>
      <c r="X42" s="22">
        <f t="shared" si="3"/>
        <v>0.50444543106051964</v>
      </c>
      <c r="Y42" s="22">
        <f t="shared" si="4"/>
        <v>0.13207359835934163</v>
      </c>
      <c r="Z42" s="22">
        <f t="shared" si="9"/>
        <v>0.26181939656322589</v>
      </c>
      <c r="AA42" s="22">
        <f t="shared" si="10"/>
        <v>5.677643110993269E-2</v>
      </c>
      <c r="AB42" s="22">
        <v>0</v>
      </c>
      <c r="AC42" s="53">
        <f t="shared" si="7"/>
        <v>0</v>
      </c>
      <c r="AD42" s="53">
        <f t="shared" si="11"/>
        <v>0</v>
      </c>
    </row>
    <row r="43" spans="1:30" s="23" customFormat="1" ht="12" customHeight="1" x14ac:dyDescent="0.2">
      <c r="A43" s="15">
        <v>6663</v>
      </c>
      <c r="B43" s="16" t="s">
        <v>59</v>
      </c>
      <c r="C43" s="16" t="s">
        <v>31</v>
      </c>
      <c r="D43" s="15">
        <v>1</v>
      </c>
      <c r="E43" s="17">
        <v>2014</v>
      </c>
      <c r="F43" s="15" t="s">
        <v>32</v>
      </c>
      <c r="G43" s="18">
        <v>36290</v>
      </c>
      <c r="H43" s="19">
        <v>18.138888888888889</v>
      </c>
      <c r="I43" s="16" t="s">
        <v>41</v>
      </c>
      <c r="J43" s="20">
        <v>0.49380000000000002</v>
      </c>
      <c r="K43" s="20">
        <f t="shared" si="0"/>
        <v>1.9756956048432355</v>
      </c>
      <c r="L43" s="20">
        <v>1.9117999999999999</v>
      </c>
      <c r="M43" s="20">
        <v>5.1700000000000003E-2</v>
      </c>
      <c r="N43" s="21">
        <v>629311.9</v>
      </c>
      <c r="O43" s="21">
        <v>310785.15000000002</v>
      </c>
      <c r="P43" s="21">
        <v>167646.96</v>
      </c>
      <c r="Q43" s="21">
        <v>143138.19</v>
      </c>
      <c r="R43" s="21">
        <v>0</v>
      </c>
      <c r="S43" s="21">
        <f t="shared" si="1"/>
        <v>318526.75</v>
      </c>
      <c r="T43">
        <v>0</v>
      </c>
      <c r="U43" s="21">
        <v>87492.66</v>
      </c>
      <c r="V43" s="21">
        <v>48510.44</v>
      </c>
      <c r="W43" s="22">
        <f t="shared" si="2"/>
        <v>48510.44</v>
      </c>
      <c r="X43" s="22">
        <f t="shared" si="3"/>
        <v>0.97569560484323536</v>
      </c>
      <c r="Y43" s="22">
        <f t="shared" si="4"/>
        <v>0.52631987737293651</v>
      </c>
      <c r="Z43" s="22">
        <f t="shared" si="9"/>
        <v>0.53943040714783186</v>
      </c>
      <c r="AA43" s="22">
        <f t="shared" si="10"/>
        <v>0.28152136612704948</v>
      </c>
      <c r="AB43" s="22">
        <v>0</v>
      </c>
      <c r="AC43" s="53">
        <f t="shared" si="7"/>
        <v>0</v>
      </c>
      <c r="AD43" s="53">
        <f t="shared" si="11"/>
        <v>0</v>
      </c>
    </row>
    <row r="44" spans="1:30" s="23" customFormat="1" ht="12" customHeight="1" x14ac:dyDescent="0.2">
      <c r="A44" s="15">
        <v>7291</v>
      </c>
      <c r="B44" s="16" t="s">
        <v>62</v>
      </c>
      <c r="C44" s="16" t="s">
        <v>31</v>
      </c>
      <c r="D44" s="15">
        <v>1</v>
      </c>
      <c r="E44" s="17">
        <v>2014</v>
      </c>
      <c r="F44" s="15" t="s">
        <v>32</v>
      </c>
      <c r="G44" s="18">
        <v>28648</v>
      </c>
      <c r="H44" s="19">
        <v>39.06388888888889</v>
      </c>
      <c r="I44" s="16" t="s">
        <v>41</v>
      </c>
      <c r="J44" s="20">
        <v>7.5700000000000003E-2</v>
      </c>
      <c r="K44" s="20">
        <f t="shared" si="0"/>
        <v>1.081844724331388</v>
      </c>
      <c r="L44" s="20">
        <v>0.505</v>
      </c>
      <c r="M44" s="20">
        <v>2.2000000000000001E-3</v>
      </c>
      <c r="N44" s="21">
        <v>2269732.02</v>
      </c>
      <c r="O44" s="21">
        <v>171711.88</v>
      </c>
      <c r="P44" s="21">
        <v>142400.45000000001</v>
      </c>
      <c r="Q44" s="21">
        <v>29311.43</v>
      </c>
      <c r="R44" s="21">
        <v>0</v>
      </c>
      <c r="S44" s="21">
        <f t="shared" si="1"/>
        <v>2098020.14</v>
      </c>
      <c r="T44">
        <v>0</v>
      </c>
      <c r="U44" s="21">
        <v>33391.449999999997</v>
      </c>
      <c r="V44" s="21">
        <v>-31416.639999999999</v>
      </c>
      <c r="W44" s="22">
        <f t="shared" si="2"/>
        <v>-31416.639999999999</v>
      </c>
      <c r="X44" s="22">
        <f t="shared" si="3"/>
        <v>8.1844724331387966E-2</v>
      </c>
      <c r="Y44" s="22">
        <f t="shared" si="4"/>
        <v>6.7873728800334585E-2</v>
      </c>
      <c r="Z44" s="22">
        <f t="shared" si="9"/>
        <v>0.82929876488452636</v>
      </c>
      <c r="AA44" s="22">
        <f t="shared" si="10"/>
        <v>0.19446208381155689</v>
      </c>
      <c r="AB44" s="22">
        <v>0</v>
      </c>
      <c r="AC44" s="53">
        <f t="shared" si="7"/>
        <v>0</v>
      </c>
      <c r="AD44" s="53">
        <f t="shared" si="11"/>
        <v>0</v>
      </c>
    </row>
    <row r="45" spans="1:30" s="23" customFormat="1" ht="12" customHeight="1" x14ac:dyDescent="0.2">
      <c r="A45" s="15">
        <v>12273</v>
      </c>
      <c r="B45" s="16" t="s">
        <v>72</v>
      </c>
      <c r="C45" s="16" t="s">
        <v>44</v>
      </c>
      <c r="D45" s="15">
        <v>1</v>
      </c>
      <c r="E45" s="17">
        <v>2014</v>
      </c>
      <c r="F45" s="15" t="s">
        <v>32</v>
      </c>
      <c r="G45" s="18">
        <v>25395</v>
      </c>
      <c r="H45" s="19">
        <v>47.969444444444441</v>
      </c>
      <c r="I45" s="16" t="s">
        <v>41</v>
      </c>
      <c r="J45" s="20">
        <v>0.32509968579192272</v>
      </c>
      <c r="K45" s="20">
        <f t="shared" si="0"/>
        <v>1.4817003029156861</v>
      </c>
      <c r="L45" s="46">
        <v>0.69583003360595275</v>
      </c>
      <c r="M45" s="46">
        <v>9.9716391929494885E-2</v>
      </c>
      <c r="N45" s="21">
        <v>1855986.66</v>
      </c>
      <c r="O45" s="21">
        <v>603380.68000000005</v>
      </c>
      <c r="P45" s="21">
        <v>140339.97</v>
      </c>
      <c r="Q45" s="21">
        <v>463040.71</v>
      </c>
      <c r="R45" s="21">
        <v>0</v>
      </c>
      <c r="S45" s="21">
        <f t="shared" si="1"/>
        <v>1252605.98</v>
      </c>
      <c r="T45">
        <v>0</v>
      </c>
      <c r="U45" s="21">
        <v>27870.53</v>
      </c>
      <c r="V45" s="21">
        <v>196031.72</v>
      </c>
      <c r="W45" s="22">
        <f t="shared" si="2"/>
        <v>196031.72</v>
      </c>
      <c r="X45" s="22">
        <f t="shared" si="3"/>
        <v>0.48170030291568627</v>
      </c>
      <c r="Y45" s="22">
        <f t="shared" si="4"/>
        <v>0.11203840013601085</v>
      </c>
      <c r="Z45" s="22">
        <f t="shared" si="9"/>
        <v>0.2325894325950244</v>
      </c>
      <c r="AA45" s="22">
        <f t="shared" si="10"/>
        <v>4.6190623803201651E-2</v>
      </c>
      <c r="AB45" s="22">
        <v>0</v>
      </c>
      <c r="AC45" s="53">
        <f t="shared" si="7"/>
        <v>0</v>
      </c>
      <c r="AD45" s="53">
        <f t="shared" si="11"/>
        <v>0</v>
      </c>
    </row>
    <row r="46" spans="1:30" s="23" customFormat="1" ht="12" customHeight="1" x14ac:dyDescent="0.2">
      <c r="A46" s="15">
        <v>13882</v>
      </c>
      <c r="B46" s="16" t="s">
        <v>76</v>
      </c>
      <c r="C46" s="16" t="s">
        <v>31</v>
      </c>
      <c r="D46" s="15">
        <v>1</v>
      </c>
      <c r="E46" s="17">
        <v>2014</v>
      </c>
      <c r="F46" s="15" t="s">
        <v>32</v>
      </c>
      <c r="G46" s="18">
        <v>28689</v>
      </c>
      <c r="H46" s="19">
        <v>38.950000000000003</v>
      </c>
      <c r="I46" s="16" t="s">
        <v>41</v>
      </c>
      <c r="J46" s="20">
        <v>0.43120000000000003</v>
      </c>
      <c r="K46" s="20">
        <f t="shared" si="0"/>
        <v>1.7580954816321006</v>
      </c>
      <c r="L46" s="20">
        <v>0.67620000000000002</v>
      </c>
      <c r="M46" s="20">
        <v>5.4899999999999997E-2</v>
      </c>
      <c r="N46" s="21">
        <v>1575669.64</v>
      </c>
      <c r="O46" s="21">
        <v>679432.97</v>
      </c>
      <c r="P46" s="21">
        <v>161228.98000000001</v>
      </c>
      <c r="Q46" s="21">
        <v>510201.68</v>
      </c>
      <c r="R46" s="21">
        <v>0</v>
      </c>
      <c r="S46" s="21">
        <f t="shared" si="1"/>
        <v>896236.66999999993</v>
      </c>
      <c r="T46">
        <v>0</v>
      </c>
      <c r="U46" s="21">
        <v>39463.620000000003</v>
      </c>
      <c r="V46" s="21">
        <v>13352.97</v>
      </c>
      <c r="W46" s="22">
        <f t="shared" si="2"/>
        <v>13352.97</v>
      </c>
      <c r="X46" s="22">
        <f t="shared" si="3"/>
        <v>0.75809548163210061</v>
      </c>
      <c r="Y46" s="22">
        <f t="shared" si="4"/>
        <v>0.17989554031526073</v>
      </c>
      <c r="Z46" s="22">
        <f t="shared" si="9"/>
        <v>0.23729931739991955</v>
      </c>
      <c r="AA46" s="22">
        <f t="shared" si="10"/>
        <v>5.808316896956002E-2</v>
      </c>
      <c r="AB46" s="22">
        <v>0</v>
      </c>
      <c r="AC46" s="53">
        <f t="shared" si="7"/>
        <v>0</v>
      </c>
      <c r="AD46" s="53">
        <f t="shared" si="11"/>
        <v>0</v>
      </c>
    </row>
    <row r="47" spans="1:30" s="23" customFormat="1" ht="12" customHeight="1" x14ac:dyDescent="0.2">
      <c r="A47" s="15">
        <v>14861</v>
      </c>
      <c r="B47" s="16" t="s">
        <v>79</v>
      </c>
      <c r="C47" s="16" t="s">
        <v>31</v>
      </c>
      <c r="D47" s="15">
        <v>1</v>
      </c>
      <c r="E47" s="17">
        <v>2014</v>
      </c>
      <c r="F47" s="15" t="s">
        <v>36</v>
      </c>
      <c r="G47" s="18">
        <v>29656</v>
      </c>
      <c r="H47" s="19">
        <v>36.302777777777777</v>
      </c>
      <c r="I47" s="16" t="s">
        <v>41</v>
      </c>
      <c r="J47" s="20">
        <v>0.1142</v>
      </c>
      <c r="K47" s="20">
        <f t="shared" si="0"/>
        <v>1.1288996515341234</v>
      </c>
      <c r="L47" s="20">
        <v>0.48580000000000001</v>
      </c>
      <c r="M47" s="20">
        <v>0.2356</v>
      </c>
      <c r="N47" s="21">
        <v>2180674.29</v>
      </c>
      <c r="O47" s="21">
        <v>248993.04</v>
      </c>
      <c r="P47" s="21">
        <v>144072.54999999999</v>
      </c>
      <c r="Q47" s="21">
        <v>104920.49</v>
      </c>
      <c r="R47" s="21">
        <v>0</v>
      </c>
      <c r="S47" s="21">
        <f t="shared" si="1"/>
        <v>1931681.25</v>
      </c>
      <c r="T47">
        <v>0</v>
      </c>
      <c r="U47" s="21">
        <v>7241.79</v>
      </c>
      <c r="V47" s="21">
        <v>165989</v>
      </c>
      <c r="W47" s="22">
        <f t="shared" si="2"/>
        <v>165989</v>
      </c>
      <c r="X47" s="22">
        <f t="shared" si="3"/>
        <v>0.12889965153412344</v>
      </c>
      <c r="Y47" s="22">
        <f t="shared" si="4"/>
        <v>7.458401845542581E-2</v>
      </c>
      <c r="Z47" s="22">
        <f t="shared" si="9"/>
        <v>0.57862079197073135</v>
      </c>
      <c r="AA47" s="22">
        <f t="shared" si="10"/>
        <v>2.9084306934844442E-2</v>
      </c>
      <c r="AB47" s="22">
        <v>0</v>
      </c>
      <c r="AC47" s="53">
        <f t="shared" si="7"/>
        <v>0</v>
      </c>
      <c r="AD47" s="53">
        <f t="shared" si="11"/>
        <v>0</v>
      </c>
    </row>
    <row r="48" spans="1:30" s="23" customFormat="1" ht="12" customHeight="1" x14ac:dyDescent="0.2">
      <c r="A48" s="15">
        <v>18178</v>
      </c>
      <c r="B48" s="16" t="s">
        <v>84</v>
      </c>
      <c r="C48" s="16" t="s">
        <v>31</v>
      </c>
      <c r="D48" s="15">
        <v>1</v>
      </c>
      <c r="E48" s="17">
        <v>2014</v>
      </c>
      <c r="F48" s="15" t="s">
        <v>36</v>
      </c>
      <c r="G48" s="18">
        <v>32470</v>
      </c>
      <c r="H48" s="19">
        <v>28.602777777777778</v>
      </c>
      <c r="I48" s="16" t="s">
        <v>41</v>
      </c>
      <c r="J48" s="20">
        <v>0.41699999999999998</v>
      </c>
      <c r="K48" s="20">
        <f t="shared" si="0"/>
        <v>1.7152636267614332</v>
      </c>
      <c r="L48" s="20">
        <v>0.48149999999999998</v>
      </c>
      <c r="M48" s="20">
        <v>3.2000000000000001E-2</v>
      </c>
      <c r="N48" s="21">
        <v>2935107.3</v>
      </c>
      <c r="O48" s="21">
        <v>1223937.51</v>
      </c>
      <c r="P48" s="21">
        <v>122395.85</v>
      </c>
      <c r="Q48" s="21">
        <v>618975.29</v>
      </c>
      <c r="R48" s="21">
        <v>34542.589999999997</v>
      </c>
      <c r="S48" s="21">
        <f t="shared" si="1"/>
        <v>1711169.7899999998</v>
      </c>
      <c r="T48">
        <v>0</v>
      </c>
      <c r="U48" s="21">
        <v>24908.9</v>
      </c>
      <c r="V48" s="21">
        <v>10625.61</v>
      </c>
      <c r="W48" s="22">
        <f t="shared" si="2"/>
        <v>-23916.979999999996</v>
      </c>
      <c r="X48" s="22">
        <f t="shared" si="3"/>
        <v>0.71526362676143329</v>
      </c>
      <c r="Y48" s="22">
        <f t="shared" si="4"/>
        <v>7.1527589322389812E-2</v>
      </c>
      <c r="Z48" s="22">
        <f t="shared" si="9"/>
        <v>0.10000171495683632</v>
      </c>
      <c r="AA48" s="22">
        <f t="shared" si="10"/>
        <v>2.0351447517937417E-2</v>
      </c>
      <c r="AB48" s="22">
        <f>V48/R48</f>
        <v>0.30760895462673765</v>
      </c>
      <c r="AC48" s="53">
        <f t="shared" si="7"/>
        <v>0</v>
      </c>
      <c r="AD48" s="53">
        <f t="shared" si="11"/>
        <v>0</v>
      </c>
    </row>
    <row r="49" spans="1:30" s="23" customFormat="1" ht="12" customHeight="1" x14ac:dyDescent="0.2">
      <c r="A49" s="15">
        <v>19003</v>
      </c>
      <c r="B49" s="16" t="s">
        <v>87</v>
      </c>
      <c r="C49" s="16" t="s">
        <v>31</v>
      </c>
      <c r="D49" s="15">
        <v>1</v>
      </c>
      <c r="E49" s="17">
        <v>2014</v>
      </c>
      <c r="F49" s="15" t="s">
        <v>32</v>
      </c>
      <c r="G49" s="18">
        <v>29319</v>
      </c>
      <c r="H49" s="19">
        <v>37.227777777777774</v>
      </c>
      <c r="I49" s="16" t="s">
        <v>41</v>
      </c>
      <c r="J49" s="20">
        <v>0.70020000000000004</v>
      </c>
      <c r="K49" s="20">
        <f t="shared" si="0"/>
        <v>3.3359630111424656</v>
      </c>
      <c r="L49" s="20">
        <v>1.5564</v>
      </c>
      <c r="M49" s="20">
        <v>3.8800000000000001E-2</v>
      </c>
      <c r="N49" s="21">
        <v>1482537.29</v>
      </c>
      <c r="O49" s="21">
        <v>1038126.7</v>
      </c>
      <c r="P49" s="21">
        <v>466677.69</v>
      </c>
      <c r="Q49" s="21">
        <v>571449.01</v>
      </c>
      <c r="R49" s="21">
        <v>0</v>
      </c>
      <c r="S49" s="21">
        <f t="shared" si="1"/>
        <v>444410.59000000008</v>
      </c>
      <c r="T49">
        <v>0</v>
      </c>
      <c r="U49" s="21">
        <v>259106.79</v>
      </c>
      <c r="V49" s="21">
        <v>42320.77</v>
      </c>
      <c r="W49" s="22">
        <f t="shared" si="2"/>
        <v>42320.77</v>
      </c>
      <c r="X49" s="22">
        <f t="shared" si="3"/>
        <v>2.3359630111424656</v>
      </c>
      <c r="Y49" s="22">
        <f t="shared" si="4"/>
        <v>1.0501047916072386</v>
      </c>
      <c r="Z49" s="22">
        <f t="shared" si="9"/>
        <v>0.44953827890179493</v>
      </c>
      <c r="AA49" s="22">
        <f t="shared" si="10"/>
        <v>0.24959071951429437</v>
      </c>
      <c r="AB49" s="22">
        <v>0</v>
      </c>
      <c r="AC49" s="53">
        <f t="shared" si="7"/>
        <v>0</v>
      </c>
      <c r="AD49" s="53">
        <f t="shared" si="11"/>
        <v>0</v>
      </c>
    </row>
    <row r="50" spans="1:30" s="23" customFormat="1" ht="12" customHeight="1" x14ac:dyDescent="0.2">
      <c r="A50" s="15">
        <v>21742</v>
      </c>
      <c r="B50" s="16" t="s">
        <v>89</v>
      </c>
      <c r="C50" s="16" t="s">
        <v>49</v>
      </c>
      <c r="D50" s="15">
        <v>1</v>
      </c>
      <c r="E50" s="17">
        <v>2014</v>
      </c>
      <c r="F50" s="15" t="s">
        <v>36</v>
      </c>
      <c r="G50" s="18">
        <v>25016</v>
      </c>
      <c r="H50" s="19">
        <v>49.008333333333333</v>
      </c>
      <c r="I50" s="16" t="s">
        <v>41</v>
      </c>
      <c r="J50" s="20">
        <v>0.3795</v>
      </c>
      <c r="K50" s="20">
        <f t="shared" si="0"/>
        <v>1.6117060951896056</v>
      </c>
      <c r="L50" s="20">
        <v>2.5055999999999998</v>
      </c>
      <c r="M50" s="20">
        <v>0.2218</v>
      </c>
      <c r="N50" s="21">
        <v>971761.38</v>
      </c>
      <c r="O50" s="21">
        <v>368821.81</v>
      </c>
      <c r="P50" s="21">
        <v>368821.81</v>
      </c>
      <c r="Q50" s="21">
        <v>0</v>
      </c>
      <c r="R50" s="21">
        <v>0</v>
      </c>
      <c r="S50" s="21">
        <f t="shared" si="1"/>
        <v>602939.57000000007</v>
      </c>
      <c r="T50">
        <v>0</v>
      </c>
      <c r="U50" s="21">
        <v>18199.96</v>
      </c>
      <c r="V50" s="21">
        <v>635254.56000000006</v>
      </c>
      <c r="W50" s="22">
        <f t="shared" si="2"/>
        <v>635254.56000000006</v>
      </c>
      <c r="X50" s="22">
        <f t="shared" si="3"/>
        <v>0.61170609518960573</v>
      </c>
      <c r="Y50" s="22">
        <f t="shared" si="4"/>
        <v>0.61170609518960573</v>
      </c>
      <c r="Z50" s="22">
        <f t="shared" si="9"/>
        <v>1</v>
      </c>
      <c r="AA50" s="22">
        <f t="shared" si="10"/>
        <v>4.934621409726285E-2</v>
      </c>
      <c r="AB50" s="22">
        <v>0</v>
      </c>
      <c r="AC50" s="53">
        <f t="shared" si="7"/>
        <v>0</v>
      </c>
      <c r="AD50" s="53">
        <f t="shared" si="11"/>
        <v>0</v>
      </c>
    </row>
    <row r="51" spans="1:30" s="23" customFormat="1" ht="12" customHeight="1" x14ac:dyDescent="0.2">
      <c r="A51" s="15">
        <v>26036</v>
      </c>
      <c r="B51" s="16" t="s">
        <v>93</v>
      </c>
      <c r="C51" s="16" t="s">
        <v>31</v>
      </c>
      <c r="D51" s="15">
        <v>1</v>
      </c>
      <c r="E51" s="17">
        <v>2014</v>
      </c>
      <c r="F51" s="15" t="s">
        <v>32</v>
      </c>
      <c r="G51" s="18">
        <v>30704</v>
      </c>
      <c r="H51" s="19">
        <v>33.43611111111111</v>
      </c>
      <c r="I51" s="16" t="s">
        <v>41</v>
      </c>
      <c r="J51" s="20">
        <v>0.38240000000000002</v>
      </c>
      <c r="K51" s="20">
        <f t="shared" si="0"/>
        <v>1.6191638413518552</v>
      </c>
      <c r="L51" s="20">
        <v>1.905</v>
      </c>
      <c r="M51" s="20">
        <v>7.9399999999999998E-2</v>
      </c>
      <c r="N51" s="21">
        <v>1381637.59</v>
      </c>
      <c r="O51" s="21">
        <v>528334.44999999995</v>
      </c>
      <c r="P51" s="21">
        <v>444226.39</v>
      </c>
      <c r="Q51" s="21">
        <v>84108.06</v>
      </c>
      <c r="R51" s="21">
        <v>0</v>
      </c>
      <c r="S51" s="21">
        <f t="shared" si="1"/>
        <v>853303.14000000013</v>
      </c>
      <c r="T51">
        <v>0</v>
      </c>
      <c r="U51" s="21">
        <v>78701.070000000007</v>
      </c>
      <c r="V51" s="21">
        <v>217245.91</v>
      </c>
      <c r="W51" s="22">
        <f t="shared" si="2"/>
        <v>217245.91</v>
      </c>
      <c r="X51" s="22">
        <f t="shared" si="3"/>
        <v>0.6191638413518552</v>
      </c>
      <c r="Y51" s="22">
        <f t="shared" si="4"/>
        <v>0.52059622093972369</v>
      </c>
      <c r="Z51" s="22">
        <f t="shared" si="9"/>
        <v>0.84080527022229967</v>
      </c>
      <c r="AA51" s="22">
        <f t="shared" si="10"/>
        <v>0.14896070093479616</v>
      </c>
      <c r="AB51" s="22">
        <v>0</v>
      </c>
      <c r="AC51" s="53">
        <f t="shared" si="7"/>
        <v>0</v>
      </c>
      <c r="AD51" s="53">
        <f t="shared" si="11"/>
        <v>0</v>
      </c>
    </row>
    <row r="52" spans="1:30" s="23" customFormat="1" ht="12" customHeight="1" x14ac:dyDescent="0.2">
      <c r="A52" s="15">
        <v>26070</v>
      </c>
      <c r="B52" s="16" t="s">
        <v>94</v>
      </c>
      <c r="C52" s="16" t="s">
        <v>31</v>
      </c>
      <c r="D52" s="15">
        <v>1</v>
      </c>
      <c r="E52" s="17">
        <v>2014</v>
      </c>
      <c r="F52" s="15" t="s">
        <v>36</v>
      </c>
      <c r="G52" s="18">
        <v>30706</v>
      </c>
      <c r="H52" s="19">
        <v>33.430555555555557</v>
      </c>
      <c r="I52" s="16" t="s">
        <v>41</v>
      </c>
      <c r="J52" s="20">
        <v>0.55851820674763986</v>
      </c>
      <c r="K52" s="20">
        <f t="shared" si="0"/>
        <v>2.26509907154513</v>
      </c>
      <c r="L52" s="46">
        <v>0.85717997344697561</v>
      </c>
      <c r="M52" s="46">
        <v>3.1413411589979463E-2</v>
      </c>
      <c r="N52" s="21">
        <v>2340750.2999999998</v>
      </c>
      <c r="O52" s="21">
        <v>1307351.6599999999</v>
      </c>
      <c r="P52" s="21">
        <v>1249250.04</v>
      </c>
      <c r="Q52" s="21">
        <v>54358.96</v>
      </c>
      <c r="R52" s="21">
        <v>83791.86</v>
      </c>
      <c r="S52" s="21">
        <f t="shared" si="1"/>
        <v>1033398.6399999999</v>
      </c>
      <c r="T52">
        <v>0</v>
      </c>
      <c r="U52" s="21">
        <v>29684.87</v>
      </c>
      <c r="V52" s="21">
        <v>95066.75</v>
      </c>
      <c r="W52" s="22">
        <f t="shared" si="2"/>
        <v>11274.89</v>
      </c>
      <c r="X52" s="22">
        <f t="shared" si="3"/>
        <v>1.26509907154513</v>
      </c>
      <c r="Y52" s="22">
        <f t="shared" si="4"/>
        <v>1.2088752506970593</v>
      </c>
      <c r="Z52" s="22">
        <f t="shared" si="9"/>
        <v>0.95555777242062023</v>
      </c>
      <c r="AA52" s="22">
        <f t="shared" si="10"/>
        <v>2.270610954056539E-2</v>
      </c>
      <c r="AB52" s="22">
        <f>V52/R52</f>
        <v>1.1345582971902044</v>
      </c>
      <c r="AC52" s="53">
        <f t="shared" si="7"/>
        <v>0</v>
      </c>
      <c r="AD52" s="53">
        <f t="shared" si="11"/>
        <v>0</v>
      </c>
    </row>
    <row r="53" spans="1:30" s="23" customFormat="1" ht="12" customHeight="1" x14ac:dyDescent="0.2">
      <c r="A53" s="15">
        <v>29413</v>
      </c>
      <c r="B53" s="16" t="s">
        <v>98</v>
      </c>
      <c r="C53" s="16" t="s">
        <v>31</v>
      </c>
      <c r="D53" s="15">
        <v>1</v>
      </c>
      <c r="E53" s="17">
        <v>2014</v>
      </c>
      <c r="F53" s="15" t="s">
        <v>32</v>
      </c>
      <c r="G53" s="18">
        <v>36045</v>
      </c>
      <c r="H53" s="19">
        <v>18.81388888888889</v>
      </c>
      <c r="I53" s="16" t="s">
        <v>41</v>
      </c>
      <c r="J53" s="20">
        <v>0.33239999999999997</v>
      </c>
      <c r="K53" s="20">
        <f t="shared" si="0"/>
        <v>1.4979686318754502</v>
      </c>
      <c r="L53" s="20">
        <v>0.34189999999999998</v>
      </c>
      <c r="M53" s="20">
        <v>0.17269999999999999</v>
      </c>
      <c r="N53" s="21">
        <v>6994212.5999999996</v>
      </c>
      <c r="O53" s="21">
        <v>2325081.0499999998</v>
      </c>
      <c r="P53" s="21">
        <v>630220.9</v>
      </c>
      <c r="Q53" s="21">
        <v>1691819.35</v>
      </c>
      <c r="R53" s="21">
        <v>4761</v>
      </c>
      <c r="S53" s="21">
        <f t="shared" si="1"/>
        <v>4669131.55</v>
      </c>
      <c r="T53">
        <v>0</v>
      </c>
      <c r="U53" s="21">
        <v>97133.8</v>
      </c>
      <c r="V53" s="21">
        <v>242.58</v>
      </c>
      <c r="W53" s="22">
        <f t="shared" si="2"/>
        <v>-4518.42</v>
      </c>
      <c r="X53" s="22">
        <f t="shared" si="3"/>
        <v>0.49796863187545015</v>
      </c>
      <c r="Y53" s="22">
        <f t="shared" si="4"/>
        <v>0.13497604281464293</v>
      </c>
      <c r="Z53" s="22">
        <f t="shared" si="9"/>
        <v>0.27105330371171366</v>
      </c>
      <c r="AA53" s="22">
        <f t="shared" si="10"/>
        <v>4.1776522156077099E-2</v>
      </c>
      <c r="AB53" s="22">
        <f>V53/R53</f>
        <v>5.0951480781348459E-2</v>
      </c>
      <c r="AC53" s="53">
        <f t="shared" si="7"/>
        <v>0</v>
      </c>
      <c r="AD53" s="53">
        <f t="shared" si="11"/>
        <v>0</v>
      </c>
    </row>
    <row r="54" spans="1:30" s="23" customFormat="1" ht="12" customHeight="1" x14ac:dyDescent="0.2">
      <c r="A54" s="15">
        <v>30114</v>
      </c>
      <c r="B54" s="16" t="s">
        <v>103</v>
      </c>
      <c r="C54" s="16" t="s">
        <v>44</v>
      </c>
      <c r="D54" s="15">
        <v>1</v>
      </c>
      <c r="E54" s="17">
        <v>2014</v>
      </c>
      <c r="F54" s="15" t="s">
        <v>32</v>
      </c>
      <c r="G54" s="18">
        <v>25307</v>
      </c>
      <c r="H54" s="19">
        <v>48.211111111111109</v>
      </c>
      <c r="I54" s="16" t="s">
        <v>41</v>
      </c>
      <c r="J54" s="20">
        <v>0.25190000000000001</v>
      </c>
      <c r="K54" s="20">
        <f t="shared" si="0"/>
        <v>1.3367836299839384</v>
      </c>
      <c r="L54" s="47">
        <v>0.54530000000000001</v>
      </c>
      <c r="M54" s="47">
        <v>0.2467</v>
      </c>
      <c r="N54" s="21">
        <v>4381173.8</v>
      </c>
      <c r="O54" s="21">
        <v>1103774.45</v>
      </c>
      <c r="P54" s="21">
        <v>431446.05</v>
      </c>
      <c r="Q54" s="21">
        <v>672328.4</v>
      </c>
      <c r="R54" s="21">
        <v>0</v>
      </c>
      <c r="S54" s="21">
        <f t="shared" si="1"/>
        <v>3277399.3499999996</v>
      </c>
      <c r="T54">
        <v>0</v>
      </c>
      <c r="U54" s="21">
        <v>15076.12</v>
      </c>
      <c r="V54" s="21">
        <v>442838.02</v>
      </c>
      <c r="W54" s="22">
        <f t="shared" si="2"/>
        <v>442838.02</v>
      </c>
      <c r="X54" s="22">
        <f t="shared" si="3"/>
        <v>0.33678362998393835</v>
      </c>
      <c r="Y54" s="22">
        <f t="shared" si="4"/>
        <v>0.13164280697132622</v>
      </c>
      <c r="Z54" s="22">
        <f t="shared" si="9"/>
        <v>0.39088243979555787</v>
      </c>
      <c r="AA54" s="22">
        <f t="shared" si="10"/>
        <v>1.3658696303397855E-2</v>
      </c>
      <c r="AB54" s="22">
        <v>0</v>
      </c>
      <c r="AC54" s="53">
        <f t="shared" si="7"/>
        <v>0</v>
      </c>
      <c r="AD54" s="53">
        <f t="shared" si="11"/>
        <v>0</v>
      </c>
    </row>
    <row r="55" spans="1:30" s="23" customFormat="1" ht="12" customHeight="1" x14ac:dyDescent="0.2">
      <c r="A55" s="15">
        <v>34285</v>
      </c>
      <c r="B55" s="16" t="s">
        <v>123</v>
      </c>
      <c r="C55" s="16" t="s">
        <v>31</v>
      </c>
      <c r="D55" s="15">
        <v>1</v>
      </c>
      <c r="E55" s="17">
        <v>2014</v>
      </c>
      <c r="F55" s="15" t="s">
        <v>32</v>
      </c>
      <c r="G55" s="18">
        <v>34536</v>
      </c>
      <c r="H55" s="19">
        <v>22.941666666666666</v>
      </c>
      <c r="I55" s="16" t="s">
        <v>41</v>
      </c>
      <c r="J55" s="20">
        <v>8.1299999999999997E-2</v>
      </c>
      <c r="K55" s="20">
        <f t="shared" si="0"/>
        <v>1.0884957660374319</v>
      </c>
      <c r="L55" s="20">
        <v>0.23899999999999999</v>
      </c>
      <c r="M55" s="20">
        <v>0.12640000000000001</v>
      </c>
      <c r="N55" s="21">
        <v>17369202.600000001</v>
      </c>
      <c r="O55" s="21">
        <v>1412133.09</v>
      </c>
      <c r="P55" s="21">
        <v>598053.13</v>
      </c>
      <c r="Q55" s="21">
        <v>149911.51</v>
      </c>
      <c r="R55" s="21">
        <v>0</v>
      </c>
      <c r="S55" s="21">
        <f t="shared" si="1"/>
        <v>15957069.510000002</v>
      </c>
      <c r="T55">
        <v>0</v>
      </c>
      <c r="U55" s="21">
        <v>958.5</v>
      </c>
      <c r="V55" s="21">
        <v>565064</v>
      </c>
      <c r="W55" s="22">
        <f t="shared" si="2"/>
        <v>565064</v>
      </c>
      <c r="X55" s="22">
        <f t="shared" si="3"/>
        <v>8.8495766037432019E-2</v>
      </c>
      <c r="Y55" s="22">
        <f t="shared" si="4"/>
        <v>3.7478882298858894E-2</v>
      </c>
      <c r="Z55" s="22">
        <f t="shared" si="9"/>
        <v>0.42351045679412552</v>
      </c>
      <c r="AA55" s="22">
        <f t="shared" si="10"/>
        <v>6.7876038511355892E-4</v>
      </c>
      <c r="AB55" s="22">
        <v>0</v>
      </c>
      <c r="AC55" s="53">
        <f t="shared" si="7"/>
        <v>0</v>
      </c>
      <c r="AD55" s="53">
        <f t="shared" si="11"/>
        <v>0</v>
      </c>
    </row>
    <row r="56" spans="1:30" s="23" customFormat="1" ht="12" customHeight="1" x14ac:dyDescent="0.2">
      <c r="A56" s="15">
        <v>36941</v>
      </c>
      <c r="B56" s="16" t="s">
        <v>129</v>
      </c>
      <c r="C56" s="16" t="s">
        <v>31</v>
      </c>
      <c r="D56" s="15">
        <v>1</v>
      </c>
      <c r="E56" s="17">
        <v>2014</v>
      </c>
      <c r="F56" s="15" t="s">
        <v>32</v>
      </c>
      <c r="G56" s="18">
        <v>40273</v>
      </c>
      <c r="H56" s="19">
        <v>7.2361111111111107</v>
      </c>
      <c r="I56" s="16" t="s">
        <v>41</v>
      </c>
      <c r="J56" s="20">
        <v>0.40100000000000002</v>
      </c>
      <c r="K56" s="20">
        <f t="shared" si="0"/>
        <v>1.6694911023429151</v>
      </c>
      <c r="L56" s="20">
        <v>0.15529999999999999</v>
      </c>
      <c r="M56" s="20">
        <v>-0.85909999999999997</v>
      </c>
      <c r="N56" s="21">
        <v>8999631.8599999994</v>
      </c>
      <c r="O56" s="21">
        <v>3608988.06</v>
      </c>
      <c r="P56" s="21">
        <v>3586646.83</v>
      </c>
      <c r="Q56" s="21">
        <v>22341.23</v>
      </c>
      <c r="R56" s="21">
        <v>0</v>
      </c>
      <c r="S56" s="21">
        <f t="shared" si="1"/>
        <v>5390643.7999999989</v>
      </c>
      <c r="T56">
        <v>0</v>
      </c>
      <c r="U56" s="21">
        <v>166668.39000000001</v>
      </c>
      <c r="V56" s="21">
        <v>-1426315.2</v>
      </c>
      <c r="W56" s="22">
        <f t="shared" si="2"/>
        <v>-1426315.2</v>
      </c>
      <c r="X56" s="22">
        <f t="shared" si="3"/>
        <v>0.66949110234291509</v>
      </c>
      <c r="Y56" s="22">
        <f t="shared" si="4"/>
        <v>0.6653466567388483</v>
      </c>
      <c r="Z56" s="22">
        <f t="shared" si="9"/>
        <v>0.99380955835027063</v>
      </c>
      <c r="AA56" s="22">
        <f t="shared" si="10"/>
        <v>4.6181474482351159E-2</v>
      </c>
      <c r="AB56" s="22">
        <v>0</v>
      </c>
      <c r="AC56" s="53">
        <f t="shared" si="7"/>
        <v>0</v>
      </c>
      <c r="AD56" s="53">
        <f t="shared" si="11"/>
        <v>0</v>
      </c>
    </row>
    <row r="57" spans="1:30" s="23" customFormat="1" ht="12" customHeight="1" x14ac:dyDescent="0.2">
      <c r="A57" s="15">
        <v>38971</v>
      </c>
      <c r="B57" s="16" t="s">
        <v>140</v>
      </c>
      <c r="C57" s="16" t="s">
        <v>31</v>
      </c>
      <c r="D57" s="15">
        <v>1</v>
      </c>
      <c r="E57" s="17">
        <v>2014</v>
      </c>
      <c r="F57" s="15" t="s">
        <v>32</v>
      </c>
      <c r="G57" s="18">
        <v>33434</v>
      </c>
      <c r="H57" s="19">
        <v>25.958333333333332</v>
      </c>
      <c r="I57" s="16" t="s">
        <v>41</v>
      </c>
      <c r="J57" s="20">
        <v>0.14940000000000001</v>
      </c>
      <c r="K57" s="20">
        <f t="shared" si="0"/>
        <v>1.1756788838896555</v>
      </c>
      <c r="L57" s="20">
        <v>0.32669999999999999</v>
      </c>
      <c r="M57" s="20">
        <v>0.12570000000000001</v>
      </c>
      <c r="N57" s="21">
        <v>9805254.3000000007</v>
      </c>
      <c r="O57" s="21">
        <v>1465175.7</v>
      </c>
      <c r="P57" s="21">
        <v>417770.28</v>
      </c>
      <c r="Q57" s="21">
        <v>227870.88</v>
      </c>
      <c r="R57" s="21">
        <v>0</v>
      </c>
      <c r="S57" s="21">
        <f t="shared" si="1"/>
        <v>8340078.6000000006</v>
      </c>
      <c r="T57">
        <v>0</v>
      </c>
      <c r="U57" s="21">
        <v>205325.1</v>
      </c>
      <c r="V57" s="21">
        <v>296977</v>
      </c>
      <c r="W57" s="22">
        <f t="shared" si="2"/>
        <v>296977</v>
      </c>
      <c r="X57" s="22">
        <f t="shared" si="3"/>
        <v>0.17567888388965541</v>
      </c>
      <c r="Y57" s="22">
        <f t="shared" si="4"/>
        <v>5.0091887623217361E-2</v>
      </c>
      <c r="Z57" s="22">
        <f t="shared" si="9"/>
        <v>0.28513323009656799</v>
      </c>
      <c r="AA57" s="22">
        <f t="shared" si="10"/>
        <v>0.14013684502138549</v>
      </c>
      <c r="AB57" s="22">
        <v>0</v>
      </c>
      <c r="AC57" s="53">
        <f t="shared" si="7"/>
        <v>0</v>
      </c>
      <c r="AD57" s="53">
        <f t="shared" si="11"/>
        <v>0</v>
      </c>
    </row>
    <row r="58" spans="1:30" s="23" customFormat="1" ht="12" customHeight="1" x14ac:dyDescent="0.2">
      <c r="A58" s="15">
        <v>45839</v>
      </c>
      <c r="B58" s="16" t="s">
        <v>146</v>
      </c>
      <c r="C58" s="16" t="s">
        <v>44</v>
      </c>
      <c r="D58" s="15">
        <v>1</v>
      </c>
      <c r="E58" s="17">
        <v>2014</v>
      </c>
      <c r="F58" s="15" t="s">
        <v>32</v>
      </c>
      <c r="G58" s="18">
        <v>31975</v>
      </c>
      <c r="H58" s="19">
        <v>29.952777777777779</v>
      </c>
      <c r="I58" s="16" t="s">
        <v>41</v>
      </c>
      <c r="J58" s="20">
        <v>0.46129999999999999</v>
      </c>
      <c r="K58" s="20">
        <f t="shared" si="0"/>
        <v>1.8563332747734949</v>
      </c>
      <c r="L58" s="20">
        <v>2.8471000000000002</v>
      </c>
      <c r="M58" s="20">
        <v>9.4299999999999995E-2</v>
      </c>
      <c r="N58" s="21">
        <v>394345.11</v>
      </c>
      <c r="O58" s="21">
        <v>181912.83</v>
      </c>
      <c r="P58" s="21">
        <v>179895.61</v>
      </c>
      <c r="Q58" s="21">
        <v>0</v>
      </c>
      <c r="R58" s="21">
        <v>0</v>
      </c>
      <c r="S58" s="21">
        <f t="shared" si="1"/>
        <v>212432.28</v>
      </c>
      <c r="T58">
        <v>0</v>
      </c>
      <c r="U58" s="21">
        <v>42605.13</v>
      </c>
      <c r="V58" s="21">
        <v>68213.56</v>
      </c>
      <c r="W58" s="22">
        <f t="shared" si="2"/>
        <v>68213.56</v>
      </c>
      <c r="X58" s="22">
        <f t="shared" si="3"/>
        <v>0.85633327477349486</v>
      </c>
      <c r="Y58" s="22">
        <f t="shared" si="4"/>
        <v>0.84683744862127353</v>
      </c>
      <c r="Z58" s="22">
        <f t="shared" si="9"/>
        <v>0.98891106251274308</v>
      </c>
      <c r="AA58" s="22">
        <f t="shared" si="10"/>
        <v>0.23420629539983517</v>
      </c>
      <c r="AB58" s="22">
        <v>0</v>
      </c>
      <c r="AC58" s="53">
        <f t="shared" si="7"/>
        <v>0</v>
      </c>
      <c r="AD58" s="53">
        <f t="shared" si="11"/>
        <v>0</v>
      </c>
    </row>
    <row r="59" spans="1:30" s="23" customFormat="1" ht="12" customHeight="1" x14ac:dyDescent="0.2">
      <c r="A59" s="15">
        <v>45987</v>
      </c>
      <c r="B59" s="16" t="s">
        <v>147</v>
      </c>
      <c r="C59" s="16" t="s">
        <v>44</v>
      </c>
      <c r="D59" s="15">
        <v>1</v>
      </c>
      <c r="E59" s="17">
        <v>2014</v>
      </c>
      <c r="F59" s="15" t="s">
        <v>36</v>
      </c>
      <c r="G59" s="18">
        <v>32150</v>
      </c>
      <c r="H59" s="19">
        <v>29.477777777777778</v>
      </c>
      <c r="I59" s="16" t="s">
        <v>41</v>
      </c>
      <c r="J59" s="20">
        <v>0.39119072190461124</v>
      </c>
      <c r="K59" s="20">
        <f t="shared" si="0"/>
        <v>1.6425505260504902</v>
      </c>
      <c r="L59" s="46">
        <v>0.71181387462336121</v>
      </c>
      <c r="M59" s="46">
        <v>3.9167211871110504E-2</v>
      </c>
      <c r="N59" s="21">
        <v>2350156.48</v>
      </c>
      <c r="O59" s="21">
        <v>919359.41</v>
      </c>
      <c r="P59" s="21">
        <v>478863.99</v>
      </c>
      <c r="Q59" s="21">
        <v>440495.42</v>
      </c>
      <c r="R59" s="21">
        <v>0</v>
      </c>
      <c r="S59" s="21">
        <f t="shared" si="1"/>
        <v>1430797.0699999998</v>
      </c>
      <c r="T59">
        <v>0</v>
      </c>
      <c r="U59" s="21">
        <v>290679.83</v>
      </c>
      <c r="V59" s="21">
        <v>104888</v>
      </c>
      <c r="W59" s="22">
        <f t="shared" si="2"/>
        <v>104888</v>
      </c>
      <c r="X59" s="22">
        <f t="shared" si="3"/>
        <v>0.64255052605049023</v>
      </c>
      <c r="Y59" s="22">
        <f t="shared" si="4"/>
        <v>0.33468337337313675</v>
      </c>
      <c r="Z59" s="22">
        <f t="shared" si="9"/>
        <v>0.52086701326089646</v>
      </c>
      <c r="AA59" s="22">
        <f t="shared" si="10"/>
        <v>0.31617648858350184</v>
      </c>
      <c r="AB59" s="22">
        <v>0</v>
      </c>
      <c r="AC59" s="53">
        <f t="shared" si="7"/>
        <v>0</v>
      </c>
      <c r="AD59" s="53">
        <f t="shared" si="11"/>
        <v>0</v>
      </c>
    </row>
    <row r="60" spans="1:30" s="23" customFormat="1" ht="12" customHeight="1" x14ac:dyDescent="0.2">
      <c r="A60" s="15">
        <v>47476</v>
      </c>
      <c r="B60" s="16" t="s">
        <v>150</v>
      </c>
      <c r="C60" s="16" t="s">
        <v>31</v>
      </c>
      <c r="D60" s="15">
        <v>1</v>
      </c>
      <c r="E60" s="17">
        <v>2014</v>
      </c>
      <c r="F60" s="15" t="s">
        <v>32</v>
      </c>
      <c r="G60" s="18">
        <v>33843</v>
      </c>
      <c r="H60" s="19">
        <v>24.841666666666665</v>
      </c>
      <c r="I60" s="16" t="s">
        <v>41</v>
      </c>
      <c r="J60" s="20">
        <v>0.68830000000000002</v>
      </c>
      <c r="K60" s="20">
        <f t="shared" si="0"/>
        <v>3.2087189526998174</v>
      </c>
      <c r="L60" s="20">
        <v>4.3044000000000002</v>
      </c>
      <c r="M60" s="20">
        <v>7.6E-3</v>
      </c>
      <c r="N60" s="21">
        <v>903318.72</v>
      </c>
      <c r="O60" s="21">
        <v>621798.67000000004</v>
      </c>
      <c r="P60" s="21">
        <v>551039.18999999994</v>
      </c>
      <c r="Q60" s="21">
        <v>70759.48</v>
      </c>
      <c r="R60" s="21">
        <v>4105</v>
      </c>
      <c r="S60" s="21">
        <f t="shared" si="1"/>
        <v>281520.04999999993</v>
      </c>
      <c r="T60">
        <v>0</v>
      </c>
      <c r="U60" s="21">
        <v>356608.47</v>
      </c>
      <c r="V60" s="21">
        <v>0</v>
      </c>
      <c r="W60" s="22">
        <f t="shared" si="2"/>
        <v>-4105</v>
      </c>
      <c r="X60" s="22">
        <f t="shared" si="3"/>
        <v>2.2087189526998174</v>
      </c>
      <c r="Y60" s="22">
        <f t="shared" si="4"/>
        <v>1.9573710291682602</v>
      </c>
      <c r="Z60" s="22">
        <f t="shared" si="9"/>
        <v>0.88620194378994077</v>
      </c>
      <c r="AA60" s="22">
        <f t="shared" si="10"/>
        <v>0.57351114951725446</v>
      </c>
      <c r="AB60" s="22">
        <f>V60/R60</f>
        <v>0</v>
      </c>
      <c r="AC60" s="53">
        <f t="shared" si="7"/>
        <v>0</v>
      </c>
      <c r="AD60" s="53">
        <f t="shared" si="11"/>
        <v>0</v>
      </c>
    </row>
    <row r="61" spans="1:30" s="23" customFormat="1" ht="12" customHeight="1" x14ac:dyDescent="0.2">
      <c r="A61" s="15">
        <v>47891</v>
      </c>
      <c r="B61" s="16" t="s">
        <v>152</v>
      </c>
      <c r="C61" s="16" t="s">
        <v>31</v>
      </c>
      <c r="D61" s="15">
        <v>1</v>
      </c>
      <c r="E61" s="17">
        <v>2014</v>
      </c>
      <c r="F61" s="15" t="s">
        <v>32</v>
      </c>
      <c r="G61" s="18">
        <v>34149</v>
      </c>
      <c r="H61" s="19">
        <v>24.002777777777776</v>
      </c>
      <c r="I61" s="16" t="s">
        <v>41</v>
      </c>
      <c r="J61" s="20">
        <v>0.32240000000000002</v>
      </c>
      <c r="K61" s="20">
        <f t="shared" si="0"/>
        <v>1.475733356801415</v>
      </c>
      <c r="L61" s="20">
        <v>0.59619999999999995</v>
      </c>
      <c r="M61" s="20">
        <v>0.2051</v>
      </c>
      <c r="N61" s="21">
        <v>4894444.08</v>
      </c>
      <c r="O61" s="21">
        <v>1577825.9</v>
      </c>
      <c r="P61" s="21">
        <v>730327.74</v>
      </c>
      <c r="Q61" s="21">
        <v>538403.87</v>
      </c>
      <c r="R61" s="21">
        <v>86705</v>
      </c>
      <c r="S61" s="21">
        <f t="shared" si="1"/>
        <v>3316618.18</v>
      </c>
      <c r="T61">
        <v>0</v>
      </c>
      <c r="U61" s="21">
        <v>76987.97</v>
      </c>
      <c r="V61" s="21">
        <v>386683</v>
      </c>
      <c r="W61" s="22">
        <f t="shared" si="2"/>
        <v>299978</v>
      </c>
      <c r="X61" s="22">
        <f t="shared" si="3"/>
        <v>0.47573335680141504</v>
      </c>
      <c r="Y61" s="22">
        <f t="shared" si="4"/>
        <v>0.2202025377548886</v>
      </c>
      <c r="Z61" s="22">
        <f t="shared" si="9"/>
        <v>0.46286966134856833</v>
      </c>
      <c r="AA61" s="22">
        <f t="shared" si="10"/>
        <v>4.8793704045547739E-2</v>
      </c>
      <c r="AB61" s="22">
        <f>V61/R61</f>
        <v>4.4597543394267918</v>
      </c>
      <c r="AC61" s="53">
        <f t="shared" si="7"/>
        <v>0</v>
      </c>
      <c r="AD61" s="53">
        <f t="shared" si="11"/>
        <v>0</v>
      </c>
    </row>
    <row r="62" spans="1:30" s="23" customFormat="1" ht="12" customHeight="1" x14ac:dyDescent="0.2">
      <c r="A62" s="15">
        <v>48689</v>
      </c>
      <c r="B62" s="16" t="s">
        <v>155</v>
      </c>
      <c r="C62" s="16" t="s">
        <v>31</v>
      </c>
      <c r="D62" s="15">
        <v>1</v>
      </c>
      <c r="E62" s="17">
        <v>2014</v>
      </c>
      <c r="F62" s="15" t="s">
        <v>32</v>
      </c>
      <c r="G62" s="18">
        <v>34649</v>
      </c>
      <c r="H62" s="19">
        <v>22.636111111111113</v>
      </c>
      <c r="I62" s="16" t="s">
        <v>41</v>
      </c>
      <c r="J62" s="20">
        <v>0.67820000000000003</v>
      </c>
      <c r="K62" s="20">
        <f t="shared" si="0"/>
        <v>3.1073093777416871</v>
      </c>
      <c r="L62" s="20">
        <v>0.63670000000000004</v>
      </c>
      <c r="M62" s="20">
        <v>0.1139</v>
      </c>
      <c r="N62" s="21">
        <v>2284209.66</v>
      </c>
      <c r="O62" s="21">
        <v>1549101.12</v>
      </c>
      <c r="P62" s="21">
        <v>459637.39</v>
      </c>
      <c r="Q62" s="21">
        <v>1089463.73</v>
      </c>
      <c r="R62" s="21">
        <v>107474.44</v>
      </c>
      <c r="S62" s="21">
        <f t="shared" si="1"/>
        <v>735108.54</v>
      </c>
      <c r="T62">
        <v>0</v>
      </c>
      <c r="U62" s="21">
        <v>21432.09</v>
      </c>
      <c r="V62" s="21">
        <v>165860.06</v>
      </c>
      <c r="W62" s="22">
        <f t="shared" si="2"/>
        <v>58385.619999999995</v>
      </c>
      <c r="X62" s="22">
        <f t="shared" si="3"/>
        <v>2.1073093777416871</v>
      </c>
      <c r="Y62" s="22">
        <f t="shared" si="4"/>
        <v>0.62526465819591759</v>
      </c>
      <c r="Z62" s="22">
        <f t="shared" si="9"/>
        <v>0.2967123217882639</v>
      </c>
      <c r="AA62" s="22">
        <f t="shared" si="10"/>
        <v>1.3835178170938253E-2</v>
      </c>
      <c r="AB62" s="22">
        <f>V62/R62</f>
        <v>1.5432512139630594</v>
      </c>
      <c r="AC62" s="53">
        <f t="shared" si="7"/>
        <v>0</v>
      </c>
      <c r="AD62" s="53">
        <f t="shared" si="11"/>
        <v>0</v>
      </c>
    </row>
    <row r="63" spans="1:30" s="23" customFormat="1" ht="12" customHeight="1" x14ac:dyDescent="0.2">
      <c r="A63" s="15">
        <v>49584</v>
      </c>
      <c r="B63" s="16" t="s">
        <v>159</v>
      </c>
      <c r="C63" s="16" t="s">
        <v>44</v>
      </c>
      <c r="D63" s="15">
        <v>1</v>
      </c>
      <c r="E63" s="17">
        <v>2014</v>
      </c>
      <c r="F63" s="15" t="s">
        <v>32</v>
      </c>
      <c r="G63" s="18">
        <v>35054</v>
      </c>
      <c r="H63" s="19">
        <v>21.524999999999999</v>
      </c>
      <c r="I63" s="16" t="s">
        <v>41</v>
      </c>
      <c r="J63" s="20">
        <v>0.25207279363754226</v>
      </c>
      <c r="K63" s="20">
        <f t="shared" si="0"/>
        <v>1.3370285122578942</v>
      </c>
      <c r="L63" s="46">
        <v>0.28844542471980805</v>
      </c>
      <c r="M63" s="46">
        <v>0.15576003472322114</v>
      </c>
      <c r="N63" s="21">
        <v>3198321.28</v>
      </c>
      <c r="O63" s="21">
        <v>806209.78</v>
      </c>
      <c r="P63" s="21">
        <v>248504.47</v>
      </c>
      <c r="Q63" s="21">
        <v>557705.31000000006</v>
      </c>
      <c r="R63" s="21">
        <v>39397.75</v>
      </c>
      <c r="S63" s="21">
        <f t="shared" si="1"/>
        <v>2392111.5</v>
      </c>
      <c r="T63">
        <v>0</v>
      </c>
      <c r="U63" s="21">
        <v>78260.88</v>
      </c>
      <c r="V63" s="21">
        <v>220978.48</v>
      </c>
      <c r="W63" s="22">
        <f t="shared" si="2"/>
        <v>181580.73</v>
      </c>
      <c r="X63" s="22">
        <f t="shared" si="3"/>
        <v>0.33702851225789432</v>
      </c>
      <c r="Y63" s="22">
        <f t="shared" si="4"/>
        <v>0.1038849861304542</v>
      </c>
      <c r="Z63" s="22">
        <f t="shared" si="9"/>
        <v>0.30823797498462496</v>
      </c>
      <c r="AA63" s="22">
        <f t="shared" si="10"/>
        <v>9.7072600632554962E-2</v>
      </c>
      <c r="AB63" s="22">
        <f>V63/R63</f>
        <v>5.6089111687850197</v>
      </c>
      <c r="AC63" s="53">
        <f t="shared" si="7"/>
        <v>0</v>
      </c>
      <c r="AD63" s="53">
        <f t="shared" si="11"/>
        <v>0</v>
      </c>
    </row>
    <row r="64" spans="1:30" s="23" customFormat="1" ht="12" customHeight="1" x14ac:dyDescent="0.2">
      <c r="A64" s="15">
        <v>49726</v>
      </c>
      <c r="B64" s="16" t="s">
        <v>160</v>
      </c>
      <c r="C64" s="16" t="s">
        <v>31</v>
      </c>
      <c r="D64" s="15">
        <v>1</v>
      </c>
      <c r="E64" s="17">
        <v>2014</v>
      </c>
      <c r="F64" s="15" t="s">
        <v>32</v>
      </c>
      <c r="G64" s="18">
        <v>35228</v>
      </c>
      <c r="H64" s="19">
        <v>21.05</v>
      </c>
      <c r="I64" s="16" t="s">
        <v>41</v>
      </c>
      <c r="J64" s="20">
        <v>0.50690000000000002</v>
      </c>
      <c r="K64" s="20">
        <f t="shared" si="0"/>
        <v>2.028181796186681</v>
      </c>
      <c r="L64" s="20">
        <v>2.1017000000000001</v>
      </c>
      <c r="M64" s="20">
        <v>8.9899999999999994E-2</v>
      </c>
      <c r="N64" s="21">
        <v>1191191.55</v>
      </c>
      <c r="O64" s="21">
        <v>603871.64</v>
      </c>
      <c r="P64" s="21">
        <v>253543.5</v>
      </c>
      <c r="Q64" s="21">
        <v>350328.14</v>
      </c>
      <c r="R64" s="21">
        <v>0</v>
      </c>
      <c r="S64" s="21">
        <f t="shared" si="1"/>
        <v>587319.91</v>
      </c>
      <c r="T64">
        <v>0</v>
      </c>
      <c r="U64" s="21">
        <v>62746.42</v>
      </c>
      <c r="V64" s="21">
        <v>239767.01</v>
      </c>
      <c r="W64" s="22">
        <f t="shared" si="2"/>
        <v>239767.01</v>
      </c>
      <c r="X64" s="22">
        <f t="shared" si="3"/>
        <v>1.0281817961866813</v>
      </c>
      <c r="Y64" s="22">
        <f t="shared" si="4"/>
        <v>0.43169573461250443</v>
      </c>
      <c r="Z64" s="22">
        <f t="shared" si="9"/>
        <v>0.41986323451122826</v>
      </c>
      <c r="AA64" s="22">
        <f t="shared" si="10"/>
        <v>0.10390688325750816</v>
      </c>
      <c r="AB64" s="22">
        <v>0</v>
      </c>
      <c r="AC64" s="53">
        <f t="shared" si="7"/>
        <v>0</v>
      </c>
      <c r="AD64" s="53">
        <f t="shared" si="11"/>
        <v>0</v>
      </c>
    </row>
    <row r="65" spans="1:30" s="23" customFormat="1" ht="12" customHeight="1" x14ac:dyDescent="0.2">
      <c r="A65" s="15">
        <v>49892</v>
      </c>
      <c r="B65" s="16" t="s">
        <v>161</v>
      </c>
      <c r="C65" s="16" t="s">
        <v>31</v>
      </c>
      <c r="D65" s="15">
        <v>1</v>
      </c>
      <c r="E65" s="17">
        <v>2014</v>
      </c>
      <c r="F65" s="15" t="s">
        <v>32</v>
      </c>
      <c r="G65" s="18">
        <v>35318</v>
      </c>
      <c r="H65" s="19">
        <v>20.805555555555557</v>
      </c>
      <c r="I65" s="16" t="s">
        <v>41</v>
      </c>
      <c r="J65" s="20">
        <v>0.4385</v>
      </c>
      <c r="K65" s="20">
        <f t="shared" si="0"/>
        <v>1.7808239732013764</v>
      </c>
      <c r="L65" s="20">
        <v>2.1616</v>
      </c>
      <c r="M65" s="20">
        <v>6.0499999999999998E-2</v>
      </c>
      <c r="N65" s="21">
        <v>2192386.64</v>
      </c>
      <c r="O65" s="21">
        <v>961278.64</v>
      </c>
      <c r="P65" s="21">
        <v>856608.77</v>
      </c>
      <c r="Q65" s="21">
        <v>104669.87</v>
      </c>
      <c r="R65" s="21">
        <v>0</v>
      </c>
      <c r="S65" s="21">
        <f t="shared" si="1"/>
        <v>1231108</v>
      </c>
      <c r="T65">
        <v>0</v>
      </c>
      <c r="U65" s="21">
        <v>40111.660000000003</v>
      </c>
      <c r="V65" s="21">
        <v>196277</v>
      </c>
      <c r="W65" s="22">
        <f t="shared" si="2"/>
        <v>196277</v>
      </c>
      <c r="X65" s="22">
        <f t="shared" si="3"/>
        <v>0.78082397320137631</v>
      </c>
      <c r="Y65" s="22">
        <f t="shared" si="4"/>
        <v>0.69580310582012306</v>
      </c>
      <c r="Z65" s="22">
        <f t="shared" si="9"/>
        <v>0.89111391261122785</v>
      </c>
      <c r="AA65" s="22">
        <f t="shared" si="10"/>
        <v>4.1727401744826038E-2</v>
      </c>
      <c r="AB65" s="22">
        <v>0</v>
      </c>
      <c r="AC65" s="53">
        <f t="shared" si="7"/>
        <v>0</v>
      </c>
      <c r="AD65" s="53">
        <f t="shared" si="11"/>
        <v>0</v>
      </c>
    </row>
    <row r="66" spans="1:30" s="23" customFormat="1" ht="12" customHeight="1" x14ac:dyDescent="0.2">
      <c r="A66" s="15">
        <v>52866</v>
      </c>
      <c r="B66" s="16" t="s">
        <v>166</v>
      </c>
      <c r="C66" s="16" t="s">
        <v>44</v>
      </c>
      <c r="D66" s="15">
        <v>1</v>
      </c>
      <c r="E66" s="17">
        <v>2014</v>
      </c>
      <c r="F66" s="15" t="s">
        <v>36</v>
      </c>
      <c r="G66" s="18">
        <v>34844</v>
      </c>
      <c r="H66" s="19">
        <v>22.097222222222221</v>
      </c>
      <c r="I66" s="16" t="s">
        <v>41</v>
      </c>
      <c r="J66" s="20">
        <v>0.45850000000000002</v>
      </c>
      <c r="K66" s="20">
        <f t="shared" ref="K66:K129" si="12">+N66/S66</f>
        <v>1.8467241196240869</v>
      </c>
      <c r="L66" s="20">
        <v>2.1534</v>
      </c>
      <c r="M66" s="20">
        <v>0.24790000000000001</v>
      </c>
      <c r="N66" s="21">
        <v>930838.19</v>
      </c>
      <c r="O66" s="21">
        <v>426789.87</v>
      </c>
      <c r="P66" s="21">
        <v>403465.87</v>
      </c>
      <c r="Q66" s="21">
        <v>23324</v>
      </c>
      <c r="R66" s="21">
        <v>0</v>
      </c>
      <c r="S66" s="21">
        <f t="shared" ref="S66:S129" si="13">+N66-O66</f>
        <v>504048.31999999995</v>
      </c>
      <c r="T66">
        <v>0</v>
      </c>
      <c r="U66" s="21">
        <v>169326.04</v>
      </c>
      <c r="V66" s="21">
        <v>570125.84</v>
      </c>
      <c r="W66" s="22">
        <f t="shared" ref="W66:W129" si="14">+V66-R66</f>
        <v>570125.84</v>
      </c>
      <c r="X66" s="22">
        <f t="shared" ref="X66:X129" si="15">+O66/S66</f>
        <v>0.84672411962408689</v>
      </c>
      <c r="Y66" s="22">
        <f t="shared" ref="Y66:Y129" si="16">+P66/S66</f>
        <v>0.80045077821110489</v>
      </c>
      <c r="Z66" s="22">
        <f t="shared" ref="Z66:Z97" si="17">+P66/O66</f>
        <v>0.94535015556953117</v>
      </c>
      <c r="AA66" s="22">
        <f t="shared" ref="AA66:AA97" si="18">+U66/O66</f>
        <v>0.39674334351000412</v>
      </c>
      <c r="AB66" s="22">
        <v>0</v>
      </c>
      <c r="AC66" s="53">
        <f t="shared" ref="AC66:AC129" si="19">+T66/S66</f>
        <v>0</v>
      </c>
      <c r="AD66" s="53">
        <f t="shared" ref="AD66:AD97" si="20">+T66/O66</f>
        <v>0</v>
      </c>
    </row>
    <row r="67" spans="1:30" s="23" customFormat="1" ht="12" customHeight="1" x14ac:dyDescent="0.2">
      <c r="A67" s="15">
        <v>54972</v>
      </c>
      <c r="B67" s="16" t="s">
        <v>172</v>
      </c>
      <c r="C67" s="16" t="s">
        <v>44</v>
      </c>
      <c r="D67" s="15">
        <v>1</v>
      </c>
      <c r="E67" s="17">
        <v>2014</v>
      </c>
      <c r="F67" s="15" t="s">
        <v>36</v>
      </c>
      <c r="G67" s="18">
        <v>35902</v>
      </c>
      <c r="H67" s="19">
        <v>19.202777777777779</v>
      </c>
      <c r="I67" s="16" t="s">
        <v>41</v>
      </c>
      <c r="J67" s="20">
        <v>0.81489999999999996</v>
      </c>
      <c r="K67" s="20">
        <f t="shared" si="12"/>
        <v>5.4016519243154777</v>
      </c>
      <c r="L67" s="20">
        <v>0.45889999999999997</v>
      </c>
      <c r="M67" s="20">
        <v>-7.5700000000000003E-2</v>
      </c>
      <c r="N67" s="21">
        <v>3076453.65</v>
      </c>
      <c r="O67" s="21">
        <v>2506914.2400000002</v>
      </c>
      <c r="P67" s="21">
        <v>2442443.2400000002</v>
      </c>
      <c r="Q67" s="21">
        <v>64471</v>
      </c>
      <c r="R67" s="21">
        <v>0</v>
      </c>
      <c r="S67" s="21">
        <f t="shared" si="13"/>
        <v>569539.40999999968</v>
      </c>
      <c r="T67">
        <v>0</v>
      </c>
      <c r="U67" s="21">
        <v>183488</v>
      </c>
      <c r="V67" s="21">
        <v>-164834.20000000001</v>
      </c>
      <c r="W67" s="22">
        <f t="shared" si="14"/>
        <v>-164834.20000000001</v>
      </c>
      <c r="X67" s="22">
        <f t="shared" si="15"/>
        <v>4.4016519243154777</v>
      </c>
      <c r="Y67" s="22">
        <f t="shared" si="16"/>
        <v>4.2884534364355957</v>
      </c>
      <c r="Z67" s="22">
        <f t="shared" si="17"/>
        <v>0.97428272616138634</v>
      </c>
      <c r="AA67" s="22">
        <f t="shared" si="18"/>
        <v>7.3192771045889463E-2</v>
      </c>
      <c r="AB67" s="22">
        <v>0</v>
      </c>
      <c r="AC67" s="53">
        <f t="shared" si="19"/>
        <v>0</v>
      </c>
      <c r="AD67" s="53">
        <f t="shared" si="20"/>
        <v>0</v>
      </c>
    </row>
    <row r="68" spans="1:30" s="23" customFormat="1" ht="12" customHeight="1" x14ac:dyDescent="0.2">
      <c r="A68" s="15">
        <v>56301</v>
      </c>
      <c r="B68" s="16" t="s">
        <v>173</v>
      </c>
      <c r="C68" s="16" t="s">
        <v>31</v>
      </c>
      <c r="D68" s="15">
        <v>1</v>
      </c>
      <c r="E68" s="17">
        <v>2014</v>
      </c>
      <c r="F68" s="15" t="s">
        <v>32</v>
      </c>
      <c r="G68" s="18">
        <v>32478</v>
      </c>
      <c r="H68" s="19">
        <v>28.580555555555556</v>
      </c>
      <c r="I68" s="16" t="s">
        <v>41</v>
      </c>
      <c r="J68" s="20">
        <v>0.52910000000000001</v>
      </c>
      <c r="K68" s="20">
        <f t="shared" si="12"/>
        <v>2.123818575631542</v>
      </c>
      <c r="L68" s="20">
        <v>0.3609</v>
      </c>
      <c r="M68" s="20">
        <v>5.6300000000000003E-2</v>
      </c>
      <c r="N68" s="21">
        <v>5913808.9500000002</v>
      </c>
      <c r="O68" s="21">
        <v>3129291.94</v>
      </c>
      <c r="P68" s="21">
        <v>1587413.26</v>
      </c>
      <c r="Q68" s="21">
        <v>1541878.68</v>
      </c>
      <c r="R68" s="21">
        <v>0</v>
      </c>
      <c r="S68" s="21">
        <f t="shared" si="13"/>
        <v>2784517.0100000002</v>
      </c>
      <c r="T68">
        <v>0</v>
      </c>
      <c r="U68" s="21">
        <v>79114.31</v>
      </c>
      <c r="V68" s="21">
        <v>217388.67</v>
      </c>
      <c r="W68" s="22">
        <f t="shared" si="14"/>
        <v>217388.67</v>
      </c>
      <c r="X68" s="22">
        <f t="shared" si="15"/>
        <v>1.1238185756315417</v>
      </c>
      <c r="Y68" s="22">
        <f t="shared" si="16"/>
        <v>0.57008567528915899</v>
      </c>
      <c r="Z68" s="22">
        <f t="shared" si="17"/>
        <v>0.50727554042145395</v>
      </c>
      <c r="AA68" s="22">
        <f t="shared" si="18"/>
        <v>2.5281856572320956E-2</v>
      </c>
      <c r="AB68" s="22">
        <v>0</v>
      </c>
      <c r="AC68" s="53">
        <f t="shared" si="19"/>
        <v>0</v>
      </c>
      <c r="AD68" s="53">
        <f t="shared" si="20"/>
        <v>0</v>
      </c>
    </row>
    <row r="69" spans="1:30" s="23" customFormat="1" ht="12" customHeight="1" x14ac:dyDescent="0.2">
      <c r="A69" s="15">
        <v>71380</v>
      </c>
      <c r="B69" s="16" t="s">
        <v>210</v>
      </c>
      <c r="C69" s="16" t="s">
        <v>31</v>
      </c>
      <c r="D69" s="15">
        <v>1</v>
      </c>
      <c r="E69" s="17">
        <v>2014</v>
      </c>
      <c r="F69" s="15" t="s">
        <v>32</v>
      </c>
      <c r="G69" s="18">
        <v>34676</v>
      </c>
      <c r="H69" s="19">
        <v>22.56111111111111</v>
      </c>
      <c r="I69" s="16" t="s">
        <v>41</v>
      </c>
      <c r="J69" s="20">
        <v>5.9499999999999997E-2</v>
      </c>
      <c r="K69" s="20">
        <f t="shared" si="12"/>
        <v>1.0632118676324886</v>
      </c>
      <c r="L69" s="20">
        <v>0.36220000000000002</v>
      </c>
      <c r="M69" s="20">
        <v>7.5499999999999998E-2</v>
      </c>
      <c r="N69" s="21">
        <v>13227716.300000001</v>
      </c>
      <c r="O69" s="21">
        <v>786436.53</v>
      </c>
      <c r="P69" s="21">
        <v>695434.53</v>
      </c>
      <c r="Q69" s="21">
        <v>91002</v>
      </c>
      <c r="R69" s="21">
        <v>0</v>
      </c>
      <c r="S69" s="21">
        <f t="shared" si="13"/>
        <v>12441279.770000001</v>
      </c>
      <c r="T69">
        <v>0</v>
      </c>
      <c r="U69" s="21">
        <v>199568.81</v>
      </c>
      <c r="V69" s="21">
        <v>334543</v>
      </c>
      <c r="W69" s="22">
        <f t="shared" si="14"/>
        <v>334543</v>
      </c>
      <c r="X69" s="22">
        <f t="shared" si="15"/>
        <v>6.3211867632488733E-2</v>
      </c>
      <c r="Y69" s="22">
        <f t="shared" si="16"/>
        <v>5.5897346804861699E-2</v>
      </c>
      <c r="Z69" s="22">
        <f t="shared" si="17"/>
        <v>0.88428563968156459</v>
      </c>
      <c r="AA69" s="22">
        <f t="shared" si="18"/>
        <v>0.25376340287753418</v>
      </c>
      <c r="AB69" s="22">
        <v>0</v>
      </c>
      <c r="AC69" s="53">
        <f t="shared" si="19"/>
        <v>0</v>
      </c>
      <c r="AD69" s="53">
        <f t="shared" si="20"/>
        <v>0</v>
      </c>
    </row>
    <row r="70" spans="1:30" s="23" customFormat="1" ht="12" customHeight="1" x14ac:dyDescent="0.2">
      <c r="A70" s="15">
        <v>72569</v>
      </c>
      <c r="B70" s="16" t="s">
        <v>212</v>
      </c>
      <c r="C70" s="16" t="s">
        <v>31</v>
      </c>
      <c r="D70" s="15">
        <v>1</v>
      </c>
      <c r="E70" s="17">
        <v>2014</v>
      </c>
      <c r="F70" s="15" t="s">
        <v>32</v>
      </c>
      <c r="G70" s="18">
        <v>34904</v>
      </c>
      <c r="H70" s="19">
        <v>21.933333333333334</v>
      </c>
      <c r="I70" s="16" t="s">
        <v>41</v>
      </c>
      <c r="J70" s="20">
        <v>0.70950000000000002</v>
      </c>
      <c r="K70" s="20">
        <f t="shared" si="12"/>
        <v>3.4421875976742995</v>
      </c>
      <c r="L70" s="20">
        <v>0.29189999999999999</v>
      </c>
      <c r="M70" s="20">
        <v>0.1244</v>
      </c>
      <c r="N70" s="21">
        <v>9138007.5999999996</v>
      </c>
      <c r="O70" s="21">
        <v>6483298.25</v>
      </c>
      <c r="P70" s="21">
        <v>1339016.23</v>
      </c>
      <c r="Q70" s="21">
        <v>5144282.0199999996</v>
      </c>
      <c r="R70" s="21">
        <v>97499.18</v>
      </c>
      <c r="S70" s="21">
        <f t="shared" si="13"/>
        <v>2654709.3499999996</v>
      </c>
      <c r="T70">
        <v>0</v>
      </c>
      <c r="U70" s="21">
        <v>157278.29</v>
      </c>
      <c r="V70" s="21">
        <v>132116.09</v>
      </c>
      <c r="W70" s="22">
        <f t="shared" si="14"/>
        <v>34616.910000000003</v>
      </c>
      <c r="X70" s="22">
        <f t="shared" si="15"/>
        <v>2.4421875976742995</v>
      </c>
      <c r="Y70" s="22">
        <f t="shared" si="16"/>
        <v>0.50439278032452028</v>
      </c>
      <c r="Z70" s="22">
        <f t="shared" si="17"/>
        <v>0.20653318393920872</v>
      </c>
      <c r="AA70" s="22">
        <f t="shared" si="18"/>
        <v>2.4258993483756514E-2</v>
      </c>
      <c r="AB70" s="22">
        <f>V70/R70</f>
        <v>1.3550482168157723</v>
      </c>
      <c r="AC70" s="53">
        <f t="shared" si="19"/>
        <v>0</v>
      </c>
      <c r="AD70" s="53">
        <f t="shared" si="20"/>
        <v>0</v>
      </c>
    </row>
    <row r="71" spans="1:30" s="23" customFormat="1" ht="12" customHeight="1" x14ac:dyDescent="0.2">
      <c r="A71" s="15">
        <v>72859</v>
      </c>
      <c r="B71" s="16" t="s">
        <v>213</v>
      </c>
      <c r="C71" s="16" t="s">
        <v>31</v>
      </c>
      <c r="D71" s="15">
        <v>1</v>
      </c>
      <c r="E71" s="17">
        <v>2014</v>
      </c>
      <c r="F71" s="15" t="s">
        <v>32</v>
      </c>
      <c r="G71" s="18">
        <v>34928</v>
      </c>
      <c r="H71" s="19">
        <v>21.869444444444444</v>
      </c>
      <c r="I71" s="16" t="s">
        <v>41</v>
      </c>
      <c r="J71" s="20">
        <v>0.65190000000000003</v>
      </c>
      <c r="K71" s="20">
        <f t="shared" si="12"/>
        <v>2.872415294326466</v>
      </c>
      <c r="L71" s="47">
        <v>0.4027</v>
      </c>
      <c r="M71" s="47">
        <v>0.1041</v>
      </c>
      <c r="N71" s="21">
        <v>9089825.0399999991</v>
      </c>
      <c r="O71" s="21">
        <v>5925301.7699999996</v>
      </c>
      <c r="P71" s="21">
        <v>716234.7</v>
      </c>
      <c r="Q71" s="21">
        <v>5209067.07</v>
      </c>
      <c r="R71" s="21">
        <v>44151.63</v>
      </c>
      <c r="S71" s="21">
        <f t="shared" si="13"/>
        <v>3164523.2699999996</v>
      </c>
      <c r="T71">
        <v>0</v>
      </c>
      <c r="U71" s="21">
        <v>224135.99</v>
      </c>
      <c r="V71" s="21">
        <v>223672.13</v>
      </c>
      <c r="W71" s="22">
        <f t="shared" si="14"/>
        <v>179520.5</v>
      </c>
      <c r="X71" s="22">
        <f t="shared" si="15"/>
        <v>1.872415294326466</v>
      </c>
      <c r="Y71" s="22">
        <f t="shared" si="16"/>
        <v>0.22633257489049846</v>
      </c>
      <c r="Z71" s="22">
        <f t="shared" si="17"/>
        <v>0.12087733718919096</v>
      </c>
      <c r="AA71" s="22">
        <f t="shared" si="18"/>
        <v>3.7826932483811707E-2</v>
      </c>
      <c r="AB71" s="22">
        <f>V71/R71</f>
        <v>5.065999375334501</v>
      </c>
      <c r="AC71" s="53">
        <f t="shared" si="19"/>
        <v>0</v>
      </c>
      <c r="AD71" s="53">
        <f t="shared" si="20"/>
        <v>0</v>
      </c>
    </row>
    <row r="72" spans="1:30" s="23" customFormat="1" ht="12" customHeight="1" x14ac:dyDescent="0.2">
      <c r="A72" s="15">
        <v>74170</v>
      </c>
      <c r="B72" s="16" t="s">
        <v>217</v>
      </c>
      <c r="C72" s="16" t="s">
        <v>31</v>
      </c>
      <c r="D72" s="15">
        <v>1</v>
      </c>
      <c r="E72" s="17">
        <v>2014</v>
      </c>
      <c r="F72" s="15" t="s">
        <v>32</v>
      </c>
      <c r="G72" s="18">
        <v>35096</v>
      </c>
      <c r="H72" s="19">
        <v>21.413888888888888</v>
      </c>
      <c r="I72" s="16" t="s">
        <v>41</v>
      </c>
      <c r="J72" s="20">
        <v>4.1200000000000001E-2</v>
      </c>
      <c r="K72" s="20">
        <f t="shared" si="12"/>
        <v>1.0429815660310433</v>
      </c>
      <c r="L72" s="20">
        <v>0.34329999999999999</v>
      </c>
      <c r="M72" s="20">
        <v>0.24759999999999999</v>
      </c>
      <c r="N72" s="21">
        <v>4907866.26</v>
      </c>
      <c r="O72" s="21">
        <v>202254.56</v>
      </c>
      <c r="P72" s="21">
        <v>202254.56</v>
      </c>
      <c r="Q72" s="21">
        <v>0</v>
      </c>
      <c r="R72" s="21">
        <v>0</v>
      </c>
      <c r="S72" s="21">
        <f t="shared" si="13"/>
        <v>4705611.7</v>
      </c>
      <c r="T72">
        <v>0</v>
      </c>
      <c r="U72" s="21">
        <v>0</v>
      </c>
      <c r="V72" s="21">
        <v>455548.32</v>
      </c>
      <c r="W72" s="22">
        <f t="shared" si="14"/>
        <v>455548.32</v>
      </c>
      <c r="X72" s="22">
        <f t="shared" si="15"/>
        <v>4.2981566031043313E-2</v>
      </c>
      <c r="Y72" s="22">
        <f t="shared" si="16"/>
        <v>4.2981566031043313E-2</v>
      </c>
      <c r="Z72" s="22">
        <f t="shared" si="17"/>
        <v>1</v>
      </c>
      <c r="AA72" s="22">
        <f t="shared" si="18"/>
        <v>0</v>
      </c>
      <c r="AB72" s="22">
        <v>0</v>
      </c>
      <c r="AC72" s="53">
        <f t="shared" si="19"/>
        <v>0</v>
      </c>
      <c r="AD72" s="53">
        <f t="shared" si="20"/>
        <v>0</v>
      </c>
    </row>
    <row r="73" spans="1:30" s="23" customFormat="1" ht="12" customHeight="1" x14ac:dyDescent="0.2">
      <c r="A73" s="15">
        <v>79621</v>
      </c>
      <c r="B73" s="16" t="s">
        <v>222</v>
      </c>
      <c r="C73" s="16" t="s">
        <v>31</v>
      </c>
      <c r="D73" s="15">
        <v>1</v>
      </c>
      <c r="E73" s="17">
        <v>2014</v>
      </c>
      <c r="F73" s="15" t="s">
        <v>32</v>
      </c>
      <c r="G73" s="18">
        <v>35783</v>
      </c>
      <c r="H73" s="19">
        <v>19.530555555555555</v>
      </c>
      <c r="I73" s="16" t="s">
        <v>41</v>
      </c>
      <c r="J73" s="20">
        <v>0.93589999999999995</v>
      </c>
      <c r="K73" s="20">
        <f t="shared" si="12"/>
        <v>15.588923814263854</v>
      </c>
      <c r="L73" s="20">
        <v>0.65820000000000001</v>
      </c>
      <c r="M73" s="20">
        <v>2.3300000000000001E-2</v>
      </c>
      <c r="N73" s="21">
        <v>2547068.65</v>
      </c>
      <c r="O73" s="21">
        <v>2383679.0099999998</v>
      </c>
      <c r="P73" s="21">
        <v>1905245.65</v>
      </c>
      <c r="Q73" s="21">
        <v>478433.36</v>
      </c>
      <c r="R73" s="21">
        <v>0</v>
      </c>
      <c r="S73" s="21">
        <f t="shared" si="13"/>
        <v>163389.64000000013</v>
      </c>
      <c r="T73">
        <v>0</v>
      </c>
      <c r="U73" s="21">
        <v>28383.62</v>
      </c>
      <c r="V73" s="21">
        <v>45924.61</v>
      </c>
      <c r="W73" s="22">
        <f t="shared" si="14"/>
        <v>45924.61</v>
      </c>
      <c r="X73" s="22">
        <f t="shared" si="15"/>
        <v>14.588923814263854</v>
      </c>
      <c r="Y73" s="22">
        <f t="shared" si="16"/>
        <v>11.660749420832303</v>
      </c>
      <c r="Z73" s="22">
        <f t="shared" si="17"/>
        <v>0.79928784119301366</v>
      </c>
      <c r="AA73" s="22">
        <f t="shared" si="18"/>
        <v>1.1907484137304209E-2</v>
      </c>
      <c r="AB73" s="22">
        <v>0</v>
      </c>
      <c r="AC73" s="53">
        <f t="shared" si="19"/>
        <v>0</v>
      </c>
      <c r="AD73" s="53">
        <f t="shared" si="20"/>
        <v>0</v>
      </c>
    </row>
    <row r="74" spans="1:30" s="23" customFormat="1" ht="12" customHeight="1" x14ac:dyDescent="0.2">
      <c r="A74" s="15">
        <v>80150</v>
      </c>
      <c r="B74" s="16" t="s">
        <v>223</v>
      </c>
      <c r="C74" s="16" t="s">
        <v>31</v>
      </c>
      <c r="D74" s="15">
        <v>1</v>
      </c>
      <c r="E74" s="17">
        <v>2014</v>
      </c>
      <c r="F74" s="15" t="s">
        <v>32</v>
      </c>
      <c r="G74" s="18">
        <v>35809</v>
      </c>
      <c r="H74" s="19">
        <v>19.461111111111112</v>
      </c>
      <c r="I74" s="16" t="s">
        <v>41</v>
      </c>
      <c r="J74" s="20">
        <v>0.46260000000000001</v>
      </c>
      <c r="K74" s="20">
        <f t="shared" si="12"/>
        <v>1.8606587347123296</v>
      </c>
      <c r="L74" s="20">
        <v>0.60819999999999996</v>
      </c>
      <c r="M74" s="20">
        <v>0.1293</v>
      </c>
      <c r="N74" s="21">
        <v>5005895.16</v>
      </c>
      <c r="O74" s="21">
        <v>2315506.5</v>
      </c>
      <c r="P74" s="21">
        <v>435506.5</v>
      </c>
      <c r="Q74" s="21">
        <v>1880000</v>
      </c>
      <c r="R74" s="21">
        <v>0</v>
      </c>
      <c r="S74" s="21">
        <f t="shared" si="13"/>
        <v>2690388.66</v>
      </c>
      <c r="T74">
        <v>0</v>
      </c>
      <c r="U74" s="21">
        <v>19484.810000000001</v>
      </c>
      <c r="V74" s="21">
        <v>328014</v>
      </c>
      <c r="W74" s="22">
        <f t="shared" si="14"/>
        <v>328014</v>
      </c>
      <c r="X74" s="22">
        <f t="shared" si="15"/>
        <v>0.86065873471232957</v>
      </c>
      <c r="Y74" s="22">
        <f t="shared" si="16"/>
        <v>0.16187493891681806</v>
      </c>
      <c r="Z74" s="22">
        <f t="shared" si="17"/>
        <v>0.18808260741224436</v>
      </c>
      <c r="AA74" s="22">
        <f t="shared" si="18"/>
        <v>8.414923473546717E-3</v>
      </c>
      <c r="AB74" s="22">
        <v>0</v>
      </c>
      <c r="AC74" s="53">
        <f t="shared" si="19"/>
        <v>0</v>
      </c>
      <c r="AD74" s="53">
        <f t="shared" si="20"/>
        <v>0</v>
      </c>
    </row>
    <row r="75" spans="1:30" s="23" customFormat="1" ht="12" customHeight="1" x14ac:dyDescent="0.2">
      <c r="A75" s="15">
        <v>80175</v>
      </c>
      <c r="B75" s="16" t="s">
        <v>224</v>
      </c>
      <c r="C75" s="16" t="s">
        <v>31</v>
      </c>
      <c r="D75" s="15">
        <v>1</v>
      </c>
      <c r="E75" s="17">
        <v>2014</v>
      </c>
      <c r="F75" s="15" t="s">
        <v>32</v>
      </c>
      <c r="G75" s="18">
        <v>35809</v>
      </c>
      <c r="H75" s="19">
        <v>19.461111111111112</v>
      </c>
      <c r="I75" s="16" t="s">
        <v>41</v>
      </c>
      <c r="J75" s="20">
        <v>0.13150000000000001</v>
      </c>
      <c r="K75" s="20">
        <f t="shared" si="12"/>
        <v>1.151402273544315</v>
      </c>
      <c r="L75" s="20">
        <v>0.43049999999999999</v>
      </c>
      <c r="M75" s="20">
        <v>0.13200000000000001</v>
      </c>
      <c r="N75" s="21">
        <v>8285451.8200000003</v>
      </c>
      <c r="O75" s="21">
        <v>1089485.6399999999</v>
      </c>
      <c r="P75" s="21">
        <v>567007.81000000006</v>
      </c>
      <c r="Q75" s="21">
        <v>522477.83</v>
      </c>
      <c r="R75" s="21">
        <v>93132</v>
      </c>
      <c r="S75" s="21">
        <f t="shared" si="13"/>
        <v>7195966.1800000006</v>
      </c>
      <c r="T75">
        <v>0</v>
      </c>
      <c r="U75" s="21">
        <v>173885.98</v>
      </c>
      <c r="V75" s="21">
        <v>544604.66</v>
      </c>
      <c r="W75" s="22">
        <f t="shared" si="14"/>
        <v>451472.66000000003</v>
      </c>
      <c r="X75" s="22">
        <f t="shared" si="15"/>
        <v>0.15140227354431504</v>
      </c>
      <c r="Y75" s="22">
        <f t="shared" si="16"/>
        <v>7.8795229968687819E-2</v>
      </c>
      <c r="Z75" s="22">
        <f t="shared" si="17"/>
        <v>0.52043623998568733</v>
      </c>
      <c r="AA75" s="22">
        <f t="shared" si="18"/>
        <v>0.15960373741135314</v>
      </c>
      <c r="AB75" s="22">
        <f>V75/R75</f>
        <v>5.8476641755787488</v>
      </c>
      <c r="AC75" s="53">
        <f t="shared" si="19"/>
        <v>0</v>
      </c>
      <c r="AD75" s="53">
        <f t="shared" si="20"/>
        <v>0</v>
      </c>
    </row>
    <row r="76" spans="1:30" s="23" customFormat="1" ht="12" customHeight="1" x14ac:dyDescent="0.2">
      <c r="A76" s="15">
        <v>81297</v>
      </c>
      <c r="B76" s="16" t="s">
        <v>226</v>
      </c>
      <c r="C76" s="16" t="s">
        <v>31</v>
      </c>
      <c r="D76" s="15">
        <v>1</v>
      </c>
      <c r="E76" s="17">
        <v>2014</v>
      </c>
      <c r="F76" s="15" t="s">
        <v>32</v>
      </c>
      <c r="G76" s="18">
        <v>35921</v>
      </c>
      <c r="H76" s="19">
        <v>19.149999999999999</v>
      </c>
      <c r="I76" s="16" t="s">
        <v>41</v>
      </c>
      <c r="J76" s="20">
        <v>0.34849999999999998</v>
      </c>
      <c r="K76" s="20">
        <f t="shared" si="12"/>
        <v>1.5349923345241516</v>
      </c>
      <c r="L76" s="47">
        <v>0.32029999999999997</v>
      </c>
      <c r="M76" s="47">
        <v>-0.20849999999999999</v>
      </c>
      <c r="N76" s="21">
        <v>4679523.63</v>
      </c>
      <c r="O76" s="21">
        <v>1630958.81</v>
      </c>
      <c r="P76" s="21">
        <v>440946.05</v>
      </c>
      <c r="Q76" s="21">
        <v>1190012.76</v>
      </c>
      <c r="R76" s="21">
        <v>0</v>
      </c>
      <c r="S76" s="21">
        <f t="shared" si="13"/>
        <v>3048564.82</v>
      </c>
      <c r="T76">
        <v>0</v>
      </c>
      <c r="U76" s="21">
        <v>74812.37</v>
      </c>
      <c r="V76" s="21">
        <v>-326936.07</v>
      </c>
      <c r="W76" s="22">
        <f t="shared" si="14"/>
        <v>-326936.07</v>
      </c>
      <c r="X76" s="22">
        <f t="shared" si="15"/>
        <v>0.53499233452415162</v>
      </c>
      <c r="Y76" s="22">
        <f t="shared" si="16"/>
        <v>0.14464053613267111</v>
      </c>
      <c r="Z76" s="22">
        <f t="shared" si="17"/>
        <v>0.27036001602026966</v>
      </c>
      <c r="AA76" s="22">
        <f t="shared" si="18"/>
        <v>4.5870177432623199E-2</v>
      </c>
      <c r="AB76" s="22">
        <v>0</v>
      </c>
      <c r="AC76" s="53">
        <f t="shared" si="19"/>
        <v>0</v>
      </c>
      <c r="AD76" s="53">
        <f t="shared" si="20"/>
        <v>0</v>
      </c>
    </row>
    <row r="77" spans="1:30" s="23" customFormat="1" ht="12" customHeight="1" x14ac:dyDescent="0.2">
      <c r="A77" s="15">
        <v>85196</v>
      </c>
      <c r="B77" s="16" t="s">
        <v>231</v>
      </c>
      <c r="C77" s="16" t="s">
        <v>31</v>
      </c>
      <c r="D77" s="15">
        <v>1</v>
      </c>
      <c r="E77" s="17">
        <v>2014</v>
      </c>
      <c r="F77" s="15" t="s">
        <v>32</v>
      </c>
      <c r="G77" s="18">
        <v>35181</v>
      </c>
      <c r="H77" s="19">
        <v>21.177777777777777</v>
      </c>
      <c r="I77" s="16" t="s">
        <v>41</v>
      </c>
      <c r="J77" s="20">
        <v>0.23414854043094072</v>
      </c>
      <c r="K77" s="20">
        <f t="shared" si="12"/>
        <v>1.3057362331889983</v>
      </c>
      <c r="L77" s="46">
        <v>0.80375188706281475</v>
      </c>
      <c r="M77" s="46">
        <v>1.1741089607865013E-2</v>
      </c>
      <c r="N77" s="21">
        <v>3202589.47</v>
      </c>
      <c r="O77" s="21">
        <v>749881.65</v>
      </c>
      <c r="P77" s="21">
        <v>609881.73</v>
      </c>
      <c r="Q77" s="21">
        <v>139999.92000000001</v>
      </c>
      <c r="R77" s="21">
        <v>14233.42</v>
      </c>
      <c r="S77" s="21">
        <f t="shared" si="13"/>
        <v>2452707.8200000003</v>
      </c>
      <c r="T77">
        <v>0</v>
      </c>
      <c r="U77" s="21">
        <v>137059.19</v>
      </c>
      <c r="V77" s="21">
        <v>103127.4</v>
      </c>
      <c r="W77" s="22">
        <f t="shared" si="14"/>
        <v>88893.98</v>
      </c>
      <c r="X77" s="22">
        <f t="shared" si="15"/>
        <v>0.3057362331889984</v>
      </c>
      <c r="Y77" s="22">
        <f t="shared" si="16"/>
        <v>0.24865649508957813</v>
      </c>
      <c r="Z77" s="22">
        <f t="shared" si="17"/>
        <v>0.81330397936794419</v>
      </c>
      <c r="AA77" s="22">
        <f t="shared" si="18"/>
        <v>0.18277442847147946</v>
      </c>
      <c r="AB77" s="22">
        <f>V77/R77</f>
        <v>7.2454406600802894</v>
      </c>
      <c r="AC77" s="53">
        <f t="shared" si="19"/>
        <v>0</v>
      </c>
      <c r="AD77" s="53">
        <f t="shared" si="20"/>
        <v>0</v>
      </c>
    </row>
    <row r="78" spans="1:30" s="23" customFormat="1" ht="12" customHeight="1" x14ac:dyDescent="0.2">
      <c r="A78" s="15">
        <v>88357</v>
      </c>
      <c r="B78" s="16" t="s">
        <v>243</v>
      </c>
      <c r="C78" s="16" t="s">
        <v>49</v>
      </c>
      <c r="D78" s="15">
        <v>1</v>
      </c>
      <c r="E78" s="17">
        <v>2014</v>
      </c>
      <c r="F78" s="15" t="s">
        <v>36</v>
      </c>
      <c r="G78" s="18">
        <v>36482</v>
      </c>
      <c r="H78" s="19">
        <v>17.616666666666667</v>
      </c>
      <c r="I78" s="16" t="s">
        <v>41</v>
      </c>
      <c r="J78" s="20">
        <v>0.38290000000000002</v>
      </c>
      <c r="K78" s="20">
        <f t="shared" si="12"/>
        <v>1.6204167833155487</v>
      </c>
      <c r="L78" s="20">
        <v>2.0794000000000001</v>
      </c>
      <c r="M78" s="20">
        <v>5.4899999999999997E-2</v>
      </c>
      <c r="N78" s="21">
        <v>612668.81000000006</v>
      </c>
      <c r="O78" s="21">
        <v>234575.46</v>
      </c>
      <c r="P78" s="21">
        <v>220076.47</v>
      </c>
      <c r="Q78" s="21">
        <v>14498.99</v>
      </c>
      <c r="R78" s="21">
        <v>28982.1</v>
      </c>
      <c r="S78" s="21">
        <f t="shared" si="13"/>
        <v>378093.35000000009</v>
      </c>
      <c r="T78">
        <v>0</v>
      </c>
      <c r="U78" s="21">
        <v>15619.05</v>
      </c>
      <c r="V78" s="21">
        <v>79779.649999999994</v>
      </c>
      <c r="W78" s="22">
        <f t="shared" si="14"/>
        <v>50797.549999999996</v>
      </c>
      <c r="X78" s="22">
        <f t="shared" si="15"/>
        <v>0.62041678331554873</v>
      </c>
      <c r="Y78" s="22">
        <f t="shared" si="16"/>
        <v>0.58206913715885233</v>
      </c>
      <c r="Z78" s="22">
        <f t="shared" si="17"/>
        <v>0.93819050807786974</v>
      </c>
      <c r="AA78" s="22">
        <f t="shared" si="18"/>
        <v>6.6584330688299623E-2</v>
      </c>
      <c r="AB78" s="22">
        <f>V78/R78</f>
        <v>2.7527215074131965</v>
      </c>
      <c r="AC78" s="53">
        <f t="shared" si="19"/>
        <v>0</v>
      </c>
      <c r="AD78" s="53">
        <f t="shared" si="20"/>
        <v>0</v>
      </c>
    </row>
    <row r="79" spans="1:30" s="23" customFormat="1" ht="12" customHeight="1" x14ac:dyDescent="0.2">
      <c r="A79" s="15">
        <v>93355</v>
      </c>
      <c r="B79" s="16" t="s">
        <v>261</v>
      </c>
      <c r="C79" s="16" t="s">
        <v>31</v>
      </c>
      <c r="D79" s="15">
        <v>1</v>
      </c>
      <c r="E79" s="17">
        <v>2014</v>
      </c>
      <c r="F79" s="15" t="s">
        <v>36</v>
      </c>
      <c r="G79" s="18">
        <v>37466</v>
      </c>
      <c r="H79" s="19">
        <v>14.919444444444444</v>
      </c>
      <c r="I79" s="16" t="s">
        <v>41</v>
      </c>
      <c r="J79" s="20">
        <v>0.44700000000000001</v>
      </c>
      <c r="K79" s="20">
        <f t="shared" si="12"/>
        <v>1.8084524428931037</v>
      </c>
      <c r="L79" s="47">
        <v>1.7703</v>
      </c>
      <c r="M79" s="47">
        <v>6.88E-2</v>
      </c>
      <c r="N79" s="21">
        <v>742599.13</v>
      </c>
      <c r="O79" s="21">
        <v>331972.28000000003</v>
      </c>
      <c r="P79" s="21">
        <v>191362.61</v>
      </c>
      <c r="Q79" s="21">
        <v>140609.67000000001</v>
      </c>
      <c r="R79" s="21">
        <v>0</v>
      </c>
      <c r="S79" s="21">
        <f t="shared" si="13"/>
        <v>410626.85</v>
      </c>
      <c r="T79">
        <v>0</v>
      </c>
      <c r="U79" s="21">
        <v>5455.15</v>
      </c>
      <c r="V79" s="21">
        <v>35868.050000000003</v>
      </c>
      <c r="W79" s="22">
        <f t="shared" si="14"/>
        <v>35868.050000000003</v>
      </c>
      <c r="X79" s="22">
        <f t="shared" si="15"/>
        <v>0.8084524428931037</v>
      </c>
      <c r="Y79" s="22">
        <f t="shared" si="16"/>
        <v>0.46602556554691932</v>
      </c>
      <c r="Z79" s="22">
        <f t="shared" si="17"/>
        <v>0.57644153300992473</v>
      </c>
      <c r="AA79" s="22">
        <f t="shared" si="18"/>
        <v>1.6432546717454841E-2</v>
      </c>
      <c r="AB79" s="22">
        <v>0</v>
      </c>
      <c r="AC79" s="53">
        <f t="shared" si="19"/>
        <v>0</v>
      </c>
      <c r="AD79" s="53">
        <f t="shared" si="20"/>
        <v>0</v>
      </c>
    </row>
    <row r="80" spans="1:30" s="23" customFormat="1" ht="12" customHeight="1" x14ac:dyDescent="0.2">
      <c r="A80" s="15">
        <v>93359</v>
      </c>
      <c r="B80" s="16" t="s">
        <v>262</v>
      </c>
      <c r="C80" s="16" t="s">
        <v>49</v>
      </c>
      <c r="D80" s="15">
        <v>1</v>
      </c>
      <c r="E80" s="17">
        <v>2014</v>
      </c>
      <c r="F80" s="15" t="s">
        <v>36</v>
      </c>
      <c r="G80" s="18">
        <v>37476</v>
      </c>
      <c r="H80" s="19">
        <v>14.894444444444444</v>
      </c>
      <c r="I80" s="16" t="s">
        <v>41</v>
      </c>
      <c r="J80" s="20">
        <v>0.1053</v>
      </c>
      <c r="K80" s="20">
        <f t="shared" si="12"/>
        <v>1.1177398500327387</v>
      </c>
      <c r="L80" s="20">
        <v>2.7648000000000001</v>
      </c>
      <c r="M80" s="20">
        <v>1.2E-2</v>
      </c>
      <c r="N80" s="21">
        <v>554487.19999999995</v>
      </c>
      <c r="O80" s="21">
        <v>58408.26</v>
      </c>
      <c r="P80" s="21">
        <v>58408.26</v>
      </c>
      <c r="Q80" s="21">
        <v>0</v>
      </c>
      <c r="R80" s="21">
        <v>0</v>
      </c>
      <c r="S80" s="21">
        <f t="shared" si="13"/>
        <v>496078.93999999994</v>
      </c>
      <c r="T80">
        <v>0</v>
      </c>
      <c r="U80" s="21">
        <v>30532.2</v>
      </c>
      <c r="V80" s="21">
        <v>21629.279999999999</v>
      </c>
      <c r="W80" s="22">
        <f t="shared" si="14"/>
        <v>21629.279999999999</v>
      </c>
      <c r="X80" s="22">
        <f t="shared" si="15"/>
        <v>0.11773985003273876</v>
      </c>
      <c r="Y80" s="22">
        <f t="shared" si="16"/>
        <v>0.11773985003273876</v>
      </c>
      <c r="Z80" s="22">
        <f t="shared" si="17"/>
        <v>1</v>
      </c>
      <c r="AA80" s="22">
        <f t="shared" si="18"/>
        <v>0.52273770867339653</v>
      </c>
      <c r="AB80" s="22">
        <v>0</v>
      </c>
      <c r="AC80" s="53">
        <f t="shared" si="19"/>
        <v>0</v>
      </c>
      <c r="AD80" s="53">
        <f t="shared" si="20"/>
        <v>0</v>
      </c>
    </row>
    <row r="81" spans="1:30" s="23" customFormat="1" ht="12" customHeight="1" x14ac:dyDescent="0.2">
      <c r="A81" s="15">
        <v>96435</v>
      </c>
      <c r="B81" s="16" t="s">
        <v>274</v>
      </c>
      <c r="C81" s="16" t="s">
        <v>31</v>
      </c>
      <c r="D81" s="15">
        <v>1</v>
      </c>
      <c r="E81" s="17">
        <v>2014</v>
      </c>
      <c r="F81" s="15" t="s">
        <v>32</v>
      </c>
      <c r="G81" s="18">
        <v>39848</v>
      </c>
      <c r="H81" s="19">
        <v>8.405555555555555</v>
      </c>
      <c r="I81" s="16" t="s">
        <v>41</v>
      </c>
      <c r="J81" s="20">
        <v>0.48099999999999998</v>
      </c>
      <c r="K81" s="20">
        <f t="shared" si="12"/>
        <v>1.9267957092302739</v>
      </c>
      <c r="L81" s="20">
        <v>0.45629999999999998</v>
      </c>
      <c r="M81" s="20">
        <v>2.9999999999999997E-4</v>
      </c>
      <c r="N81" s="21">
        <v>2568161.7999999998</v>
      </c>
      <c r="O81" s="21">
        <v>1235295.1200000001</v>
      </c>
      <c r="P81" s="21">
        <v>429442.69</v>
      </c>
      <c r="Q81" s="21">
        <v>415950.3</v>
      </c>
      <c r="R81" s="21">
        <v>0</v>
      </c>
      <c r="S81" s="21">
        <f t="shared" si="13"/>
        <v>1332866.6799999997</v>
      </c>
      <c r="T81">
        <v>0</v>
      </c>
      <c r="U81" s="21">
        <v>7636.96</v>
      </c>
      <c r="V81" s="21">
        <v>22910.12</v>
      </c>
      <c r="W81" s="22">
        <f t="shared" si="14"/>
        <v>22910.12</v>
      </c>
      <c r="X81" s="22">
        <f t="shared" si="15"/>
        <v>0.92679570923027377</v>
      </c>
      <c r="Y81" s="22">
        <f t="shared" si="16"/>
        <v>0.32219478245191041</v>
      </c>
      <c r="Z81" s="22">
        <f t="shared" si="17"/>
        <v>0.34764380029284009</v>
      </c>
      <c r="AA81" s="22">
        <f t="shared" si="18"/>
        <v>6.1822959358893929E-3</v>
      </c>
      <c r="AB81" s="22">
        <v>0</v>
      </c>
      <c r="AC81" s="53">
        <f t="shared" si="19"/>
        <v>0</v>
      </c>
      <c r="AD81" s="53">
        <f t="shared" si="20"/>
        <v>0</v>
      </c>
    </row>
    <row r="82" spans="1:30" s="23" customFormat="1" ht="12" customHeight="1" x14ac:dyDescent="0.2">
      <c r="A82" s="15">
        <v>103732</v>
      </c>
      <c r="B82" s="16" t="s">
        <v>293</v>
      </c>
      <c r="C82" s="16" t="s">
        <v>49</v>
      </c>
      <c r="D82" s="15">
        <v>1</v>
      </c>
      <c r="E82" s="17">
        <v>2014</v>
      </c>
      <c r="F82" s="15" t="s">
        <v>32</v>
      </c>
      <c r="G82" s="18">
        <v>36979</v>
      </c>
      <c r="H82" s="19">
        <v>16.252777777777776</v>
      </c>
      <c r="I82" s="16" t="s">
        <v>41</v>
      </c>
      <c r="J82" s="20">
        <v>0.83509999999999995</v>
      </c>
      <c r="K82" s="20">
        <f t="shared" si="12"/>
        <v>6.0634692715682093</v>
      </c>
      <c r="L82" s="47">
        <v>0.78249999999999997</v>
      </c>
      <c r="M82" s="47">
        <v>0.15820000000000001</v>
      </c>
      <c r="N82" s="21">
        <v>2913430.59</v>
      </c>
      <c r="O82" s="21">
        <v>2432941.54</v>
      </c>
      <c r="P82" s="21">
        <v>224801.54</v>
      </c>
      <c r="Q82" s="21">
        <v>2208140</v>
      </c>
      <c r="R82" s="21">
        <v>68064.800000000003</v>
      </c>
      <c r="S82" s="21">
        <f t="shared" si="13"/>
        <v>480489.04999999981</v>
      </c>
      <c r="T82">
        <v>0</v>
      </c>
      <c r="U82" s="21">
        <v>8015.85</v>
      </c>
      <c r="V82" s="21">
        <v>383715.52</v>
      </c>
      <c r="W82" s="22">
        <f t="shared" si="14"/>
        <v>315650.72000000003</v>
      </c>
      <c r="X82" s="22">
        <f t="shared" si="15"/>
        <v>5.0634692715682093</v>
      </c>
      <c r="Y82" s="22">
        <f t="shared" si="16"/>
        <v>0.46785986069817842</v>
      </c>
      <c r="Z82" s="22">
        <f t="shared" si="17"/>
        <v>9.2399071783697689E-2</v>
      </c>
      <c r="AA82" s="22">
        <f t="shared" si="18"/>
        <v>3.2947154167954238E-3</v>
      </c>
      <c r="AB82" s="22">
        <f>V82/R82</f>
        <v>5.6375030852951893</v>
      </c>
      <c r="AC82" s="53">
        <f t="shared" si="19"/>
        <v>0</v>
      </c>
      <c r="AD82" s="53">
        <f t="shared" si="20"/>
        <v>0</v>
      </c>
    </row>
    <row r="83" spans="1:30" s="23" customFormat="1" ht="12" customHeight="1" x14ac:dyDescent="0.2">
      <c r="A83" s="15">
        <v>106936</v>
      </c>
      <c r="B83" s="16" t="s">
        <v>299</v>
      </c>
      <c r="C83" s="16" t="s">
        <v>31</v>
      </c>
      <c r="D83" s="15">
        <v>1</v>
      </c>
      <c r="E83" s="17">
        <v>2014</v>
      </c>
      <c r="F83" s="15" t="s">
        <v>32</v>
      </c>
      <c r="G83" s="18">
        <v>37280</v>
      </c>
      <c r="H83" s="19">
        <v>15.433333333333334</v>
      </c>
      <c r="I83" s="16" t="s">
        <v>41</v>
      </c>
      <c r="J83" s="20">
        <v>0.53320000000000001</v>
      </c>
      <c r="K83" s="20">
        <f t="shared" si="12"/>
        <v>2.142150902938873</v>
      </c>
      <c r="L83" s="20">
        <v>0.96460000000000001</v>
      </c>
      <c r="M83" s="20">
        <v>0.1326</v>
      </c>
      <c r="N83" s="21">
        <v>1984105.28</v>
      </c>
      <c r="O83" s="21">
        <v>1057884.22</v>
      </c>
      <c r="P83" s="21">
        <v>503972.68</v>
      </c>
      <c r="Q83" s="21">
        <v>553911.54</v>
      </c>
      <c r="R83" s="21">
        <v>0</v>
      </c>
      <c r="S83" s="21">
        <f t="shared" si="13"/>
        <v>926221.06</v>
      </c>
      <c r="T83">
        <v>0</v>
      </c>
      <c r="U83" s="21">
        <v>116335.67999999999</v>
      </c>
      <c r="V83" s="21">
        <v>296137.45</v>
      </c>
      <c r="W83" s="22">
        <f t="shared" si="14"/>
        <v>296137.45</v>
      </c>
      <c r="X83" s="22">
        <f t="shared" si="15"/>
        <v>1.1421509029388728</v>
      </c>
      <c r="Y83" s="22">
        <f t="shared" si="16"/>
        <v>0.54411705991656023</v>
      </c>
      <c r="Z83" s="22">
        <f t="shared" si="17"/>
        <v>0.47639682157278046</v>
      </c>
      <c r="AA83" s="22">
        <f t="shared" si="18"/>
        <v>0.10997014399174987</v>
      </c>
      <c r="AB83" s="22">
        <v>0</v>
      </c>
      <c r="AC83" s="53">
        <f t="shared" si="19"/>
        <v>0</v>
      </c>
      <c r="AD83" s="53">
        <f t="shared" si="20"/>
        <v>0</v>
      </c>
    </row>
    <row r="84" spans="1:30" s="23" customFormat="1" ht="12" customHeight="1" x14ac:dyDescent="0.2">
      <c r="A84" s="15">
        <v>113854</v>
      </c>
      <c r="B84" s="16" t="s">
        <v>324</v>
      </c>
      <c r="C84" s="16" t="s">
        <v>31</v>
      </c>
      <c r="D84" s="15">
        <v>1</v>
      </c>
      <c r="E84" s="17">
        <v>2014</v>
      </c>
      <c r="F84" s="15" t="s">
        <v>32</v>
      </c>
      <c r="G84" s="18">
        <v>37923</v>
      </c>
      <c r="H84" s="19">
        <v>13.669444444444444</v>
      </c>
      <c r="I84" s="16" t="s">
        <v>41</v>
      </c>
      <c r="J84" s="20">
        <v>0.78049999999999997</v>
      </c>
      <c r="K84" s="20">
        <f t="shared" si="12"/>
        <v>4.5567837166672795</v>
      </c>
      <c r="L84" s="20">
        <v>0.22109999999999999</v>
      </c>
      <c r="M84" s="20">
        <v>3.5200000000000002E-2</v>
      </c>
      <c r="N84" s="21">
        <v>4630217.79</v>
      </c>
      <c r="O84" s="21">
        <v>3614102.46</v>
      </c>
      <c r="P84" s="21">
        <v>173540.66</v>
      </c>
      <c r="Q84" s="21">
        <v>3440561.8</v>
      </c>
      <c r="R84" s="21">
        <v>0</v>
      </c>
      <c r="S84" s="21">
        <f t="shared" si="13"/>
        <v>1016115.3300000001</v>
      </c>
      <c r="T84">
        <v>0</v>
      </c>
      <c r="U84" s="21">
        <v>11676.82</v>
      </c>
      <c r="V84" s="21">
        <v>6968.02</v>
      </c>
      <c r="W84" s="22">
        <f t="shared" si="14"/>
        <v>6968.02</v>
      </c>
      <c r="X84" s="22">
        <f t="shared" si="15"/>
        <v>3.55678371666728</v>
      </c>
      <c r="Y84" s="22">
        <f t="shared" si="16"/>
        <v>0.17078834938943396</v>
      </c>
      <c r="Z84" s="22">
        <f t="shared" si="17"/>
        <v>4.8017636998592454E-2</v>
      </c>
      <c r="AA84" s="22">
        <f t="shared" si="18"/>
        <v>3.2309045272612444E-3</v>
      </c>
      <c r="AB84" s="22">
        <v>0</v>
      </c>
      <c r="AC84" s="53">
        <f t="shared" si="19"/>
        <v>0</v>
      </c>
      <c r="AD84" s="53">
        <f t="shared" si="20"/>
        <v>0</v>
      </c>
    </row>
    <row r="85" spans="1:30" s="23" customFormat="1" ht="12" customHeight="1" x14ac:dyDescent="0.2">
      <c r="A85" s="15">
        <v>116133</v>
      </c>
      <c r="B85" s="16" t="s">
        <v>331</v>
      </c>
      <c r="C85" s="16" t="s">
        <v>49</v>
      </c>
      <c r="D85" s="15">
        <v>1</v>
      </c>
      <c r="E85" s="17">
        <v>2014</v>
      </c>
      <c r="F85" s="15" t="s">
        <v>32</v>
      </c>
      <c r="G85" s="18">
        <v>38182</v>
      </c>
      <c r="H85" s="19">
        <v>12.96111111111111</v>
      </c>
      <c r="I85" s="16" t="s">
        <v>41</v>
      </c>
      <c r="J85" s="20">
        <v>0.97189999999999999</v>
      </c>
      <c r="K85" s="20">
        <f t="shared" si="12"/>
        <v>35.558604869558984</v>
      </c>
      <c r="L85" s="20">
        <v>0.51839999999999997</v>
      </c>
      <c r="M85" s="20">
        <v>6.7599999999999993E-2</v>
      </c>
      <c r="N85" s="21">
        <v>4345319.12</v>
      </c>
      <c r="O85" s="21">
        <v>4223117.5</v>
      </c>
      <c r="P85" s="21">
        <v>111949.55</v>
      </c>
      <c r="Q85" s="21">
        <v>4111167.95</v>
      </c>
      <c r="R85" s="21">
        <v>148608.75</v>
      </c>
      <c r="S85" s="21">
        <f t="shared" si="13"/>
        <v>122201.62000000011</v>
      </c>
      <c r="T85">
        <v>0</v>
      </c>
      <c r="U85" s="21">
        <v>139.32</v>
      </c>
      <c r="V85" s="21">
        <v>142736.26</v>
      </c>
      <c r="W85" s="22">
        <f t="shared" si="14"/>
        <v>-5872.4899999999907</v>
      </c>
      <c r="X85" s="22">
        <f t="shared" si="15"/>
        <v>34.558604869558984</v>
      </c>
      <c r="Y85" s="22">
        <f t="shared" si="16"/>
        <v>0.91610528567460803</v>
      </c>
      <c r="Z85" s="22">
        <f t="shared" si="17"/>
        <v>2.6508746204669892E-2</v>
      </c>
      <c r="AA85" s="22">
        <f t="shared" si="18"/>
        <v>3.2989846955477796E-5</v>
      </c>
      <c r="AB85" s="22">
        <f>V85/R85</f>
        <v>0.96048355160782939</v>
      </c>
      <c r="AC85" s="53">
        <f t="shared" si="19"/>
        <v>0</v>
      </c>
      <c r="AD85" s="53">
        <f t="shared" si="20"/>
        <v>0</v>
      </c>
    </row>
    <row r="86" spans="1:30" s="23" customFormat="1" ht="12" customHeight="1" x14ac:dyDescent="0.2">
      <c r="A86" s="15">
        <v>124782</v>
      </c>
      <c r="B86" s="16" t="s">
        <v>355</v>
      </c>
      <c r="C86" s="16" t="s">
        <v>31</v>
      </c>
      <c r="D86" s="15">
        <v>1</v>
      </c>
      <c r="E86" s="17">
        <v>2014</v>
      </c>
      <c r="F86" s="15" t="s">
        <v>32</v>
      </c>
      <c r="G86" s="18">
        <v>38995</v>
      </c>
      <c r="H86" s="19">
        <v>10.736111111111111</v>
      </c>
      <c r="I86" s="16" t="s">
        <v>41</v>
      </c>
      <c r="J86" s="20">
        <v>0.24460000000000001</v>
      </c>
      <c r="K86" s="20">
        <f t="shared" si="12"/>
        <v>1.3237147979630337</v>
      </c>
      <c r="L86" s="20">
        <v>2.1183000000000001</v>
      </c>
      <c r="M86" s="20">
        <v>0.1072</v>
      </c>
      <c r="N86" s="21">
        <v>540872.13</v>
      </c>
      <c r="O86" s="21">
        <v>132270.42000000001</v>
      </c>
      <c r="P86" s="21">
        <v>132270.42000000001</v>
      </c>
      <c r="Q86" s="21">
        <v>0</v>
      </c>
      <c r="R86" s="21">
        <v>0</v>
      </c>
      <c r="S86" s="21">
        <f t="shared" si="13"/>
        <v>408601.70999999996</v>
      </c>
      <c r="T86">
        <v>0</v>
      </c>
      <c r="U86" s="21">
        <v>5761.73</v>
      </c>
      <c r="V86" s="21">
        <v>116059.23</v>
      </c>
      <c r="W86" s="22">
        <f t="shared" si="14"/>
        <v>116059.23</v>
      </c>
      <c r="X86" s="22">
        <f t="shared" si="15"/>
        <v>0.32371479796303354</v>
      </c>
      <c r="Y86" s="22">
        <f t="shared" si="16"/>
        <v>0.32371479796303354</v>
      </c>
      <c r="Z86" s="22">
        <f t="shared" si="17"/>
        <v>1</v>
      </c>
      <c r="AA86" s="22">
        <f t="shared" si="18"/>
        <v>4.3560230624503947E-2</v>
      </c>
      <c r="AB86" s="22">
        <v>0</v>
      </c>
      <c r="AC86" s="53">
        <f t="shared" si="19"/>
        <v>0</v>
      </c>
      <c r="AD86" s="53">
        <f t="shared" si="20"/>
        <v>0</v>
      </c>
    </row>
    <row r="87" spans="1:30" s="23" customFormat="1" ht="12" customHeight="1" x14ac:dyDescent="0.2">
      <c r="A87" s="15">
        <v>134154</v>
      </c>
      <c r="B87" s="16" t="s">
        <v>394</v>
      </c>
      <c r="C87" s="16" t="s">
        <v>31</v>
      </c>
      <c r="D87" s="15">
        <v>1</v>
      </c>
      <c r="E87" s="17">
        <v>2014</v>
      </c>
      <c r="F87" s="15" t="s">
        <v>32</v>
      </c>
      <c r="G87" s="18">
        <v>39920</v>
      </c>
      <c r="H87" s="19">
        <v>8.2027777777777775</v>
      </c>
      <c r="I87" s="16" t="s">
        <v>41</v>
      </c>
      <c r="J87" s="20">
        <v>0.96619999999999995</v>
      </c>
      <c r="K87" s="20">
        <f t="shared" si="12"/>
        <v>29.591197155115349</v>
      </c>
      <c r="L87" s="20">
        <v>0.61739999999999995</v>
      </c>
      <c r="M87" s="20">
        <v>-3.09E-2</v>
      </c>
      <c r="N87" s="21">
        <v>2494706.59</v>
      </c>
      <c r="O87" s="21">
        <v>2410400.89</v>
      </c>
      <c r="P87" s="21">
        <v>1192864.01</v>
      </c>
      <c r="Q87" s="21">
        <v>1217536.8799999999</v>
      </c>
      <c r="R87" s="21">
        <v>0</v>
      </c>
      <c r="S87" s="21">
        <f t="shared" si="13"/>
        <v>84305.699999999721</v>
      </c>
      <c r="T87">
        <v>0</v>
      </c>
      <c r="U87" s="21">
        <v>100573.44</v>
      </c>
      <c r="V87" s="21">
        <v>-47579.5</v>
      </c>
      <c r="W87" s="22">
        <f t="shared" si="14"/>
        <v>-47579.5</v>
      </c>
      <c r="X87" s="22">
        <f t="shared" si="15"/>
        <v>28.591197155115349</v>
      </c>
      <c r="Y87" s="22">
        <f t="shared" si="16"/>
        <v>14.149268792027158</v>
      </c>
      <c r="Z87" s="22">
        <f t="shared" si="17"/>
        <v>0.4948819986537592</v>
      </c>
      <c r="AA87" s="22">
        <f t="shared" si="18"/>
        <v>4.1724777159371194E-2</v>
      </c>
      <c r="AB87" s="22">
        <v>0</v>
      </c>
      <c r="AC87" s="53">
        <f t="shared" si="19"/>
        <v>0</v>
      </c>
      <c r="AD87" s="53">
        <f t="shared" si="20"/>
        <v>0</v>
      </c>
    </row>
    <row r="88" spans="1:30" s="23" customFormat="1" ht="12" customHeight="1" x14ac:dyDescent="0.2">
      <c r="A88" s="15">
        <v>143121</v>
      </c>
      <c r="B88" s="16" t="s">
        <v>450</v>
      </c>
      <c r="C88" s="16" t="s">
        <v>31</v>
      </c>
      <c r="D88" s="15">
        <v>1</v>
      </c>
      <c r="E88" s="17">
        <v>2014</v>
      </c>
      <c r="F88" s="15" t="s">
        <v>32</v>
      </c>
      <c r="G88" s="18">
        <v>40868</v>
      </c>
      <c r="H88" s="19">
        <v>5.6083333333333334</v>
      </c>
      <c r="I88" s="16" t="s">
        <v>41</v>
      </c>
      <c r="J88" s="20">
        <v>0.95809999999999995</v>
      </c>
      <c r="K88" s="20">
        <f t="shared" si="12"/>
        <v>23.805915627689647</v>
      </c>
      <c r="L88" s="20">
        <v>3.4302999999999999</v>
      </c>
      <c r="M88" s="20">
        <v>1.5699999999999999E-2</v>
      </c>
      <c r="N88" s="21">
        <v>402158.57</v>
      </c>
      <c r="O88" s="21">
        <v>385265.35</v>
      </c>
      <c r="P88" s="21">
        <v>334350.33</v>
      </c>
      <c r="Q88" s="21">
        <v>49504.49</v>
      </c>
      <c r="R88" s="21">
        <v>0</v>
      </c>
      <c r="S88" s="21">
        <f t="shared" si="13"/>
        <v>16893.22000000003</v>
      </c>
      <c r="T88">
        <v>0</v>
      </c>
      <c r="U88" s="21">
        <v>218087.99</v>
      </c>
      <c r="V88" s="21">
        <v>15962.99</v>
      </c>
      <c r="W88" s="22">
        <f t="shared" si="14"/>
        <v>15962.99</v>
      </c>
      <c r="X88" s="22">
        <f t="shared" si="15"/>
        <v>22.805915627689647</v>
      </c>
      <c r="Y88" s="22">
        <f t="shared" si="16"/>
        <v>19.79198341109625</v>
      </c>
      <c r="Z88" s="22">
        <f t="shared" si="17"/>
        <v>0.8678442792740122</v>
      </c>
      <c r="AA88" s="22">
        <f t="shared" si="18"/>
        <v>0.5660721629910398</v>
      </c>
      <c r="AB88" s="22">
        <v>0</v>
      </c>
      <c r="AC88" s="53">
        <f t="shared" si="19"/>
        <v>0</v>
      </c>
      <c r="AD88" s="53">
        <f t="shared" si="20"/>
        <v>0</v>
      </c>
    </row>
    <row r="89" spans="1:30" s="23" customFormat="1" ht="12" customHeight="1" x14ac:dyDescent="0.2">
      <c r="A89" s="15">
        <v>147556</v>
      </c>
      <c r="B89" s="16" t="s">
        <v>491</v>
      </c>
      <c r="C89" s="16" t="s">
        <v>31</v>
      </c>
      <c r="D89" s="15">
        <v>1</v>
      </c>
      <c r="E89" s="17">
        <v>2014</v>
      </c>
      <c r="F89" s="15" t="s">
        <v>36</v>
      </c>
      <c r="G89" s="18">
        <v>41053</v>
      </c>
      <c r="H89" s="19">
        <v>5.0999999999999996</v>
      </c>
      <c r="I89" s="16" t="s">
        <v>41</v>
      </c>
      <c r="J89" s="20">
        <v>0.87429999999999997</v>
      </c>
      <c r="K89" s="20">
        <f t="shared" si="12"/>
        <v>7.954104854537059</v>
      </c>
      <c r="L89" s="20">
        <v>3.6905000000000001</v>
      </c>
      <c r="M89" s="20">
        <v>4.99E-2</v>
      </c>
      <c r="N89" s="21">
        <v>1102375.3</v>
      </c>
      <c r="O89" s="21">
        <v>963783.3</v>
      </c>
      <c r="P89" s="21">
        <v>668665.52</v>
      </c>
      <c r="Q89" s="21">
        <v>295117.78000000003</v>
      </c>
      <c r="R89" s="21">
        <v>0</v>
      </c>
      <c r="S89" s="21">
        <f t="shared" si="13"/>
        <v>138592</v>
      </c>
      <c r="T89">
        <v>0</v>
      </c>
      <c r="U89" s="21">
        <v>193340</v>
      </c>
      <c r="V89" s="21">
        <v>180881.36</v>
      </c>
      <c r="W89" s="22">
        <f t="shared" si="14"/>
        <v>180881.36</v>
      </c>
      <c r="X89" s="22">
        <f t="shared" si="15"/>
        <v>6.954104854537059</v>
      </c>
      <c r="Y89" s="22">
        <f t="shared" si="16"/>
        <v>4.8247050334795665</v>
      </c>
      <c r="Z89" s="22">
        <f t="shared" si="17"/>
        <v>0.69379239088288824</v>
      </c>
      <c r="AA89" s="22">
        <f t="shared" si="18"/>
        <v>0.20060526053937641</v>
      </c>
      <c r="AB89" s="22">
        <v>0</v>
      </c>
      <c r="AC89" s="53">
        <f t="shared" si="19"/>
        <v>0</v>
      </c>
      <c r="AD89" s="53">
        <f t="shared" si="20"/>
        <v>0</v>
      </c>
    </row>
    <row r="90" spans="1:30" s="23" customFormat="1" ht="12" customHeight="1" x14ac:dyDescent="0.2">
      <c r="A90" s="15">
        <v>151832</v>
      </c>
      <c r="B90" s="16" t="s">
        <v>509</v>
      </c>
      <c r="C90" s="16" t="s">
        <v>31</v>
      </c>
      <c r="D90" s="15">
        <v>1</v>
      </c>
      <c r="E90" s="17">
        <v>2014</v>
      </c>
      <c r="F90" s="15" t="s">
        <v>32</v>
      </c>
      <c r="G90" s="18">
        <v>38128</v>
      </c>
      <c r="H90" s="19">
        <v>13.108333333333333</v>
      </c>
      <c r="I90" s="16" t="s">
        <v>41</v>
      </c>
      <c r="J90" s="20">
        <v>0.42549999999999999</v>
      </c>
      <c r="K90" s="20">
        <f t="shared" si="12"/>
        <v>1.7407237032950951</v>
      </c>
      <c r="L90" s="20">
        <v>0.49430000000000002</v>
      </c>
      <c r="M90" s="20">
        <v>0.37290000000000001</v>
      </c>
      <c r="N90" s="21">
        <v>8905139.6799999997</v>
      </c>
      <c r="O90" s="21">
        <v>3789371.07</v>
      </c>
      <c r="P90" s="21">
        <v>2517007.38</v>
      </c>
      <c r="Q90" s="21">
        <v>1272363.69</v>
      </c>
      <c r="R90" s="21">
        <v>0</v>
      </c>
      <c r="S90" s="21">
        <f t="shared" si="13"/>
        <v>5115768.6099999994</v>
      </c>
      <c r="T90">
        <v>0</v>
      </c>
      <c r="U90" s="21">
        <v>32903.870000000003</v>
      </c>
      <c r="V90" s="21">
        <v>1890423.25</v>
      </c>
      <c r="W90" s="22">
        <f t="shared" si="14"/>
        <v>1890423.25</v>
      </c>
      <c r="X90" s="22">
        <f t="shared" si="15"/>
        <v>0.74072370329509496</v>
      </c>
      <c r="Y90" s="22">
        <f t="shared" si="16"/>
        <v>0.49200962199109316</v>
      </c>
      <c r="Z90" s="22">
        <f t="shared" si="17"/>
        <v>0.66422826730452655</v>
      </c>
      <c r="AA90" s="22">
        <f t="shared" si="18"/>
        <v>8.6832008246687763E-3</v>
      </c>
      <c r="AB90" s="22">
        <v>0</v>
      </c>
      <c r="AC90" s="53">
        <f t="shared" si="19"/>
        <v>0</v>
      </c>
      <c r="AD90" s="53">
        <f t="shared" si="20"/>
        <v>0</v>
      </c>
    </row>
    <row r="91" spans="1:30" s="23" customFormat="1" ht="12" customHeight="1" x14ac:dyDescent="0.2">
      <c r="A91" s="15">
        <v>154741</v>
      </c>
      <c r="B91" s="16" t="s">
        <v>531</v>
      </c>
      <c r="C91" s="16" t="s">
        <v>31</v>
      </c>
      <c r="D91" s="15">
        <v>1</v>
      </c>
      <c r="E91" s="17">
        <v>2014</v>
      </c>
      <c r="F91" s="15" t="s">
        <v>36</v>
      </c>
      <c r="G91" s="18">
        <v>38684</v>
      </c>
      <c r="H91" s="19">
        <v>11.588888888888889</v>
      </c>
      <c r="I91" s="16" t="s">
        <v>41</v>
      </c>
      <c r="J91" s="20">
        <v>0.52300000000000002</v>
      </c>
      <c r="K91" s="20">
        <f t="shared" si="12"/>
        <v>2.0962849576053268</v>
      </c>
      <c r="L91" s="20">
        <v>0.70550000000000002</v>
      </c>
      <c r="M91" s="20">
        <v>0.1164</v>
      </c>
      <c r="N91" s="21">
        <v>3381134.19</v>
      </c>
      <c r="O91" s="21">
        <v>1768216.93</v>
      </c>
      <c r="P91" s="21">
        <v>801259.27</v>
      </c>
      <c r="Q91" s="21">
        <v>937026.07</v>
      </c>
      <c r="R91" s="21">
        <v>117111.82</v>
      </c>
      <c r="S91" s="21">
        <f t="shared" si="13"/>
        <v>1612917.26</v>
      </c>
      <c r="T91">
        <v>0</v>
      </c>
      <c r="U91" s="21">
        <v>107898.06</v>
      </c>
      <c r="V91" s="21">
        <v>299980.33</v>
      </c>
      <c r="W91" s="22">
        <f t="shared" si="14"/>
        <v>182868.51</v>
      </c>
      <c r="X91" s="22">
        <f t="shared" si="15"/>
        <v>1.0962849576053268</v>
      </c>
      <c r="Y91" s="22">
        <f t="shared" si="16"/>
        <v>0.49677642484897211</v>
      </c>
      <c r="Z91" s="22">
        <f t="shared" si="17"/>
        <v>0.45314534455905253</v>
      </c>
      <c r="AA91" s="22">
        <f t="shared" si="18"/>
        <v>6.102082734837292E-2</v>
      </c>
      <c r="AB91" s="22">
        <f>V91/R91</f>
        <v>2.5614863640578722</v>
      </c>
      <c r="AC91" s="53">
        <f t="shared" si="19"/>
        <v>0</v>
      </c>
      <c r="AD91" s="53">
        <f t="shared" si="20"/>
        <v>0</v>
      </c>
    </row>
    <row r="92" spans="1:30" s="23" customFormat="1" ht="12" customHeight="1" x14ac:dyDescent="0.2">
      <c r="A92" s="15">
        <v>157844</v>
      </c>
      <c r="B92" s="16" t="s">
        <v>553</v>
      </c>
      <c r="C92" s="16" t="s">
        <v>44</v>
      </c>
      <c r="D92" s="15">
        <v>1</v>
      </c>
      <c r="E92" s="17">
        <v>2014</v>
      </c>
      <c r="F92" s="15" t="s">
        <v>36</v>
      </c>
      <c r="G92" s="18">
        <v>39170</v>
      </c>
      <c r="H92" s="19">
        <v>10.252777777777778</v>
      </c>
      <c r="I92" s="16" t="s">
        <v>41</v>
      </c>
      <c r="J92" s="20">
        <v>0.73807721962544481</v>
      </c>
      <c r="K92" s="20">
        <f t="shared" si="12"/>
        <v>3.8179191537672992</v>
      </c>
      <c r="L92" s="20">
        <v>0.79136558635417797</v>
      </c>
      <c r="M92" s="20">
        <v>0.16624171073806401</v>
      </c>
      <c r="N92" s="21">
        <v>665243.31999999995</v>
      </c>
      <c r="O92" s="21">
        <v>491000.94</v>
      </c>
      <c r="P92" s="21">
        <v>195158.39999999999</v>
      </c>
      <c r="Q92" s="21">
        <v>295842.53999999998</v>
      </c>
      <c r="R92" s="21">
        <v>0</v>
      </c>
      <c r="S92" s="21">
        <f t="shared" si="13"/>
        <v>174242.37999999995</v>
      </c>
      <c r="T92">
        <v>0</v>
      </c>
      <c r="U92" s="21">
        <v>7983.34</v>
      </c>
      <c r="V92" s="21">
        <v>134947.07</v>
      </c>
      <c r="W92" s="22">
        <f t="shared" si="14"/>
        <v>134947.07</v>
      </c>
      <c r="X92" s="22">
        <f t="shared" si="15"/>
        <v>2.8179191537672992</v>
      </c>
      <c r="Y92" s="22">
        <f t="shared" si="16"/>
        <v>1.1200397974361924</v>
      </c>
      <c r="Z92" s="22">
        <f t="shared" si="17"/>
        <v>0.39747052215419382</v>
      </c>
      <c r="AA92" s="22">
        <f t="shared" si="18"/>
        <v>1.6259317141022175E-2</v>
      </c>
      <c r="AB92" s="22">
        <v>0</v>
      </c>
      <c r="AC92" s="53">
        <f t="shared" si="19"/>
        <v>0</v>
      </c>
      <c r="AD92" s="53">
        <f t="shared" si="20"/>
        <v>0</v>
      </c>
    </row>
    <row r="93" spans="1:30" s="23" customFormat="1" ht="12" customHeight="1" x14ac:dyDescent="0.2">
      <c r="A93" s="15">
        <v>157994</v>
      </c>
      <c r="B93" s="16" t="s">
        <v>555</v>
      </c>
      <c r="C93" s="16" t="s">
        <v>31</v>
      </c>
      <c r="D93" s="15">
        <v>1</v>
      </c>
      <c r="E93" s="17">
        <v>2014</v>
      </c>
      <c r="F93" s="15" t="s">
        <v>32</v>
      </c>
      <c r="G93" s="18">
        <v>39239</v>
      </c>
      <c r="H93" s="19">
        <v>10.066666666666666</v>
      </c>
      <c r="I93" s="16" t="s">
        <v>41</v>
      </c>
      <c r="J93" s="20">
        <v>0.65720000000000001</v>
      </c>
      <c r="K93" s="20">
        <f t="shared" si="12"/>
        <v>2.9175573178535141</v>
      </c>
      <c r="L93" s="20">
        <v>0.24679999999999999</v>
      </c>
      <c r="M93" s="20">
        <v>4.6800000000000001E-2</v>
      </c>
      <c r="N93" s="21">
        <v>6031799.7199999997</v>
      </c>
      <c r="O93" s="21">
        <v>3964385.42</v>
      </c>
      <c r="P93" s="21">
        <v>3865737.28</v>
      </c>
      <c r="Q93" s="21">
        <v>80679.91</v>
      </c>
      <c r="R93" s="21">
        <v>209650</v>
      </c>
      <c r="S93" s="21">
        <f t="shared" si="13"/>
        <v>2067414.2999999998</v>
      </c>
      <c r="T93">
        <v>0</v>
      </c>
      <c r="U93" s="21">
        <v>87338.58</v>
      </c>
      <c r="V93" s="21">
        <v>41342</v>
      </c>
      <c r="W93" s="22">
        <f t="shared" si="14"/>
        <v>-168308</v>
      </c>
      <c r="X93" s="22">
        <f t="shared" si="15"/>
        <v>1.9175573178535141</v>
      </c>
      <c r="Y93" s="22">
        <f t="shared" si="16"/>
        <v>1.8698416084284606</v>
      </c>
      <c r="Z93" s="22">
        <f t="shared" si="17"/>
        <v>0.97511641035144359</v>
      </c>
      <c r="AA93" s="22">
        <f t="shared" si="18"/>
        <v>2.203079941707585E-2</v>
      </c>
      <c r="AB93" s="22">
        <f>V93/R93</f>
        <v>0.19719532554257097</v>
      </c>
      <c r="AC93" s="53">
        <f t="shared" si="19"/>
        <v>0</v>
      </c>
      <c r="AD93" s="53">
        <f t="shared" si="20"/>
        <v>0</v>
      </c>
    </row>
    <row r="94" spans="1:30" s="23" customFormat="1" ht="12" customHeight="1" x14ac:dyDescent="0.2">
      <c r="A94" s="15">
        <v>160121</v>
      </c>
      <c r="B94" s="16" t="s">
        <v>568</v>
      </c>
      <c r="C94" s="16" t="s">
        <v>31</v>
      </c>
      <c r="D94" s="15">
        <v>1</v>
      </c>
      <c r="E94" s="17">
        <v>2014</v>
      </c>
      <c r="F94" s="15" t="s">
        <v>36</v>
      </c>
      <c r="G94" s="18">
        <v>39596</v>
      </c>
      <c r="H94" s="19">
        <v>9.0888888888888886</v>
      </c>
      <c r="I94" s="16" t="s">
        <v>41</v>
      </c>
      <c r="J94" s="20">
        <v>0.80569999999999997</v>
      </c>
      <c r="K94" s="20">
        <f t="shared" si="12"/>
        <v>5.1468955355930488</v>
      </c>
      <c r="L94" s="20">
        <v>0.40239999999999998</v>
      </c>
      <c r="M94" s="20">
        <v>0.1174</v>
      </c>
      <c r="N94" s="21">
        <v>4703988.1900000004</v>
      </c>
      <c r="O94" s="21">
        <v>3790041.49</v>
      </c>
      <c r="P94" s="21">
        <v>300149.99</v>
      </c>
      <c r="Q94" s="21">
        <v>3481078.81</v>
      </c>
      <c r="R94" s="21">
        <v>27862</v>
      </c>
      <c r="S94" s="21">
        <f t="shared" si="13"/>
        <v>913946.70000000019</v>
      </c>
      <c r="T94">
        <v>0</v>
      </c>
      <c r="U94" s="21">
        <v>10647.71</v>
      </c>
      <c r="V94" s="21">
        <v>121010</v>
      </c>
      <c r="W94" s="22">
        <f t="shared" si="14"/>
        <v>93148</v>
      </c>
      <c r="X94" s="22">
        <f t="shared" si="15"/>
        <v>4.1468955355930488</v>
      </c>
      <c r="Y94" s="22">
        <f t="shared" si="16"/>
        <v>0.3284108252702263</v>
      </c>
      <c r="Z94" s="22">
        <f t="shared" si="17"/>
        <v>7.9194381062039507E-2</v>
      </c>
      <c r="AA94" s="22">
        <f t="shared" si="18"/>
        <v>2.8093914085357409E-3</v>
      </c>
      <c r="AB94" s="22">
        <f>V94/R94</f>
        <v>4.3431914435431773</v>
      </c>
      <c r="AC94" s="53">
        <f t="shared" si="19"/>
        <v>0</v>
      </c>
      <c r="AD94" s="53">
        <f t="shared" si="20"/>
        <v>0</v>
      </c>
    </row>
    <row r="95" spans="1:30" s="23" customFormat="1" ht="12" customHeight="1" x14ac:dyDescent="0.2">
      <c r="A95" s="15">
        <v>161258</v>
      </c>
      <c r="B95" s="16" t="s">
        <v>574</v>
      </c>
      <c r="C95" s="16" t="s">
        <v>31</v>
      </c>
      <c r="D95" s="15">
        <v>1</v>
      </c>
      <c r="E95" s="17">
        <v>2014</v>
      </c>
      <c r="F95" s="15" t="s">
        <v>32</v>
      </c>
      <c r="G95" s="18">
        <v>39744</v>
      </c>
      <c r="H95" s="19">
        <v>8.6861111111111118</v>
      </c>
      <c r="I95" s="16" t="s">
        <v>41</v>
      </c>
      <c r="J95" s="20">
        <v>0.51980000000000004</v>
      </c>
      <c r="K95" s="20">
        <f t="shared" si="12"/>
        <v>2.082643512630161</v>
      </c>
      <c r="L95" s="20">
        <v>0.21940000000000001</v>
      </c>
      <c r="M95" s="20">
        <v>-0.28199999999999997</v>
      </c>
      <c r="N95" s="21">
        <v>11516960.289999999</v>
      </c>
      <c r="O95" s="21">
        <v>5986988.2999999998</v>
      </c>
      <c r="P95" s="21">
        <v>2049631.75</v>
      </c>
      <c r="Q95" s="21">
        <v>3937356.55</v>
      </c>
      <c r="R95" s="21">
        <v>0</v>
      </c>
      <c r="S95" s="21">
        <f t="shared" si="13"/>
        <v>5529971.9899999993</v>
      </c>
      <c r="T95">
        <v>2407731.69</v>
      </c>
      <c r="U95" s="21">
        <v>209907.08</v>
      </c>
      <c r="V95" s="21">
        <v>-649918.78</v>
      </c>
      <c r="W95" s="22">
        <f t="shared" si="14"/>
        <v>-649918.78</v>
      </c>
      <c r="X95" s="22">
        <f t="shared" si="15"/>
        <v>1.0826435126301608</v>
      </c>
      <c r="Y95" s="22">
        <f t="shared" si="16"/>
        <v>0.37064053013404147</v>
      </c>
      <c r="Z95" s="22">
        <f t="shared" si="17"/>
        <v>0.3423477126220541</v>
      </c>
      <c r="AA95" s="22">
        <f t="shared" si="18"/>
        <v>3.506054621820457E-2</v>
      </c>
      <c r="AB95" s="22">
        <v>0</v>
      </c>
      <c r="AC95" s="53">
        <f t="shared" si="19"/>
        <v>0.43539672431505394</v>
      </c>
      <c r="AD95" s="53">
        <f t="shared" si="20"/>
        <v>0.40216074749970698</v>
      </c>
    </row>
    <row r="96" spans="1:30" s="23" customFormat="1" ht="12" customHeight="1" x14ac:dyDescent="0.2">
      <c r="A96" s="15">
        <v>161917</v>
      </c>
      <c r="B96" s="16" t="s">
        <v>582</v>
      </c>
      <c r="C96" s="16" t="s">
        <v>31</v>
      </c>
      <c r="D96" s="15">
        <v>1</v>
      </c>
      <c r="E96" s="17">
        <v>2014</v>
      </c>
      <c r="F96" s="15" t="s">
        <v>36</v>
      </c>
      <c r="G96" s="18">
        <v>39854</v>
      </c>
      <c r="H96" s="19">
        <v>8.3888888888888893</v>
      </c>
      <c r="I96" s="16" t="s">
        <v>41</v>
      </c>
      <c r="J96" s="20">
        <v>0.78320000000000001</v>
      </c>
      <c r="K96" s="20">
        <f t="shared" si="12"/>
        <v>4.6133683807695336</v>
      </c>
      <c r="L96" s="20">
        <v>3.99</v>
      </c>
      <c r="M96" s="20">
        <v>4.5699999999999998E-2</v>
      </c>
      <c r="N96" s="21">
        <v>922337.5</v>
      </c>
      <c r="O96" s="21">
        <v>722410.37</v>
      </c>
      <c r="P96" s="21">
        <v>625818.4</v>
      </c>
      <c r="Q96" s="21">
        <v>96591.97</v>
      </c>
      <c r="R96" s="21">
        <v>0</v>
      </c>
      <c r="S96" s="21">
        <f t="shared" si="13"/>
        <v>199927.13</v>
      </c>
      <c r="T96">
        <v>0</v>
      </c>
      <c r="U96" s="21">
        <v>210809.32</v>
      </c>
      <c r="V96" s="21">
        <v>51907.45</v>
      </c>
      <c r="W96" s="22">
        <f t="shared" si="14"/>
        <v>51907.45</v>
      </c>
      <c r="X96" s="22">
        <f t="shared" si="15"/>
        <v>3.6133683807695332</v>
      </c>
      <c r="Y96" s="22">
        <f t="shared" si="16"/>
        <v>3.1302325002114522</v>
      </c>
      <c r="Z96" s="22">
        <f t="shared" si="17"/>
        <v>0.86629210486001196</v>
      </c>
      <c r="AA96" s="22">
        <f t="shared" si="18"/>
        <v>0.29181380660413281</v>
      </c>
      <c r="AB96" s="22">
        <v>0</v>
      </c>
      <c r="AC96" s="53">
        <f t="shared" si="19"/>
        <v>0</v>
      </c>
      <c r="AD96" s="53">
        <f t="shared" si="20"/>
        <v>0</v>
      </c>
    </row>
    <row r="97" spans="1:30" s="23" customFormat="1" ht="12" customHeight="1" x14ac:dyDescent="0.2">
      <c r="A97" s="15">
        <v>163489</v>
      </c>
      <c r="B97" s="16" t="s">
        <v>596</v>
      </c>
      <c r="C97" s="16" t="s">
        <v>44</v>
      </c>
      <c r="D97" s="15">
        <v>1</v>
      </c>
      <c r="E97" s="17">
        <v>2014</v>
      </c>
      <c r="F97" s="15" t="s">
        <v>32</v>
      </c>
      <c r="G97" s="18">
        <v>40149</v>
      </c>
      <c r="H97" s="19">
        <v>7.5777777777777775</v>
      </c>
      <c r="I97" s="16" t="s">
        <v>41</v>
      </c>
      <c r="J97" s="20">
        <v>0.21160000000000001</v>
      </c>
      <c r="K97" s="20">
        <f t="shared" si="12"/>
        <v>1.2683553103735588</v>
      </c>
      <c r="L97" s="20">
        <v>0.93700000000000006</v>
      </c>
      <c r="M97" s="20">
        <v>9.9400000000000002E-2</v>
      </c>
      <c r="N97" s="21">
        <v>1141819.72</v>
      </c>
      <c r="O97" s="21">
        <v>241583.24</v>
      </c>
      <c r="P97" s="21">
        <v>241583.24</v>
      </c>
      <c r="Q97" s="21">
        <v>0</v>
      </c>
      <c r="R97" s="21">
        <v>0</v>
      </c>
      <c r="S97" s="21">
        <f t="shared" si="13"/>
        <v>900236.48</v>
      </c>
      <c r="T97">
        <v>0</v>
      </c>
      <c r="U97" s="21">
        <v>40889.61</v>
      </c>
      <c r="V97" s="21">
        <v>107569.54</v>
      </c>
      <c r="W97" s="22">
        <f t="shared" si="14"/>
        <v>107569.54</v>
      </c>
      <c r="X97" s="22">
        <f t="shared" si="15"/>
        <v>0.26835531037355875</v>
      </c>
      <c r="Y97" s="22">
        <f t="shared" si="16"/>
        <v>0.26835531037355875</v>
      </c>
      <c r="Z97" s="22">
        <f t="shared" si="17"/>
        <v>1</v>
      </c>
      <c r="AA97" s="22">
        <f t="shared" si="18"/>
        <v>0.16925681599435458</v>
      </c>
      <c r="AB97" s="22">
        <v>0</v>
      </c>
      <c r="AC97" s="53">
        <f t="shared" si="19"/>
        <v>0</v>
      </c>
      <c r="AD97" s="53">
        <f t="shared" si="20"/>
        <v>0</v>
      </c>
    </row>
    <row r="98" spans="1:30" s="23" customFormat="1" ht="12" customHeight="1" x14ac:dyDescent="0.2">
      <c r="A98" s="15">
        <v>205096</v>
      </c>
      <c r="B98" s="16" t="s">
        <v>663</v>
      </c>
      <c r="C98" s="16" t="s">
        <v>44</v>
      </c>
      <c r="D98" s="15">
        <v>1</v>
      </c>
      <c r="E98" s="17">
        <v>2014</v>
      </c>
      <c r="F98" s="15" t="s">
        <v>32</v>
      </c>
      <c r="G98" s="18">
        <v>40001</v>
      </c>
      <c r="H98" s="19">
        <v>7.9805555555555552</v>
      </c>
      <c r="I98" s="16" t="s">
        <v>41</v>
      </c>
      <c r="J98" s="20">
        <v>0.55630000000000002</v>
      </c>
      <c r="K98" s="20">
        <f t="shared" si="12"/>
        <v>2.2539013165050177</v>
      </c>
      <c r="L98" s="20">
        <v>0.62409999999999999</v>
      </c>
      <c r="M98" s="20">
        <v>0.13189999999999999</v>
      </c>
      <c r="N98" s="21">
        <v>3008581.27</v>
      </c>
      <c r="O98" s="21">
        <v>1673748.53</v>
      </c>
      <c r="P98" s="21">
        <v>531610.51</v>
      </c>
      <c r="Q98" s="21">
        <v>1142138.02</v>
      </c>
      <c r="R98" s="21">
        <v>0</v>
      </c>
      <c r="S98" s="21">
        <f t="shared" si="13"/>
        <v>1334832.74</v>
      </c>
      <c r="T98">
        <v>0</v>
      </c>
      <c r="U98" s="21">
        <v>164755.57</v>
      </c>
      <c r="V98" s="21">
        <v>236651.59</v>
      </c>
      <c r="W98" s="22">
        <f t="shared" si="14"/>
        <v>236651.59</v>
      </c>
      <c r="X98" s="22">
        <f t="shared" si="15"/>
        <v>1.2539013165050177</v>
      </c>
      <c r="Y98" s="22">
        <f t="shared" si="16"/>
        <v>0.39826001720635051</v>
      </c>
      <c r="Z98" s="22">
        <f t="shared" ref="Z98:Z129" si="21">+P98/O98</f>
        <v>0.31761671509877293</v>
      </c>
      <c r="AA98" s="22">
        <f t="shared" ref="AA98:AA129" si="22">+U98/O98</f>
        <v>9.843507973088407E-2</v>
      </c>
      <c r="AB98" s="22">
        <v>0</v>
      </c>
      <c r="AC98" s="53">
        <f t="shared" si="19"/>
        <v>0</v>
      </c>
      <c r="AD98" s="53">
        <f t="shared" ref="AD98:AD129" si="23">+T98/O98</f>
        <v>0</v>
      </c>
    </row>
    <row r="99" spans="1:30" s="23" customFormat="1" ht="12" customHeight="1" x14ac:dyDescent="0.2">
      <c r="A99" s="15">
        <v>6644</v>
      </c>
      <c r="B99" s="16" t="s">
        <v>58</v>
      </c>
      <c r="C99" s="16" t="s">
        <v>53</v>
      </c>
      <c r="D99" s="15">
        <v>2</v>
      </c>
      <c r="E99" s="17">
        <v>2014</v>
      </c>
      <c r="F99" s="15" t="s">
        <v>36</v>
      </c>
      <c r="G99" s="18">
        <v>36222</v>
      </c>
      <c r="H99" s="19">
        <v>18.324999999999999</v>
      </c>
      <c r="I99" s="16" t="s">
        <v>41</v>
      </c>
      <c r="J99" s="20">
        <v>0.85740000000000005</v>
      </c>
      <c r="K99" s="20">
        <f t="shared" si="12"/>
        <v>7.0108597386976559</v>
      </c>
      <c r="L99" s="20">
        <v>4.2179000000000002</v>
      </c>
      <c r="M99" s="20">
        <v>5.3999999999999999E-2</v>
      </c>
      <c r="N99" s="21">
        <v>597680.49</v>
      </c>
      <c r="O99" s="21">
        <v>512429.82</v>
      </c>
      <c r="P99" s="21">
        <v>409875.89</v>
      </c>
      <c r="Q99" s="21">
        <v>102553.93</v>
      </c>
      <c r="R99" s="21">
        <v>0</v>
      </c>
      <c r="S99" s="21">
        <f t="shared" si="13"/>
        <v>85250.669999999984</v>
      </c>
      <c r="T99">
        <v>0</v>
      </c>
      <c r="U99" s="21">
        <v>108942.99</v>
      </c>
      <c r="V99" s="21">
        <v>127868.83</v>
      </c>
      <c r="W99" s="22">
        <f t="shared" si="14"/>
        <v>127868.83</v>
      </c>
      <c r="X99" s="22">
        <f t="shared" si="15"/>
        <v>6.0108597386976559</v>
      </c>
      <c r="Y99" s="22">
        <f t="shared" si="16"/>
        <v>4.8078905420919282</v>
      </c>
      <c r="Z99" s="22">
        <f t="shared" si="21"/>
        <v>0.79986736525208468</v>
      </c>
      <c r="AA99" s="22">
        <f t="shared" si="22"/>
        <v>0.21260080063256273</v>
      </c>
      <c r="AB99" s="22">
        <v>0</v>
      </c>
      <c r="AC99" s="53">
        <f t="shared" si="19"/>
        <v>0</v>
      </c>
      <c r="AD99" s="53">
        <f t="shared" si="23"/>
        <v>0</v>
      </c>
    </row>
    <row r="100" spans="1:30" s="23" customFormat="1" ht="12" customHeight="1" x14ac:dyDescent="0.2">
      <c r="A100" s="15">
        <v>14610</v>
      </c>
      <c r="B100" s="16" t="s">
        <v>78</v>
      </c>
      <c r="C100" s="16" t="s">
        <v>35</v>
      </c>
      <c r="D100" s="15">
        <v>2</v>
      </c>
      <c r="E100" s="17">
        <v>2014</v>
      </c>
      <c r="F100" s="15" t="s">
        <v>36</v>
      </c>
      <c r="G100" s="18">
        <v>29410</v>
      </c>
      <c r="H100" s="19">
        <v>36.977777777777774</v>
      </c>
      <c r="I100" s="16" t="s">
        <v>41</v>
      </c>
      <c r="J100" s="20">
        <v>0.91710000000000003</v>
      </c>
      <c r="K100" s="20">
        <f t="shared" si="12"/>
        <v>12.06813834034468</v>
      </c>
      <c r="L100" s="20">
        <v>4.7915999999999999</v>
      </c>
      <c r="M100" s="20">
        <v>2.2800000000000001E-2</v>
      </c>
      <c r="N100" s="21">
        <v>261168.03</v>
      </c>
      <c r="O100" s="21">
        <v>239526.91</v>
      </c>
      <c r="P100" s="21">
        <v>42431.81</v>
      </c>
      <c r="Q100" s="21">
        <v>197095.1</v>
      </c>
      <c r="R100" s="21">
        <v>0</v>
      </c>
      <c r="S100" s="21">
        <f t="shared" si="13"/>
        <v>21641.119999999995</v>
      </c>
      <c r="T100">
        <v>0</v>
      </c>
      <c r="U100" s="21">
        <v>13238.56</v>
      </c>
      <c r="V100" s="21">
        <v>17978.169999999998</v>
      </c>
      <c r="W100" s="22">
        <f t="shared" si="14"/>
        <v>17978.169999999998</v>
      </c>
      <c r="X100" s="22">
        <f t="shared" si="15"/>
        <v>11.06813834034468</v>
      </c>
      <c r="Y100" s="22">
        <f t="shared" si="16"/>
        <v>1.9607030504890692</v>
      </c>
      <c r="Z100" s="22">
        <f t="shared" si="21"/>
        <v>0.17714840474500337</v>
      </c>
      <c r="AA100" s="22">
        <f t="shared" si="22"/>
        <v>5.5269614591529612E-2</v>
      </c>
      <c r="AB100" s="22">
        <v>0</v>
      </c>
      <c r="AC100" s="53">
        <f t="shared" si="19"/>
        <v>0</v>
      </c>
      <c r="AD100" s="53">
        <f t="shared" si="23"/>
        <v>0</v>
      </c>
    </row>
    <row r="101" spans="1:30" s="23" customFormat="1" ht="12" customHeight="1" x14ac:dyDescent="0.2">
      <c r="A101" s="15">
        <v>29804</v>
      </c>
      <c r="B101" s="16" t="s">
        <v>100</v>
      </c>
      <c r="C101" s="16" t="s">
        <v>101</v>
      </c>
      <c r="D101" s="15">
        <v>2</v>
      </c>
      <c r="E101" s="17">
        <v>2014</v>
      </c>
      <c r="F101" s="15" t="s">
        <v>36</v>
      </c>
      <c r="G101" s="18">
        <v>40288</v>
      </c>
      <c r="H101" s="19">
        <v>7.1944444444444446</v>
      </c>
      <c r="I101" s="16" t="s">
        <v>41</v>
      </c>
      <c r="J101" s="20">
        <v>0.89739999999999998</v>
      </c>
      <c r="K101" s="20">
        <f t="shared" si="12"/>
        <v>9.7431701293550237</v>
      </c>
      <c r="L101" s="20">
        <v>3.5988000000000002</v>
      </c>
      <c r="M101" s="20">
        <v>1.3599999999999999E-2</v>
      </c>
      <c r="N101" s="21">
        <v>1244938.24</v>
      </c>
      <c r="O101" s="21">
        <v>1117162.76</v>
      </c>
      <c r="P101" s="21">
        <v>756650.53</v>
      </c>
      <c r="Q101" s="21">
        <v>360512.23</v>
      </c>
      <c r="R101" s="21">
        <v>6466.48</v>
      </c>
      <c r="S101" s="21">
        <f t="shared" si="13"/>
        <v>127775.47999999998</v>
      </c>
      <c r="T101">
        <v>0</v>
      </c>
      <c r="U101" s="21">
        <v>562281.48</v>
      </c>
      <c r="V101" s="21">
        <v>66725.94</v>
      </c>
      <c r="W101" s="22">
        <f t="shared" si="14"/>
        <v>60259.460000000006</v>
      </c>
      <c r="X101" s="22">
        <f t="shared" si="15"/>
        <v>8.7431701293550237</v>
      </c>
      <c r="Y101" s="22">
        <f t="shared" si="16"/>
        <v>5.9217193314398049</v>
      </c>
      <c r="Z101" s="22">
        <f t="shared" si="21"/>
        <v>0.67729659194869696</v>
      </c>
      <c r="AA101" s="22">
        <f t="shared" si="22"/>
        <v>0.50331205096739884</v>
      </c>
      <c r="AB101" s="22">
        <f>V101/R101</f>
        <v>10.318742190496222</v>
      </c>
      <c r="AC101" s="53">
        <f t="shared" si="19"/>
        <v>0</v>
      </c>
      <c r="AD101" s="53">
        <f t="shared" si="23"/>
        <v>0</v>
      </c>
    </row>
    <row r="102" spans="1:30" s="23" customFormat="1" ht="12" customHeight="1" x14ac:dyDescent="0.2">
      <c r="A102" s="15">
        <v>29811</v>
      </c>
      <c r="B102" s="16" t="s">
        <v>102</v>
      </c>
      <c r="C102" s="16" t="s">
        <v>35</v>
      </c>
      <c r="D102" s="15">
        <v>2</v>
      </c>
      <c r="E102" s="17">
        <v>2014</v>
      </c>
      <c r="F102" s="15" t="s">
        <v>36</v>
      </c>
      <c r="G102" s="18">
        <v>40288</v>
      </c>
      <c r="H102" s="19">
        <v>7.1944444444444446</v>
      </c>
      <c r="I102" s="16" t="s">
        <v>41</v>
      </c>
      <c r="J102" s="20">
        <v>0.88990000000000002</v>
      </c>
      <c r="K102" s="20">
        <f t="shared" si="12"/>
        <v>9.0829307036125169</v>
      </c>
      <c r="L102" s="20">
        <v>4.3838999999999997</v>
      </c>
      <c r="M102" s="20">
        <v>3.0300000000000001E-2</v>
      </c>
      <c r="N102" s="21">
        <v>412153.24</v>
      </c>
      <c r="O102" s="21">
        <v>366776.56</v>
      </c>
      <c r="P102" s="21">
        <v>328985.56</v>
      </c>
      <c r="Q102" s="21">
        <v>37791</v>
      </c>
      <c r="R102" s="21">
        <v>0</v>
      </c>
      <c r="S102" s="21">
        <f t="shared" si="13"/>
        <v>45376.679999999993</v>
      </c>
      <c r="T102">
        <v>0</v>
      </c>
      <c r="U102" s="21">
        <v>60114.080000000002</v>
      </c>
      <c r="V102" s="21">
        <v>55341.46</v>
      </c>
      <c r="W102" s="22">
        <f t="shared" si="14"/>
        <v>55341.46</v>
      </c>
      <c r="X102" s="22">
        <f t="shared" si="15"/>
        <v>8.0829307036125169</v>
      </c>
      <c r="Y102" s="22">
        <f t="shared" si="16"/>
        <v>7.250102034789677</v>
      </c>
      <c r="Z102" s="22">
        <f t="shared" si="21"/>
        <v>0.89696451703456737</v>
      </c>
      <c r="AA102" s="22">
        <f t="shared" si="22"/>
        <v>0.1638983690778931</v>
      </c>
      <c r="AB102" s="22">
        <v>0</v>
      </c>
      <c r="AC102" s="53">
        <f t="shared" si="19"/>
        <v>0</v>
      </c>
      <c r="AD102" s="53">
        <f t="shared" si="23"/>
        <v>0</v>
      </c>
    </row>
    <row r="103" spans="1:30" s="23" customFormat="1" ht="12" customHeight="1" x14ac:dyDescent="0.2">
      <c r="A103" s="15">
        <v>33605</v>
      </c>
      <c r="B103" s="16" t="s">
        <v>115</v>
      </c>
      <c r="C103" s="16" t="s">
        <v>35</v>
      </c>
      <c r="D103" s="15">
        <v>2</v>
      </c>
      <c r="E103" s="17">
        <v>2014</v>
      </c>
      <c r="F103" s="15" t="s">
        <v>36</v>
      </c>
      <c r="G103" s="18">
        <v>38866</v>
      </c>
      <c r="H103" s="19">
        <v>11.08611111111111</v>
      </c>
      <c r="I103" s="16" t="s">
        <v>41</v>
      </c>
      <c r="J103" s="20">
        <v>0.47320000000000001</v>
      </c>
      <c r="K103" s="20">
        <f t="shared" si="12"/>
        <v>1.89823775170138</v>
      </c>
      <c r="L103" s="47">
        <v>4.4427000000000003</v>
      </c>
      <c r="M103" s="47">
        <v>6.3E-3</v>
      </c>
      <c r="N103" s="21">
        <v>437928.1</v>
      </c>
      <c r="O103" s="21">
        <v>207225.65</v>
      </c>
      <c r="P103" s="21">
        <v>188646.58</v>
      </c>
      <c r="Q103" s="21">
        <v>18579.07</v>
      </c>
      <c r="R103" s="21">
        <v>0</v>
      </c>
      <c r="S103" s="21">
        <f t="shared" si="13"/>
        <v>230702.44999999998</v>
      </c>
      <c r="T103">
        <v>0</v>
      </c>
      <c r="U103" s="21">
        <v>87303.67</v>
      </c>
      <c r="V103" s="21">
        <v>14332.13</v>
      </c>
      <c r="W103" s="22">
        <f t="shared" si="14"/>
        <v>14332.13</v>
      </c>
      <c r="X103" s="22">
        <f t="shared" si="15"/>
        <v>0.89823775170137987</v>
      </c>
      <c r="Y103" s="22">
        <f t="shared" si="16"/>
        <v>0.81770514357346447</v>
      </c>
      <c r="Z103" s="22">
        <f t="shared" si="21"/>
        <v>0.91034377259764898</v>
      </c>
      <c r="AA103" s="22">
        <f t="shared" si="22"/>
        <v>0.4212976048090572</v>
      </c>
      <c r="AB103" s="22">
        <v>0</v>
      </c>
      <c r="AC103" s="53">
        <f t="shared" si="19"/>
        <v>0</v>
      </c>
      <c r="AD103" s="53">
        <f t="shared" si="23"/>
        <v>0</v>
      </c>
    </row>
    <row r="104" spans="1:30" s="23" customFormat="1" ht="12" customHeight="1" x14ac:dyDescent="0.2">
      <c r="A104" s="15">
        <v>33635</v>
      </c>
      <c r="B104" s="16" t="s">
        <v>116</v>
      </c>
      <c r="C104" s="16" t="s">
        <v>35</v>
      </c>
      <c r="D104" s="15">
        <v>2</v>
      </c>
      <c r="E104" s="17">
        <v>2014</v>
      </c>
      <c r="F104" s="15" t="s">
        <v>36</v>
      </c>
      <c r="G104" s="18">
        <v>38894</v>
      </c>
      <c r="H104" s="19">
        <v>11.011111111111111</v>
      </c>
      <c r="I104" s="16" t="s">
        <v>41</v>
      </c>
      <c r="J104" s="20">
        <v>0.5141</v>
      </c>
      <c r="K104" s="20">
        <f t="shared" si="12"/>
        <v>2.0580123433599145</v>
      </c>
      <c r="L104" s="20">
        <v>2.5352999999999999</v>
      </c>
      <c r="M104" s="20">
        <v>2.23E-2</v>
      </c>
      <c r="N104" s="21">
        <v>630944.21</v>
      </c>
      <c r="O104" s="21">
        <v>324364.79999999999</v>
      </c>
      <c r="P104" s="21">
        <v>143434.17000000001</v>
      </c>
      <c r="Q104" s="21">
        <v>180930.63</v>
      </c>
      <c r="R104" s="21">
        <v>0</v>
      </c>
      <c r="S104" s="21">
        <f t="shared" si="13"/>
        <v>306579.40999999997</v>
      </c>
      <c r="T104">
        <v>0</v>
      </c>
      <c r="U104" s="21">
        <v>32127.4</v>
      </c>
      <c r="V104" s="21">
        <v>36124.07</v>
      </c>
      <c r="W104" s="22">
        <f t="shared" si="14"/>
        <v>36124.07</v>
      </c>
      <c r="X104" s="22">
        <f t="shared" si="15"/>
        <v>1.0580123433599145</v>
      </c>
      <c r="Y104" s="22">
        <f t="shared" si="16"/>
        <v>0.46785323906781617</v>
      </c>
      <c r="Z104" s="22">
        <f t="shared" si="21"/>
        <v>0.44220017091866942</v>
      </c>
      <c r="AA104" s="22">
        <f t="shared" si="22"/>
        <v>9.9047122252476236E-2</v>
      </c>
      <c r="AB104" s="22">
        <v>0</v>
      </c>
      <c r="AC104" s="53">
        <f t="shared" si="19"/>
        <v>0</v>
      </c>
      <c r="AD104" s="53">
        <f t="shared" si="23"/>
        <v>0</v>
      </c>
    </row>
    <row r="105" spans="1:30" s="23" customFormat="1" ht="12" customHeight="1" x14ac:dyDescent="0.2">
      <c r="A105" s="15">
        <v>33695</v>
      </c>
      <c r="B105" s="16" t="s">
        <v>117</v>
      </c>
      <c r="C105" s="16" t="s">
        <v>51</v>
      </c>
      <c r="D105" s="15">
        <v>2</v>
      </c>
      <c r="E105" s="17">
        <v>2014</v>
      </c>
      <c r="F105" s="15" t="s">
        <v>36</v>
      </c>
      <c r="G105" s="18">
        <v>38903</v>
      </c>
      <c r="H105" s="19">
        <v>10.986111111111111</v>
      </c>
      <c r="I105" s="16" t="s">
        <v>41</v>
      </c>
      <c r="J105" s="20">
        <v>0.77900864113403112</v>
      </c>
      <c r="K105" s="20">
        <f t="shared" si="12"/>
        <v>4.5250638085197679</v>
      </c>
      <c r="L105" s="46">
        <v>0.96079012929798646</v>
      </c>
      <c r="M105" s="46">
        <v>2.1224843067947884E-2</v>
      </c>
      <c r="N105" s="21">
        <v>1799394.61</v>
      </c>
      <c r="O105" s="21">
        <v>1401743.95</v>
      </c>
      <c r="P105" s="21">
        <v>452452.87</v>
      </c>
      <c r="Q105" s="21">
        <v>949291.08</v>
      </c>
      <c r="R105" s="21">
        <v>0</v>
      </c>
      <c r="S105" s="21">
        <f t="shared" si="13"/>
        <v>397650.66000000015</v>
      </c>
      <c r="T105">
        <v>0</v>
      </c>
      <c r="U105" s="21">
        <v>3040.28</v>
      </c>
      <c r="V105" s="21">
        <v>67582.100000000006</v>
      </c>
      <c r="W105" s="22">
        <f t="shared" si="14"/>
        <v>67582.100000000006</v>
      </c>
      <c r="X105" s="22">
        <f t="shared" si="15"/>
        <v>3.5250638085197683</v>
      </c>
      <c r="Y105" s="22">
        <f t="shared" si="16"/>
        <v>1.1378149604982419</v>
      </c>
      <c r="Z105" s="22">
        <f t="shared" si="21"/>
        <v>0.32277854311409726</v>
      </c>
      <c r="AA105" s="22">
        <f t="shared" si="22"/>
        <v>2.1689267858084928E-3</v>
      </c>
      <c r="AB105" s="22">
        <v>0</v>
      </c>
      <c r="AC105" s="53">
        <f t="shared" si="19"/>
        <v>0</v>
      </c>
      <c r="AD105" s="53">
        <f t="shared" si="23"/>
        <v>0</v>
      </c>
    </row>
    <row r="106" spans="1:30" s="23" customFormat="1" ht="12" customHeight="1" x14ac:dyDescent="0.2">
      <c r="A106" s="15">
        <v>39925</v>
      </c>
      <c r="B106" s="16" t="s">
        <v>141</v>
      </c>
      <c r="C106" s="16" t="s">
        <v>35</v>
      </c>
      <c r="D106" s="15">
        <v>2</v>
      </c>
      <c r="E106" s="17">
        <v>2014</v>
      </c>
      <c r="F106" s="15" t="s">
        <v>32</v>
      </c>
      <c r="G106" s="18">
        <v>40305</v>
      </c>
      <c r="H106" s="19">
        <v>7.1472222222222221</v>
      </c>
      <c r="I106" s="16" t="s">
        <v>41</v>
      </c>
      <c r="J106" s="20">
        <v>0.96350000000000002</v>
      </c>
      <c r="K106" s="20">
        <f t="shared" si="12"/>
        <v>27.360192284604558</v>
      </c>
      <c r="L106" s="20">
        <v>2.3304</v>
      </c>
      <c r="M106" s="20">
        <v>-2.4199999999999999E-2</v>
      </c>
      <c r="N106" s="21">
        <v>959433.57</v>
      </c>
      <c r="O106" s="21">
        <v>924366.8</v>
      </c>
      <c r="P106" s="21">
        <v>276413.33</v>
      </c>
      <c r="Q106" s="21">
        <v>647953.47</v>
      </c>
      <c r="R106" s="21">
        <v>0</v>
      </c>
      <c r="S106" s="21">
        <f t="shared" si="13"/>
        <v>35066.769999999902</v>
      </c>
      <c r="T106">
        <v>0</v>
      </c>
      <c r="U106" s="21">
        <v>162989.99</v>
      </c>
      <c r="V106" s="21">
        <v>-73618.02</v>
      </c>
      <c r="W106" s="22">
        <f t="shared" si="14"/>
        <v>-73618.02</v>
      </c>
      <c r="X106" s="22">
        <f t="shared" si="15"/>
        <v>26.360192284604558</v>
      </c>
      <c r="Y106" s="22">
        <f t="shared" si="16"/>
        <v>7.8824861827878872</v>
      </c>
      <c r="Z106" s="22">
        <f t="shared" si="21"/>
        <v>0.29902991972450765</v>
      </c>
      <c r="AA106" s="22">
        <f t="shared" si="22"/>
        <v>0.17632609695631646</v>
      </c>
      <c r="AB106" s="22">
        <v>0</v>
      </c>
      <c r="AC106" s="53">
        <f t="shared" si="19"/>
        <v>0</v>
      </c>
      <c r="AD106" s="53">
        <f t="shared" si="23"/>
        <v>0</v>
      </c>
    </row>
    <row r="107" spans="1:30" s="23" customFormat="1" ht="12" customHeight="1" x14ac:dyDescent="0.2">
      <c r="A107" s="15">
        <v>42834</v>
      </c>
      <c r="B107" s="16" t="s">
        <v>143</v>
      </c>
      <c r="C107" s="16" t="s">
        <v>35</v>
      </c>
      <c r="D107" s="15">
        <v>2</v>
      </c>
      <c r="E107" s="17">
        <v>2014</v>
      </c>
      <c r="F107" s="15" t="s">
        <v>32</v>
      </c>
      <c r="G107" s="18">
        <v>31334</v>
      </c>
      <c r="H107" s="19">
        <v>31.711111111111112</v>
      </c>
      <c r="I107" s="16" t="s">
        <v>41</v>
      </c>
      <c r="J107" s="20">
        <v>0.7833</v>
      </c>
      <c r="K107" s="20">
        <f t="shared" si="12"/>
        <v>4.6143482858961677</v>
      </c>
      <c r="L107" s="47">
        <v>1.3229</v>
      </c>
      <c r="M107" s="47">
        <v>5.33E-2</v>
      </c>
      <c r="N107" s="21">
        <v>1316202.1499999999</v>
      </c>
      <c r="O107" s="21">
        <v>1030960.97</v>
      </c>
      <c r="P107" s="21">
        <v>365548.12</v>
      </c>
      <c r="Q107" s="21">
        <v>665412.85</v>
      </c>
      <c r="R107" s="21">
        <v>100545.97</v>
      </c>
      <c r="S107" s="21">
        <f t="shared" si="13"/>
        <v>285241.17999999993</v>
      </c>
      <c r="T107">
        <v>0</v>
      </c>
      <c r="U107" s="21">
        <v>85542.17</v>
      </c>
      <c r="V107" s="21">
        <v>109266.08</v>
      </c>
      <c r="W107" s="22">
        <f t="shared" si="14"/>
        <v>8720.11</v>
      </c>
      <c r="X107" s="22">
        <f t="shared" si="15"/>
        <v>3.6143482858961677</v>
      </c>
      <c r="Y107" s="22">
        <f t="shared" si="16"/>
        <v>1.2815404844419731</v>
      </c>
      <c r="Z107" s="22">
        <f t="shared" si="21"/>
        <v>0.35457028019208137</v>
      </c>
      <c r="AA107" s="22">
        <f t="shared" si="22"/>
        <v>8.2973238065452662E-2</v>
      </c>
      <c r="AB107" s="22">
        <f>V107/R107</f>
        <v>1.0867275933585403</v>
      </c>
      <c r="AC107" s="53">
        <f t="shared" si="19"/>
        <v>0</v>
      </c>
      <c r="AD107" s="53">
        <f t="shared" si="23"/>
        <v>0</v>
      </c>
    </row>
    <row r="108" spans="1:30" s="23" customFormat="1" ht="12" customHeight="1" x14ac:dyDescent="0.2">
      <c r="A108" s="15">
        <v>64173</v>
      </c>
      <c r="B108" s="16" t="s">
        <v>199</v>
      </c>
      <c r="C108" s="16" t="s">
        <v>128</v>
      </c>
      <c r="D108" s="15">
        <v>2</v>
      </c>
      <c r="E108" s="17">
        <v>2014</v>
      </c>
      <c r="F108" s="15" t="s">
        <v>36</v>
      </c>
      <c r="G108" s="18">
        <v>40402</v>
      </c>
      <c r="H108" s="19">
        <v>6.8833333333333337</v>
      </c>
      <c r="I108" s="16" t="s">
        <v>41</v>
      </c>
      <c r="J108" s="20">
        <v>0.44990000000000002</v>
      </c>
      <c r="K108" s="20">
        <f t="shared" si="12"/>
        <v>1.8178318930405302</v>
      </c>
      <c r="L108" s="20">
        <v>1.3487</v>
      </c>
      <c r="M108" s="20">
        <v>5.5500000000000001E-2</v>
      </c>
      <c r="N108" s="21">
        <v>1984269.2</v>
      </c>
      <c r="O108" s="21">
        <v>892711.06</v>
      </c>
      <c r="P108" s="21">
        <v>537877.26</v>
      </c>
      <c r="Q108" s="21">
        <v>354833.8</v>
      </c>
      <c r="R108" s="21">
        <v>0</v>
      </c>
      <c r="S108" s="21">
        <f t="shared" si="13"/>
        <v>1091558.1399999999</v>
      </c>
      <c r="T108">
        <v>0</v>
      </c>
      <c r="U108" s="21">
        <v>15467.87</v>
      </c>
      <c r="V108" s="21">
        <v>82754.720000000001</v>
      </c>
      <c r="W108" s="22">
        <f t="shared" si="14"/>
        <v>82754.720000000001</v>
      </c>
      <c r="X108" s="22">
        <f t="shared" si="15"/>
        <v>0.81783189304053028</v>
      </c>
      <c r="Y108" s="22">
        <f t="shared" si="16"/>
        <v>0.49276098110541328</v>
      </c>
      <c r="Z108" s="22">
        <f t="shared" si="21"/>
        <v>0.60252111136608966</v>
      </c>
      <c r="AA108" s="22">
        <f t="shared" si="22"/>
        <v>1.7326849294328223E-2</v>
      </c>
      <c r="AB108" s="22">
        <v>0</v>
      </c>
      <c r="AC108" s="53">
        <f t="shared" si="19"/>
        <v>0</v>
      </c>
      <c r="AD108" s="53">
        <f t="shared" si="23"/>
        <v>0</v>
      </c>
    </row>
    <row r="109" spans="1:30" s="23" customFormat="1" ht="12" customHeight="1" x14ac:dyDescent="0.2">
      <c r="A109" s="15">
        <v>69090</v>
      </c>
      <c r="B109" s="16" t="s">
        <v>206</v>
      </c>
      <c r="C109" s="16" t="s">
        <v>35</v>
      </c>
      <c r="D109" s="15">
        <v>2</v>
      </c>
      <c r="E109" s="17">
        <v>2014</v>
      </c>
      <c r="F109" s="15" t="s">
        <v>32</v>
      </c>
      <c r="G109" s="18">
        <v>34257</v>
      </c>
      <c r="H109" s="19">
        <v>23.708333333333332</v>
      </c>
      <c r="I109" s="16" t="s">
        <v>41</v>
      </c>
      <c r="J109" s="20">
        <v>0.22009999999999999</v>
      </c>
      <c r="K109" s="20">
        <f t="shared" si="12"/>
        <v>1.2821652226765294</v>
      </c>
      <c r="L109" s="20">
        <v>0.83040000000000003</v>
      </c>
      <c r="M109" s="20">
        <v>0.16550000000000001</v>
      </c>
      <c r="N109" s="21">
        <v>5964823.1200000001</v>
      </c>
      <c r="O109" s="21">
        <v>1312674.54</v>
      </c>
      <c r="P109" s="21">
        <v>1176848.53</v>
      </c>
      <c r="Q109" s="21">
        <v>135826.01</v>
      </c>
      <c r="R109" s="21">
        <v>0</v>
      </c>
      <c r="S109" s="21">
        <f t="shared" si="13"/>
        <v>4652148.58</v>
      </c>
      <c r="T109">
        <v>0</v>
      </c>
      <c r="U109" s="21">
        <v>52860.83</v>
      </c>
      <c r="V109" s="21">
        <v>802738.63</v>
      </c>
      <c r="W109" s="22">
        <f t="shared" si="14"/>
        <v>802738.63</v>
      </c>
      <c r="X109" s="22">
        <f t="shared" si="15"/>
        <v>0.28216522267652938</v>
      </c>
      <c r="Y109" s="22">
        <f t="shared" si="16"/>
        <v>0.25296881854964315</v>
      </c>
      <c r="Z109" s="22">
        <f t="shared" si="21"/>
        <v>0.8965272762889116</v>
      </c>
      <c r="AA109" s="22">
        <f t="shared" si="22"/>
        <v>4.0269562933703276E-2</v>
      </c>
      <c r="AB109" s="22">
        <v>0</v>
      </c>
      <c r="AC109" s="53">
        <f t="shared" si="19"/>
        <v>0</v>
      </c>
      <c r="AD109" s="53">
        <f t="shared" si="23"/>
        <v>0</v>
      </c>
    </row>
    <row r="110" spans="1:30" s="23" customFormat="1" ht="12" customHeight="1" x14ac:dyDescent="0.2">
      <c r="A110" s="15">
        <v>69157</v>
      </c>
      <c r="B110" s="16" t="s">
        <v>207</v>
      </c>
      <c r="C110" s="16" t="s">
        <v>35</v>
      </c>
      <c r="D110" s="15">
        <v>2</v>
      </c>
      <c r="E110" s="17">
        <v>2014</v>
      </c>
      <c r="F110" s="15" t="s">
        <v>32</v>
      </c>
      <c r="G110" s="18">
        <v>34260</v>
      </c>
      <c r="H110" s="19">
        <v>23.7</v>
      </c>
      <c r="I110" s="16" t="s">
        <v>41</v>
      </c>
      <c r="J110" s="20">
        <v>0.63729999999999998</v>
      </c>
      <c r="K110" s="20">
        <f t="shared" si="12"/>
        <v>2.7571661331689037</v>
      </c>
      <c r="L110" s="47">
        <v>2.6945000000000001</v>
      </c>
      <c r="M110" s="47">
        <v>8.1500000000000003E-2</v>
      </c>
      <c r="N110" s="21">
        <v>676176.08</v>
      </c>
      <c r="O110" s="21">
        <v>430932.94</v>
      </c>
      <c r="P110" s="21">
        <v>305906.94</v>
      </c>
      <c r="Q110" s="21">
        <v>125026</v>
      </c>
      <c r="R110" s="21">
        <v>0</v>
      </c>
      <c r="S110" s="21">
        <f t="shared" si="13"/>
        <v>245243.13999999996</v>
      </c>
      <c r="T110">
        <v>0</v>
      </c>
      <c r="U110" s="21">
        <v>18877.689999999999</v>
      </c>
      <c r="V110" s="21">
        <v>160598.46</v>
      </c>
      <c r="W110" s="22">
        <f t="shared" si="14"/>
        <v>160598.46</v>
      </c>
      <c r="X110" s="22">
        <f t="shared" si="15"/>
        <v>1.7571661331689037</v>
      </c>
      <c r="Y110" s="22">
        <f t="shared" si="16"/>
        <v>1.2473618630066474</v>
      </c>
      <c r="Z110" s="22">
        <f t="shared" si="21"/>
        <v>0.7098713317204296</v>
      </c>
      <c r="AA110" s="22">
        <f t="shared" si="22"/>
        <v>4.3806560714527876E-2</v>
      </c>
      <c r="AB110" s="22">
        <v>0</v>
      </c>
      <c r="AC110" s="53">
        <f t="shared" si="19"/>
        <v>0</v>
      </c>
      <c r="AD110" s="53">
        <f t="shared" si="23"/>
        <v>0</v>
      </c>
    </row>
    <row r="111" spans="1:30" s="23" customFormat="1" ht="12" customHeight="1" x14ac:dyDescent="0.2">
      <c r="A111" s="15">
        <v>74477</v>
      </c>
      <c r="B111" s="16" t="s">
        <v>218</v>
      </c>
      <c r="C111" s="16" t="s">
        <v>51</v>
      </c>
      <c r="D111" s="15">
        <v>2</v>
      </c>
      <c r="E111" s="17">
        <v>2014</v>
      </c>
      <c r="F111" s="15" t="s">
        <v>32</v>
      </c>
      <c r="G111" s="18">
        <v>35251</v>
      </c>
      <c r="H111" s="19">
        <v>20.986111111111111</v>
      </c>
      <c r="I111" s="16" t="s">
        <v>41</v>
      </c>
      <c r="J111" s="20">
        <v>0.2984</v>
      </c>
      <c r="K111" s="20">
        <f t="shared" si="12"/>
        <v>1.4252373148899746</v>
      </c>
      <c r="L111" s="20">
        <v>4.0659999999999998</v>
      </c>
      <c r="M111" s="20">
        <v>6.0299999999999999E-2</v>
      </c>
      <c r="N111" s="21">
        <v>222935.35</v>
      </c>
      <c r="O111" s="21">
        <v>66515.539999999994</v>
      </c>
      <c r="P111" s="21">
        <v>66515.539999999994</v>
      </c>
      <c r="Q111" s="21">
        <v>0</v>
      </c>
      <c r="R111" s="21">
        <v>0</v>
      </c>
      <c r="S111" s="21">
        <f t="shared" si="13"/>
        <v>156419.81</v>
      </c>
      <c r="T111">
        <v>0</v>
      </c>
      <c r="U111" s="21">
        <v>11852.21</v>
      </c>
      <c r="V111" s="21">
        <v>64345.96</v>
      </c>
      <c r="W111" s="22">
        <f t="shared" si="14"/>
        <v>64345.96</v>
      </c>
      <c r="X111" s="22">
        <f t="shared" si="15"/>
        <v>0.42523731488997457</v>
      </c>
      <c r="Y111" s="22">
        <f t="shared" si="16"/>
        <v>0.42523731488997457</v>
      </c>
      <c r="Z111" s="22">
        <f t="shared" si="21"/>
        <v>1</v>
      </c>
      <c r="AA111" s="22">
        <f t="shared" si="22"/>
        <v>0.17818708229685876</v>
      </c>
      <c r="AB111" s="22">
        <v>0</v>
      </c>
      <c r="AC111" s="53">
        <f t="shared" si="19"/>
        <v>0</v>
      </c>
      <c r="AD111" s="53">
        <f t="shared" si="23"/>
        <v>0</v>
      </c>
    </row>
    <row r="112" spans="1:30" s="23" customFormat="1" ht="12" customHeight="1" x14ac:dyDescent="0.2">
      <c r="A112" s="15">
        <v>83926</v>
      </c>
      <c r="B112" s="16" t="s">
        <v>229</v>
      </c>
      <c r="C112" s="16" t="s">
        <v>35</v>
      </c>
      <c r="D112" s="15">
        <v>2</v>
      </c>
      <c r="E112" s="17">
        <v>2014</v>
      </c>
      <c r="F112" s="15" t="s">
        <v>32</v>
      </c>
      <c r="G112" s="18">
        <v>36159</v>
      </c>
      <c r="H112" s="19">
        <v>18.5</v>
      </c>
      <c r="I112" s="16" t="s">
        <v>41</v>
      </c>
      <c r="J112" s="20">
        <v>0.5484</v>
      </c>
      <c r="K112" s="20">
        <f t="shared" si="12"/>
        <v>2.2144016477893858</v>
      </c>
      <c r="L112" s="20">
        <v>5.2839999999999998</v>
      </c>
      <c r="M112" s="20">
        <v>0.11409999999999999</v>
      </c>
      <c r="N112" s="21">
        <v>253506.14</v>
      </c>
      <c r="O112" s="21">
        <v>139025.49</v>
      </c>
      <c r="P112" s="21">
        <v>109486.71</v>
      </c>
      <c r="Q112" s="21">
        <v>29538.78</v>
      </c>
      <c r="R112" s="21">
        <v>0</v>
      </c>
      <c r="S112" s="21">
        <f t="shared" si="13"/>
        <v>114480.65000000002</v>
      </c>
      <c r="T112">
        <v>0</v>
      </c>
      <c r="U112" s="21">
        <v>15879.95</v>
      </c>
      <c r="V112" s="21">
        <v>168827.66</v>
      </c>
      <c r="W112" s="22">
        <f t="shared" si="14"/>
        <v>168827.66</v>
      </c>
      <c r="X112" s="22">
        <f t="shared" si="15"/>
        <v>1.214401647789386</v>
      </c>
      <c r="Y112" s="22">
        <f t="shared" si="16"/>
        <v>0.95637743146985965</v>
      </c>
      <c r="Z112" s="22">
        <f t="shared" si="21"/>
        <v>0.78752975443567952</v>
      </c>
      <c r="AA112" s="22">
        <f t="shared" si="22"/>
        <v>0.11422329818797979</v>
      </c>
      <c r="AB112" s="22">
        <v>0</v>
      </c>
      <c r="AC112" s="53">
        <f t="shared" si="19"/>
        <v>0</v>
      </c>
      <c r="AD112" s="53">
        <f t="shared" si="23"/>
        <v>0</v>
      </c>
    </row>
    <row r="113" spans="1:30" s="23" customFormat="1" ht="12" customHeight="1" x14ac:dyDescent="0.2">
      <c r="A113" s="15">
        <v>85386</v>
      </c>
      <c r="B113" s="16" t="s">
        <v>232</v>
      </c>
      <c r="C113" s="16" t="s">
        <v>35</v>
      </c>
      <c r="D113" s="15">
        <v>2</v>
      </c>
      <c r="E113" s="17">
        <v>2014</v>
      </c>
      <c r="F113" s="15" t="s">
        <v>32</v>
      </c>
      <c r="G113" s="18">
        <v>35608</v>
      </c>
      <c r="H113" s="19">
        <v>20.008333333333333</v>
      </c>
      <c r="I113" s="16" t="s">
        <v>41</v>
      </c>
      <c r="J113" s="20">
        <v>0.96460000000000001</v>
      </c>
      <c r="K113" s="20">
        <f t="shared" si="12"/>
        <v>28.209693760073581</v>
      </c>
      <c r="L113" s="20">
        <v>4.4130000000000003</v>
      </c>
      <c r="M113" s="20">
        <v>-2.0199999999999999E-2</v>
      </c>
      <c r="N113" s="21">
        <v>539064.68000000005</v>
      </c>
      <c r="O113" s="21">
        <v>519955.48</v>
      </c>
      <c r="P113" s="21">
        <v>402961.03</v>
      </c>
      <c r="Q113" s="21">
        <v>116994.45</v>
      </c>
      <c r="R113" s="21">
        <v>0</v>
      </c>
      <c r="S113" s="21">
        <f t="shared" si="13"/>
        <v>19109.20000000007</v>
      </c>
      <c r="T113">
        <v>0</v>
      </c>
      <c r="U113" s="21">
        <v>317249.08</v>
      </c>
      <c r="V113" s="21">
        <v>-48214.05</v>
      </c>
      <c r="W113" s="22">
        <f t="shared" si="14"/>
        <v>-48214.05</v>
      </c>
      <c r="X113" s="22">
        <f t="shared" si="15"/>
        <v>27.209693760073581</v>
      </c>
      <c r="Y113" s="22">
        <f t="shared" si="16"/>
        <v>21.087278902308761</v>
      </c>
      <c r="Z113" s="22">
        <f t="shared" si="21"/>
        <v>0.77499140887985263</v>
      </c>
      <c r="AA113" s="22">
        <f t="shared" si="22"/>
        <v>0.61014662255314633</v>
      </c>
      <c r="AB113" s="22">
        <v>0</v>
      </c>
      <c r="AC113" s="53">
        <f t="shared" si="19"/>
        <v>0</v>
      </c>
      <c r="AD113" s="53">
        <f t="shared" si="23"/>
        <v>0</v>
      </c>
    </row>
    <row r="114" spans="1:30" s="23" customFormat="1" ht="12" customHeight="1" x14ac:dyDescent="0.2">
      <c r="A114" s="15">
        <v>87458</v>
      </c>
      <c r="B114" s="16" t="s">
        <v>237</v>
      </c>
      <c r="C114" s="16" t="s">
        <v>51</v>
      </c>
      <c r="D114" s="15">
        <v>2</v>
      </c>
      <c r="E114" s="17">
        <v>2014</v>
      </c>
      <c r="F114" s="15" t="s">
        <v>36</v>
      </c>
      <c r="G114" s="18">
        <v>36269</v>
      </c>
      <c r="H114" s="19">
        <v>18.197222222222223</v>
      </c>
      <c r="I114" s="16" t="s">
        <v>41</v>
      </c>
      <c r="J114" s="20">
        <v>0.45529999999999998</v>
      </c>
      <c r="K114" s="20">
        <f t="shared" si="12"/>
        <v>1.8358818448036103</v>
      </c>
      <c r="L114" s="47">
        <v>2.4081999999999999</v>
      </c>
      <c r="M114" s="47">
        <v>2.3099999999999999E-2</v>
      </c>
      <c r="N114" s="21">
        <v>566193.68999999994</v>
      </c>
      <c r="O114" s="21">
        <v>257789.48</v>
      </c>
      <c r="P114" s="21">
        <v>172050.53</v>
      </c>
      <c r="Q114" s="21">
        <v>85738.95</v>
      </c>
      <c r="R114" s="21">
        <v>0</v>
      </c>
      <c r="S114" s="21">
        <f t="shared" si="13"/>
        <v>308404.20999999996</v>
      </c>
      <c r="T114">
        <v>0</v>
      </c>
      <c r="U114" s="21">
        <v>70661.929999999993</v>
      </c>
      <c r="V114" s="21">
        <v>28490.25</v>
      </c>
      <c r="W114" s="22">
        <f t="shared" si="14"/>
        <v>28490.25</v>
      </c>
      <c r="X114" s="22">
        <f t="shared" si="15"/>
        <v>0.83588184480361027</v>
      </c>
      <c r="Y114" s="22">
        <f t="shared" si="16"/>
        <v>0.55787348039120488</v>
      </c>
      <c r="Z114" s="22">
        <f t="shared" si="21"/>
        <v>0.66740710288100191</v>
      </c>
      <c r="AA114" s="22">
        <f t="shared" si="22"/>
        <v>0.27410711251677139</v>
      </c>
      <c r="AB114" s="22">
        <v>0</v>
      </c>
      <c r="AC114" s="53">
        <f t="shared" si="19"/>
        <v>0</v>
      </c>
      <c r="AD114" s="53">
        <f t="shared" si="23"/>
        <v>0</v>
      </c>
    </row>
    <row r="115" spans="1:30" s="23" customFormat="1" ht="12" customHeight="1" x14ac:dyDescent="0.2">
      <c r="A115" s="15">
        <v>88271</v>
      </c>
      <c r="B115" s="16" t="s">
        <v>241</v>
      </c>
      <c r="C115" s="16" t="s">
        <v>35</v>
      </c>
      <c r="D115" s="15">
        <v>2</v>
      </c>
      <c r="E115" s="17">
        <v>2014</v>
      </c>
      <c r="F115" s="15" t="s">
        <v>36</v>
      </c>
      <c r="G115" s="18">
        <v>36461</v>
      </c>
      <c r="H115" s="19">
        <v>17.672222222222221</v>
      </c>
      <c r="I115" s="16" t="s">
        <v>41</v>
      </c>
      <c r="J115" s="20">
        <v>0.87503363322383187</v>
      </c>
      <c r="K115" s="20">
        <f t="shared" si="12"/>
        <v>4.1566728122821894</v>
      </c>
      <c r="L115" s="24">
        <v>1.8432050675593648</v>
      </c>
      <c r="M115" s="24">
        <v>2.9087544939701258E-2</v>
      </c>
      <c r="N115" s="21">
        <v>583611.91</v>
      </c>
      <c r="O115" s="21">
        <v>443208.29</v>
      </c>
      <c r="P115" s="21">
        <v>262748.07</v>
      </c>
      <c r="Q115" s="21">
        <v>180460.22</v>
      </c>
      <c r="R115" s="21">
        <v>0</v>
      </c>
      <c r="S115" s="21">
        <f t="shared" si="13"/>
        <v>140403.62000000005</v>
      </c>
      <c r="T115">
        <v>0</v>
      </c>
      <c r="U115" s="21">
        <v>74544.479999999996</v>
      </c>
      <c r="V115" s="21">
        <v>31289.95</v>
      </c>
      <c r="W115" s="22">
        <f t="shared" si="14"/>
        <v>31289.95</v>
      </c>
      <c r="X115" s="22">
        <f t="shared" si="15"/>
        <v>3.156672812282189</v>
      </c>
      <c r="Y115" s="22">
        <f t="shared" si="16"/>
        <v>1.8713767494028994</v>
      </c>
      <c r="Z115" s="22">
        <f t="shared" si="21"/>
        <v>0.59283202938284396</v>
      </c>
      <c r="AA115" s="22">
        <f t="shared" si="22"/>
        <v>0.16819288285424444</v>
      </c>
      <c r="AB115" s="22">
        <v>0</v>
      </c>
      <c r="AC115" s="53">
        <f t="shared" si="19"/>
        <v>0</v>
      </c>
      <c r="AD115" s="53">
        <f t="shared" si="23"/>
        <v>0</v>
      </c>
    </row>
    <row r="116" spans="1:30" s="23" customFormat="1" ht="12" customHeight="1" x14ac:dyDescent="0.2">
      <c r="A116" s="15">
        <v>88305</v>
      </c>
      <c r="B116" s="16" t="s">
        <v>242</v>
      </c>
      <c r="C116" s="16" t="s">
        <v>35</v>
      </c>
      <c r="D116" s="15">
        <v>2</v>
      </c>
      <c r="E116" s="17">
        <v>2014</v>
      </c>
      <c r="F116" s="15" t="s">
        <v>36</v>
      </c>
      <c r="G116" s="18">
        <v>36319</v>
      </c>
      <c r="H116" s="19">
        <v>18.06111111111111</v>
      </c>
      <c r="I116" s="16" t="s">
        <v>41</v>
      </c>
      <c r="J116" s="20">
        <v>0.56002683969198186</v>
      </c>
      <c r="K116" s="20">
        <f t="shared" si="12"/>
        <v>2.2728659159570466</v>
      </c>
      <c r="L116" s="46">
        <v>1.0526866982894636</v>
      </c>
      <c r="M116" s="46">
        <v>2.4149516365540812E-2</v>
      </c>
      <c r="N116" s="21">
        <v>969370.29</v>
      </c>
      <c r="O116" s="21">
        <v>542873.38</v>
      </c>
      <c r="P116" s="21">
        <v>517905.09</v>
      </c>
      <c r="Q116" s="21">
        <v>24968.29</v>
      </c>
      <c r="R116" s="21">
        <v>35725.71</v>
      </c>
      <c r="S116" s="21">
        <f t="shared" si="13"/>
        <v>426496.91000000003</v>
      </c>
      <c r="T116">
        <v>0</v>
      </c>
      <c r="U116" s="21">
        <v>355638.76</v>
      </c>
      <c r="V116" s="21">
        <v>42399.31</v>
      </c>
      <c r="W116" s="22">
        <f t="shared" si="14"/>
        <v>6673.5999999999985</v>
      </c>
      <c r="X116" s="22">
        <f t="shared" si="15"/>
        <v>1.2728659159570463</v>
      </c>
      <c r="Y116" s="22">
        <f t="shared" si="16"/>
        <v>1.2143231940414292</v>
      </c>
      <c r="Z116" s="22">
        <f t="shared" si="21"/>
        <v>0.95400715724908081</v>
      </c>
      <c r="AA116" s="22">
        <f t="shared" si="22"/>
        <v>0.65510443706044308</v>
      </c>
      <c r="AB116" s="22">
        <f>V116/R116</f>
        <v>1.1868010460813794</v>
      </c>
      <c r="AC116" s="53">
        <f t="shared" si="19"/>
        <v>0</v>
      </c>
      <c r="AD116" s="53">
        <f t="shared" si="23"/>
        <v>0</v>
      </c>
    </row>
    <row r="117" spans="1:30" s="23" customFormat="1" ht="12" customHeight="1" x14ac:dyDescent="0.2">
      <c r="A117" s="15">
        <v>89189</v>
      </c>
      <c r="B117" s="16" t="s">
        <v>245</v>
      </c>
      <c r="C117" s="16" t="s">
        <v>51</v>
      </c>
      <c r="D117" s="15">
        <v>2</v>
      </c>
      <c r="E117" s="17">
        <v>2014</v>
      </c>
      <c r="F117" s="15" t="s">
        <v>36</v>
      </c>
      <c r="G117" s="18">
        <v>36690</v>
      </c>
      <c r="H117" s="19">
        <v>17.047222222222221</v>
      </c>
      <c r="I117" s="16" t="s">
        <v>41</v>
      </c>
      <c r="J117" s="20">
        <v>0.69320000000000004</v>
      </c>
      <c r="K117" s="20">
        <f t="shared" si="12"/>
        <v>3.2590563809372033</v>
      </c>
      <c r="L117" s="20">
        <v>4.3208000000000002</v>
      </c>
      <c r="M117" s="20">
        <v>5.3600000000000002E-2</v>
      </c>
      <c r="N117" s="21">
        <v>819625.76</v>
      </c>
      <c r="O117" s="21">
        <v>568134.02</v>
      </c>
      <c r="P117" s="21">
        <v>535588.55000000005</v>
      </c>
      <c r="Q117" s="21">
        <v>32545.47</v>
      </c>
      <c r="R117" s="21">
        <v>0</v>
      </c>
      <c r="S117" s="21">
        <f t="shared" si="13"/>
        <v>251491.74</v>
      </c>
      <c r="T117">
        <v>0</v>
      </c>
      <c r="U117" s="21">
        <v>166554.29</v>
      </c>
      <c r="V117" s="21">
        <v>205651</v>
      </c>
      <c r="W117" s="22">
        <f t="shared" si="14"/>
        <v>205651</v>
      </c>
      <c r="X117" s="22">
        <f t="shared" si="15"/>
        <v>2.2590563809372033</v>
      </c>
      <c r="Y117" s="22">
        <f t="shared" si="16"/>
        <v>2.1296466834258654</v>
      </c>
      <c r="Z117" s="22">
        <f t="shared" si="21"/>
        <v>0.94271515372376402</v>
      </c>
      <c r="AA117" s="22">
        <f t="shared" si="22"/>
        <v>0.29316021244423984</v>
      </c>
      <c r="AB117" s="22">
        <v>0</v>
      </c>
      <c r="AC117" s="53">
        <f t="shared" si="19"/>
        <v>0</v>
      </c>
      <c r="AD117" s="53">
        <f t="shared" si="23"/>
        <v>0</v>
      </c>
    </row>
    <row r="118" spans="1:30" s="23" customFormat="1" ht="12" customHeight="1" x14ac:dyDescent="0.2">
      <c r="A118" s="15">
        <v>89692</v>
      </c>
      <c r="B118" s="16" t="s">
        <v>248</v>
      </c>
      <c r="C118" s="16" t="s">
        <v>35</v>
      </c>
      <c r="D118" s="15">
        <v>2</v>
      </c>
      <c r="E118" s="17">
        <v>2014</v>
      </c>
      <c r="F118" s="15" t="s">
        <v>36</v>
      </c>
      <c r="G118" s="18">
        <v>36767</v>
      </c>
      <c r="H118" s="19">
        <v>16.836111111111112</v>
      </c>
      <c r="I118" s="16" t="s">
        <v>41</v>
      </c>
      <c r="J118" s="20">
        <v>0.74580000000000002</v>
      </c>
      <c r="K118" s="20">
        <f t="shared" si="12"/>
        <v>3.9338748269420543</v>
      </c>
      <c r="L118" s="20">
        <v>2.1324999999999998</v>
      </c>
      <c r="M118" s="20">
        <v>3.1199999999999999E-2</v>
      </c>
      <c r="N118" s="21">
        <v>1264158.1499999999</v>
      </c>
      <c r="O118" s="21">
        <v>942806.25</v>
      </c>
      <c r="P118" s="21">
        <v>508533.21</v>
      </c>
      <c r="Q118" s="21">
        <v>434273.04</v>
      </c>
      <c r="R118" s="21">
        <v>0</v>
      </c>
      <c r="S118" s="21">
        <f t="shared" si="13"/>
        <v>321351.89999999991</v>
      </c>
      <c r="T118">
        <v>0</v>
      </c>
      <c r="U118" s="21">
        <v>152548.5</v>
      </c>
      <c r="V118" s="21">
        <v>12896.58</v>
      </c>
      <c r="W118" s="22">
        <f t="shared" si="14"/>
        <v>12896.58</v>
      </c>
      <c r="X118" s="22">
        <f t="shared" si="15"/>
        <v>2.9338748269420543</v>
      </c>
      <c r="Y118" s="22">
        <f t="shared" si="16"/>
        <v>1.5824807944188293</v>
      </c>
      <c r="Z118" s="22">
        <f t="shared" si="21"/>
        <v>0.53938251894278388</v>
      </c>
      <c r="AA118" s="22">
        <f t="shared" si="22"/>
        <v>0.16180259729928603</v>
      </c>
      <c r="AB118" s="22">
        <v>0</v>
      </c>
      <c r="AC118" s="53">
        <f t="shared" si="19"/>
        <v>0</v>
      </c>
      <c r="AD118" s="53">
        <f t="shared" si="23"/>
        <v>0</v>
      </c>
    </row>
    <row r="119" spans="1:30" s="23" customFormat="1" ht="12" customHeight="1" x14ac:dyDescent="0.2">
      <c r="A119" s="15">
        <v>90674</v>
      </c>
      <c r="B119" s="16" t="s">
        <v>251</v>
      </c>
      <c r="C119" s="16" t="s">
        <v>53</v>
      </c>
      <c r="D119" s="15">
        <v>2</v>
      </c>
      <c r="E119" s="17">
        <v>2014</v>
      </c>
      <c r="F119" s="15" t="s">
        <v>32</v>
      </c>
      <c r="G119" s="18">
        <v>36984</v>
      </c>
      <c r="H119" s="19">
        <v>16.241666666666667</v>
      </c>
      <c r="I119" s="16" t="s">
        <v>41</v>
      </c>
      <c r="J119" s="20">
        <v>0.98260000000000003</v>
      </c>
      <c r="K119" s="20">
        <f t="shared" si="12"/>
        <v>57.347703155395465</v>
      </c>
      <c r="L119" s="20">
        <v>0.46510000000000001</v>
      </c>
      <c r="M119" s="20">
        <v>6.0600000000000001E-2</v>
      </c>
      <c r="N119" s="21">
        <v>2580359.33</v>
      </c>
      <c r="O119" s="21">
        <v>2535364.34</v>
      </c>
      <c r="P119" s="21">
        <v>1946375.9</v>
      </c>
      <c r="Q119" s="21">
        <v>588988.43999999994</v>
      </c>
      <c r="R119" s="21">
        <v>74940.149999999994</v>
      </c>
      <c r="S119" s="21">
        <f t="shared" si="13"/>
        <v>44994.990000000224</v>
      </c>
      <c r="T119">
        <v>0</v>
      </c>
      <c r="U119" s="21">
        <v>407873.09</v>
      </c>
      <c r="V119" s="21">
        <v>55963.61</v>
      </c>
      <c r="W119" s="22">
        <f t="shared" si="14"/>
        <v>-18976.539999999994</v>
      </c>
      <c r="X119" s="22">
        <f t="shared" si="15"/>
        <v>56.347703155395465</v>
      </c>
      <c r="Y119" s="22">
        <f t="shared" si="16"/>
        <v>43.257613792113084</v>
      </c>
      <c r="Z119" s="22">
        <f t="shared" si="21"/>
        <v>0.76769080849342541</v>
      </c>
      <c r="AA119" s="22">
        <f t="shared" si="22"/>
        <v>0.16087356107564407</v>
      </c>
      <c r="AB119" s="22">
        <f>V119/R119</f>
        <v>0.74677739502789897</v>
      </c>
      <c r="AC119" s="53">
        <f t="shared" si="19"/>
        <v>0</v>
      </c>
      <c r="AD119" s="53">
        <f t="shared" si="23"/>
        <v>0</v>
      </c>
    </row>
    <row r="120" spans="1:30" s="23" customFormat="1" ht="12" customHeight="1" x14ac:dyDescent="0.2">
      <c r="A120" s="15">
        <v>91385</v>
      </c>
      <c r="B120" s="16" t="s">
        <v>253</v>
      </c>
      <c r="C120" s="16" t="s">
        <v>35</v>
      </c>
      <c r="D120" s="15">
        <v>2</v>
      </c>
      <c r="E120" s="17">
        <v>2014</v>
      </c>
      <c r="F120" s="15" t="s">
        <v>32</v>
      </c>
      <c r="G120" s="18">
        <v>37106</v>
      </c>
      <c r="H120" s="19">
        <v>15.908333333333333</v>
      </c>
      <c r="I120" s="16" t="s">
        <v>41</v>
      </c>
      <c r="J120" s="20">
        <v>0.66649999999999998</v>
      </c>
      <c r="K120" s="20">
        <f t="shared" si="12"/>
        <v>2.9985075140524589</v>
      </c>
      <c r="L120" s="20">
        <v>4.8097000000000003</v>
      </c>
      <c r="M120" s="20">
        <v>5.3900000000000003E-2</v>
      </c>
      <c r="N120" s="21">
        <v>318015.56</v>
      </c>
      <c r="O120" s="21">
        <v>211957.61</v>
      </c>
      <c r="P120" s="21">
        <v>140620.09</v>
      </c>
      <c r="Q120" s="21">
        <v>71337.52</v>
      </c>
      <c r="R120" s="21">
        <v>0</v>
      </c>
      <c r="S120" s="21">
        <f t="shared" si="13"/>
        <v>106057.95000000001</v>
      </c>
      <c r="T120">
        <v>0</v>
      </c>
      <c r="U120" s="21">
        <v>10935.98</v>
      </c>
      <c r="V120" s="21">
        <v>96975.41</v>
      </c>
      <c r="W120" s="22">
        <f t="shared" si="14"/>
        <v>96975.41</v>
      </c>
      <c r="X120" s="22">
        <f t="shared" si="15"/>
        <v>1.9985075140524586</v>
      </c>
      <c r="Y120" s="22">
        <f t="shared" si="16"/>
        <v>1.3258797666747282</v>
      </c>
      <c r="Z120" s="22">
        <f t="shared" si="21"/>
        <v>0.66343496702005655</v>
      </c>
      <c r="AA120" s="22">
        <f t="shared" si="22"/>
        <v>5.1595127912604788E-2</v>
      </c>
      <c r="AB120" s="22">
        <v>0</v>
      </c>
      <c r="AC120" s="53">
        <f t="shared" si="19"/>
        <v>0</v>
      </c>
      <c r="AD120" s="53">
        <f t="shared" si="23"/>
        <v>0</v>
      </c>
    </row>
    <row r="121" spans="1:30" s="23" customFormat="1" ht="12" customHeight="1" x14ac:dyDescent="0.2">
      <c r="A121" s="15">
        <v>91523</v>
      </c>
      <c r="B121" s="16" t="s">
        <v>254</v>
      </c>
      <c r="C121" s="16" t="s">
        <v>120</v>
      </c>
      <c r="D121" s="15">
        <v>2</v>
      </c>
      <c r="E121" s="17">
        <v>2014</v>
      </c>
      <c r="F121" s="15" t="s">
        <v>36</v>
      </c>
      <c r="G121" s="18">
        <v>37123</v>
      </c>
      <c r="H121" s="19">
        <v>15.861111111111111</v>
      </c>
      <c r="I121" s="16" t="s">
        <v>41</v>
      </c>
      <c r="J121" s="20">
        <v>0.81920000000000004</v>
      </c>
      <c r="K121" s="20">
        <f t="shared" si="12"/>
        <v>5.5304883004174279</v>
      </c>
      <c r="L121" s="20">
        <v>0.33129999999999998</v>
      </c>
      <c r="M121" s="20">
        <v>0.61860000000000004</v>
      </c>
      <c r="N121" s="21">
        <v>422603.47</v>
      </c>
      <c r="O121" s="21">
        <v>346190.06</v>
      </c>
      <c r="P121" s="21">
        <v>39365.129999999997</v>
      </c>
      <c r="Q121" s="21">
        <v>306824.93</v>
      </c>
      <c r="R121" s="21">
        <v>0</v>
      </c>
      <c r="S121" s="21">
        <f t="shared" si="13"/>
        <v>76413.409999999974</v>
      </c>
      <c r="T121">
        <v>0</v>
      </c>
      <c r="U121" s="21">
        <v>0</v>
      </c>
      <c r="V121" s="21">
        <v>48782.93</v>
      </c>
      <c r="W121" s="22">
        <f t="shared" si="14"/>
        <v>48782.93</v>
      </c>
      <c r="X121" s="22">
        <f t="shared" si="15"/>
        <v>4.5304883004174279</v>
      </c>
      <c r="Y121" s="22">
        <f t="shared" si="16"/>
        <v>0.51515996995815272</v>
      </c>
      <c r="Z121" s="22">
        <f t="shared" si="21"/>
        <v>0.11370959062198377</v>
      </c>
      <c r="AA121" s="22">
        <f t="shared" si="22"/>
        <v>0</v>
      </c>
      <c r="AB121" s="22">
        <v>0</v>
      </c>
      <c r="AC121" s="53">
        <f t="shared" si="19"/>
        <v>0</v>
      </c>
      <c r="AD121" s="53">
        <f t="shared" si="23"/>
        <v>0</v>
      </c>
    </row>
    <row r="122" spans="1:30" s="23" customFormat="1" ht="12" customHeight="1" x14ac:dyDescent="0.2">
      <c r="A122" s="15">
        <v>91764</v>
      </c>
      <c r="B122" s="16" t="s">
        <v>256</v>
      </c>
      <c r="C122" s="16" t="s">
        <v>51</v>
      </c>
      <c r="D122" s="15">
        <v>2</v>
      </c>
      <c r="E122" s="17">
        <v>2014</v>
      </c>
      <c r="F122" s="15" t="s">
        <v>257</v>
      </c>
      <c r="G122" s="18">
        <v>37193</v>
      </c>
      <c r="H122" s="19">
        <v>15.669444444444444</v>
      </c>
      <c r="I122" s="16" t="s">
        <v>41</v>
      </c>
      <c r="J122" s="20">
        <v>0.78680000000000005</v>
      </c>
      <c r="K122" s="20">
        <f t="shared" si="12"/>
        <v>4.6913983329259787</v>
      </c>
      <c r="L122" s="20">
        <v>0</v>
      </c>
      <c r="M122" s="20">
        <v>0</v>
      </c>
      <c r="N122" s="21">
        <v>168719.62</v>
      </c>
      <c r="O122" s="21">
        <v>132756.01</v>
      </c>
      <c r="P122" s="21">
        <v>132756.01</v>
      </c>
      <c r="Q122" s="21">
        <v>0</v>
      </c>
      <c r="R122" s="21">
        <v>0</v>
      </c>
      <c r="S122" s="21">
        <f t="shared" si="13"/>
        <v>35963.609999999986</v>
      </c>
      <c r="T122">
        <v>0</v>
      </c>
      <c r="U122" s="21">
        <v>3241.7</v>
      </c>
      <c r="V122" s="21">
        <v>-10441.74</v>
      </c>
      <c r="W122" s="22">
        <f t="shared" si="14"/>
        <v>-10441.74</v>
      </c>
      <c r="X122" s="22">
        <f t="shared" si="15"/>
        <v>3.6913983329259787</v>
      </c>
      <c r="Y122" s="22">
        <f t="shared" si="16"/>
        <v>3.6913983329259787</v>
      </c>
      <c r="Z122" s="22">
        <f t="shared" si="21"/>
        <v>1</v>
      </c>
      <c r="AA122" s="22">
        <f t="shared" si="22"/>
        <v>2.4418480187827274E-2</v>
      </c>
      <c r="AB122" s="22">
        <v>0</v>
      </c>
      <c r="AC122" s="53">
        <f t="shared" si="19"/>
        <v>0</v>
      </c>
      <c r="AD122" s="53">
        <f t="shared" si="23"/>
        <v>0</v>
      </c>
    </row>
    <row r="123" spans="1:30" s="23" customFormat="1" ht="12" customHeight="1" x14ac:dyDescent="0.2">
      <c r="A123" s="15">
        <v>93206</v>
      </c>
      <c r="B123" s="16" t="s">
        <v>259</v>
      </c>
      <c r="C123" s="16" t="s">
        <v>51</v>
      </c>
      <c r="D123" s="15">
        <v>2</v>
      </c>
      <c r="E123" s="17">
        <v>2014</v>
      </c>
      <c r="F123" s="15" t="s">
        <v>32</v>
      </c>
      <c r="G123" s="18">
        <v>37456</v>
      </c>
      <c r="H123" s="19">
        <v>14.947222222222223</v>
      </c>
      <c r="I123" s="16" t="s">
        <v>41</v>
      </c>
      <c r="J123" s="20">
        <v>0.87929999999999997</v>
      </c>
      <c r="K123" s="20">
        <f t="shared" si="12"/>
        <v>8.2848460583376813</v>
      </c>
      <c r="L123" s="20">
        <v>4.3745000000000003</v>
      </c>
      <c r="M123" s="20">
        <v>2.7199999999999998E-2</v>
      </c>
      <c r="N123" s="21">
        <v>257831.7</v>
      </c>
      <c r="O123" s="21">
        <v>226710.82</v>
      </c>
      <c r="P123" s="21">
        <v>218535.09</v>
      </c>
      <c r="Q123" s="21">
        <v>8175.73</v>
      </c>
      <c r="R123" s="21">
        <v>5536.81</v>
      </c>
      <c r="S123" s="21">
        <f t="shared" si="13"/>
        <v>31120.880000000005</v>
      </c>
      <c r="T123">
        <v>0</v>
      </c>
      <c r="U123" s="21">
        <v>68978.649999999994</v>
      </c>
      <c r="V123" s="21">
        <v>20324.599999999999</v>
      </c>
      <c r="W123" s="22">
        <f t="shared" si="14"/>
        <v>14787.789999999997</v>
      </c>
      <c r="X123" s="22">
        <f t="shared" si="15"/>
        <v>7.2848460583376813</v>
      </c>
      <c r="Y123" s="22">
        <f t="shared" si="16"/>
        <v>7.0221372274819984</v>
      </c>
      <c r="Z123" s="22">
        <f t="shared" si="21"/>
        <v>0.9639376276791729</v>
      </c>
      <c r="AA123" s="22">
        <f t="shared" si="22"/>
        <v>0.30425830580119639</v>
      </c>
      <c r="AB123" s="22">
        <f>V123/R123</f>
        <v>3.6708140608039641</v>
      </c>
      <c r="AC123" s="53">
        <f t="shared" si="19"/>
        <v>0</v>
      </c>
      <c r="AD123" s="53">
        <f t="shared" si="23"/>
        <v>0</v>
      </c>
    </row>
    <row r="124" spans="1:30" s="23" customFormat="1" ht="12" customHeight="1" x14ac:dyDescent="0.2">
      <c r="A124" s="15">
        <v>94177</v>
      </c>
      <c r="B124" s="16" t="s">
        <v>264</v>
      </c>
      <c r="C124" s="16" t="s">
        <v>35</v>
      </c>
      <c r="D124" s="15">
        <v>2</v>
      </c>
      <c r="E124" s="17">
        <v>2014</v>
      </c>
      <c r="F124" s="15" t="s">
        <v>36</v>
      </c>
      <c r="G124" s="18">
        <v>37657</v>
      </c>
      <c r="H124" s="19">
        <v>14.402777777777779</v>
      </c>
      <c r="I124" s="16" t="s">
        <v>41</v>
      </c>
      <c r="J124" s="20">
        <v>0.69579999999999997</v>
      </c>
      <c r="K124" s="20">
        <f t="shared" si="12"/>
        <v>3.2869980226259341</v>
      </c>
      <c r="L124" s="20">
        <v>5.7260999999999997</v>
      </c>
      <c r="M124" s="20">
        <v>2.2200000000000001E-2</v>
      </c>
      <c r="N124" s="21">
        <v>266583.78999999998</v>
      </c>
      <c r="O124" s="21">
        <v>185481.28</v>
      </c>
      <c r="P124" s="21">
        <v>185481.28</v>
      </c>
      <c r="Q124" s="21">
        <v>0</v>
      </c>
      <c r="R124" s="21">
        <v>52875.01</v>
      </c>
      <c r="S124" s="21">
        <f t="shared" si="13"/>
        <v>81102.50999999998</v>
      </c>
      <c r="T124">
        <v>0</v>
      </c>
      <c r="U124" s="21">
        <v>97873.31</v>
      </c>
      <c r="V124" s="21">
        <v>38826.51</v>
      </c>
      <c r="W124" s="22">
        <f t="shared" si="14"/>
        <v>-14048.5</v>
      </c>
      <c r="X124" s="22">
        <f t="shared" si="15"/>
        <v>2.2869980226259341</v>
      </c>
      <c r="Y124" s="22">
        <f t="shared" si="16"/>
        <v>2.2869980226259341</v>
      </c>
      <c r="Z124" s="22">
        <f t="shared" si="21"/>
        <v>1</v>
      </c>
      <c r="AA124" s="22">
        <f t="shared" si="22"/>
        <v>0.52767217263111399</v>
      </c>
      <c r="AB124" s="22">
        <f>V124/R124</f>
        <v>0.73430737885439645</v>
      </c>
      <c r="AC124" s="53">
        <f t="shared" si="19"/>
        <v>0</v>
      </c>
      <c r="AD124" s="53">
        <f t="shared" si="23"/>
        <v>0</v>
      </c>
    </row>
    <row r="125" spans="1:30" s="23" customFormat="1" ht="12" customHeight="1" x14ac:dyDescent="0.2">
      <c r="A125" s="15">
        <v>94440</v>
      </c>
      <c r="B125" s="16" t="s">
        <v>265</v>
      </c>
      <c r="C125" s="16" t="s">
        <v>101</v>
      </c>
      <c r="D125" s="15">
        <v>2</v>
      </c>
      <c r="E125" s="17">
        <v>2014</v>
      </c>
      <c r="F125" s="15" t="s">
        <v>36</v>
      </c>
      <c r="G125" s="18">
        <v>37691</v>
      </c>
      <c r="H125" s="19">
        <v>14.302777777777777</v>
      </c>
      <c r="I125" s="16" t="s">
        <v>41</v>
      </c>
      <c r="J125" s="20">
        <v>0.86799999999999999</v>
      </c>
      <c r="K125" s="20">
        <f t="shared" si="12"/>
        <v>7.5770690577164928</v>
      </c>
      <c r="L125" s="20">
        <v>5.4112999999999998</v>
      </c>
      <c r="M125" s="20">
        <v>6.4999999999999997E-3</v>
      </c>
      <c r="N125" s="21">
        <v>371516.88</v>
      </c>
      <c r="O125" s="21">
        <v>322485.14</v>
      </c>
      <c r="P125" s="21">
        <v>322485.14</v>
      </c>
      <c r="Q125" s="21">
        <v>0</v>
      </c>
      <c r="R125" s="21">
        <v>0</v>
      </c>
      <c r="S125" s="21">
        <f t="shared" si="13"/>
        <v>49031.739999999991</v>
      </c>
      <c r="T125">
        <v>0</v>
      </c>
      <c r="U125" s="21">
        <v>317320.95</v>
      </c>
      <c r="V125" s="21">
        <v>15323.99</v>
      </c>
      <c r="W125" s="22">
        <f t="shared" si="14"/>
        <v>15323.99</v>
      </c>
      <c r="X125" s="22">
        <f t="shared" si="15"/>
        <v>6.5770690577164928</v>
      </c>
      <c r="Y125" s="22">
        <f t="shared" si="16"/>
        <v>6.5770690577164928</v>
      </c>
      <c r="Z125" s="22">
        <f t="shared" si="21"/>
        <v>1</v>
      </c>
      <c r="AA125" s="22">
        <f t="shared" si="22"/>
        <v>0.98398626987897797</v>
      </c>
      <c r="AB125" s="22">
        <v>0</v>
      </c>
      <c r="AC125" s="53">
        <f t="shared" si="19"/>
        <v>0</v>
      </c>
      <c r="AD125" s="53">
        <f t="shared" si="23"/>
        <v>0</v>
      </c>
    </row>
    <row r="126" spans="1:30" s="23" customFormat="1" ht="12" customHeight="1" x14ac:dyDescent="0.2">
      <c r="A126" s="15">
        <v>102080</v>
      </c>
      <c r="B126" s="16" t="s">
        <v>291</v>
      </c>
      <c r="C126" s="16" t="s">
        <v>137</v>
      </c>
      <c r="D126" s="15">
        <v>2</v>
      </c>
      <c r="E126" s="17">
        <v>2014</v>
      </c>
      <c r="F126" s="15" t="s">
        <v>32</v>
      </c>
      <c r="G126" s="18">
        <v>36798</v>
      </c>
      <c r="H126" s="19">
        <v>16.752777777777776</v>
      </c>
      <c r="I126" s="16" t="s">
        <v>41</v>
      </c>
      <c r="J126" s="20">
        <v>0.36180000000000001</v>
      </c>
      <c r="K126" s="20">
        <f t="shared" si="12"/>
        <v>1.5668948372719935</v>
      </c>
      <c r="L126" s="20">
        <v>4.5675999999999997</v>
      </c>
      <c r="M126" s="20">
        <v>7.9500000000000001E-2</v>
      </c>
      <c r="N126" s="21">
        <v>268910.68</v>
      </c>
      <c r="O126" s="21">
        <v>97290.559999999998</v>
      </c>
      <c r="P126" s="21">
        <v>97290.559999999998</v>
      </c>
      <c r="Q126" s="21">
        <v>0</v>
      </c>
      <c r="R126" s="21">
        <v>0</v>
      </c>
      <c r="S126" s="21">
        <f t="shared" si="13"/>
        <v>171620.12</v>
      </c>
      <c r="T126">
        <v>0</v>
      </c>
      <c r="U126" s="21">
        <v>52318.17</v>
      </c>
      <c r="V126" s="21">
        <v>130564.99</v>
      </c>
      <c r="W126" s="22">
        <f t="shared" si="14"/>
        <v>130564.99</v>
      </c>
      <c r="X126" s="22">
        <f t="shared" si="15"/>
        <v>0.56689483727199352</v>
      </c>
      <c r="Y126" s="22">
        <f t="shared" si="16"/>
        <v>0.56689483727199352</v>
      </c>
      <c r="Z126" s="22">
        <f t="shared" si="21"/>
        <v>1</v>
      </c>
      <c r="AA126" s="22">
        <f t="shared" si="22"/>
        <v>0.53775176132196179</v>
      </c>
      <c r="AB126" s="22">
        <v>0</v>
      </c>
      <c r="AC126" s="53">
        <f t="shared" si="19"/>
        <v>0</v>
      </c>
      <c r="AD126" s="53">
        <f t="shared" si="23"/>
        <v>0</v>
      </c>
    </row>
    <row r="127" spans="1:30" s="23" customFormat="1" ht="12" customHeight="1" x14ac:dyDescent="0.2">
      <c r="A127" s="15">
        <v>103216</v>
      </c>
      <c r="B127" s="16" t="s">
        <v>292</v>
      </c>
      <c r="C127" s="16" t="s">
        <v>53</v>
      </c>
      <c r="D127" s="15">
        <v>2</v>
      </c>
      <c r="E127" s="17">
        <v>2014</v>
      </c>
      <c r="F127" s="15" t="s">
        <v>32</v>
      </c>
      <c r="G127" s="18">
        <v>36915</v>
      </c>
      <c r="H127" s="19">
        <v>16.433333333333334</v>
      </c>
      <c r="I127" s="16" t="s">
        <v>41</v>
      </c>
      <c r="J127" s="20">
        <v>0.85429999999999995</v>
      </c>
      <c r="K127" s="20">
        <f t="shared" si="12"/>
        <v>6.8627799203085509</v>
      </c>
      <c r="L127" s="20">
        <v>3.6924000000000001</v>
      </c>
      <c r="M127" s="20">
        <v>2.1399999999999999E-2</v>
      </c>
      <c r="N127" s="21">
        <v>799836.48</v>
      </c>
      <c r="O127" s="21">
        <v>683289.47</v>
      </c>
      <c r="P127" s="21">
        <v>683289.47</v>
      </c>
      <c r="Q127" s="21">
        <v>0</v>
      </c>
      <c r="R127" s="21">
        <v>0</v>
      </c>
      <c r="S127" s="21">
        <f t="shared" si="13"/>
        <v>116547.01000000001</v>
      </c>
      <c r="T127">
        <v>0</v>
      </c>
      <c r="U127" s="21">
        <v>416730.11</v>
      </c>
      <c r="V127" s="21">
        <v>47764.15</v>
      </c>
      <c r="W127" s="22">
        <f t="shared" si="14"/>
        <v>47764.15</v>
      </c>
      <c r="X127" s="22">
        <f t="shared" si="15"/>
        <v>5.8627799203085509</v>
      </c>
      <c r="Y127" s="22">
        <f t="shared" si="16"/>
        <v>5.8627799203085509</v>
      </c>
      <c r="Z127" s="22">
        <f t="shared" si="21"/>
        <v>1</v>
      </c>
      <c r="AA127" s="22">
        <f t="shared" si="22"/>
        <v>0.60988809032868607</v>
      </c>
      <c r="AB127" s="22">
        <v>0</v>
      </c>
      <c r="AC127" s="53">
        <f t="shared" si="19"/>
        <v>0</v>
      </c>
      <c r="AD127" s="53">
        <f t="shared" si="23"/>
        <v>0</v>
      </c>
    </row>
    <row r="128" spans="1:30" s="23" customFormat="1" ht="12" customHeight="1" x14ac:dyDescent="0.2">
      <c r="A128" s="15">
        <v>104773</v>
      </c>
      <c r="B128" s="16" t="s">
        <v>295</v>
      </c>
      <c r="C128" s="16" t="s">
        <v>53</v>
      </c>
      <c r="D128" s="15">
        <v>2</v>
      </c>
      <c r="E128" s="17">
        <v>2014</v>
      </c>
      <c r="F128" s="15" t="s">
        <v>32</v>
      </c>
      <c r="G128" s="18">
        <v>37095</v>
      </c>
      <c r="H128" s="19">
        <v>15.936111111111112</v>
      </c>
      <c r="I128" s="16" t="s">
        <v>41</v>
      </c>
      <c r="J128" s="20">
        <v>0.81289999999999996</v>
      </c>
      <c r="K128" s="20">
        <f t="shared" si="12"/>
        <v>5.3438986585818293</v>
      </c>
      <c r="L128" s="20">
        <v>2.8698999999999999</v>
      </c>
      <c r="M128" s="20">
        <v>8.7300000000000003E-2</v>
      </c>
      <c r="N128" s="21">
        <v>392074.47</v>
      </c>
      <c r="O128" s="21">
        <v>318705.84999999998</v>
      </c>
      <c r="P128" s="21">
        <v>169621.79</v>
      </c>
      <c r="Q128" s="21">
        <v>149084.06</v>
      </c>
      <c r="R128" s="21">
        <v>0</v>
      </c>
      <c r="S128" s="21">
        <f t="shared" si="13"/>
        <v>73368.62</v>
      </c>
      <c r="T128">
        <v>0</v>
      </c>
      <c r="U128" s="21">
        <v>76152.55</v>
      </c>
      <c r="V128" s="21">
        <v>0</v>
      </c>
      <c r="W128" s="22">
        <f t="shared" si="14"/>
        <v>0</v>
      </c>
      <c r="X128" s="22">
        <f t="shared" si="15"/>
        <v>4.3438986585818293</v>
      </c>
      <c r="Y128" s="22">
        <f t="shared" si="16"/>
        <v>2.3119119590909576</v>
      </c>
      <c r="Z128" s="22">
        <f t="shared" si="21"/>
        <v>0.53222050991533421</v>
      </c>
      <c r="AA128" s="22">
        <f t="shared" si="22"/>
        <v>0.23894305674025126</v>
      </c>
      <c r="AB128" s="22">
        <v>0</v>
      </c>
      <c r="AC128" s="53">
        <f t="shared" si="19"/>
        <v>0</v>
      </c>
      <c r="AD128" s="53">
        <f t="shared" si="23"/>
        <v>0</v>
      </c>
    </row>
    <row r="129" spans="1:30" s="23" customFormat="1" ht="12" customHeight="1" x14ac:dyDescent="0.2">
      <c r="A129" s="15">
        <v>107576</v>
      </c>
      <c r="B129" s="16" t="s">
        <v>302</v>
      </c>
      <c r="C129" s="16" t="s">
        <v>51</v>
      </c>
      <c r="D129" s="15">
        <v>2</v>
      </c>
      <c r="E129" s="17">
        <v>2014</v>
      </c>
      <c r="F129" s="15" t="s">
        <v>32</v>
      </c>
      <c r="G129" s="18">
        <v>37357</v>
      </c>
      <c r="H129" s="19">
        <v>15.219444444444445</v>
      </c>
      <c r="I129" s="16" t="s">
        <v>41</v>
      </c>
      <c r="J129" s="20">
        <v>1.0033000000000001</v>
      </c>
      <c r="K129" s="20">
        <f t="shared" si="12"/>
        <v>-298.69494914187601</v>
      </c>
      <c r="L129" s="20">
        <v>1.8115000000000001</v>
      </c>
      <c r="M129" s="20">
        <v>-3.5900000000000001E-2</v>
      </c>
      <c r="N129" s="21">
        <v>427268.19</v>
      </c>
      <c r="O129" s="21">
        <v>428698.64</v>
      </c>
      <c r="P129" s="21">
        <v>386052.45</v>
      </c>
      <c r="Q129" s="21">
        <v>42646.19</v>
      </c>
      <c r="R129" s="21">
        <v>0</v>
      </c>
      <c r="S129" s="21">
        <f t="shared" si="13"/>
        <v>-1430.4500000000116</v>
      </c>
      <c r="T129">
        <v>0</v>
      </c>
      <c r="U129" s="21">
        <v>90299.96</v>
      </c>
      <c r="V129" s="21">
        <v>-46382.82</v>
      </c>
      <c r="W129" s="22">
        <f t="shared" si="14"/>
        <v>-46382.82</v>
      </c>
      <c r="X129" s="22">
        <f t="shared" si="15"/>
        <v>-299.69494914187601</v>
      </c>
      <c r="Y129" s="22">
        <f t="shared" si="16"/>
        <v>-269.88182040616368</v>
      </c>
      <c r="Z129" s="22">
        <f t="shared" si="21"/>
        <v>0.90052175113035116</v>
      </c>
      <c r="AA129" s="22">
        <f t="shared" si="22"/>
        <v>0.21063738387413594</v>
      </c>
      <c r="AB129" s="22">
        <v>0</v>
      </c>
      <c r="AC129" s="53">
        <f t="shared" si="19"/>
        <v>0</v>
      </c>
      <c r="AD129" s="53">
        <f t="shared" si="23"/>
        <v>0</v>
      </c>
    </row>
    <row r="130" spans="1:30" s="23" customFormat="1" ht="12" customHeight="1" x14ac:dyDescent="0.2">
      <c r="A130" s="15">
        <v>109408</v>
      </c>
      <c r="B130" s="16" t="s">
        <v>307</v>
      </c>
      <c r="C130" s="16" t="s">
        <v>53</v>
      </c>
      <c r="D130" s="15">
        <v>2</v>
      </c>
      <c r="E130" s="17">
        <v>2014</v>
      </c>
      <c r="F130" s="15" t="s">
        <v>32</v>
      </c>
      <c r="G130" s="18">
        <v>37505</v>
      </c>
      <c r="H130" s="19">
        <v>14.816666666666666</v>
      </c>
      <c r="I130" s="16" t="s">
        <v>41</v>
      </c>
      <c r="J130" s="20">
        <v>0.73029999999999995</v>
      </c>
      <c r="K130" s="20">
        <f t="shared" ref="K130:K193" si="24">+N130/S130</f>
        <v>3.7082069699768181</v>
      </c>
      <c r="L130" s="47">
        <v>5.0599999999999996</v>
      </c>
      <c r="M130" s="47">
        <v>5.8799999999999998E-2</v>
      </c>
      <c r="N130" s="21">
        <v>350423</v>
      </c>
      <c r="O130" s="21">
        <v>255923.69</v>
      </c>
      <c r="P130" s="21">
        <v>191534.34</v>
      </c>
      <c r="Q130" s="21">
        <v>64389.35</v>
      </c>
      <c r="R130" s="21">
        <v>0</v>
      </c>
      <c r="S130" s="21">
        <f t="shared" ref="S130:S193" si="25">+N130-O130</f>
        <v>94499.31</v>
      </c>
      <c r="T130">
        <v>0</v>
      </c>
      <c r="U130" s="21">
        <v>50249.91</v>
      </c>
      <c r="V130" s="21">
        <v>106767.52</v>
      </c>
      <c r="W130" s="22">
        <f t="shared" ref="W130:W193" si="26">+V130-R130</f>
        <v>106767.52</v>
      </c>
      <c r="X130" s="22">
        <f t="shared" ref="X130:X193" si="27">+O130/S130</f>
        <v>2.7082069699768181</v>
      </c>
      <c r="Y130" s="22">
        <f t="shared" ref="Y130:Y193" si="28">+P130/S130</f>
        <v>2.0268332117980545</v>
      </c>
      <c r="Z130" s="22">
        <f t="shared" ref="Z130:Z161" si="29">+P130/O130</f>
        <v>0.74840410436407823</v>
      </c>
      <c r="AA130" s="22">
        <f t="shared" ref="AA130:AA161" si="30">+U130/O130</f>
        <v>0.19634723928839884</v>
      </c>
      <c r="AB130" s="22">
        <v>0</v>
      </c>
      <c r="AC130" s="53">
        <f t="shared" ref="AC130:AC193" si="31">+T130/S130</f>
        <v>0</v>
      </c>
      <c r="AD130" s="53">
        <f t="shared" ref="AD130:AD161" si="32">+T130/O130</f>
        <v>0</v>
      </c>
    </row>
    <row r="131" spans="1:30" s="23" customFormat="1" ht="12" customHeight="1" x14ac:dyDescent="0.2">
      <c r="A131" s="15">
        <v>110344</v>
      </c>
      <c r="B131" s="16" t="s">
        <v>308</v>
      </c>
      <c r="C131" s="16" t="s">
        <v>35</v>
      </c>
      <c r="D131" s="15">
        <v>2</v>
      </c>
      <c r="E131" s="17">
        <v>2014</v>
      </c>
      <c r="F131" s="15" t="s">
        <v>32</v>
      </c>
      <c r="G131" s="18">
        <v>37608</v>
      </c>
      <c r="H131" s="19">
        <v>14.533333333333333</v>
      </c>
      <c r="I131" s="16" t="s">
        <v>41</v>
      </c>
      <c r="J131" s="20">
        <v>0.20606768687986018</v>
      </c>
      <c r="K131" s="20">
        <f t="shared" si="24"/>
        <v>1.2595532181704734</v>
      </c>
      <c r="L131" s="46">
        <v>9.514397616401455</v>
      </c>
      <c r="M131" s="46">
        <v>-2.1666633770221037E-3</v>
      </c>
      <c r="N131" s="21">
        <v>221785.67</v>
      </c>
      <c r="O131" s="21">
        <v>45702.86</v>
      </c>
      <c r="P131" s="21">
        <v>45702.86</v>
      </c>
      <c r="Q131" s="21">
        <v>0</v>
      </c>
      <c r="R131" s="21">
        <v>2351.16</v>
      </c>
      <c r="S131" s="21">
        <f t="shared" si="25"/>
        <v>176082.81</v>
      </c>
      <c r="T131">
        <v>0</v>
      </c>
      <c r="U131" s="21">
        <v>0</v>
      </c>
      <c r="V131" s="21">
        <v>-4.57</v>
      </c>
      <c r="W131" s="22">
        <f t="shared" si="26"/>
        <v>-2355.73</v>
      </c>
      <c r="X131" s="22">
        <f t="shared" si="27"/>
        <v>0.25955321817047333</v>
      </c>
      <c r="Y131" s="22">
        <f t="shared" si="28"/>
        <v>0.25955321817047333</v>
      </c>
      <c r="Z131" s="22">
        <f t="shared" si="29"/>
        <v>1</v>
      </c>
      <c r="AA131" s="22">
        <f t="shared" si="30"/>
        <v>0</v>
      </c>
      <c r="AB131" s="22">
        <f>V131/R131</f>
        <v>-1.9437213970976031E-3</v>
      </c>
      <c r="AC131" s="53">
        <f t="shared" si="31"/>
        <v>0</v>
      </c>
      <c r="AD131" s="53">
        <f t="shared" si="32"/>
        <v>0</v>
      </c>
    </row>
    <row r="132" spans="1:30" s="23" customFormat="1" ht="12" customHeight="1" x14ac:dyDescent="0.2">
      <c r="A132" s="15">
        <v>111913</v>
      </c>
      <c r="B132" s="16" t="s">
        <v>313</v>
      </c>
      <c r="C132" s="16" t="s">
        <v>35</v>
      </c>
      <c r="D132" s="15">
        <v>2</v>
      </c>
      <c r="E132" s="17">
        <v>2014</v>
      </c>
      <c r="F132" s="15" t="s">
        <v>32</v>
      </c>
      <c r="G132" s="18">
        <v>37728</v>
      </c>
      <c r="H132" s="19">
        <v>14.202777777777778</v>
      </c>
      <c r="I132" s="16" t="s">
        <v>41</v>
      </c>
      <c r="J132" s="20">
        <v>0.72040000000000004</v>
      </c>
      <c r="K132" s="20">
        <f t="shared" si="24"/>
        <v>3.5770255859047544</v>
      </c>
      <c r="L132" s="20">
        <v>1.2692000000000001</v>
      </c>
      <c r="M132" s="20">
        <v>4.6300000000000001E-2</v>
      </c>
      <c r="N132" s="21">
        <v>1591804.68</v>
      </c>
      <c r="O132" s="21">
        <v>1146796.77</v>
      </c>
      <c r="P132" s="21">
        <v>336356.65</v>
      </c>
      <c r="Q132" s="21">
        <v>798440.12</v>
      </c>
      <c r="R132" s="21">
        <v>0</v>
      </c>
      <c r="S132" s="21">
        <f t="shared" si="25"/>
        <v>445007.90999999992</v>
      </c>
      <c r="T132">
        <v>0</v>
      </c>
      <c r="U132" s="21">
        <v>53913.23</v>
      </c>
      <c r="V132" s="21">
        <v>69461.320000000007</v>
      </c>
      <c r="W132" s="22">
        <f t="shared" si="26"/>
        <v>69461.320000000007</v>
      </c>
      <c r="X132" s="22">
        <f t="shared" si="27"/>
        <v>2.5770255859047544</v>
      </c>
      <c r="Y132" s="22">
        <f t="shared" si="28"/>
        <v>0.75584420510637684</v>
      </c>
      <c r="Z132" s="22">
        <f t="shared" si="29"/>
        <v>0.29330100921020208</v>
      </c>
      <c r="AA132" s="22">
        <f t="shared" si="30"/>
        <v>4.7012017656798945E-2</v>
      </c>
      <c r="AB132" s="22">
        <v>0</v>
      </c>
      <c r="AC132" s="53">
        <f t="shared" si="31"/>
        <v>0</v>
      </c>
      <c r="AD132" s="53">
        <f t="shared" si="32"/>
        <v>0</v>
      </c>
    </row>
    <row r="133" spans="1:30" s="23" customFormat="1" ht="12" customHeight="1" x14ac:dyDescent="0.2">
      <c r="A133" s="15">
        <v>111991</v>
      </c>
      <c r="B133" s="16" t="s">
        <v>314</v>
      </c>
      <c r="C133" s="16" t="s">
        <v>120</v>
      </c>
      <c r="D133" s="15">
        <v>2</v>
      </c>
      <c r="E133" s="17">
        <v>2014</v>
      </c>
      <c r="F133" s="15" t="s">
        <v>32</v>
      </c>
      <c r="G133" s="18">
        <v>37651</v>
      </c>
      <c r="H133" s="19">
        <v>14.416666666666666</v>
      </c>
      <c r="I133" s="16" t="s">
        <v>41</v>
      </c>
      <c r="J133" s="20">
        <v>0.98809999999999998</v>
      </c>
      <c r="K133" s="20">
        <f t="shared" si="24"/>
        <v>84.296528828475189</v>
      </c>
      <c r="L133" s="20">
        <v>4.0605000000000002</v>
      </c>
      <c r="M133" s="20">
        <v>4.7999999999999996E-3</v>
      </c>
      <c r="N133" s="21">
        <v>212272.99</v>
      </c>
      <c r="O133" s="21">
        <v>209754.82</v>
      </c>
      <c r="P133" s="21">
        <v>209754.82</v>
      </c>
      <c r="Q133" s="21">
        <v>0</v>
      </c>
      <c r="R133" s="21">
        <v>2772.64</v>
      </c>
      <c r="S133" s="21">
        <f t="shared" si="25"/>
        <v>2518.1699999999837</v>
      </c>
      <c r="T133">
        <v>0</v>
      </c>
      <c r="U133" s="21">
        <v>33821.129999999997</v>
      </c>
      <c r="V133" s="21">
        <v>3459.6</v>
      </c>
      <c r="W133" s="22">
        <f t="shared" si="26"/>
        <v>686.96</v>
      </c>
      <c r="X133" s="22">
        <f t="shared" si="27"/>
        <v>83.296528828475189</v>
      </c>
      <c r="Y133" s="22">
        <f t="shared" si="28"/>
        <v>83.296528828475189</v>
      </c>
      <c r="Z133" s="22">
        <f t="shared" si="29"/>
        <v>1</v>
      </c>
      <c r="AA133" s="22">
        <f t="shared" si="30"/>
        <v>0.16124125300195721</v>
      </c>
      <c r="AB133" s="22">
        <f>V133/R133</f>
        <v>1.2477638640429338</v>
      </c>
      <c r="AC133" s="53">
        <f t="shared" si="31"/>
        <v>0</v>
      </c>
      <c r="AD133" s="53">
        <f t="shared" si="32"/>
        <v>0</v>
      </c>
    </row>
    <row r="134" spans="1:30" s="23" customFormat="1" ht="12" customHeight="1" x14ac:dyDescent="0.2">
      <c r="A134" s="15">
        <v>112925</v>
      </c>
      <c r="B134" s="16" t="s">
        <v>321</v>
      </c>
      <c r="C134" s="16" t="s">
        <v>35</v>
      </c>
      <c r="D134" s="15">
        <v>2</v>
      </c>
      <c r="E134" s="17">
        <v>2014</v>
      </c>
      <c r="F134" s="15" t="s">
        <v>32</v>
      </c>
      <c r="G134" s="18">
        <v>37846</v>
      </c>
      <c r="H134" s="19">
        <v>13.880555555555556</v>
      </c>
      <c r="I134" s="16" t="s">
        <v>41</v>
      </c>
      <c r="J134" s="20">
        <v>0.68620000000000003</v>
      </c>
      <c r="K134" s="20">
        <f t="shared" si="24"/>
        <v>3.1864117861269015</v>
      </c>
      <c r="L134" s="20">
        <v>2.8052999999999999</v>
      </c>
      <c r="M134" s="20">
        <v>7.0099999999999996E-2</v>
      </c>
      <c r="N134" s="21">
        <v>531305.87</v>
      </c>
      <c r="O134" s="21">
        <v>364564.75</v>
      </c>
      <c r="P134" s="21">
        <v>364564.75</v>
      </c>
      <c r="Q134" s="21">
        <v>0</v>
      </c>
      <c r="R134" s="21">
        <v>0</v>
      </c>
      <c r="S134" s="21">
        <f t="shared" si="25"/>
        <v>166741.12</v>
      </c>
      <c r="T134">
        <v>0</v>
      </c>
      <c r="U134" s="21">
        <v>115655.84</v>
      </c>
      <c r="V134" s="21">
        <v>73500.850000000006</v>
      </c>
      <c r="W134" s="22">
        <f t="shared" si="26"/>
        <v>73500.850000000006</v>
      </c>
      <c r="X134" s="22">
        <f t="shared" si="27"/>
        <v>2.1864117861269015</v>
      </c>
      <c r="Y134" s="22">
        <f t="shared" si="28"/>
        <v>2.1864117861269015</v>
      </c>
      <c r="Z134" s="22">
        <f t="shared" si="29"/>
        <v>1</v>
      </c>
      <c r="AA134" s="22">
        <f t="shared" si="30"/>
        <v>0.31724361721751759</v>
      </c>
      <c r="AB134" s="22">
        <v>0</v>
      </c>
      <c r="AC134" s="53">
        <f t="shared" si="31"/>
        <v>0</v>
      </c>
      <c r="AD134" s="53">
        <f t="shared" si="32"/>
        <v>0</v>
      </c>
    </row>
    <row r="135" spans="1:30" s="23" customFormat="1" ht="12" customHeight="1" x14ac:dyDescent="0.2">
      <c r="A135" s="15">
        <v>117356</v>
      </c>
      <c r="B135" s="16" t="s">
        <v>333</v>
      </c>
      <c r="C135" s="16" t="s">
        <v>51</v>
      </c>
      <c r="D135" s="15">
        <v>2</v>
      </c>
      <c r="E135" s="17">
        <v>2014</v>
      </c>
      <c r="F135" s="15" t="s">
        <v>32</v>
      </c>
      <c r="G135" s="18">
        <v>38286</v>
      </c>
      <c r="H135" s="19">
        <v>12.677777777777777</v>
      </c>
      <c r="I135" s="16" t="s">
        <v>41</v>
      </c>
      <c r="J135" s="20">
        <v>0.79649999999999999</v>
      </c>
      <c r="K135" s="20">
        <f t="shared" si="24"/>
        <v>4.9135671928574718</v>
      </c>
      <c r="L135" s="20">
        <v>3.2349999999999999</v>
      </c>
      <c r="M135" s="20">
        <v>3.9199999999999999E-2</v>
      </c>
      <c r="N135" s="21">
        <v>643089.05000000005</v>
      </c>
      <c r="O135" s="21">
        <v>512208.77</v>
      </c>
      <c r="P135" s="21">
        <v>286617.75</v>
      </c>
      <c r="Q135" s="21">
        <v>225591.02</v>
      </c>
      <c r="R135" s="21">
        <v>0</v>
      </c>
      <c r="S135" s="21">
        <f t="shared" si="25"/>
        <v>130880.28000000003</v>
      </c>
      <c r="T135">
        <v>0</v>
      </c>
      <c r="U135" s="21">
        <v>140762.45000000001</v>
      </c>
      <c r="V135" s="21">
        <v>34106.78</v>
      </c>
      <c r="W135" s="22">
        <f t="shared" si="26"/>
        <v>34106.78</v>
      </c>
      <c r="X135" s="22">
        <f t="shared" si="27"/>
        <v>3.9135671928574718</v>
      </c>
      <c r="Y135" s="22">
        <f t="shared" si="28"/>
        <v>2.1899231114114359</v>
      </c>
      <c r="Z135" s="22">
        <f t="shared" si="29"/>
        <v>0.55957212524885114</v>
      </c>
      <c r="AA135" s="22">
        <f t="shared" si="30"/>
        <v>0.27481460342820763</v>
      </c>
      <c r="AB135" s="22">
        <v>0</v>
      </c>
      <c r="AC135" s="53">
        <f t="shared" si="31"/>
        <v>0</v>
      </c>
      <c r="AD135" s="53">
        <f t="shared" si="32"/>
        <v>0</v>
      </c>
    </row>
    <row r="136" spans="1:30" s="23" customFormat="1" ht="12" customHeight="1" x14ac:dyDescent="0.2">
      <c r="A136" s="15">
        <v>120868</v>
      </c>
      <c r="B136" s="16" t="s">
        <v>342</v>
      </c>
      <c r="C136" s="16" t="s">
        <v>285</v>
      </c>
      <c r="D136" s="15">
        <v>2</v>
      </c>
      <c r="E136" s="17">
        <v>2014</v>
      </c>
      <c r="F136" s="15" t="s">
        <v>32</v>
      </c>
      <c r="G136" s="18">
        <v>38635</v>
      </c>
      <c r="H136" s="19">
        <v>11.722222222222221</v>
      </c>
      <c r="I136" s="16" t="s">
        <v>41</v>
      </c>
      <c r="J136" s="20">
        <v>0.52510000000000001</v>
      </c>
      <c r="K136" s="20">
        <f t="shared" si="24"/>
        <v>2.1057594405674771</v>
      </c>
      <c r="L136" s="20">
        <v>4.0629999999999997</v>
      </c>
      <c r="M136" s="20">
        <v>3.6600000000000001E-2</v>
      </c>
      <c r="N136" s="21">
        <v>996769.57</v>
      </c>
      <c r="O136" s="21">
        <v>523415.61</v>
      </c>
      <c r="P136" s="21">
        <v>298883.67</v>
      </c>
      <c r="Q136" s="21">
        <v>224531.94</v>
      </c>
      <c r="R136" s="21">
        <v>54315</v>
      </c>
      <c r="S136" s="21">
        <f t="shared" si="25"/>
        <v>473353.95999999996</v>
      </c>
      <c r="T136">
        <v>0</v>
      </c>
      <c r="U136" s="21">
        <v>50392</v>
      </c>
      <c r="V136" s="22">
        <v>174375.65</v>
      </c>
      <c r="W136" s="22">
        <f t="shared" si="26"/>
        <v>120060.65</v>
      </c>
      <c r="X136" s="22">
        <f t="shared" si="27"/>
        <v>1.1057594405674773</v>
      </c>
      <c r="Y136" s="22">
        <f t="shared" si="28"/>
        <v>0.63141685769355349</v>
      </c>
      <c r="Z136" s="22">
        <f t="shared" si="29"/>
        <v>0.57102551832567616</v>
      </c>
      <c r="AA136" s="22">
        <f t="shared" si="30"/>
        <v>9.6275309786805943E-2</v>
      </c>
      <c r="AB136" s="22">
        <f>V136/R136</f>
        <v>3.2104510724477584</v>
      </c>
      <c r="AC136" s="53">
        <f t="shared" si="31"/>
        <v>0</v>
      </c>
      <c r="AD136" s="53">
        <f t="shared" si="32"/>
        <v>0</v>
      </c>
    </row>
    <row r="137" spans="1:30" s="23" customFormat="1" ht="12" customHeight="1" x14ac:dyDescent="0.2">
      <c r="A137" s="15">
        <v>124255</v>
      </c>
      <c r="B137" s="16" t="s">
        <v>354</v>
      </c>
      <c r="C137" s="16" t="s">
        <v>35</v>
      </c>
      <c r="D137" s="15">
        <v>2</v>
      </c>
      <c r="E137" s="17">
        <v>2014</v>
      </c>
      <c r="F137" s="15" t="s">
        <v>257</v>
      </c>
      <c r="G137" s="18">
        <v>38957</v>
      </c>
      <c r="H137" s="19">
        <v>10.838888888888889</v>
      </c>
      <c r="I137" s="16" t="s">
        <v>41</v>
      </c>
      <c r="J137" s="20">
        <v>0.68969999999999998</v>
      </c>
      <c r="K137" s="20">
        <f t="shared" si="24"/>
        <v>3.222749884221793</v>
      </c>
      <c r="L137" s="20">
        <v>0.76870000000000005</v>
      </c>
      <c r="M137" s="20">
        <v>2.7799999999999998E-2</v>
      </c>
      <c r="N137" s="21">
        <v>667635.63</v>
      </c>
      <c r="O137" s="21">
        <v>460472.29</v>
      </c>
      <c r="P137" s="21">
        <v>398209.23</v>
      </c>
      <c r="Q137" s="21">
        <v>62263.06</v>
      </c>
      <c r="R137" s="21">
        <v>0</v>
      </c>
      <c r="S137" s="21">
        <f t="shared" si="25"/>
        <v>207163.34000000003</v>
      </c>
      <c r="T137">
        <v>0</v>
      </c>
      <c r="U137" s="21">
        <v>135684.6</v>
      </c>
      <c r="V137" s="21">
        <v>15890.6</v>
      </c>
      <c r="W137" s="22">
        <f t="shared" si="26"/>
        <v>15890.6</v>
      </c>
      <c r="X137" s="22">
        <f t="shared" si="27"/>
        <v>2.222749884221793</v>
      </c>
      <c r="Y137" s="22">
        <f t="shared" si="28"/>
        <v>1.9221993138361253</v>
      </c>
      <c r="Z137" s="22">
        <f t="shared" si="29"/>
        <v>0.86478434999856346</v>
      </c>
      <c r="AA137" s="22">
        <f t="shared" si="30"/>
        <v>0.2946639851010362</v>
      </c>
      <c r="AB137" s="22">
        <v>0</v>
      </c>
      <c r="AC137" s="53">
        <f t="shared" si="31"/>
        <v>0</v>
      </c>
      <c r="AD137" s="53">
        <f t="shared" si="32"/>
        <v>0</v>
      </c>
    </row>
    <row r="138" spans="1:30" s="23" customFormat="1" ht="12" customHeight="1" x14ac:dyDescent="0.2">
      <c r="A138" s="15">
        <v>124917</v>
      </c>
      <c r="B138" s="16" t="s">
        <v>357</v>
      </c>
      <c r="C138" s="16" t="s">
        <v>101</v>
      </c>
      <c r="D138" s="15">
        <v>2</v>
      </c>
      <c r="E138" s="17">
        <v>2014</v>
      </c>
      <c r="F138" s="15" t="s">
        <v>32</v>
      </c>
      <c r="G138" s="18">
        <v>39021</v>
      </c>
      <c r="H138" s="19">
        <v>10.666666666666666</v>
      </c>
      <c r="I138" s="16" t="s">
        <v>41</v>
      </c>
      <c r="J138" s="20">
        <v>0.50280000000000002</v>
      </c>
      <c r="K138" s="20">
        <f t="shared" si="24"/>
        <v>2.0112109075728544</v>
      </c>
      <c r="L138" s="20">
        <v>1.6074999999999999</v>
      </c>
      <c r="M138" s="20">
        <v>1.6199999999999999E-2</v>
      </c>
      <c r="N138" s="21">
        <v>891077.29</v>
      </c>
      <c r="O138" s="21">
        <v>448022.17</v>
      </c>
      <c r="P138" s="21">
        <v>355503.65</v>
      </c>
      <c r="Q138" s="21">
        <v>92518.52</v>
      </c>
      <c r="R138" s="21">
        <v>0</v>
      </c>
      <c r="S138" s="21">
        <f t="shared" si="25"/>
        <v>443055.12000000005</v>
      </c>
      <c r="T138">
        <v>0</v>
      </c>
      <c r="U138" s="21">
        <v>129616.29</v>
      </c>
      <c r="V138" s="21">
        <v>20553.53</v>
      </c>
      <c r="W138" s="22">
        <f t="shared" si="26"/>
        <v>20553.53</v>
      </c>
      <c r="X138" s="22">
        <f t="shared" si="27"/>
        <v>1.0112109075728544</v>
      </c>
      <c r="Y138" s="22">
        <f t="shared" si="28"/>
        <v>0.80239147219424978</v>
      </c>
      <c r="Z138" s="22">
        <f t="shared" si="29"/>
        <v>0.79349566562743989</v>
      </c>
      <c r="AA138" s="22">
        <f t="shared" si="30"/>
        <v>0.28930775903344247</v>
      </c>
      <c r="AB138" s="22">
        <v>0</v>
      </c>
      <c r="AC138" s="53">
        <f t="shared" si="31"/>
        <v>0</v>
      </c>
      <c r="AD138" s="53">
        <f t="shared" si="32"/>
        <v>0</v>
      </c>
    </row>
    <row r="139" spans="1:30" s="23" customFormat="1" ht="12" customHeight="1" x14ac:dyDescent="0.2">
      <c r="A139" s="15">
        <v>125878</v>
      </c>
      <c r="B139" s="16" t="s">
        <v>362</v>
      </c>
      <c r="C139" s="16" t="s">
        <v>35</v>
      </c>
      <c r="D139" s="15">
        <v>2</v>
      </c>
      <c r="E139" s="17">
        <v>2014</v>
      </c>
      <c r="F139" s="15" t="s">
        <v>32</v>
      </c>
      <c r="G139" s="18">
        <v>39121</v>
      </c>
      <c r="H139" s="19">
        <v>10.394444444444444</v>
      </c>
      <c r="I139" s="16" t="s">
        <v>41</v>
      </c>
      <c r="J139" s="20">
        <v>0.88319999999999999</v>
      </c>
      <c r="K139" s="20">
        <f t="shared" si="24"/>
        <v>8.5602126346344924</v>
      </c>
      <c r="L139" s="20">
        <v>2.4228999999999998</v>
      </c>
      <c r="M139" s="20">
        <v>4.1000000000000003E-3</v>
      </c>
      <c r="N139" s="21">
        <v>641581.26</v>
      </c>
      <c r="O139" s="21">
        <v>566632.04</v>
      </c>
      <c r="P139" s="21">
        <v>317971.65000000002</v>
      </c>
      <c r="Q139" s="21">
        <v>248660.39</v>
      </c>
      <c r="R139" s="21">
        <v>0</v>
      </c>
      <c r="S139" s="21">
        <f t="shared" si="25"/>
        <v>74949.219999999972</v>
      </c>
      <c r="T139">
        <v>0</v>
      </c>
      <c r="U139" s="21">
        <v>47470.23</v>
      </c>
      <c r="V139" s="21">
        <v>7519.3</v>
      </c>
      <c r="W139" s="22">
        <f t="shared" si="26"/>
        <v>7519.3</v>
      </c>
      <c r="X139" s="22">
        <f t="shared" si="27"/>
        <v>7.5602126346344933</v>
      </c>
      <c r="Y139" s="22">
        <f t="shared" si="28"/>
        <v>4.2424944515766825</v>
      </c>
      <c r="Z139" s="22">
        <f t="shared" si="29"/>
        <v>0.56116073139810452</v>
      </c>
      <c r="AA139" s="22">
        <f t="shared" si="30"/>
        <v>8.3776113330972249E-2</v>
      </c>
      <c r="AB139" s="22">
        <v>0</v>
      </c>
      <c r="AC139" s="53">
        <f t="shared" si="31"/>
        <v>0</v>
      </c>
      <c r="AD139" s="53">
        <f t="shared" si="32"/>
        <v>0</v>
      </c>
    </row>
    <row r="140" spans="1:30" s="23" customFormat="1" ht="12" customHeight="1" x14ac:dyDescent="0.2">
      <c r="A140" s="15">
        <v>129057</v>
      </c>
      <c r="B140" s="16" t="s">
        <v>370</v>
      </c>
      <c r="C140" s="16" t="s">
        <v>137</v>
      </c>
      <c r="D140" s="15">
        <v>2</v>
      </c>
      <c r="E140" s="17">
        <v>2014</v>
      </c>
      <c r="F140" s="15" t="s">
        <v>32</v>
      </c>
      <c r="G140" s="18">
        <v>39419</v>
      </c>
      <c r="H140" s="19">
        <v>9.5749999999999993</v>
      </c>
      <c r="I140" s="16" t="s">
        <v>41</v>
      </c>
      <c r="J140" s="20">
        <v>0.60270000000000001</v>
      </c>
      <c r="K140" s="20">
        <f t="shared" si="24"/>
        <v>2.5167105555674207</v>
      </c>
      <c r="L140" s="20">
        <v>3.38</v>
      </c>
      <c r="M140" s="20">
        <v>8.6999999999999994E-2</v>
      </c>
      <c r="N140" s="21">
        <v>909723.72</v>
      </c>
      <c r="O140" s="21">
        <v>548250.4</v>
      </c>
      <c r="P140" s="21">
        <v>440142.08000000002</v>
      </c>
      <c r="Q140" s="21">
        <v>108108.32</v>
      </c>
      <c r="R140" s="21">
        <v>0</v>
      </c>
      <c r="S140" s="21">
        <f t="shared" si="25"/>
        <v>361473.31999999995</v>
      </c>
      <c r="T140">
        <v>0</v>
      </c>
      <c r="U140" s="21">
        <v>147952.07</v>
      </c>
      <c r="V140" s="21">
        <v>131918.39999999999</v>
      </c>
      <c r="W140" s="22">
        <f t="shared" si="26"/>
        <v>131918.39999999999</v>
      </c>
      <c r="X140" s="22">
        <f t="shared" si="27"/>
        <v>1.516710555567421</v>
      </c>
      <c r="Y140" s="22">
        <f t="shared" si="28"/>
        <v>1.2176336555074108</v>
      </c>
      <c r="Z140" s="22">
        <f t="shared" si="29"/>
        <v>0.80281214569109294</v>
      </c>
      <c r="AA140" s="22">
        <f t="shared" si="30"/>
        <v>0.26986221989076525</v>
      </c>
      <c r="AB140" s="22">
        <v>0</v>
      </c>
      <c r="AC140" s="53">
        <f t="shared" si="31"/>
        <v>0</v>
      </c>
      <c r="AD140" s="53">
        <f t="shared" si="32"/>
        <v>0</v>
      </c>
    </row>
    <row r="141" spans="1:30" s="23" customFormat="1" ht="12" customHeight="1" x14ac:dyDescent="0.2">
      <c r="A141" s="15">
        <v>131556</v>
      </c>
      <c r="B141" s="16" t="s">
        <v>382</v>
      </c>
      <c r="C141" s="16" t="s">
        <v>101</v>
      </c>
      <c r="D141" s="15">
        <v>2</v>
      </c>
      <c r="E141" s="17">
        <v>2014</v>
      </c>
      <c r="F141" s="15" t="s">
        <v>32</v>
      </c>
      <c r="G141" s="18">
        <v>39639</v>
      </c>
      <c r="H141" s="19">
        <v>8.9722222222222214</v>
      </c>
      <c r="I141" s="16" t="s">
        <v>41</v>
      </c>
      <c r="J141" s="20">
        <v>0.75029999999999997</v>
      </c>
      <c r="K141" s="20">
        <f t="shared" si="24"/>
        <v>4.0043661533528843</v>
      </c>
      <c r="L141" s="20">
        <v>3.7433000000000001</v>
      </c>
      <c r="M141" s="20">
        <v>4.0500000000000001E-2</v>
      </c>
      <c r="N141" s="21">
        <v>989399.55</v>
      </c>
      <c r="O141" s="21">
        <v>742319.36</v>
      </c>
      <c r="P141" s="21">
        <v>658511</v>
      </c>
      <c r="Q141" s="21">
        <v>83808.36</v>
      </c>
      <c r="R141" s="21">
        <v>22322.3</v>
      </c>
      <c r="S141" s="21">
        <f t="shared" si="25"/>
        <v>247080.19000000006</v>
      </c>
      <c r="T141">
        <v>0</v>
      </c>
      <c r="U141" s="21">
        <v>150051.74</v>
      </c>
      <c r="V141" s="21">
        <v>117963.7</v>
      </c>
      <c r="W141" s="22">
        <f t="shared" si="26"/>
        <v>95641.4</v>
      </c>
      <c r="X141" s="22">
        <f t="shared" si="27"/>
        <v>3.0043661533528843</v>
      </c>
      <c r="Y141" s="22">
        <f t="shared" si="28"/>
        <v>2.6651711737796537</v>
      </c>
      <c r="Z141" s="22">
        <f t="shared" si="29"/>
        <v>0.88709932070207631</v>
      </c>
      <c r="AA141" s="22">
        <f t="shared" si="30"/>
        <v>0.20213906316548175</v>
      </c>
      <c r="AB141" s="22">
        <f>V141/R141</f>
        <v>5.2845674504867333</v>
      </c>
      <c r="AC141" s="53">
        <f t="shared" si="31"/>
        <v>0</v>
      </c>
      <c r="AD141" s="53">
        <f t="shared" si="32"/>
        <v>0</v>
      </c>
    </row>
    <row r="142" spans="1:30" s="23" customFormat="1" ht="12" customHeight="1" x14ac:dyDescent="0.2">
      <c r="A142" s="15">
        <v>131899</v>
      </c>
      <c r="B142" s="16" t="s">
        <v>385</v>
      </c>
      <c r="C142" s="16" t="s">
        <v>51</v>
      </c>
      <c r="D142" s="15">
        <v>2</v>
      </c>
      <c r="E142" s="17">
        <v>2014</v>
      </c>
      <c r="F142" s="15" t="s">
        <v>32</v>
      </c>
      <c r="G142" s="18">
        <v>39682</v>
      </c>
      <c r="H142" s="19">
        <v>8.8555555555555561</v>
      </c>
      <c r="I142" s="16" t="s">
        <v>41</v>
      </c>
      <c r="J142" s="20">
        <v>0.68920000000000003</v>
      </c>
      <c r="K142" s="20">
        <f t="shared" si="24"/>
        <v>3.2171085157247319</v>
      </c>
      <c r="L142" s="20">
        <v>2.9689999999999999</v>
      </c>
      <c r="M142" s="20">
        <v>5.8900000000000001E-2</v>
      </c>
      <c r="N142" s="21">
        <v>860775.86</v>
      </c>
      <c r="O142" s="21">
        <v>593213.9</v>
      </c>
      <c r="P142" s="21">
        <v>533981.56000000006</v>
      </c>
      <c r="Q142" s="21">
        <v>59232.34</v>
      </c>
      <c r="R142" s="21">
        <v>20864.11</v>
      </c>
      <c r="S142" s="21">
        <f t="shared" si="25"/>
        <v>267561.95999999996</v>
      </c>
      <c r="T142">
        <v>0</v>
      </c>
      <c r="U142" s="21">
        <v>54450.64</v>
      </c>
      <c r="V142" s="21">
        <v>176950.41</v>
      </c>
      <c r="W142" s="22">
        <f t="shared" si="26"/>
        <v>156086.29999999999</v>
      </c>
      <c r="X142" s="22">
        <f t="shared" si="27"/>
        <v>2.2171085157247319</v>
      </c>
      <c r="Y142" s="22">
        <f t="shared" si="28"/>
        <v>1.9957304842586747</v>
      </c>
      <c r="Z142" s="22">
        <f t="shared" si="29"/>
        <v>0.90015011448652849</v>
      </c>
      <c r="AA142" s="22">
        <f t="shared" si="30"/>
        <v>9.1789218020683599E-2</v>
      </c>
      <c r="AB142" s="22">
        <f>V142/R142</f>
        <v>8.4810907342800625</v>
      </c>
      <c r="AC142" s="53">
        <f t="shared" si="31"/>
        <v>0</v>
      </c>
      <c r="AD142" s="53">
        <f t="shared" si="32"/>
        <v>0</v>
      </c>
    </row>
    <row r="143" spans="1:30" s="23" customFormat="1" ht="12" customHeight="1" x14ac:dyDescent="0.2">
      <c r="A143" s="15">
        <v>133024</v>
      </c>
      <c r="B143" s="16" t="s">
        <v>389</v>
      </c>
      <c r="C143" s="16" t="s">
        <v>35</v>
      </c>
      <c r="D143" s="15">
        <v>2</v>
      </c>
      <c r="E143" s="17">
        <v>2014</v>
      </c>
      <c r="F143" s="15" t="s">
        <v>32</v>
      </c>
      <c r="G143" s="18">
        <v>39748</v>
      </c>
      <c r="H143" s="19">
        <v>8.6750000000000007</v>
      </c>
      <c r="I143" s="16" t="s">
        <v>41</v>
      </c>
      <c r="J143" s="20">
        <v>0.77639999999999998</v>
      </c>
      <c r="K143" s="20">
        <f t="shared" si="24"/>
        <v>4.4724283198318373</v>
      </c>
      <c r="L143" s="20">
        <v>3.7936999999999999</v>
      </c>
      <c r="M143" s="20">
        <v>2.3800000000000002E-2</v>
      </c>
      <c r="N143" s="21">
        <v>1106516.29</v>
      </c>
      <c r="O143" s="21">
        <v>859107.9</v>
      </c>
      <c r="P143" s="21">
        <v>722145.19</v>
      </c>
      <c r="Q143" s="21">
        <v>136962.71</v>
      </c>
      <c r="R143" s="21">
        <v>28113</v>
      </c>
      <c r="S143" s="21">
        <f t="shared" si="25"/>
        <v>247408.39</v>
      </c>
      <c r="T143">
        <v>0</v>
      </c>
      <c r="U143" s="21">
        <v>149222.78</v>
      </c>
      <c r="V143" s="21">
        <v>0</v>
      </c>
      <c r="W143" s="22">
        <f t="shared" si="26"/>
        <v>-28113</v>
      </c>
      <c r="X143" s="22">
        <f t="shared" si="27"/>
        <v>3.4724283198318373</v>
      </c>
      <c r="Y143" s="22">
        <f t="shared" si="28"/>
        <v>2.918838726528231</v>
      </c>
      <c r="Z143" s="22">
        <f t="shared" si="29"/>
        <v>0.84057565993747696</v>
      </c>
      <c r="AA143" s="22">
        <f t="shared" si="30"/>
        <v>0.17369503877219614</v>
      </c>
      <c r="AB143" s="22">
        <f>V143/R143</f>
        <v>0</v>
      </c>
      <c r="AC143" s="53">
        <f t="shared" si="31"/>
        <v>0</v>
      </c>
      <c r="AD143" s="53">
        <f t="shared" si="32"/>
        <v>0</v>
      </c>
    </row>
    <row r="144" spans="1:30" s="23" customFormat="1" ht="12" customHeight="1" x14ac:dyDescent="0.2">
      <c r="A144" s="15">
        <v>135594</v>
      </c>
      <c r="B144" s="16" t="s">
        <v>402</v>
      </c>
      <c r="C144" s="16" t="s">
        <v>51</v>
      </c>
      <c r="D144" s="15">
        <v>2</v>
      </c>
      <c r="E144" s="17">
        <v>2014</v>
      </c>
      <c r="F144" s="15" t="s">
        <v>32</v>
      </c>
      <c r="G144" s="18">
        <v>40060</v>
      </c>
      <c r="H144" s="19">
        <v>7.822222222222222</v>
      </c>
      <c r="I144" s="16" t="s">
        <v>41</v>
      </c>
      <c r="J144" s="20">
        <v>0.86939999999999995</v>
      </c>
      <c r="K144" s="20">
        <f t="shared" si="24"/>
        <v>7.6556219863781356</v>
      </c>
      <c r="L144" s="20">
        <v>2.2056</v>
      </c>
      <c r="M144" s="20">
        <v>1.77E-2</v>
      </c>
      <c r="N144" s="21">
        <v>437906.86</v>
      </c>
      <c r="O144" s="21">
        <v>380706.17</v>
      </c>
      <c r="P144" s="21">
        <v>380706.17</v>
      </c>
      <c r="Q144" s="21">
        <v>0</v>
      </c>
      <c r="R144" s="21">
        <v>0</v>
      </c>
      <c r="S144" s="21">
        <f t="shared" si="25"/>
        <v>57200.69</v>
      </c>
      <c r="T144">
        <v>0</v>
      </c>
      <c r="U144" s="21">
        <v>351177.03</v>
      </c>
      <c r="V144" s="21">
        <v>20107.95</v>
      </c>
      <c r="W144" s="22">
        <f t="shared" si="26"/>
        <v>20107.95</v>
      </c>
      <c r="X144" s="22">
        <f t="shared" si="27"/>
        <v>6.6556219863781356</v>
      </c>
      <c r="Y144" s="22">
        <f t="shared" si="28"/>
        <v>6.6556219863781356</v>
      </c>
      <c r="Z144" s="22">
        <f t="shared" si="29"/>
        <v>1</v>
      </c>
      <c r="AA144" s="22">
        <f t="shared" si="30"/>
        <v>0.92243587751677369</v>
      </c>
      <c r="AB144" s="22">
        <v>0</v>
      </c>
      <c r="AC144" s="53">
        <f t="shared" si="31"/>
        <v>0</v>
      </c>
      <c r="AD144" s="53">
        <f t="shared" si="32"/>
        <v>0</v>
      </c>
    </row>
    <row r="145" spans="1:30" s="23" customFormat="1" ht="12" customHeight="1" x14ac:dyDescent="0.2">
      <c r="A145" s="15">
        <v>135699</v>
      </c>
      <c r="B145" s="16" t="s">
        <v>403</v>
      </c>
      <c r="C145" s="16" t="s">
        <v>51</v>
      </c>
      <c r="D145" s="15">
        <v>2</v>
      </c>
      <c r="E145" s="17">
        <v>2014</v>
      </c>
      <c r="F145" s="15" t="s">
        <v>32</v>
      </c>
      <c r="G145" s="18">
        <v>40093</v>
      </c>
      <c r="H145" s="19">
        <v>7.7305555555555552</v>
      </c>
      <c r="I145" s="16" t="s">
        <v>41</v>
      </c>
      <c r="J145" s="20">
        <v>0.71340000000000003</v>
      </c>
      <c r="K145" s="20">
        <f t="shared" si="24"/>
        <v>3.4896577936794806</v>
      </c>
      <c r="L145" s="20">
        <v>2.6004</v>
      </c>
      <c r="M145" s="20">
        <v>1.44E-2</v>
      </c>
      <c r="N145" s="21">
        <v>566761.15</v>
      </c>
      <c r="O145" s="21">
        <v>404349.48</v>
      </c>
      <c r="P145" s="21">
        <v>295064.73</v>
      </c>
      <c r="Q145" s="21">
        <v>109284.75</v>
      </c>
      <c r="R145" s="21">
        <v>0</v>
      </c>
      <c r="S145" s="21">
        <f t="shared" si="25"/>
        <v>162411.67000000004</v>
      </c>
      <c r="T145">
        <v>0</v>
      </c>
      <c r="U145" s="21">
        <v>86097.17</v>
      </c>
      <c r="V145" s="21">
        <v>10291.209999999999</v>
      </c>
      <c r="W145" s="22">
        <f t="shared" si="26"/>
        <v>10291.209999999999</v>
      </c>
      <c r="X145" s="22">
        <f t="shared" si="27"/>
        <v>2.4896577936794806</v>
      </c>
      <c r="Y145" s="22">
        <f t="shared" si="28"/>
        <v>1.816770494386271</v>
      </c>
      <c r="Z145" s="22">
        <f t="shared" si="29"/>
        <v>0.72972699260055929</v>
      </c>
      <c r="AA145" s="22">
        <f t="shared" si="30"/>
        <v>0.21292761400360896</v>
      </c>
      <c r="AB145" s="22">
        <v>0</v>
      </c>
      <c r="AC145" s="53">
        <f t="shared" si="31"/>
        <v>0</v>
      </c>
      <c r="AD145" s="53">
        <f t="shared" si="32"/>
        <v>0</v>
      </c>
    </row>
    <row r="146" spans="1:30" s="23" customFormat="1" ht="12" customHeight="1" x14ac:dyDescent="0.2">
      <c r="A146" s="15">
        <v>136127</v>
      </c>
      <c r="B146" s="16" t="s">
        <v>407</v>
      </c>
      <c r="C146" s="16" t="s">
        <v>35</v>
      </c>
      <c r="D146" s="15">
        <v>2</v>
      </c>
      <c r="E146" s="17">
        <v>2014</v>
      </c>
      <c r="F146" s="15" t="s">
        <v>32</v>
      </c>
      <c r="G146" s="18">
        <v>40130</v>
      </c>
      <c r="H146" s="19">
        <v>7.6305555555555555</v>
      </c>
      <c r="I146" s="16" t="s">
        <v>41</v>
      </c>
      <c r="J146" s="20">
        <v>5.5199999999999999E-2</v>
      </c>
      <c r="K146" s="20">
        <f t="shared" si="24"/>
        <v>1.0584444483559887</v>
      </c>
      <c r="L146" s="20">
        <v>6.7313000000000001</v>
      </c>
      <c r="M146" s="20">
        <v>3.61E-2</v>
      </c>
      <c r="N146" s="21">
        <v>194828.42</v>
      </c>
      <c r="O146" s="21">
        <v>10757.9</v>
      </c>
      <c r="P146" s="21">
        <v>10757.9</v>
      </c>
      <c r="Q146" s="21">
        <v>0</v>
      </c>
      <c r="R146" s="21">
        <v>0</v>
      </c>
      <c r="S146" s="21">
        <f t="shared" si="25"/>
        <v>184070.52000000002</v>
      </c>
      <c r="T146">
        <v>0</v>
      </c>
      <c r="U146" s="21">
        <v>0</v>
      </c>
      <c r="V146" s="21">
        <v>55710.97</v>
      </c>
      <c r="W146" s="22">
        <f t="shared" si="26"/>
        <v>55710.97</v>
      </c>
      <c r="X146" s="22">
        <f t="shared" si="27"/>
        <v>5.8444448355988776E-2</v>
      </c>
      <c r="Y146" s="22">
        <f t="shared" si="28"/>
        <v>5.8444448355988776E-2</v>
      </c>
      <c r="Z146" s="22">
        <f t="shared" si="29"/>
        <v>1</v>
      </c>
      <c r="AA146" s="22">
        <f t="shared" si="30"/>
        <v>0</v>
      </c>
      <c r="AB146" s="22">
        <v>0</v>
      </c>
      <c r="AC146" s="53">
        <f t="shared" si="31"/>
        <v>0</v>
      </c>
      <c r="AD146" s="53">
        <f t="shared" si="32"/>
        <v>0</v>
      </c>
    </row>
    <row r="147" spans="1:30" s="23" customFormat="1" ht="12" customHeight="1" x14ac:dyDescent="0.2">
      <c r="A147" s="15">
        <v>137813</v>
      </c>
      <c r="B147" s="16" t="s">
        <v>420</v>
      </c>
      <c r="C147" s="16" t="s">
        <v>53</v>
      </c>
      <c r="D147" s="15">
        <v>2</v>
      </c>
      <c r="E147" s="17">
        <v>2014</v>
      </c>
      <c r="F147" s="15" t="s">
        <v>32</v>
      </c>
      <c r="G147" s="18">
        <v>40625</v>
      </c>
      <c r="H147" s="19">
        <v>6.2694444444444448</v>
      </c>
      <c r="I147" s="16" t="s">
        <v>41</v>
      </c>
      <c r="J147" s="20">
        <v>0.83560000000000001</v>
      </c>
      <c r="K147" s="20">
        <f t="shared" si="24"/>
        <v>6.0827107228264037</v>
      </c>
      <c r="L147" s="20">
        <v>8.1024999999999991</v>
      </c>
      <c r="M147" s="20">
        <v>2.8000000000000001E-2</v>
      </c>
      <c r="N147" s="21">
        <v>124050.62</v>
      </c>
      <c r="O147" s="21">
        <v>103656.65</v>
      </c>
      <c r="P147" s="21">
        <v>37230.239999999998</v>
      </c>
      <c r="Q147" s="21">
        <v>66426.41</v>
      </c>
      <c r="R147" s="21">
        <v>0</v>
      </c>
      <c r="S147" s="21">
        <f t="shared" si="25"/>
        <v>20393.97</v>
      </c>
      <c r="T147">
        <v>0</v>
      </c>
      <c r="U147" s="21">
        <v>9963.09</v>
      </c>
      <c r="V147" s="21">
        <v>17019.78</v>
      </c>
      <c r="W147" s="22">
        <f t="shared" si="26"/>
        <v>17019.78</v>
      </c>
      <c r="X147" s="22">
        <f t="shared" si="27"/>
        <v>5.0827107228264037</v>
      </c>
      <c r="Y147" s="22">
        <f t="shared" si="28"/>
        <v>1.8255513762156164</v>
      </c>
      <c r="Z147" s="22">
        <f t="shared" si="29"/>
        <v>0.3591688521672271</v>
      </c>
      <c r="AA147" s="22">
        <f t="shared" si="30"/>
        <v>9.6116264610133562E-2</v>
      </c>
      <c r="AB147" s="22">
        <v>0</v>
      </c>
      <c r="AC147" s="53">
        <f t="shared" si="31"/>
        <v>0</v>
      </c>
      <c r="AD147" s="53">
        <f t="shared" si="32"/>
        <v>0</v>
      </c>
    </row>
    <row r="148" spans="1:30" s="23" customFormat="1" ht="12" customHeight="1" x14ac:dyDescent="0.2">
      <c r="A148" s="15">
        <v>140378</v>
      </c>
      <c r="B148" s="16" t="s">
        <v>433</v>
      </c>
      <c r="C148" s="16" t="s">
        <v>35</v>
      </c>
      <c r="D148" s="15">
        <v>2</v>
      </c>
      <c r="E148" s="17">
        <v>2014</v>
      </c>
      <c r="F148" s="15" t="s">
        <v>32</v>
      </c>
      <c r="G148" s="18">
        <v>40752</v>
      </c>
      <c r="H148" s="19">
        <v>5.9222222222222225</v>
      </c>
      <c r="I148" s="16" t="s">
        <v>41</v>
      </c>
      <c r="J148" s="20">
        <v>1.1645000000000001</v>
      </c>
      <c r="K148" s="20">
        <f t="shared" si="24"/>
        <v>-6.0781704369155483</v>
      </c>
      <c r="L148" s="20">
        <v>5.875</v>
      </c>
      <c r="M148" s="20">
        <v>5.7200000000000001E-2</v>
      </c>
      <c r="N148" s="21">
        <v>257907.53</v>
      </c>
      <c r="O148" s="21">
        <v>300339.3</v>
      </c>
      <c r="P148" s="21">
        <v>143337.56</v>
      </c>
      <c r="Q148" s="21">
        <v>157001.74</v>
      </c>
      <c r="R148" s="21">
        <v>0</v>
      </c>
      <c r="S148" s="21">
        <f t="shared" si="25"/>
        <v>-42431.76999999999</v>
      </c>
      <c r="T148">
        <v>0</v>
      </c>
      <c r="U148" s="21">
        <v>53298.28</v>
      </c>
      <c r="V148" s="21">
        <v>133116.37</v>
      </c>
      <c r="W148" s="22">
        <f t="shared" si="26"/>
        <v>133116.37</v>
      </c>
      <c r="X148" s="22">
        <f t="shared" si="27"/>
        <v>-7.0781704369155483</v>
      </c>
      <c r="Y148" s="22">
        <f t="shared" si="28"/>
        <v>-3.3780716665837893</v>
      </c>
      <c r="Z148" s="22">
        <f t="shared" si="29"/>
        <v>0.47725209454773321</v>
      </c>
      <c r="AA148" s="22">
        <f t="shared" si="30"/>
        <v>0.17746022581793325</v>
      </c>
      <c r="AB148" s="22">
        <v>0</v>
      </c>
      <c r="AC148" s="53">
        <f t="shared" si="31"/>
        <v>0</v>
      </c>
      <c r="AD148" s="53">
        <f t="shared" si="32"/>
        <v>0</v>
      </c>
    </row>
    <row r="149" spans="1:30" s="23" customFormat="1" ht="12" customHeight="1" x14ac:dyDescent="0.2">
      <c r="A149" s="15">
        <v>141831</v>
      </c>
      <c r="B149" s="16" t="s">
        <v>442</v>
      </c>
      <c r="C149" s="16" t="s">
        <v>35</v>
      </c>
      <c r="D149" s="15">
        <v>2</v>
      </c>
      <c r="E149" s="17">
        <v>2014</v>
      </c>
      <c r="F149" s="15" t="s">
        <v>32</v>
      </c>
      <c r="G149" s="18">
        <v>40820</v>
      </c>
      <c r="H149" s="19">
        <v>5.7388888888888889</v>
      </c>
      <c r="I149" s="16" t="s">
        <v>41</v>
      </c>
      <c r="J149" s="20">
        <v>0.94689999999999996</v>
      </c>
      <c r="K149" s="20">
        <f t="shared" si="24"/>
        <v>18.837400331490493</v>
      </c>
      <c r="L149" s="20">
        <v>4.5336999999999996</v>
      </c>
      <c r="M149" s="20">
        <v>6.4999999999999997E-3</v>
      </c>
      <c r="N149" s="21">
        <v>363802.38</v>
      </c>
      <c r="O149" s="21">
        <v>344489.61</v>
      </c>
      <c r="P149" s="21">
        <v>320597.19</v>
      </c>
      <c r="Q149" s="21">
        <v>23892.42</v>
      </c>
      <c r="R149" s="21">
        <v>3470.47</v>
      </c>
      <c r="S149" s="21">
        <f t="shared" si="25"/>
        <v>19312.770000000019</v>
      </c>
      <c r="T149">
        <v>0</v>
      </c>
      <c r="U149" s="21">
        <v>81009.05</v>
      </c>
      <c r="V149" s="21">
        <v>7917.16</v>
      </c>
      <c r="W149" s="22">
        <f t="shared" si="26"/>
        <v>4446.6900000000005</v>
      </c>
      <c r="X149" s="22">
        <f t="shared" si="27"/>
        <v>17.837400331490493</v>
      </c>
      <c r="Y149" s="22">
        <f t="shared" si="28"/>
        <v>16.600269666132807</v>
      </c>
      <c r="Z149" s="22">
        <f t="shared" si="29"/>
        <v>0.93064400403832215</v>
      </c>
      <c r="AA149" s="22">
        <f t="shared" si="30"/>
        <v>0.23515672940034391</v>
      </c>
      <c r="AB149" s="22">
        <f>V149/R149</f>
        <v>2.2812933118568957</v>
      </c>
      <c r="AC149" s="53">
        <f t="shared" si="31"/>
        <v>0</v>
      </c>
      <c r="AD149" s="53">
        <f t="shared" si="32"/>
        <v>0</v>
      </c>
    </row>
    <row r="150" spans="1:30" s="23" customFormat="1" ht="12" customHeight="1" x14ac:dyDescent="0.2">
      <c r="A150" s="15">
        <v>141974</v>
      </c>
      <c r="B150" s="16" t="s">
        <v>443</v>
      </c>
      <c r="C150" s="16" t="s">
        <v>35</v>
      </c>
      <c r="D150" s="15">
        <v>2</v>
      </c>
      <c r="E150" s="17">
        <v>2014</v>
      </c>
      <c r="F150" s="15" t="s">
        <v>32</v>
      </c>
      <c r="G150" s="18">
        <v>40779</v>
      </c>
      <c r="H150" s="19">
        <v>5.85</v>
      </c>
      <c r="I150" s="16" t="s">
        <v>41</v>
      </c>
      <c r="J150" s="20">
        <v>0.61273633715738784</v>
      </c>
      <c r="K150" s="20">
        <f t="shared" si="24"/>
        <v>2.5822200633536072</v>
      </c>
      <c r="L150" s="20">
        <v>4.0303955857982015</v>
      </c>
      <c r="M150" s="20">
        <v>5.3707068019322908E-2</v>
      </c>
      <c r="N150" s="21">
        <v>249851.74</v>
      </c>
      <c r="O150" s="21">
        <v>153093.24</v>
      </c>
      <c r="P150" s="21">
        <v>153093.24</v>
      </c>
      <c r="Q150" s="21">
        <v>0</v>
      </c>
      <c r="R150" s="21">
        <v>0</v>
      </c>
      <c r="S150" s="21">
        <f t="shared" si="25"/>
        <v>96758.5</v>
      </c>
      <c r="T150">
        <v>0</v>
      </c>
      <c r="U150" s="21">
        <v>58495.39</v>
      </c>
      <c r="V150" s="21">
        <v>54083.09</v>
      </c>
      <c r="W150" s="22">
        <f t="shared" si="26"/>
        <v>54083.09</v>
      </c>
      <c r="X150" s="22">
        <f t="shared" si="27"/>
        <v>1.582220063353607</v>
      </c>
      <c r="Y150" s="22">
        <f t="shared" si="28"/>
        <v>1.582220063353607</v>
      </c>
      <c r="Z150" s="22">
        <f t="shared" si="29"/>
        <v>1</v>
      </c>
      <c r="AA150" s="22">
        <f t="shared" si="30"/>
        <v>0.38208996034050885</v>
      </c>
      <c r="AB150" s="22">
        <v>0</v>
      </c>
      <c r="AC150" s="53">
        <f t="shared" si="31"/>
        <v>0</v>
      </c>
      <c r="AD150" s="53">
        <f t="shared" si="32"/>
        <v>0</v>
      </c>
    </row>
    <row r="151" spans="1:30" s="23" customFormat="1" ht="12" customHeight="1" x14ac:dyDescent="0.2">
      <c r="A151" s="15">
        <v>143427</v>
      </c>
      <c r="B151" s="16" t="s">
        <v>451</v>
      </c>
      <c r="C151" s="16" t="s">
        <v>51</v>
      </c>
      <c r="D151" s="15">
        <v>2</v>
      </c>
      <c r="E151" s="17">
        <v>2014</v>
      </c>
      <c r="F151" s="15" t="s">
        <v>32</v>
      </c>
      <c r="G151" s="18">
        <v>40892</v>
      </c>
      <c r="H151" s="19">
        <v>5.541666666666667</v>
      </c>
      <c r="I151" s="16" t="s">
        <v>41</v>
      </c>
      <c r="J151" s="20">
        <v>0.60780000000000001</v>
      </c>
      <c r="K151" s="20">
        <f t="shared" si="24"/>
        <v>2.5496107239282599</v>
      </c>
      <c r="L151" s="20">
        <v>3.7873000000000001</v>
      </c>
      <c r="M151" s="20">
        <v>9.1399999999999995E-2</v>
      </c>
      <c r="N151" s="21">
        <v>471919.84</v>
      </c>
      <c r="O151" s="21">
        <v>286824.98</v>
      </c>
      <c r="P151" s="21">
        <v>286824.98</v>
      </c>
      <c r="Q151" s="21">
        <v>0</v>
      </c>
      <c r="R151" s="21">
        <v>0</v>
      </c>
      <c r="S151" s="21">
        <f t="shared" si="25"/>
        <v>185094.86000000004</v>
      </c>
      <c r="T151">
        <v>0</v>
      </c>
      <c r="U151" s="21">
        <v>94460.27</v>
      </c>
      <c r="V151" s="21">
        <v>202522.58</v>
      </c>
      <c r="W151" s="22">
        <f t="shared" si="26"/>
        <v>202522.58</v>
      </c>
      <c r="X151" s="22">
        <f t="shared" si="27"/>
        <v>1.5496107239282599</v>
      </c>
      <c r="Y151" s="22">
        <f t="shared" si="28"/>
        <v>1.5496107239282599</v>
      </c>
      <c r="Z151" s="22">
        <f t="shared" si="29"/>
        <v>1</v>
      </c>
      <c r="AA151" s="22">
        <f t="shared" si="30"/>
        <v>0.32933069497642781</v>
      </c>
      <c r="AB151" s="22">
        <v>0</v>
      </c>
      <c r="AC151" s="53">
        <f t="shared" si="31"/>
        <v>0</v>
      </c>
      <c r="AD151" s="53">
        <f t="shared" si="32"/>
        <v>0</v>
      </c>
    </row>
    <row r="152" spans="1:30" s="23" customFormat="1" ht="12" customHeight="1" x14ac:dyDescent="0.2">
      <c r="A152" s="15">
        <v>143525</v>
      </c>
      <c r="B152" s="16" t="s">
        <v>452</v>
      </c>
      <c r="C152" s="16" t="s">
        <v>35</v>
      </c>
      <c r="D152" s="15">
        <v>2</v>
      </c>
      <c r="E152" s="17">
        <v>2014</v>
      </c>
      <c r="F152" s="15" t="s">
        <v>36</v>
      </c>
      <c r="G152" s="18">
        <v>40893</v>
      </c>
      <c r="H152" s="19">
        <v>5.5388888888888888</v>
      </c>
      <c r="I152" s="16" t="s">
        <v>41</v>
      </c>
      <c r="J152" s="20">
        <v>0.49719999999999998</v>
      </c>
      <c r="K152" s="20">
        <f t="shared" si="24"/>
        <v>1.9887287857898333</v>
      </c>
      <c r="L152" s="20">
        <v>3.4156</v>
      </c>
      <c r="M152" s="20">
        <v>9.2799999999999994E-2</v>
      </c>
      <c r="N152" s="21">
        <v>317657.7</v>
      </c>
      <c r="O152" s="21">
        <v>157928.68</v>
      </c>
      <c r="P152" s="21">
        <v>157928.68</v>
      </c>
      <c r="Q152" s="21">
        <v>0</v>
      </c>
      <c r="R152" s="21">
        <v>42151.97</v>
      </c>
      <c r="S152" s="21">
        <f t="shared" si="25"/>
        <v>159729.02000000002</v>
      </c>
      <c r="T152">
        <v>0</v>
      </c>
      <c r="U152" s="21">
        <v>110832.18</v>
      </c>
      <c r="V152" s="21">
        <v>96876.46</v>
      </c>
      <c r="W152" s="22">
        <f t="shared" si="26"/>
        <v>54724.490000000005</v>
      </c>
      <c r="X152" s="22">
        <f t="shared" si="27"/>
        <v>0.98872878578983314</v>
      </c>
      <c r="Y152" s="22">
        <f t="shared" si="28"/>
        <v>0.98872878578983314</v>
      </c>
      <c r="Z152" s="22">
        <f t="shared" si="29"/>
        <v>1</v>
      </c>
      <c r="AA152" s="22">
        <f t="shared" si="30"/>
        <v>0.70178627466524757</v>
      </c>
      <c r="AB152" s="22">
        <f>V152/R152</f>
        <v>2.2982664867146188</v>
      </c>
      <c r="AC152" s="53">
        <f t="shared" si="31"/>
        <v>0</v>
      </c>
      <c r="AD152" s="53">
        <f t="shared" si="32"/>
        <v>0</v>
      </c>
    </row>
    <row r="153" spans="1:30" s="23" customFormat="1" ht="12" customHeight="1" x14ac:dyDescent="0.2">
      <c r="A153" s="15">
        <v>144619</v>
      </c>
      <c r="B153" s="16" t="s">
        <v>460</v>
      </c>
      <c r="C153" s="16" t="s">
        <v>35</v>
      </c>
      <c r="D153" s="15">
        <v>2</v>
      </c>
      <c r="E153" s="17">
        <v>2014</v>
      </c>
      <c r="F153" s="15" t="s">
        <v>32</v>
      </c>
      <c r="G153" s="18">
        <v>40942</v>
      </c>
      <c r="H153" s="19">
        <v>5.4083333333333332</v>
      </c>
      <c r="I153" s="16" t="s">
        <v>41</v>
      </c>
      <c r="J153" s="20">
        <v>0.83289999999999997</v>
      </c>
      <c r="K153" s="20">
        <f t="shared" si="24"/>
        <v>5.9861357920544709</v>
      </c>
      <c r="L153" s="20">
        <v>3.4251999999999998</v>
      </c>
      <c r="M153" s="20">
        <v>-1.67E-2</v>
      </c>
      <c r="N153" s="21">
        <v>469687</v>
      </c>
      <c r="O153" s="21">
        <v>391224.53</v>
      </c>
      <c r="P153" s="21">
        <v>348925.05</v>
      </c>
      <c r="Q153" s="21">
        <v>42299.48</v>
      </c>
      <c r="R153" s="21">
        <v>35762.32</v>
      </c>
      <c r="S153" s="21">
        <f t="shared" si="25"/>
        <v>78462.469999999972</v>
      </c>
      <c r="T153">
        <v>0</v>
      </c>
      <c r="U153" s="21">
        <v>100244.11</v>
      </c>
      <c r="V153" s="21">
        <v>-48908.85</v>
      </c>
      <c r="W153" s="22">
        <f t="shared" si="26"/>
        <v>-84671.17</v>
      </c>
      <c r="X153" s="22">
        <f t="shared" si="27"/>
        <v>4.9861357920544709</v>
      </c>
      <c r="Y153" s="22">
        <f t="shared" si="28"/>
        <v>4.4470311729926433</v>
      </c>
      <c r="Z153" s="22">
        <f t="shared" si="29"/>
        <v>0.89187927454344429</v>
      </c>
      <c r="AA153" s="22">
        <f t="shared" si="30"/>
        <v>0.25623165807113374</v>
      </c>
      <c r="AB153" s="22">
        <f>V153/R153</f>
        <v>-1.3676084213775839</v>
      </c>
      <c r="AC153" s="53">
        <f t="shared" si="31"/>
        <v>0</v>
      </c>
      <c r="AD153" s="53">
        <f t="shared" si="32"/>
        <v>0</v>
      </c>
    </row>
    <row r="154" spans="1:30" s="23" customFormat="1" ht="12" customHeight="1" x14ac:dyDescent="0.2">
      <c r="A154" s="15">
        <v>144621</v>
      </c>
      <c r="B154" s="16" t="s">
        <v>461</v>
      </c>
      <c r="C154" s="16" t="s">
        <v>35</v>
      </c>
      <c r="D154" s="15">
        <v>2</v>
      </c>
      <c r="E154" s="17">
        <v>2014</v>
      </c>
      <c r="F154" s="15" t="s">
        <v>32</v>
      </c>
      <c r="G154" s="18">
        <v>40942</v>
      </c>
      <c r="H154" s="19">
        <v>5.4083333333333332</v>
      </c>
      <c r="I154" s="16" t="s">
        <v>41</v>
      </c>
      <c r="J154" s="20">
        <v>0.872</v>
      </c>
      <c r="K154" s="20">
        <f t="shared" si="24"/>
        <v>7.8137348183276938</v>
      </c>
      <c r="L154" s="20">
        <v>2.6154000000000002</v>
      </c>
      <c r="M154" s="20">
        <v>6.3899999999999998E-2</v>
      </c>
      <c r="N154" s="21">
        <v>1081803.8500000001</v>
      </c>
      <c r="O154" s="21">
        <v>943354.84</v>
      </c>
      <c r="P154" s="21">
        <v>890438.86</v>
      </c>
      <c r="Q154" s="21">
        <v>52915.98</v>
      </c>
      <c r="R154" s="21">
        <v>61931.47</v>
      </c>
      <c r="S154" s="21">
        <f t="shared" si="25"/>
        <v>138449.01000000013</v>
      </c>
      <c r="T154">
        <v>0</v>
      </c>
      <c r="U154" s="21">
        <v>12430.96</v>
      </c>
      <c r="V154" s="21">
        <v>85871.26</v>
      </c>
      <c r="W154" s="22">
        <f t="shared" si="26"/>
        <v>23939.789999999994</v>
      </c>
      <c r="X154" s="22">
        <f t="shared" si="27"/>
        <v>6.8137348183276938</v>
      </c>
      <c r="Y154" s="22">
        <f t="shared" si="28"/>
        <v>6.4315292684288545</v>
      </c>
      <c r="Z154" s="22">
        <f t="shared" si="29"/>
        <v>0.94390660040499719</v>
      </c>
      <c r="AA154" s="22">
        <f t="shared" si="30"/>
        <v>1.3177395687077834E-2</v>
      </c>
      <c r="AB154" s="22">
        <f>V154/R154</f>
        <v>1.3865529108222361</v>
      </c>
      <c r="AC154" s="53">
        <f t="shared" si="31"/>
        <v>0</v>
      </c>
      <c r="AD154" s="53">
        <f t="shared" si="32"/>
        <v>0</v>
      </c>
    </row>
    <row r="155" spans="1:30" s="23" customFormat="1" ht="12" customHeight="1" x14ac:dyDescent="0.2">
      <c r="A155" s="15">
        <v>145726</v>
      </c>
      <c r="B155" s="16" t="s">
        <v>471</v>
      </c>
      <c r="C155" s="16" t="s">
        <v>35</v>
      </c>
      <c r="D155" s="15">
        <v>2</v>
      </c>
      <c r="E155" s="17">
        <v>2014</v>
      </c>
      <c r="F155" s="15" t="s">
        <v>36</v>
      </c>
      <c r="G155" s="18">
        <v>40997</v>
      </c>
      <c r="H155" s="19">
        <v>5.2527777777777782</v>
      </c>
      <c r="I155" s="16" t="s">
        <v>41</v>
      </c>
      <c r="J155" s="20">
        <v>0.64539999999999997</v>
      </c>
      <c r="K155" s="20">
        <f t="shared" si="24"/>
        <v>2.8197958926424018</v>
      </c>
      <c r="L155" s="20">
        <v>2.6133000000000002</v>
      </c>
      <c r="M155" s="20">
        <v>5.9200000000000003E-2</v>
      </c>
      <c r="N155" s="21">
        <v>591464.37</v>
      </c>
      <c r="O155" s="21">
        <v>381710.05</v>
      </c>
      <c r="P155" s="21">
        <v>303652.71000000002</v>
      </c>
      <c r="Q155" s="21">
        <v>78057.34</v>
      </c>
      <c r="R155" s="21">
        <v>68318.070000000007</v>
      </c>
      <c r="S155" s="21">
        <f t="shared" si="25"/>
        <v>209754.32</v>
      </c>
      <c r="T155">
        <v>0</v>
      </c>
      <c r="U155" s="21">
        <v>69909.539999999994</v>
      </c>
      <c r="V155" s="21">
        <v>100318.98</v>
      </c>
      <c r="W155" s="22">
        <f t="shared" si="26"/>
        <v>32000.909999999989</v>
      </c>
      <c r="X155" s="22">
        <f t="shared" si="27"/>
        <v>1.8197958926424018</v>
      </c>
      <c r="Y155" s="22">
        <f t="shared" si="28"/>
        <v>1.447658908765264</v>
      </c>
      <c r="Z155" s="22">
        <f t="shared" si="29"/>
        <v>0.7955061963917377</v>
      </c>
      <c r="AA155" s="22">
        <f t="shared" si="30"/>
        <v>0.18314828231533331</v>
      </c>
      <c r="AB155" s="22">
        <f>V155/R155</f>
        <v>1.4684106269395489</v>
      </c>
      <c r="AC155" s="53">
        <f t="shared" si="31"/>
        <v>0</v>
      </c>
      <c r="AD155" s="53">
        <f t="shared" si="32"/>
        <v>0</v>
      </c>
    </row>
    <row r="156" spans="1:30" s="23" customFormat="1" ht="12" customHeight="1" x14ac:dyDescent="0.2">
      <c r="A156" s="15">
        <v>146648</v>
      </c>
      <c r="B156" s="16" t="s">
        <v>479</v>
      </c>
      <c r="C156" s="16" t="s">
        <v>35</v>
      </c>
      <c r="D156" s="15">
        <v>2</v>
      </c>
      <c r="E156" s="17">
        <v>2014</v>
      </c>
      <c r="F156" s="15" t="s">
        <v>32</v>
      </c>
      <c r="G156" s="18">
        <v>40803</v>
      </c>
      <c r="H156" s="19">
        <v>5.7861111111111114</v>
      </c>
      <c r="I156" s="16" t="s">
        <v>41</v>
      </c>
      <c r="J156" s="20">
        <v>0.70960000000000001</v>
      </c>
      <c r="K156" s="20">
        <f t="shared" si="24"/>
        <v>3.443496538777417</v>
      </c>
      <c r="L156" s="20">
        <v>4.1506999999999996</v>
      </c>
      <c r="M156" s="20">
        <v>6.4299999999999996E-2</v>
      </c>
      <c r="N156" s="21">
        <v>470811.41</v>
      </c>
      <c r="O156" s="21">
        <v>334086.59999999998</v>
      </c>
      <c r="P156" s="21">
        <v>321072.59999999998</v>
      </c>
      <c r="Q156" s="21">
        <v>13014</v>
      </c>
      <c r="R156" s="21">
        <v>0</v>
      </c>
      <c r="S156" s="21">
        <f t="shared" si="25"/>
        <v>136724.81</v>
      </c>
      <c r="T156">
        <v>0</v>
      </c>
      <c r="U156" s="21">
        <v>44279.8</v>
      </c>
      <c r="V156" s="21">
        <v>120293.77</v>
      </c>
      <c r="W156" s="22">
        <f t="shared" si="26"/>
        <v>120293.77</v>
      </c>
      <c r="X156" s="22">
        <f t="shared" si="27"/>
        <v>2.443496538777417</v>
      </c>
      <c r="Y156" s="22">
        <f t="shared" si="28"/>
        <v>2.3483126434770689</v>
      </c>
      <c r="Z156" s="22">
        <f t="shared" si="29"/>
        <v>0.96104602818550644</v>
      </c>
      <c r="AA156" s="22">
        <f t="shared" si="30"/>
        <v>0.13253988636479286</v>
      </c>
      <c r="AB156" s="22">
        <v>0</v>
      </c>
      <c r="AC156" s="53">
        <f t="shared" si="31"/>
        <v>0</v>
      </c>
      <c r="AD156" s="53">
        <f t="shared" si="32"/>
        <v>0</v>
      </c>
    </row>
    <row r="157" spans="1:30" s="23" customFormat="1" ht="12" customHeight="1" x14ac:dyDescent="0.2">
      <c r="A157" s="15">
        <v>146804</v>
      </c>
      <c r="B157" s="16" t="s">
        <v>480</v>
      </c>
      <c r="C157" s="16" t="s">
        <v>35</v>
      </c>
      <c r="D157" s="15">
        <v>2</v>
      </c>
      <c r="E157" s="17">
        <v>2014</v>
      </c>
      <c r="F157" s="15" t="s">
        <v>32</v>
      </c>
      <c r="G157" s="18">
        <v>40803</v>
      </c>
      <c r="H157" s="19">
        <v>5.7861111111111114</v>
      </c>
      <c r="I157" s="16" t="s">
        <v>41</v>
      </c>
      <c r="J157" s="20">
        <v>0.99409999999999998</v>
      </c>
      <c r="K157" s="20">
        <f t="shared" si="24"/>
        <v>170.04679738159922</v>
      </c>
      <c r="L157" s="20">
        <v>1.5693999999999999</v>
      </c>
      <c r="M157" s="20">
        <v>1.44E-2</v>
      </c>
      <c r="N157" s="21">
        <v>995447.15</v>
      </c>
      <c r="O157" s="21">
        <v>989593.19</v>
      </c>
      <c r="P157" s="21">
        <v>428142.95</v>
      </c>
      <c r="Q157" s="21">
        <v>561450.23999999999</v>
      </c>
      <c r="R157" s="21">
        <v>0</v>
      </c>
      <c r="S157" s="21">
        <f t="shared" si="25"/>
        <v>5853.9600000000792</v>
      </c>
      <c r="T157">
        <v>0</v>
      </c>
      <c r="U157" s="21">
        <v>242583.4</v>
      </c>
      <c r="V157" s="21">
        <v>-3170.86</v>
      </c>
      <c r="W157" s="22">
        <f t="shared" si="26"/>
        <v>-3170.86</v>
      </c>
      <c r="X157" s="22">
        <f t="shared" si="27"/>
        <v>169.04679738159922</v>
      </c>
      <c r="Y157" s="22">
        <f t="shared" si="28"/>
        <v>73.137320719648613</v>
      </c>
      <c r="Z157" s="22">
        <f t="shared" si="29"/>
        <v>0.43264540856430111</v>
      </c>
      <c r="AA157" s="22">
        <f t="shared" si="30"/>
        <v>0.2451344678311701</v>
      </c>
      <c r="AB157" s="22">
        <v>0</v>
      </c>
      <c r="AC157" s="53">
        <f t="shared" si="31"/>
        <v>0</v>
      </c>
      <c r="AD157" s="53">
        <f t="shared" si="32"/>
        <v>0</v>
      </c>
    </row>
    <row r="158" spans="1:30" s="23" customFormat="1" ht="12" customHeight="1" x14ac:dyDescent="0.2">
      <c r="A158" s="15">
        <v>146842</v>
      </c>
      <c r="B158" s="16" t="s">
        <v>481</v>
      </c>
      <c r="C158" s="16" t="s">
        <v>51</v>
      </c>
      <c r="D158" s="15">
        <v>2</v>
      </c>
      <c r="E158" s="17">
        <v>2014</v>
      </c>
      <c r="F158" s="15" t="s">
        <v>32</v>
      </c>
      <c r="G158" s="18">
        <v>40990</v>
      </c>
      <c r="H158" s="19">
        <v>5.2722222222222221</v>
      </c>
      <c r="I158" s="16" t="s">
        <v>41</v>
      </c>
      <c r="J158" s="20">
        <v>0.88300000000000001</v>
      </c>
      <c r="K158" s="20">
        <f t="shared" si="24"/>
        <v>8.5447300931846666</v>
      </c>
      <c r="L158" s="20">
        <v>5.5262000000000002</v>
      </c>
      <c r="M158" s="20">
        <v>-8.8599999999999998E-2</v>
      </c>
      <c r="N158" s="21">
        <v>199642.15</v>
      </c>
      <c r="O158" s="21">
        <v>176277.79</v>
      </c>
      <c r="P158" s="21">
        <v>176277.79</v>
      </c>
      <c r="Q158" s="21">
        <v>0</v>
      </c>
      <c r="R158" s="21">
        <v>0</v>
      </c>
      <c r="S158" s="21">
        <f t="shared" si="25"/>
        <v>23364.359999999986</v>
      </c>
      <c r="T158">
        <v>0</v>
      </c>
      <c r="U158" s="21">
        <v>39786.379999999997</v>
      </c>
      <c r="V158" s="21">
        <v>-131312.95000000001</v>
      </c>
      <c r="W158" s="22">
        <f t="shared" si="26"/>
        <v>-131312.95000000001</v>
      </c>
      <c r="X158" s="22">
        <f t="shared" si="27"/>
        <v>7.5447300931846675</v>
      </c>
      <c r="Y158" s="22">
        <f t="shared" si="28"/>
        <v>7.5447300931846675</v>
      </c>
      <c r="Z158" s="22">
        <f t="shared" si="29"/>
        <v>1</v>
      </c>
      <c r="AA158" s="22">
        <f t="shared" si="30"/>
        <v>0.22570273884191533</v>
      </c>
      <c r="AB158" s="22">
        <v>0</v>
      </c>
      <c r="AC158" s="53">
        <f t="shared" si="31"/>
        <v>0</v>
      </c>
      <c r="AD158" s="53">
        <f t="shared" si="32"/>
        <v>0</v>
      </c>
    </row>
    <row r="159" spans="1:30" s="23" customFormat="1" ht="12" customHeight="1" x14ac:dyDescent="0.2">
      <c r="A159" s="15">
        <v>146995</v>
      </c>
      <c r="B159" s="16" t="s">
        <v>484</v>
      </c>
      <c r="C159" s="16" t="s">
        <v>35</v>
      </c>
      <c r="D159" s="15">
        <v>2</v>
      </c>
      <c r="E159" s="17">
        <v>2014</v>
      </c>
      <c r="F159" s="15" t="s">
        <v>32</v>
      </c>
      <c r="G159" s="18">
        <v>41023</v>
      </c>
      <c r="H159" s="19">
        <v>5.1833333333333336</v>
      </c>
      <c r="I159" s="16" t="s">
        <v>41</v>
      </c>
      <c r="J159" s="20">
        <v>0.64149999999999996</v>
      </c>
      <c r="K159" s="20">
        <f t="shared" si="24"/>
        <v>2.7893135702979861</v>
      </c>
      <c r="L159" s="20">
        <v>1.9166000000000001</v>
      </c>
      <c r="M159" s="20">
        <v>9.7699999999999995E-2</v>
      </c>
      <c r="N159" s="21">
        <v>787952.27</v>
      </c>
      <c r="O159" s="21">
        <v>505462.6</v>
      </c>
      <c r="P159" s="21">
        <v>316357.78000000003</v>
      </c>
      <c r="Q159" s="21">
        <v>189104.82</v>
      </c>
      <c r="R159" s="21">
        <v>17505.66</v>
      </c>
      <c r="S159" s="21">
        <f t="shared" si="25"/>
        <v>282489.67000000004</v>
      </c>
      <c r="T159">
        <v>0</v>
      </c>
      <c r="U159" s="21">
        <v>34040</v>
      </c>
      <c r="V159" s="21">
        <v>177815.29</v>
      </c>
      <c r="W159" s="22">
        <f t="shared" si="26"/>
        <v>160309.63</v>
      </c>
      <c r="X159" s="22">
        <f t="shared" si="27"/>
        <v>1.7893135702979861</v>
      </c>
      <c r="Y159" s="22">
        <f t="shared" si="28"/>
        <v>1.1198914990413631</v>
      </c>
      <c r="Z159" s="22">
        <f t="shared" si="29"/>
        <v>0.6258777207255295</v>
      </c>
      <c r="AA159" s="22">
        <f t="shared" si="30"/>
        <v>6.734425059341681E-2</v>
      </c>
      <c r="AB159" s="22">
        <f>V159/R159</f>
        <v>10.15758845996095</v>
      </c>
      <c r="AC159" s="53">
        <f t="shared" si="31"/>
        <v>0</v>
      </c>
      <c r="AD159" s="53">
        <f t="shared" si="32"/>
        <v>0</v>
      </c>
    </row>
    <row r="160" spans="1:30" s="23" customFormat="1" ht="12" customHeight="1" x14ac:dyDescent="0.2">
      <c r="A160" s="15">
        <v>149448</v>
      </c>
      <c r="B160" s="16" t="s">
        <v>500</v>
      </c>
      <c r="C160" s="16" t="s">
        <v>35</v>
      </c>
      <c r="D160" s="15">
        <v>2</v>
      </c>
      <c r="E160" s="17">
        <v>2014</v>
      </c>
      <c r="F160" s="15" t="s">
        <v>36</v>
      </c>
      <c r="G160" s="18">
        <v>41144</v>
      </c>
      <c r="H160" s="19">
        <v>4.8527777777777779</v>
      </c>
      <c r="I160" s="16" t="s">
        <v>41</v>
      </c>
      <c r="J160" s="20">
        <v>0.81810000000000005</v>
      </c>
      <c r="K160" s="20">
        <f t="shared" si="24"/>
        <v>5.4985304433453148</v>
      </c>
      <c r="L160" s="20">
        <v>1.6659999999999999</v>
      </c>
      <c r="M160" s="20">
        <v>6.0999999999999999E-2</v>
      </c>
      <c r="N160" s="21">
        <v>922516.44</v>
      </c>
      <c r="O160" s="21">
        <v>754741.35</v>
      </c>
      <c r="P160" s="21">
        <v>433107.87</v>
      </c>
      <c r="Q160" s="21">
        <v>321633.48</v>
      </c>
      <c r="R160" s="21">
        <v>0</v>
      </c>
      <c r="S160" s="21">
        <f t="shared" si="25"/>
        <v>167775.08999999997</v>
      </c>
      <c r="T160">
        <v>0</v>
      </c>
      <c r="U160" s="21">
        <v>102568.02</v>
      </c>
      <c r="V160" s="21">
        <v>33146.269999999997</v>
      </c>
      <c r="W160" s="22">
        <f t="shared" si="26"/>
        <v>33146.269999999997</v>
      </c>
      <c r="X160" s="22">
        <f t="shared" si="27"/>
        <v>4.4985304433453148</v>
      </c>
      <c r="Y160" s="22">
        <f t="shared" si="28"/>
        <v>2.5814789907131033</v>
      </c>
      <c r="Z160" s="22">
        <f t="shared" si="29"/>
        <v>0.57384939887022224</v>
      </c>
      <c r="AA160" s="22">
        <f t="shared" si="30"/>
        <v>0.13589823851575114</v>
      </c>
      <c r="AB160" s="22">
        <v>0</v>
      </c>
      <c r="AC160" s="53">
        <f t="shared" si="31"/>
        <v>0</v>
      </c>
      <c r="AD160" s="53">
        <f t="shared" si="32"/>
        <v>0</v>
      </c>
    </row>
    <row r="161" spans="1:30" s="23" customFormat="1" ht="12" customHeight="1" x14ac:dyDescent="0.2">
      <c r="A161" s="15">
        <v>150017</v>
      </c>
      <c r="B161" s="16" t="s">
        <v>502</v>
      </c>
      <c r="C161" s="16" t="s">
        <v>35</v>
      </c>
      <c r="D161" s="15">
        <v>2</v>
      </c>
      <c r="E161" s="17">
        <v>2014</v>
      </c>
      <c r="F161" s="15" t="s">
        <v>32</v>
      </c>
      <c r="G161" s="18">
        <v>37804</v>
      </c>
      <c r="H161" s="19">
        <v>13.994444444444444</v>
      </c>
      <c r="I161" s="16" t="s">
        <v>41</v>
      </c>
      <c r="J161" s="20">
        <v>0.78120000000000001</v>
      </c>
      <c r="K161" s="20">
        <f t="shared" si="24"/>
        <v>4.5705587683996036</v>
      </c>
      <c r="L161" s="47">
        <v>1.9941</v>
      </c>
      <c r="M161" s="47">
        <v>6.1000000000000004E-3</v>
      </c>
      <c r="N161" s="21">
        <v>2010285.18</v>
      </c>
      <c r="O161" s="21">
        <v>1570451.61</v>
      </c>
      <c r="P161" s="21">
        <v>1290082.1200000001</v>
      </c>
      <c r="Q161" s="21">
        <v>280369.49</v>
      </c>
      <c r="R161" s="21">
        <v>0</v>
      </c>
      <c r="S161" s="21">
        <f t="shared" si="25"/>
        <v>439833.56999999983</v>
      </c>
      <c r="T161">
        <v>0</v>
      </c>
      <c r="U161" s="21">
        <v>395656.01</v>
      </c>
      <c r="V161" s="21">
        <v>-65897</v>
      </c>
      <c r="W161" s="22">
        <f t="shared" si="26"/>
        <v>-65897</v>
      </c>
      <c r="X161" s="22">
        <f t="shared" si="27"/>
        <v>3.5705587683996032</v>
      </c>
      <c r="Y161" s="22">
        <f t="shared" si="28"/>
        <v>2.933114268653938</v>
      </c>
      <c r="Z161" s="22">
        <f t="shared" si="29"/>
        <v>0.82147206051130739</v>
      </c>
      <c r="AA161" s="22">
        <f t="shared" si="30"/>
        <v>0.25193772764510713</v>
      </c>
      <c r="AB161" s="22">
        <v>0</v>
      </c>
      <c r="AC161" s="53">
        <f t="shared" si="31"/>
        <v>0</v>
      </c>
      <c r="AD161" s="53">
        <f t="shared" si="32"/>
        <v>0</v>
      </c>
    </row>
    <row r="162" spans="1:30" s="23" customFormat="1" ht="12" customHeight="1" x14ac:dyDescent="0.2">
      <c r="A162" s="15">
        <v>150144</v>
      </c>
      <c r="B162" s="16" t="s">
        <v>504</v>
      </c>
      <c r="C162" s="16" t="s">
        <v>51</v>
      </c>
      <c r="D162" s="15">
        <v>2</v>
      </c>
      <c r="E162" s="17">
        <v>2014</v>
      </c>
      <c r="F162" s="15" t="s">
        <v>32</v>
      </c>
      <c r="G162" s="18">
        <v>41178</v>
      </c>
      <c r="H162" s="19">
        <v>4.7611111111111111</v>
      </c>
      <c r="I162" s="16" t="s">
        <v>41</v>
      </c>
      <c r="J162" s="20">
        <v>0.84009999999999996</v>
      </c>
      <c r="K162" s="20">
        <f t="shared" si="24"/>
        <v>6.2530028051156554</v>
      </c>
      <c r="L162" s="20">
        <v>7.3304</v>
      </c>
      <c r="M162" s="20">
        <v>2.7799999999999998E-2</v>
      </c>
      <c r="N162" s="21">
        <v>418945.06</v>
      </c>
      <c r="O162" s="21">
        <v>351946.04</v>
      </c>
      <c r="P162" s="21">
        <v>351946.04</v>
      </c>
      <c r="Q162" s="21">
        <v>0</v>
      </c>
      <c r="R162" s="21">
        <v>0</v>
      </c>
      <c r="S162" s="21">
        <f t="shared" si="25"/>
        <v>66999.020000000019</v>
      </c>
      <c r="T162">
        <v>0</v>
      </c>
      <c r="U162" s="21">
        <v>69999.97</v>
      </c>
      <c r="V162" s="21">
        <v>99488.8</v>
      </c>
      <c r="W162" s="22">
        <f t="shared" si="26"/>
        <v>99488.8</v>
      </c>
      <c r="X162" s="22">
        <f t="shared" si="27"/>
        <v>5.2530028051156554</v>
      </c>
      <c r="Y162" s="22">
        <f t="shared" si="28"/>
        <v>5.2530028051156554</v>
      </c>
      <c r="Z162" s="22">
        <f t="shared" ref="Z162:Z188" si="33">+P162/O162</f>
        <v>1</v>
      </c>
      <c r="AA162" s="22">
        <f t="shared" ref="AA162:AA188" si="34">+U162/O162</f>
        <v>0.19889404068873742</v>
      </c>
      <c r="AB162" s="22">
        <v>0</v>
      </c>
      <c r="AC162" s="53">
        <f t="shared" si="31"/>
        <v>0</v>
      </c>
      <c r="AD162" s="53">
        <f t="shared" ref="AD162:AD188" si="35">+T162/O162</f>
        <v>0</v>
      </c>
    </row>
    <row r="163" spans="1:30" s="23" customFormat="1" ht="12" customHeight="1" x14ac:dyDescent="0.2">
      <c r="A163" s="15">
        <v>151488</v>
      </c>
      <c r="B163" s="16" t="s">
        <v>507</v>
      </c>
      <c r="C163" s="16" t="s">
        <v>35</v>
      </c>
      <c r="D163" s="15">
        <v>2</v>
      </c>
      <c r="E163" s="17">
        <v>2014</v>
      </c>
      <c r="F163" s="15" t="s">
        <v>32</v>
      </c>
      <c r="G163" s="18">
        <v>38084</v>
      </c>
      <c r="H163" s="19">
        <v>13.230555555555556</v>
      </c>
      <c r="I163" s="16" t="s">
        <v>41</v>
      </c>
      <c r="J163" s="20">
        <v>0.36909999999999998</v>
      </c>
      <c r="K163" s="20">
        <f t="shared" si="24"/>
        <v>1.5850004996282459</v>
      </c>
      <c r="L163" s="20">
        <v>1.6237999999999999</v>
      </c>
      <c r="M163" s="20">
        <v>8.3099999999999993E-2</v>
      </c>
      <c r="N163" s="21">
        <v>662388.69999999995</v>
      </c>
      <c r="O163" s="21">
        <v>244477.98</v>
      </c>
      <c r="P163" s="21">
        <v>198260.6</v>
      </c>
      <c r="Q163" s="21">
        <v>42753.49</v>
      </c>
      <c r="R163" s="21">
        <v>0</v>
      </c>
      <c r="S163" s="21">
        <f t="shared" si="25"/>
        <v>417910.72</v>
      </c>
      <c r="T163">
        <v>0</v>
      </c>
      <c r="U163" s="21">
        <v>83598.39</v>
      </c>
      <c r="V163" s="21">
        <v>91964.46</v>
      </c>
      <c r="W163" s="22">
        <f t="shared" si="26"/>
        <v>91964.46</v>
      </c>
      <c r="X163" s="22">
        <f t="shared" si="27"/>
        <v>0.58500049962824607</v>
      </c>
      <c r="Y163" s="22">
        <f t="shared" si="28"/>
        <v>0.47440898381357632</v>
      </c>
      <c r="Z163" s="22">
        <f t="shared" si="33"/>
        <v>0.81095483527800749</v>
      </c>
      <c r="AA163" s="22">
        <f t="shared" si="34"/>
        <v>0.34194650168493701</v>
      </c>
      <c r="AB163" s="22">
        <v>0</v>
      </c>
      <c r="AC163" s="53">
        <f t="shared" si="31"/>
        <v>0</v>
      </c>
      <c r="AD163" s="53">
        <f t="shared" si="35"/>
        <v>0</v>
      </c>
    </row>
    <row r="164" spans="1:30" s="23" customFormat="1" ht="12" customHeight="1" x14ac:dyDescent="0.2">
      <c r="A164" s="15">
        <v>151709</v>
      </c>
      <c r="B164" s="16" t="s">
        <v>508</v>
      </c>
      <c r="C164" s="16" t="s">
        <v>101</v>
      </c>
      <c r="D164" s="15">
        <v>2</v>
      </c>
      <c r="E164" s="17">
        <v>2014</v>
      </c>
      <c r="F164" s="15" t="s">
        <v>32</v>
      </c>
      <c r="G164" s="18">
        <v>38126</v>
      </c>
      <c r="H164" s="19">
        <v>13.113888888888889</v>
      </c>
      <c r="I164" s="16" t="s">
        <v>41</v>
      </c>
      <c r="J164" s="20">
        <v>0.66869999999999996</v>
      </c>
      <c r="K164" s="20">
        <f t="shared" si="24"/>
        <v>3.0185691690810059</v>
      </c>
      <c r="L164" s="20">
        <v>1.6486000000000001</v>
      </c>
      <c r="M164" s="20">
        <v>7.4899999999999994E-2</v>
      </c>
      <c r="N164" s="21">
        <v>924134.77</v>
      </c>
      <c r="O164" s="21">
        <v>617984.82999999996</v>
      </c>
      <c r="P164" s="21">
        <v>374507.76</v>
      </c>
      <c r="Q164" s="21">
        <v>216806.82</v>
      </c>
      <c r="R164" s="21">
        <v>58779.71</v>
      </c>
      <c r="S164" s="21">
        <f t="shared" si="25"/>
        <v>306149.94000000006</v>
      </c>
      <c r="T164">
        <v>0</v>
      </c>
      <c r="U164" s="21">
        <v>143236.60999999999</v>
      </c>
      <c r="V164" s="21">
        <v>75905.17</v>
      </c>
      <c r="W164" s="22">
        <f t="shared" si="26"/>
        <v>17125.46</v>
      </c>
      <c r="X164" s="22">
        <f t="shared" si="27"/>
        <v>2.0185691690810059</v>
      </c>
      <c r="Y164" s="22">
        <f t="shared" si="28"/>
        <v>1.2232821603688699</v>
      </c>
      <c r="Z164" s="22">
        <f t="shared" si="33"/>
        <v>0.6060144874430009</v>
      </c>
      <c r="AA164" s="22">
        <f t="shared" si="34"/>
        <v>0.23178013932801553</v>
      </c>
      <c r="AB164" s="22">
        <f>V164/R164</f>
        <v>1.2913498552476697</v>
      </c>
      <c r="AC164" s="53">
        <f t="shared" si="31"/>
        <v>0</v>
      </c>
      <c r="AD164" s="53">
        <f t="shared" si="35"/>
        <v>0</v>
      </c>
    </row>
    <row r="165" spans="1:30" s="23" customFormat="1" ht="12" customHeight="1" x14ac:dyDescent="0.2">
      <c r="A165" s="15">
        <v>152727</v>
      </c>
      <c r="B165" s="16" t="s">
        <v>517</v>
      </c>
      <c r="C165" s="16" t="s">
        <v>35</v>
      </c>
      <c r="D165" s="15">
        <v>2</v>
      </c>
      <c r="E165" s="17">
        <v>2014</v>
      </c>
      <c r="F165" s="15" t="s">
        <v>36</v>
      </c>
      <c r="G165" s="18">
        <v>38307</v>
      </c>
      <c r="H165" s="19">
        <v>12.622222222222222</v>
      </c>
      <c r="I165" s="16" t="s">
        <v>41</v>
      </c>
      <c r="J165" s="20">
        <v>0.58157745120702986</v>
      </c>
      <c r="K165" s="20">
        <f t="shared" si="24"/>
        <v>2.3899285611750973</v>
      </c>
      <c r="L165" s="20">
        <v>3.5914790579125282</v>
      </c>
      <c r="M165" s="20">
        <v>3.5269705545485128E-2</v>
      </c>
      <c r="N165" s="21">
        <v>817794.55</v>
      </c>
      <c r="O165" s="21">
        <v>475610.87</v>
      </c>
      <c r="P165" s="21">
        <v>475610.87</v>
      </c>
      <c r="Q165" s="21">
        <v>0</v>
      </c>
      <c r="R165" s="21">
        <v>0</v>
      </c>
      <c r="S165" s="21">
        <f t="shared" si="25"/>
        <v>342183.68000000005</v>
      </c>
      <c r="T165">
        <v>0</v>
      </c>
      <c r="U165" s="21">
        <v>46556.07</v>
      </c>
      <c r="V165" s="21">
        <v>366277.94</v>
      </c>
      <c r="W165" s="22">
        <f t="shared" si="26"/>
        <v>366277.94</v>
      </c>
      <c r="X165" s="22">
        <f t="shared" si="27"/>
        <v>1.3899285611750973</v>
      </c>
      <c r="Y165" s="22">
        <f t="shared" si="28"/>
        <v>1.3899285611750973</v>
      </c>
      <c r="Z165" s="22">
        <f t="shared" si="33"/>
        <v>1</v>
      </c>
      <c r="AA165" s="22">
        <f t="shared" si="34"/>
        <v>9.7886892282339974E-2</v>
      </c>
      <c r="AB165" s="22">
        <v>0</v>
      </c>
      <c r="AC165" s="53">
        <f t="shared" si="31"/>
        <v>0</v>
      </c>
      <c r="AD165" s="53">
        <f t="shared" si="35"/>
        <v>0</v>
      </c>
    </row>
    <row r="166" spans="1:30" s="23" customFormat="1" ht="12" customHeight="1" x14ac:dyDescent="0.2">
      <c r="A166" s="15">
        <v>152914</v>
      </c>
      <c r="B166" s="16" t="s">
        <v>520</v>
      </c>
      <c r="C166" s="16" t="s">
        <v>35</v>
      </c>
      <c r="D166" s="15">
        <v>2</v>
      </c>
      <c r="E166" s="17">
        <v>2014</v>
      </c>
      <c r="F166" s="15" t="s">
        <v>32</v>
      </c>
      <c r="G166" s="18">
        <v>38364</v>
      </c>
      <c r="H166" s="19">
        <v>12.466666666666667</v>
      </c>
      <c r="I166" s="16" t="s">
        <v>41</v>
      </c>
      <c r="J166" s="20">
        <v>0.88570000000000004</v>
      </c>
      <c r="K166" s="20">
        <f t="shared" si="24"/>
        <v>8.7476797110507043</v>
      </c>
      <c r="L166" s="20">
        <v>2.0991</v>
      </c>
      <c r="M166" s="20">
        <v>4.9000000000000002E-2</v>
      </c>
      <c r="N166" s="21">
        <v>772885.67</v>
      </c>
      <c r="O166" s="21">
        <v>684532.45</v>
      </c>
      <c r="P166" s="21">
        <v>282465.3</v>
      </c>
      <c r="Q166" s="21">
        <v>402067.15</v>
      </c>
      <c r="R166" s="21">
        <v>0</v>
      </c>
      <c r="S166" s="21">
        <f t="shared" si="25"/>
        <v>88353.220000000088</v>
      </c>
      <c r="T166">
        <v>0</v>
      </c>
      <c r="U166" s="21">
        <v>24207.39</v>
      </c>
      <c r="V166" s="21">
        <v>48984.24</v>
      </c>
      <c r="W166" s="22">
        <f t="shared" si="26"/>
        <v>48984.24</v>
      </c>
      <c r="X166" s="22">
        <f t="shared" si="27"/>
        <v>7.7476797110507034</v>
      </c>
      <c r="Y166" s="22">
        <f t="shared" si="28"/>
        <v>3.1970006299713774</v>
      </c>
      <c r="Z166" s="22">
        <f t="shared" si="33"/>
        <v>0.41263975140988568</v>
      </c>
      <c r="AA166" s="22">
        <f t="shared" si="34"/>
        <v>3.5363392926076771E-2</v>
      </c>
      <c r="AB166" s="22">
        <v>0</v>
      </c>
      <c r="AC166" s="53">
        <f t="shared" si="31"/>
        <v>0</v>
      </c>
      <c r="AD166" s="53">
        <f t="shared" si="35"/>
        <v>0</v>
      </c>
    </row>
    <row r="167" spans="1:30" s="23" customFormat="1" ht="12" customHeight="1" x14ac:dyDescent="0.2">
      <c r="A167" s="15">
        <v>153213</v>
      </c>
      <c r="B167" s="16" t="s">
        <v>522</v>
      </c>
      <c r="C167" s="16" t="s">
        <v>53</v>
      </c>
      <c r="D167" s="15">
        <v>2</v>
      </c>
      <c r="E167" s="17">
        <v>2014</v>
      </c>
      <c r="F167" s="15" t="s">
        <v>36</v>
      </c>
      <c r="G167" s="18">
        <v>38372</v>
      </c>
      <c r="H167" s="19">
        <v>12.444444444444445</v>
      </c>
      <c r="I167" s="16" t="s">
        <v>41</v>
      </c>
      <c r="J167" s="20">
        <v>0.23400000000000001</v>
      </c>
      <c r="K167" s="20">
        <f t="shared" si="24"/>
        <v>1.3054148759290007</v>
      </c>
      <c r="L167" s="20">
        <v>1.4000999999999999</v>
      </c>
      <c r="M167" s="20">
        <v>0.19570000000000001</v>
      </c>
      <c r="N167" s="21">
        <v>870905.25</v>
      </c>
      <c r="O167" s="21">
        <v>203757</v>
      </c>
      <c r="P167" s="21">
        <v>164854.91</v>
      </c>
      <c r="Q167" s="21">
        <v>38902.089999999997</v>
      </c>
      <c r="R167" s="21">
        <v>0</v>
      </c>
      <c r="S167" s="21">
        <f t="shared" si="25"/>
        <v>667148.25</v>
      </c>
      <c r="T167">
        <v>0</v>
      </c>
      <c r="U167" s="21">
        <v>25157.03</v>
      </c>
      <c r="V167" s="21">
        <v>277967.84000000003</v>
      </c>
      <c r="W167" s="22">
        <f t="shared" si="26"/>
        <v>277967.84000000003</v>
      </c>
      <c r="X167" s="22">
        <f t="shared" si="27"/>
        <v>0.3054148759290008</v>
      </c>
      <c r="Y167" s="22">
        <f t="shared" si="28"/>
        <v>0.24710386334671491</v>
      </c>
      <c r="Z167" s="22">
        <f t="shared" si="33"/>
        <v>0.80907605628272894</v>
      </c>
      <c r="AA167" s="22">
        <f t="shared" si="34"/>
        <v>0.12346584411823888</v>
      </c>
      <c r="AB167" s="22">
        <v>0</v>
      </c>
      <c r="AC167" s="53">
        <f t="shared" si="31"/>
        <v>0</v>
      </c>
      <c r="AD167" s="53">
        <f t="shared" si="35"/>
        <v>0</v>
      </c>
    </row>
    <row r="168" spans="1:30" s="23" customFormat="1" ht="12" customHeight="1" x14ac:dyDescent="0.2">
      <c r="A168" s="15">
        <v>153327</v>
      </c>
      <c r="B168" s="16" t="s">
        <v>523</v>
      </c>
      <c r="C168" s="16" t="s">
        <v>35</v>
      </c>
      <c r="D168" s="15">
        <v>2</v>
      </c>
      <c r="E168" s="17">
        <v>2014</v>
      </c>
      <c r="F168" s="15" t="s">
        <v>36</v>
      </c>
      <c r="G168" s="18">
        <v>38454</v>
      </c>
      <c r="H168" s="19">
        <v>12.216666666666667</v>
      </c>
      <c r="I168" s="16" t="s">
        <v>41</v>
      </c>
      <c r="J168" s="20">
        <v>0.63549999999999995</v>
      </c>
      <c r="K168" s="20">
        <f t="shared" si="24"/>
        <v>2.7435256919263953</v>
      </c>
      <c r="L168" s="20">
        <v>2.7765</v>
      </c>
      <c r="M168" s="20">
        <v>6.2199999999999998E-2</v>
      </c>
      <c r="N168" s="21">
        <v>397819.84</v>
      </c>
      <c r="O168" s="21">
        <v>252816.7</v>
      </c>
      <c r="P168" s="21">
        <v>214682.15</v>
      </c>
      <c r="Q168" s="21">
        <v>38134.550000000003</v>
      </c>
      <c r="R168" s="21">
        <v>5521.78</v>
      </c>
      <c r="S168" s="21">
        <f t="shared" si="25"/>
        <v>145003.14000000001</v>
      </c>
      <c r="T168">
        <v>0</v>
      </c>
      <c r="U168" s="21">
        <v>88030.13</v>
      </c>
      <c r="V168" s="21">
        <v>84764.21</v>
      </c>
      <c r="W168" s="22">
        <f t="shared" si="26"/>
        <v>79242.430000000008</v>
      </c>
      <c r="X168" s="22">
        <f t="shared" si="27"/>
        <v>1.7435256919263955</v>
      </c>
      <c r="Y168" s="22">
        <f t="shared" si="28"/>
        <v>1.4805344904944815</v>
      </c>
      <c r="Z168" s="22">
        <f t="shared" si="33"/>
        <v>0.84916126980535689</v>
      </c>
      <c r="AA168" s="22">
        <f t="shared" si="34"/>
        <v>0.34819744898181171</v>
      </c>
      <c r="AB168" s="22">
        <f>V168/R168</f>
        <v>15.350885040693402</v>
      </c>
      <c r="AC168" s="53">
        <f t="shared" si="31"/>
        <v>0</v>
      </c>
      <c r="AD168" s="53">
        <f t="shared" si="35"/>
        <v>0</v>
      </c>
    </row>
    <row r="169" spans="1:30" s="23" customFormat="1" ht="12" customHeight="1" x14ac:dyDescent="0.2">
      <c r="A169" s="15">
        <v>154099</v>
      </c>
      <c r="B169" s="16" t="s">
        <v>526</v>
      </c>
      <c r="C169" s="16" t="s">
        <v>35</v>
      </c>
      <c r="D169" s="15">
        <v>2</v>
      </c>
      <c r="E169" s="17">
        <v>2014</v>
      </c>
      <c r="F169" s="15" t="s">
        <v>36</v>
      </c>
      <c r="G169" s="18">
        <v>38568</v>
      </c>
      <c r="H169" s="19">
        <v>11.905555555555555</v>
      </c>
      <c r="I169" s="16" t="s">
        <v>41</v>
      </c>
      <c r="J169" s="20">
        <v>0.58699999999999997</v>
      </c>
      <c r="K169" s="20">
        <f t="shared" si="24"/>
        <v>2.4210375349793121</v>
      </c>
      <c r="L169" s="20">
        <v>2.6856</v>
      </c>
      <c r="M169" s="20">
        <v>6.8900000000000003E-2</v>
      </c>
      <c r="N169" s="21">
        <v>925755.34</v>
      </c>
      <c r="O169" s="21">
        <v>543375.75</v>
      </c>
      <c r="P169" s="21">
        <v>235142.77</v>
      </c>
      <c r="Q169" s="21">
        <v>308232.98</v>
      </c>
      <c r="R169" s="21">
        <v>0</v>
      </c>
      <c r="S169" s="21">
        <f t="shared" si="25"/>
        <v>382379.58999999997</v>
      </c>
      <c r="T169">
        <v>0</v>
      </c>
      <c r="U169" s="21">
        <v>6202.82</v>
      </c>
      <c r="V169" s="21">
        <v>136651.17000000001</v>
      </c>
      <c r="W169" s="22">
        <f t="shared" si="26"/>
        <v>136651.17000000001</v>
      </c>
      <c r="X169" s="22">
        <f t="shared" si="27"/>
        <v>1.4210375349793121</v>
      </c>
      <c r="Y169" s="22">
        <f t="shared" si="28"/>
        <v>0.61494592323821473</v>
      </c>
      <c r="Z169" s="22">
        <f t="shared" si="33"/>
        <v>0.43274432103383337</v>
      </c>
      <c r="AA169" s="22">
        <f t="shared" si="34"/>
        <v>1.1415341961800834E-2</v>
      </c>
      <c r="AB169" s="22">
        <v>0</v>
      </c>
      <c r="AC169" s="53">
        <f t="shared" si="31"/>
        <v>0</v>
      </c>
      <c r="AD169" s="53">
        <f t="shared" si="35"/>
        <v>0</v>
      </c>
    </row>
    <row r="170" spans="1:30" s="23" customFormat="1" ht="12" customHeight="1" x14ac:dyDescent="0.2">
      <c r="A170" s="15">
        <v>154754</v>
      </c>
      <c r="B170" s="16" t="s">
        <v>532</v>
      </c>
      <c r="C170" s="16" t="s">
        <v>35</v>
      </c>
      <c r="D170" s="15">
        <v>2</v>
      </c>
      <c r="E170" s="17">
        <v>2014</v>
      </c>
      <c r="F170" s="15" t="s">
        <v>32</v>
      </c>
      <c r="G170" s="18">
        <v>38693</v>
      </c>
      <c r="H170" s="19">
        <v>11.563888888888888</v>
      </c>
      <c r="I170" s="16" t="s">
        <v>41</v>
      </c>
      <c r="J170" s="20">
        <v>0.50049999999999994</v>
      </c>
      <c r="K170" s="20">
        <f t="shared" si="24"/>
        <v>2.0019318257146401</v>
      </c>
      <c r="L170" s="20">
        <v>2.4070999999999998</v>
      </c>
      <c r="M170" s="20">
        <v>2.6100000000000002E-2</v>
      </c>
      <c r="N170" s="21">
        <v>707589.23</v>
      </c>
      <c r="O170" s="21">
        <v>354136.02</v>
      </c>
      <c r="P170" s="21">
        <v>227000.82</v>
      </c>
      <c r="Q170" s="21">
        <v>127135.2</v>
      </c>
      <c r="R170" s="21">
        <v>25805.360000000001</v>
      </c>
      <c r="S170" s="21">
        <f t="shared" si="25"/>
        <v>353453.20999999996</v>
      </c>
      <c r="T170">
        <v>0</v>
      </c>
      <c r="U170" s="21">
        <v>39341.629999999997</v>
      </c>
      <c r="V170" s="21">
        <v>52361.87</v>
      </c>
      <c r="W170" s="22">
        <f t="shared" si="26"/>
        <v>26556.510000000002</v>
      </c>
      <c r="X170" s="22">
        <f t="shared" si="27"/>
        <v>1.0019318257146399</v>
      </c>
      <c r="Y170" s="22">
        <f t="shared" si="28"/>
        <v>0.64223725680691945</v>
      </c>
      <c r="Z170" s="22">
        <f t="shared" si="33"/>
        <v>0.64099895853576261</v>
      </c>
      <c r="AA170" s="22">
        <f t="shared" si="34"/>
        <v>0.11109186238666148</v>
      </c>
      <c r="AB170" s="22">
        <f>V170/R170</f>
        <v>2.0291082937808271</v>
      </c>
      <c r="AC170" s="53">
        <f t="shared" si="31"/>
        <v>0</v>
      </c>
      <c r="AD170" s="53">
        <f t="shared" si="35"/>
        <v>0</v>
      </c>
    </row>
    <row r="171" spans="1:30" s="23" customFormat="1" ht="12" customHeight="1" x14ac:dyDescent="0.2">
      <c r="A171" s="15">
        <v>154834</v>
      </c>
      <c r="B171" s="16" t="s">
        <v>533</v>
      </c>
      <c r="C171" s="16" t="s">
        <v>35</v>
      </c>
      <c r="D171" s="15">
        <v>2</v>
      </c>
      <c r="E171" s="17">
        <v>2014</v>
      </c>
      <c r="F171" s="15" t="s">
        <v>32</v>
      </c>
      <c r="G171" s="18">
        <v>38656</v>
      </c>
      <c r="H171" s="19">
        <v>11.666666666666666</v>
      </c>
      <c r="I171" s="16" t="s">
        <v>41</v>
      </c>
      <c r="J171" s="20">
        <v>0.37280000000000002</v>
      </c>
      <c r="K171" s="20">
        <f t="shared" si="24"/>
        <v>1.594457572590241</v>
      </c>
      <c r="L171" s="20">
        <v>2.0598000000000001</v>
      </c>
      <c r="M171" s="20">
        <v>0.39040000000000002</v>
      </c>
      <c r="N171" s="21">
        <v>712000.15</v>
      </c>
      <c r="O171" s="21">
        <v>265453.21000000002</v>
      </c>
      <c r="P171" s="21">
        <v>248215.93</v>
      </c>
      <c r="Q171" s="21">
        <v>17237.28</v>
      </c>
      <c r="R171" s="21">
        <v>0</v>
      </c>
      <c r="S171" s="21">
        <f t="shared" si="25"/>
        <v>446546.94</v>
      </c>
      <c r="T171">
        <v>0</v>
      </c>
      <c r="U171" s="21">
        <v>0</v>
      </c>
      <c r="V171" s="21">
        <v>669602.02</v>
      </c>
      <c r="W171" s="22">
        <f t="shared" si="26"/>
        <v>669602.02</v>
      </c>
      <c r="X171" s="22">
        <f t="shared" si="27"/>
        <v>0.59445757259024101</v>
      </c>
      <c r="Y171" s="22">
        <f t="shared" si="28"/>
        <v>0.55585630034773048</v>
      </c>
      <c r="Z171" s="22">
        <f t="shared" si="33"/>
        <v>0.93506471441803241</v>
      </c>
      <c r="AA171" s="22">
        <f t="shared" si="34"/>
        <v>0</v>
      </c>
      <c r="AB171" s="22">
        <v>0</v>
      </c>
      <c r="AC171" s="53">
        <f t="shared" si="31"/>
        <v>0</v>
      </c>
      <c r="AD171" s="53">
        <f t="shared" si="35"/>
        <v>0</v>
      </c>
    </row>
    <row r="172" spans="1:30" s="23" customFormat="1" ht="12" customHeight="1" x14ac:dyDescent="0.2">
      <c r="A172" s="15">
        <v>154937</v>
      </c>
      <c r="B172" s="16" t="s">
        <v>534</v>
      </c>
      <c r="C172" s="16" t="s">
        <v>101</v>
      </c>
      <c r="D172" s="15">
        <v>2</v>
      </c>
      <c r="E172" s="17">
        <v>2014</v>
      </c>
      <c r="F172" s="15" t="s">
        <v>36</v>
      </c>
      <c r="G172" s="18">
        <v>38719</v>
      </c>
      <c r="H172" s="19">
        <v>11.494444444444444</v>
      </c>
      <c r="I172" s="16" t="s">
        <v>41</v>
      </c>
      <c r="J172" s="20">
        <v>0.63160000000000005</v>
      </c>
      <c r="K172" s="20">
        <f t="shared" si="24"/>
        <v>2.7146608543528625</v>
      </c>
      <c r="L172" s="20">
        <v>1.5781000000000001</v>
      </c>
      <c r="M172" s="20">
        <v>5.67E-2</v>
      </c>
      <c r="N172" s="21">
        <v>851382.28</v>
      </c>
      <c r="O172" s="21">
        <v>537758.47</v>
      </c>
      <c r="P172" s="21">
        <v>537758.47</v>
      </c>
      <c r="Q172" s="21">
        <v>0</v>
      </c>
      <c r="R172" s="21">
        <v>0</v>
      </c>
      <c r="S172" s="21">
        <f t="shared" si="25"/>
        <v>313623.81000000006</v>
      </c>
      <c r="T172">
        <v>0</v>
      </c>
      <c r="U172" s="21">
        <v>41040.6</v>
      </c>
      <c r="V172" s="21">
        <v>85627.839999999997</v>
      </c>
      <c r="W172" s="22">
        <f t="shared" si="26"/>
        <v>85627.839999999997</v>
      </c>
      <c r="X172" s="22">
        <f t="shared" si="27"/>
        <v>1.7146608543528628</v>
      </c>
      <c r="Y172" s="22">
        <f t="shared" si="28"/>
        <v>1.7146608543528628</v>
      </c>
      <c r="Z172" s="22">
        <f t="shared" si="33"/>
        <v>1</v>
      </c>
      <c r="AA172" s="22">
        <f t="shared" si="34"/>
        <v>7.6317905322811561E-2</v>
      </c>
      <c r="AB172" s="22">
        <v>0</v>
      </c>
      <c r="AC172" s="53">
        <f t="shared" si="31"/>
        <v>0</v>
      </c>
      <c r="AD172" s="53">
        <f t="shared" si="35"/>
        <v>0</v>
      </c>
    </row>
    <row r="173" spans="1:30" s="23" customFormat="1" ht="12" customHeight="1" x14ac:dyDescent="0.2">
      <c r="A173" s="15">
        <v>156145</v>
      </c>
      <c r="B173" s="16" t="s">
        <v>540</v>
      </c>
      <c r="C173" s="16" t="s">
        <v>35</v>
      </c>
      <c r="D173" s="15">
        <v>2</v>
      </c>
      <c r="E173" s="17">
        <v>2014</v>
      </c>
      <c r="F173" s="15" t="s">
        <v>36</v>
      </c>
      <c r="G173" s="18">
        <v>38923</v>
      </c>
      <c r="H173" s="19">
        <v>10.930555555555555</v>
      </c>
      <c r="I173" s="16" t="s">
        <v>41</v>
      </c>
      <c r="J173" s="20">
        <v>0.53959999999999997</v>
      </c>
      <c r="K173" s="20">
        <f t="shared" si="24"/>
        <v>2.1718514441852199</v>
      </c>
      <c r="L173" s="20">
        <v>2.9188999999999998</v>
      </c>
      <c r="M173" s="20">
        <v>9.7699999999999995E-2</v>
      </c>
      <c r="N173" s="21">
        <v>534646.06000000006</v>
      </c>
      <c r="O173" s="21">
        <v>288475.42</v>
      </c>
      <c r="P173" s="21">
        <v>288475.42</v>
      </c>
      <c r="Q173" s="21">
        <v>0</v>
      </c>
      <c r="R173" s="21">
        <v>0</v>
      </c>
      <c r="S173" s="21">
        <f t="shared" si="25"/>
        <v>246170.64000000007</v>
      </c>
      <c r="T173">
        <v>0</v>
      </c>
      <c r="U173" s="21">
        <v>75020.509999999995</v>
      </c>
      <c r="V173" s="21">
        <v>165478.44</v>
      </c>
      <c r="W173" s="22">
        <f t="shared" si="26"/>
        <v>165478.44</v>
      </c>
      <c r="X173" s="22">
        <f t="shared" si="27"/>
        <v>1.1718514441852201</v>
      </c>
      <c r="Y173" s="22">
        <f t="shared" si="28"/>
        <v>1.1718514441852201</v>
      </c>
      <c r="Z173" s="22">
        <f t="shared" si="33"/>
        <v>1</v>
      </c>
      <c r="AA173" s="22">
        <f t="shared" si="34"/>
        <v>0.26005858662065556</v>
      </c>
      <c r="AB173" s="22">
        <v>0</v>
      </c>
      <c r="AC173" s="53">
        <f t="shared" si="31"/>
        <v>0</v>
      </c>
      <c r="AD173" s="53">
        <f t="shared" si="35"/>
        <v>0</v>
      </c>
    </row>
    <row r="174" spans="1:30" s="23" customFormat="1" ht="12" customHeight="1" x14ac:dyDescent="0.2">
      <c r="A174" s="15">
        <v>156588</v>
      </c>
      <c r="B174" s="16" t="s">
        <v>545</v>
      </c>
      <c r="C174" s="16" t="s">
        <v>35</v>
      </c>
      <c r="D174" s="15">
        <v>2</v>
      </c>
      <c r="E174" s="17">
        <v>2014</v>
      </c>
      <c r="F174" s="15" t="s">
        <v>32</v>
      </c>
      <c r="G174" s="18">
        <v>39002</v>
      </c>
      <c r="H174" s="19">
        <v>10.716666666666667</v>
      </c>
      <c r="I174" s="16" t="s">
        <v>41</v>
      </c>
      <c r="J174" s="20">
        <v>0.33198089108662066</v>
      </c>
      <c r="K174" s="20">
        <f t="shared" si="24"/>
        <v>1.496963165659484</v>
      </c>
      <c r="L174" s="20">
        <v>1.9678098026829585</v>
      </c>
      <c r="M174" s="20">
        <v>4.2163917988174801E-2</v>
      </c>
      <c r="N174" s="21">
        <v>541546.23</v>
      </c>
      <c r="O174" s="21">
        <v>179783</v>
      </c>
      <c r="P174" s="21">
        <v>179744.37</v>
      </c>
      <c r="Q174" s="21">
        <v>38.630000000000003</v>
      </c>
      <c r="R174" s="21">
        <v>34511.339999999997</v>
      </c>
      <c r="S174" s="21">
        <f t="shared" si="25"/>
        <v>361763.23</v>
      </c>
      <c r="T174">
        <v>0</v>
      </c>
      <c r="U174" s="21">
        <v>31.3</v>
      </c>
      <c r="V174" s="21">
        <v>67492.320000000007</v>
      </c>
      <c r="W174" s="22">
        <f t="shared" si="26"/>
        <v>32980.98000000001</v>
      </c>
      <c r="X174" s="22">
        <f t="shared" si="27"/>
        <v>0.49696316565948401</v>
      </c>
      <c r="Y174" s="22">
        <f t="shared" si="28"/>
        <v>0.49685638311002478</v>
      </c>
      <c r="Z174" s="22">
        <f t="shared" si="33"/>
        <v>0.999785129850987</v>
      </c>
      <c r="AA174" s="22">
        <f t="shared" si="34"/>
        <v>1.7409877463386416E-4</v>
      </c>
      <c r="AB174" s="22">
        <f>V174/R174</f>
        <v>1.9556563147069923</v>
      </c>
      <c r="AC174" s="53">
        <f t="shared" si="31"/>
        <v>0</v>
      </c>
      <c r="AD174" s="53">
        <f t="shared" si="35"/>
        <v>0</v>
      </c>
    </row>
    <row r="175" spans="1:30" s="23" customFormat="1" ht="12" customHeight="1" x14ac:dyDescent="0.2">
      <c r="A175" s="15">
        <v>157399</v>
      </c>
      <c r="B175" s="16" t="s">
        <v>550</v>
      </c>
      <c r="C175" s="16" t="s">
        <v>51</v>
      </c>
      <c r="D175" s="15">
        <v>2</v>
      </c>
      <c r="E175" s="17">
        <v>2014</v>
      </c>
      <c r="F175" s="15" t="s">
        <v>36</v>
      </c>
      <c r="G175" s="18">
        <v>39128</v>
      </c>
      <c r="H175" s="19">
        <v>10.375</v>
      </c>
      <c r="I175" s="16" t="s">
        <v>41</v>
      </c>
      <c r="J175" s="20">
        <v>0.68899999999999995</v>
      </c>
      <c r="K175" s="20">
        <f t="shared" si="24"/>
        <v>3.2152068222844026</v>
      </c>
      <c r="L175" s="20">
        <v>4.1867000000000001</v>
      </c>
      <c r="M175" s="20">
        <v>3.7000000000000002E-3</v>
      </c>
      <c r="N175" s="21">
        <v>386988.82</v>
      </c>
      <c r="O175" s="21">
        <v>266626.78999999998</v>
      </c>
      <c r="P175" s="21">
        <v>182406.49</v>
      </c>
      <c r="Q175" s="21">
        <v>80399.97</v>
      </c>
      <c r="R175" s="21">
        <v>48417.78</v>
      </c>
      <c r="S175" s="21">
        <f t="shared" si="25"/>
        <v>120362.03000000003</v>
      </c>
      <c r="T175">
        <v>0</v>
      </c>
      <c r="U175" s="21">
        <v>51524.97</v>
      </c>
      <c r="V175" s="21">
        <v>-20608.25</v>
      </c>
      <c r="W175" s="22">
        <f t="shared" si="26"/>
        <v>-69026.03</v>
      </c>
      <c r="X175" s="22">
        <f t="shared" si="27"/>
        <v>2.2152068222844026</v>
      </c>
      <c r="Y175" s="22">
        <f t="shared" si="28"/>
        <v>1.5154820004282077</v>
      </c>
      <c r="Z175" s="22">
        <f t="shared" si="33"/>
        <v>0.68412664008744206</v>
      </c>
      <c r="AA175" s="22">
        <f t="shared" si="34"/>
        <v>0.19324753525330296</v>
      </c>
      <c r="AB175" s="22">
        <f>V175/R175</f>
        <v>-0.42563393034542268</v>
      </c>
      <c r="AC175" s="53">
        <f t="shared" si="31"/>
        <v>0</v>
      </c>
      <c r="AD175" s="53">
        <f t="shared" si="35"/>
        <v>0</v>
      </c>
    </row>
    <row r="176" spans="1:30" s="23" customFormat="1" ht="12" customHeight="1" x14ac:dyDescent="0.2">
      <c r="A176" s="15">
        <v>157806</v>
      </c>
      <c r="B176" s="16" t="s">
        <v>552</v>
      </c>
      <c r="C176" s="16" t="s">
        <v>35</v>
      </c>
      <c r="D176" s="15">
        <v>2</v>
      </c>
      <c r="E176" s="17">
        <v>2014</v>
      </c>
      <c r="F176" s="15" t="s">
        <v>32</v>
      </c>
      <c r="G176" s="18">
        <v>39192</v>
      </c>
      <c r="H176" s="19">
        <v>10.194444444444445</v>
      </c>
      <c r="I176" s="16" t="s">
        <v>41</v>
      </c>
      <c r="J176" s="20">
        <v>0.56940000000000002</v>
      </c>
      <c r="K176" s="20">
        <f t="shared" si="24"/>
        <v>2.3224660469882945</v>
      </c>
      <c r="L176" s="20">
        <v>0.61080000000000001</v>
      </c>
      <c r="M176" s="20">
        <v>0.48249999999999998</v>
      </c>
      <c r="N176" s="21">
        <v>2089880.13</v>
      </c>
      <c r="O176" s="21">
        <v>1190026.23</v>
      </c>
      <c r="P176" s="21">
        <v>1068026.23</v>
      </c>
      <c r="Q176" s="21">
        <v>122000</v>
      </c>
      <c r="R176" s="21">
        <v>0</v>
      </c>
      <c r="S176" s="21">
        <f t="shared" si="25"/>
        <v>899853.89999999991</v>
      </c>
      <c r="T176">
        <v>0</v>
      </c>
      <c r="U176" s="21">
        <v>314511.2</v>
      </c>
      <c r="V176" s="21">
        <v>480089.9</v>
      </c>
      <c r="W176" s="22">
        <f t="shared" si="26"/>
        <v>480089.9</v>
      </c>
      <c r="X176" s="22">
        <f t="shared" si="27"/>
        <v>1.3224660469882945</v>
      </c>
      <c r="Y176" s="22">
        <f t="shared" si="28"/>
        <v>1.1868884826747987</v>
      </c>
      <c r="Z176" s="22">
        <f t="shared" si="33"/>
        <v>0.89748125131662015</v>
      </c>
      <c r="AA176" s="22">
        <f t="shared" si="34"/>
        <v>0.26428930058121491</v>
      </c>
      <c r="AB176" s="22">
        <v>0</v>
      </c>
      <c r="AC176" s="53">
        <f t="shared" si="31"/>
        <v>0</v>
      </c>
      <c r="AD176" s="53">
        <f t="shared" si="35"/>
        <v>0</v>
      </c>
    </row>
    <row r="177" spans="1:30" s="23" customFormat="1" ht="12" customHeight="1" x14ac:dyDescent="0.2">
      <c r="A177" s="15">
        <v>158346</v>
      </c>
      <c r="B177" s="16" t="s">
        <v>558</v>
      </c>
      <c r="C177" s="16" t="s">
        <v>35</v>
      </c>
      <c r="D177" s="15">
        <v>2</v>
      </c>
      <c r="E177" s="17">
        <v>2014</v>
      </c>
      <c r="F177" s="15" t="s">
        <v>36</v>
      </c>
      <c r="G177" s="18">
        <v>39301</v>
      </c>
      <c r="H177" s="19">
        <v>9.8972222222222221</v>
      </c>
      <c r="I177" s="16" t="s">
        <v>41</v>
      </c>
      <c r="J177" s="20">
        <v>0.82489999999999997</v>
      </c>
      <c r="K177" s="20">
        <f t="shared" si="24"/>
        <v>5.7111427363264919</v>
      </c>
      <c r="L177" s="20">
        <v>4.1547999999999998</v>
      </c>
      <c r="M177" s="20">
        <v>2.0500000000000001E-2</v>
      </c>
      <c r="N177" s="21">
        <v>325901.62</v>
      </c>
      <c r="O177" s="21">
        <v>268837.45</v>
      </c>
      <c r="P177" s="21">
        <v>236897.36</v>
      </c>
      <c r="Q177" s="21">
        <v>31940.09</v>
      </c>
      <c r="R177" s="21">
        <v>0</v>
      </c>
      <c r="S177" s="21">
        <f t="shared" si="25"/>
        <v>57064.169999999984</v>
      </c>
      <c r="T177">
        <v>0</v>
      </c>
      <c r="U177" s="21">
        <v>108588.72</v>
      </c>
      <c r="V177" s="21">
        <v>19035.009999999998</v>
      </c>
      <c r="W177" s="22">
        <f t="shared" si="26"/>
        <v>19035.009999999998</v>
      </c>
      <c r="X177" s="22">
        <f t="shared" si="27"/>
        <v>4.7111427363264919</v>
      </c>
      <c r="Y177" s="22">
        <f t="shared" si="28"/>
        <v>4.1514204096896536</v>
      </c>
      <c r="Z177" s="22">
        <f t="shared" si="33"/>
        <v>0.88119181311978656</v>
      </c>
      <c r="AA177" s="22">
        <f t="shared" si="34"/>
        <v>0.40391961759792022</v>
      </c>
      <c r="AB177" s="22">
        <v>0</v>
      </c>
      <c r="AC177" s="53">
        <f t="shared" si="31"/>
        <v>0</v>
      </c>
      <c r="AD177" s="53">
        <f t="shared" si="35"/>
        <v>0</v>
      </c>
    </row>
    <row r="178" spans="1:30" s="23" customFormat="1" ht="12" customHeight="1" x14ac:dyDescent="0.2">
      <c r="A178" s="15">
        <v>158671</v>
      </c>
      <c r="B178" s="16" t="s">
        <v>561</v>
      </c>
      <c r="C178" s="16" t="s">
        <v>35</v>
      </c>
      <c r="D178" s="15">
        <v>2</v>
      </c>
      <c r="E178" s="17">
        <v>2014</v>
      </c>
      <c r="F178" s="15" t="s">
        <v>36</v>
      </c>
      <c r="G178" s="18">
        <v>39343</v>
      </c>
      <c r="H178" s="19">
        <v>9.7833333333333332</v>
      </c>
      <c r="I178" s="16" t="s">
        <v>41</v>
      </c>
      <c r="J178" s="20">
        <v>0.3957</v>
      </c>
      <c r="K178" s="20">
        <f t="shared" si="24"/>
        <v>1.6548452451144058</v>
      </c>
      <c r="L178" s="20">
        <v>5.9611999999999998</v>
      </c>
      <c r="M178" s="20">
        <v>0.125</v>
      </c>
      <c r="N178" s="21">
        <v>232954.22</v>
      </c>
      <c r="O178" s="21">
        <v>92183.22</v>
      </c>
      <c r="P178" s="21">
        <v>92183.22</v>
      </c>
      <c r="Q178" s="21">
        <v>0</v>
      </c>
      <c r="R178" s="21">
        <v>0</v>
      </c>
      <c r="S178" s="21">
        <f t="shared" si="25"/>
        <v>140771</v>
      </c>
      <c r="T178">
        <v>0</v>
      </c>
      <c r="U178" s="21">
        <v>1255.75</v>
      </c>
      <c r="V178" s="21">
        <v>203491.74</v>
      </c>
      <c r="W178" s="22">
        <f t="shared" si="26"/>
        <v>203491.74</v>
      </c>
      <c r="X178" s="22">
        <f t="shared" si="27"/>
        <v>0.65484524511440567</v>
      </c>
      <c r="Y178" s="22">
        <f t="shared" si="28"/>
        <v>0.65484524511440567</v>
      </c>
      <c r="Z178" s="22">
        <f t="shared" si="33"/>
        <v>1</v>
      </c>
      <c r="AA178" s="22">
        <f t="shared" si="34"/>
        <v>1.3622327360662819E-2</v>
      </c>
      <c r="AB178" s="22">
        <v>0</v>
      </c>
      <c r="AC178" s="53">
        <f t="shared" si="31"/>
        <v>0</v>
      </c>
      <c r="AD178" s="53">
        <f t="shared" si="35"/>
        <v>0</v>
      </c>
    </row>
    <row r="179" spans="1:30" s="23" customFormat="1" ht="12" customHeight="1" x14ac:dyDescent="0.2">
      <c r="A179" s="15">
        <v>159441</v>
      </c>
      <c r="B179" s="16" t="s">
        <v>564</v>
      </c>
      <c r="C179" s="16" t="s">
        <v>35</v>
      </c>
      <c r="D179" s="15">
        <v>2</v>
      </c>
      <c r="E179" s="17">
        <v>2014</v>
      </c>
      <c r="F179" s="15" t="s">
        <v>32</v>
      </c>
      <c r="G179" s="18">
        <v>39503</v>
      </c>
      <c r="H179" s="19">
        <v>9.3472222222222214</v>
      </c>
      <c r="I179" s="16" t="s">
        <v>41</v>
      </c>
      <c r="J179" s="20">
        <v>0.90259999999999996</v>
      </c>
      <c r="K179" s="20">
        <f t="shared" si="24"/>
        <v>10.272100138054567</v>
      </c>
      <c r="L179" s="20">
        <v>3.0026000000000002</v>
      </c>
      <c r="M179" s="20">
        <v>1.44E-2</v>
      </c>
      <c r="N179" s="21">
        <v>1523911.15</v>
      </c>
      <c r="O179" s="21">
        <v>1375556.76</v>
      </c>
      <c r="P179" s="21">
        <v>1267730.98</v>
      </c>
      <c r="Q179" s="21">
        <v>107825.78</v>
      </c>
      <c r="R179" s="21">
        <v>0</v>
      </c>
      <c r="S179" s="21">
        <f t="shared" si="25"/>
        <v>148354.3899999999</v>
      </c>
      <c r="T179">
        <v>0</v>
      </c>
      <c r="U179" s="21">
        <v>42136.160000000003</v>
      </c>
      <c r="V179" s="21">
        <v>102048.44</v>
      </c>
      <c r="W179" s="22">
        <f t="shared" si="26"/>
        <v>102048.44</v>
      </c>
      <c r="X179" s="22">
        <f t="shared" si="27"/>
        <v>9.2721001380545669</v>
      </c>
      <c r="Y179" s="22">
        <f t="shared" si="28"/>
        <v>8.5452879419341805</v>
      </c>
      <c r="Z179" s="22">
        <f t="shared" si="33"/>
        <v>0.92161299109169437</v>
      </c>
      <c r="AA179" s="22">
        <f t="shared" si="34"/>
        <v>3.0632076570944265E-2</v>
      </c>
      <c r="AB179" s="22">
        <v>0</v>
      </c>
      <c r="AC179" s="53">
        <f t="shared" si="31"/>
        <v>0</v>
      </c>
      <c r="AD179" s="53">
        <f t="shared" si="35"/>
        <v>0</v>
      </c>
    </row>
    <row r="180" spans="1:30" s="23" customFormat="1" ht="12" customHeight="1" x14ac:dyDescent="0.2">
      <c r="A180" s="15">
        <v>160978</v>
      </c>
      <c r="B180" s="16" t="s">
        <v>572</v>
      </c>
      <c r="C180" s="16" t="s">
        <v>35</v>
      </c>
      <c r="D180" s="15">
        <v>2</v>
      </c>
      <c r="E180" s="17">
        <v>2014</v>
      </c>
      <c r="F180" s="15" t="s">
        <v>32</v>
      </c>
      <c r="G180" s="18">
        <v>39710</v>
      </c>
      <c r="H180" s="19">
        <v>8.780555555555555</v>
      </c>
      <c r="I180" s="16" t="s">
        <v>41</v>
      </c>
      <c r="J180" s="20">
        <v>0.8669</v>
      </c>
      <c r="K180" s="20">
        <f t="shared" si="24"/>
        <v>7.5131041332885085</v>
      </c>
      <c r="L180" s="20">
        <v>1.8895</v>
      </c>
      <c r="M180" s="20">
        <v>6.2399999999999997E-2</v>
      </c>
      <c r="N180" s="21">
        <v>960479.59</v>
      </c>
      <c r="O180" s="21">
        <v>832639.01</v>
      </c>
      <c r="P180" s="21">
        <v>194977.01</v>
      </c>
      <c r="Q180" s="21">
        <v>637662</v>
      </c>
      <c r="R180" s="21">
        <v>0</v>
      </c>
      <c r="S180" s="21">
        <f t="shared" si="25"/>
        <v>127840.57999999996</v>
      </c>
      <c r="T180">
        <v>0</v>
      </c>
      <c r="U180" s="21">
        <v>133853.59</v>
      </c>
      <c r="V180" s="21">
        <v>122120.3</v>
      </c>
      <c r="W180" s="22">
        <f t="shared" si="26"/>
        <v>122120.3</v>
      </c>
      <c r="X180" s="22">
        <f t="shared" si="27"/>
        <v>6.5131041332885085</v>
      </c>
      <c r="Y180" s="22">
        <f t="shared" si="28"/>
        <v>1.5251574265385848</v>
      </c>
      <c r="Z180" s="22">
        <f t="shared" si="33"/>
        <v>0.23416751756562548</v>
      </c>
      <c r="AA180" s="22">
        <f t="shared" si="34"/>
        <v>0.16075824984467157</v>
      </c>
      <c r="AB180" s="22">
        <v>0</v>
      </c>
      <c r="AC180" s="53">
        <f t="shared" si="31"/>
        <v>0</v>
      </c>
      <c r="AD180" s="53">
        <f t="shared" si="35"/>
        <v>0</v>
      </c>
    </row>
    <row r="181" spans="1:30" s="23" customFormat="1" ht="12" customHeight="1" x14ac:dyDescent="0.2">
      <c r="A181" s="15">
        <v>163903</v>
      </c>
      <c r="B181" s="16" t="s">
        <v>600</v>
      </c>
      <c r="C181" s="16" t="s">
        <v>35</v>
      </c>
      <c r="D181" s="15">
        <v>2</v>
      </c>
      <c r="E181" s="17">
        <v>2014</v>
      </c>
      <c r="F181" s="15" t="s">
        <v>36</v>
      </c>
      <c r="G181" s="18">
        <v>40134</v>
      </c>
      <c r="H181" s="19">
        <v>7.6194444444444445</v>
      </c>
      <c r="I181" s="16" t="s">
        <v>41</v>
      </c>
      <c r="J181" s="20">
        <v>0.87980000000000003</v>
      </c>
      <c r="K181" s="20">
        <f t="shared" si="24"/>
        <v>8.3214571029082371</v>
      </c>
      <c r="L181" s="20">
        <v>1.8512</v>
      </c>
      <c r="M181" s="20">
        <v>8.1100000000000005E-2</v>
      </c>
      <c r="N181" s="21">
        <v>738105.09</v>
      </c>
      <c r="O181" s="21">
        <v>649406.06999999995</v>
      </c>
      <c r="P181" s="21">
        <v>613671.78</v>
      </c>
      <c r="Q181" s="21">
        <v>35734.29</v>
      </c>
      <c r="R181" s="21">
        <v>55614.71</v>
      </c>
      <c r="S181" s="21">
        <f t="shared" si="25"/>
        <v>88699.020000000019</v>
      </c>
      <c r="T181">
        <v>0</v>
      </c>
      <c r="U181" s="21">
        <v>13186.17</v>
      </c>
      <c r="V181" s="21">
        <v>122190.14</v>
      </c>
      <c r="W181" s="22">
        <f t="shared" si="26"/>
        <v>66575.429999999993</v>
      </c>
      <c r="X181" s="22">
        <f t="shared" si="27"/>
        <v>7.3214571029082371</v>
      </c>
      <c r="Y181" s="22">
        <f t="shared" si="28"/>
        <v>6.9185857972275215</v>
      </c>
      <c r="Z181" s="22">
        <f t="shared" si="33"/>
        <v>0.94497388975745189</v>
      </c>
      <c r="AA181" s="22">
        <f t="shared" si="34"/>
        <v>2.0304968815582525E-2</v>
      </c>
      <c r="AB181" s="22">
        <f>V181/R181</f>
        <v>2.197083109846298</v>
      </c>
      <c r="AC181" s="53">
        <f t="shared" si="31"/>
        <v>0</v>
      </c>
      <c r="AD181" s="53">
        <f t="shared" si="35"/>
        <v>0</v>
      </c>
    </row>
    <row r="182" spans="1:30" s="23" customFormat="1" ht="12" customHeight="1" x14ac:dyDescent="0.2">
      <c r="A182" s="15">
        <v>163909</v>
      </c>
      <c r="B182" s="16" t="s">
        <v>601</v>
      </c>
      <c r="C182" s="16" t="s">
        <v>35</v>
      </c>
      <c r="D182" s="15">
        <v>2</v>
      </c>
      <c r="E182" s="17">
        <v>2014</v>
      </c>
      <c r="F182" s="15" t="s">
        <v>36</v>
      </c>
      <c r="G182" s="18">
        <v>40134</v>
      </c>
      <c r="H182" s="19">
        <v>7.6194444444444445</v>
      </c>
      <c r="I182" s="16" t="s">
        <v>41</v>
      </c>
      <c r="J182" s="20">
        <v>0.99790000000000001</v>
      </c>
      <c r="K182" s="20">
        <f t="shared" si="24"/>
        <v>472.71331971609698</v>
      </c>
      <c r="L182" s="20">
        <v>2.0514000000000001</v>
      </c>
      <c r="M182" s="20">
        <v>2E-3</v>
      </c>
      <c r="N182" s="21">
        <v>506829.04</v>
      </c>
      <c r="O182" s="21">
        <v>505756.87</v>
      </c>
      <c r="P182" s="21">
        <v>417855.58</v>
      </c>
      <c r="Q182" s="21">
        <v>87901.29</v>
      </c>
      <c r="R182" s="21">
        <v>40646.71</v>
      </c>
      <c r="S182" s="21">
        <f t="shared" si="25"/>
        <v>1072.1699999999837</v>
      </c>
      <c r="T182">
        <v>0</v>
      </c>
      <c r="U182" s="21">
        <v>243206.54</v>
      </c>
      <c r="V182" s="21">
        <v>1244.97</v>
      </c>
      <c r="W182" s="22">
        <f t="shared" si="26"/>
        <v>-39401.74</v>
      </c>
      <c r="X182" s="22">
        <f t="shared" si="27"/>
        <v>471.71331971609698</v>
      </c>
      <c r="Y182" s="22">
        <f t="shared" si="28"/>
        <v>389.72884896985215</v>
      </c>
      <c r="Z182" s="22">
        <f t="shared" si="33"/>
        <v>0.82619852499482616</v>
      </c>
      <c r="AA182" s="22">
        <f t="shared" si="34"/>
        <v>0.48087639422475864</v>
      </c>
      <c r="AB182" s="22">
        <f>V182/R182</f>
        <v>3.0629047221780066E-2</v>
      </c>
      <c r="AC182" s="53">
        <f t="shared" si="31"/>
        <v>0</v>
      </c>
      <c r="AD182" s="53">
        <f t="shared" si="35"/>
        <v>0</v>
      </c>
    </row>
    <row r="183" spans="1:30" s="23" customFormat="1" ht="12" customHeight="1" x14ac:dyDescent="0.2">
      <c r="A183" s="15">
        <v>164607</v>
      </c>
      <c r="B183" s="16" t="s">
        <v>606</v>
      </c>
      <c r="C183" s="16" t="s">
        <v>35</v>
      </c>
      <c r="D183" s="15">
        <v>2</v>
      </c>
      <c r="E183" s="17">
        <v>2014</v>
      </c>
      <c r="F183" s="15" t="s">
        <v>36</v>
      </c>
      <c r="G183" s="18">
        <v>41143</v>
      </c>
      <c r="H183" s="19">
        <v>4.8555555555555552</v>
      </c>
      <c r="I183" s="16" t="s">
        <v>41</v>
      </c>
      <c r="J183" s="20">
        <v>0.65449999999999997</v>
      </c>
      <c r="K183" s="20">
        <f t="shared" si="24"/>
        <v>2.8945919729533585</v>
      </c>
      <c r="L183" s="20">
        <v>2.4438</v>
      </c>
      <c r="M183" s="20">
        <v>8.7099999999999997E-2</v>
      </c>
      <c r="N183" s="21">
        <v>489391.27</v>
      </c>
      <c r="O183" s="21">
        <v>320320.37</v>
      </c>
      <c r="P183" s="21">
        <v>225080.13</v>
      </c>
      <c r="Q183" s="21">
        <v>95240.24</v>
      </c>
      <c r="R183" s="21">
        <v>0</v>
      </c>
      <c r="S183" s="21">
        <f t="shared" si="25"/>
        <v>169070.90000000002</v>
      </c>
      <c r="T183">
        <v>0</v>
      </c>
      <c r="U183" s="21">
        <v>38745.980000000003</v>
      </c>
      <c r="V183" s="21">
        <v>115368.74</v>
      </c>
      <c r="W183" s="22">
        <f t="shared" si="26"/>
        <v>115368.74</v>
      </c>
      <c r="X183" s="22">
        <f t="shared" si="27"/>
        <v>1.8945919729533582</v>
      </c>
      <c r="Y183" s="22">
        <f t="shared" si="28"/>
        <v>1.331276582782726</v>
      </c>
      <c r="Z183" s="22">
        <f t="shared" si="33"/>
        <v>0.70267192186372662</v>
      </c>
      <c r="AA183" s="22">
        <f t="shared" si="34"/>
        <v>0.12096008755234643</v>
      </c>
      <c r="AB183" s="22">
        <v>0</v>
      </c>
      <c r="AC183" s="53">
        <f t="shared" si="31"/>
        <v>0</v>
      </c>
      <c r="AD183" s="53">
        <f t="shared" si="35"/>
        <v>0</v>
      </c>
    </row>
    <row r="184" spans="1:30" s="23" customFormat="1" ht="12" customHeight="1" x14ac:dyDescent="0.2">
      <c r="A184" s="15">
        <v>165030</v>
      </c>
      <c r="B184" s="16" t="s">
        <v>610</v>
      </c>
      <c r="C184" s="16" t="s">
        <v>53</v>
      </c>
      <c r="D184" s="15">
        <v>2</v>
      </c>
      <c r="E184" s="17">
        <v>2014</v>
      </c>
      <c r="F184" s="15" t="s">
        <v>32</v>
      </c>
      <c r="G184" s="18">
        <v>41199</v>
      </c>
      <c r="H184" s="19">
        <v>4.7027777777777775</v>
      </c>
      <c r="I184" s="16" t="s">
        <v>41</v>
      </c>
      <c r="J184" s="20">
        <v>1.2108000000000001</v>
      </c>
      <c r="K184" s="20">
        <f t="shared" si="24"/>
        <v>-4.7439965660313179</v>
      </c>
      <c r="L184" s="20">
        <v>2.7458999999999998</v>
      </c>
      <c r="M184" s="20">
        <v>1.95E-2</v>
      </c>
      <c r="N184" s="21">
        <v>106540.58</v>
      </c>
      <c r="O184" s="21">
        <v>128998.56</v>
      </c>
      <c r="P184" s="21">
        <v>128998.56</v>
      </c>
      <c r="Q184" s="21">
        <v>0</v>
      </c>
      <c r="R184" s="21">
        <v>0</v>
      </c>
      <c r="S184" s="21">
        <f t="shared" si="25"/>
        <v>-22457.979999999996</v>
      </c>
      <c r="T184">
        <v>0</v>
      </c>
      <c r="U184" s="21">
        <v>23414.92</v>
      </c>
      <c r="V184" s="21">
        <v>5684.37</v>
      </c>
      <c r="W184" s="22">
        <f t="shared" si="26"/>
        <v>5684.37</v>
      </c>
      <c r="X184" s="22">
        <f t="shared" si="27"/>
        <v>-5.7439965660313179</v>
      </c>
      <c r="Y184" s="22">
        <f t="shared" si="28"/>
        <v>-5.7439965660313179</v>
      </c>
      <c r="Z184" s="22">
        <f t="shared" si="33"/>
        <v>1</v>
      </c>
      <c r="AA184" s="22">
        <f t="shared" si="34"/>
        <v>0.1815130339439448</v>
      </c>
      <c r="AB184" s="22">
        <v>0</v>
      </c>
      <c r="AC184" s="53">
        <f t="shared" si="31"/>
        <v>0</v>
      </c>
      <c r="AD184" s="53">
        <f t="shared" si="35"/>
        <v>0</v>
      </c>
    </row>
    <row r="185" spans="1:30" s="23" customFormat="1" ht="12" customHeight="1" x14ac:dyDescent="0.2">
      <c r="A185" s="15">
        <v>172906</v>
      </c>
      <c r="B185" s="16" t="s">
        <v>650</v>
      </c>
      <c r="C185" s="16" t="s">
        <v>35</v>
      </c>
      <c r="D185" s="15">
        <v>2</v>
      </c>
      <c r="E185" s="17">
        <v>2014</v>
      </c>
      <c r="F185" s="15" t="s">
        <v>36</v>
      </c>
      <c r="G185" s="18">
        <v>41502</v>
      </c>
      <c r="H185" s="19">
        <v>3.8722222222222222</v>
      </c>
      <c r="I185" s="16" t="s">
        <v>41</v>
      </c>
      <c r="J185" s="20">
        <v>0.70469999999999999</v>
      </c>
      <c r="K185" s="20">
        <f t="shared" si="24"/>
        <v>3.3860371358494685</v>
      </c>
      <c r="L185" s="20">
        <v>4.0267999999999997</v>
      </c>
      <c r="M185" s="20">
        <v>5.8000000000000003E-2</v>
      </c>
      <c r="N185" s="21">
        <v>762625.53</v>
      </c>
      <c r="O185" s="21">
        <v>537398.96</v>
      </c>
      <c r="P185" s="21">
        <v>537398.96</v>
      </c>
      <c r="Q185" s="21">
        <v>0</v>
      </c>
      <c r="R185" s="21">
        <v>0</v>
      </c>
      <c r="S185" s="21">
        <f t="shared" si="25"/>
        <v>225226.57000000007</v>
      </c>
      <c r="T185">
        <v>0</v>
      </c>
      <c r="U185" s="21">
        <v>176852.73</v>
      </c>
      <c r="V185" s="21">
        <v>185929.28</v>
      </c>
      <c r="W185" s="22">
        <f t="shared" si="26"/>
        <v>185929.28</v>
      </c>
      <c r="X185" s="22">
        <f t="shared" si="27"/>
        <v>2.3860371358494685</v>
      </c>
      <c r="Y185" s="22">
        <f t="shared" si="28"/>
        <v>2.3860371358494685</v>
      </c>
      <c r="Z185" s="22">
        <f t="shared" si="33"/>
        <v>1</v>
      </c>
      <c r="AA185" s="22">
        <f t="shared" si="34"/>
        <v>0.32909019771828368</v>
      </c>
      <c r="AB185" s="22">
        <v>0</v>
      </c>
      <c r="AC185" s="53">
        <f t="shared" si="31"/>
        <v>0</v>
      </c>
      <c r="AD185" s="53">
        <f t="shared" si="35"/>
        <v>0</v>
      </c>
    </row>
    <row r="186" spans="1:30" s="23" customFormat="1" ht="12" customHeight="1" x14ac:dyDescent="0.2">
      <c r="A186" s="15">
        <v>174548</v>
      </c>
      <c r="B186" s="16" t="s">
        <v>657</v>
      </c>
      <c r="C186" s="16" t="s">
        <v>35</v>
      </c>
      <c r="D186" s="15">
        <v>2</v>
      </c>
      <c r="E186" s="17">
        <v>2014</v>
      </c>
      <c r="F186" s="15" t="s">
        <v>32</v>
      </c>
      <c r="G186" s="18">
        <v>41613</v>
      </c>
      <c r="H186" s="19">
        <v>3.5694444444444446</v>
      </c>
      <c r="I186" s="16" t="s">
        <v>41</v>
      </c>
      <c r="J186" s="20">
        <v>0.97471111738459726</v>
      </c>
      <c r="K186" s="20">
        <f t="shared" si="24"/>
        <v>39.543067806045663</v>
      </c>
      <c r="L186" s="47">
        <v>3.14966985929119</v>
      </c>
      <c r="M186" s="47">
        <v>7.4931180867778262E-3</v>
      </c>
      <c r="N186" s="21">
        <v>592404.98</v>
      </c>
      <c r="O186" s="21">
        <v>577423.72</v>
      </c>
      <c r="P186" s="21">
        <v>576651.46</v>
      </c>
      <c r="Q186" s="21">
        <v>772.26</v>
      </c>
      <c r="R186" s="21">
        <v>0</v>
      </c>
      <c r="S186" s="21">
        <f t="shared" si="25"/>
        <v>14981.260000000009</v>
      </c>
      <c r="T186">
        <v>0</v>
      </c>
      <c r="U186" s="21">
        <v>274918.96999999997</v>
      </c>
      <c r="V186" s="21">
        <v>13398.61</v>
      </c>
      <c r="W186" s="22">
        <f t="shared" si="26"/>
        <v>13398.61</v>
      </c>
      <c r="X186" s="22">
        <f t="shared" si="27"/>
        <v>38.543067806045663</v>
      </c>
      <c r="Y186" s="22">
        <f t="shared" si="28"/>
        <v>38.491519404909837</v>
      </c>
      <c r="Z186" s="22">
        <f t="shared" si="33"/>
        <v>0.99866257659106905</v>
      </c>
      <c r="AA186" s="22">
        <f t="shared" si="34"/>
        <v>0.47611305264702319</v>
      </c>
      <c r="AB186" s="22">
        <v>0</v>
      </c>
      <c r="AC186" s="53">
        <f t="shared" si="31"/>
        <v>0</v>
      </c>
      <c r="AD186" s="53">
        <f t="shared" si="35"/>
        <v>0</v>
      </c>
    </row>
    <row r="187" spans="1:30" s="23" customFormat="1" ht="12" customHeight="1" x14ac:dyDescent="0.2">
      <c r="A187" s="15">
        <v>202181</v>
      </c>
      <c r="B187" s="16" t="s">
        <v>662</v>
      </c>
      <c r="C187" s="16" t="s">
        <v>35</v>
      </c>
      <c r="D187" s="15">
        <v>2</v>
      </c>
      <c r="E187" s="17">
        <v>2014</v>
      </c>
      <c r="F187" s="15" t="s">
        <v>36</v>
      </c>
      <c r="G187" s="18">
        <v>39969</v>
      </c>
      <c r="H187" s="19">
        <v>8.0694444444444446</v>
      </c>
      <c r="I187" s="16" t="s">
        <v>41</v>
      </c>
      <c r="J187" s="20">
        <v>0.76900000000000002</v>
      </c>
      <c r="K187" s="20">
        <f t="shared" si="24"/>
        <v>4.3285043774749195</v>
      </c>
      <c r="L187" s="47">
        <v>1.1892</v>
      </c>
      <c r="M187" s="47">
        <v>6.4600000000000005E-2</v>
      </c>
      <c r="N187" s="21">
        <v>974010.53</v>
      </c>
      <c r="O187" s="21">
        <v>748988.11</v>
      </c>
      <c r="P187" s="21">
        <v>351900.8</v>
      </c>
      <c r="Q187" s="21">
        <v>397087.31</v>
      </c>
      <c r="R187" s="21">
        <v>0</v>
      </c>
      <c r="S187" s="21">
        <f t="shared" si="25"/>
        <v>225022.42000000004</v>
      </c>
      <c r="T187">
        <v>0</v>
      </c>
      <c r="U187" s="21">
        <v>62719.15</v>
      </c>
      <c r="V187" s="21">
        <v>35545.64</v>
      </c>
      <c r="W187" s="22">
        <f t="shared" si="26"/>
        <v>35545.64</v>
      </c>
      <c r="X187" s="22">
        <f t="shared" si="27"/>
        <v>3.3285043774749195</v>
      </c>
      <c r="Y187" s="22">
        <f t="shared" si="28"/>
        <v>1.5638477268176207</v>
      </c>
      <c r="Z187" s="22">
        <f t="shared" si="33"/>
        <v>0.46983496173257011</v>
      </c>
      <c r="AA187" s="22">
        <f t="shared" si="34"/>
        <v>8.3738512217503697E-2</v>
      </c>
      <c r="AB187" s="22">
        <v>0</v>
      </c>
      <c r="AC187" s="53">
        <f t="shared" si="31"/>
        <v>0</v>
      </c>
      <c r="AD187" s="53">
        <f t="shared" si="35"/>
        <v>0</v>
      </c>
    </row>
    <row r="188" spans="1:30" s="23" customFormat="1" ht="12" customHeight="1" x14ac:dyDescent="0.2">
      <c r="A188" s="15">
        <v>8155</v>
      </c>
      <c r="B188" s="16" t="s">
        <v>65</v>
      </c>
      <c r="C188" s="16" t="s">
        <v>31</v>
      </c>
      <c r="D188" s="15">
        <v>1</v>
      </c>
      <c r="E188" s="17">
        <v>2014</v>
      </c>
      <c r="F188" s="15" t="s">
        <v>32</v>
      </c>
      <c r="G188" s="18">
        <v>30237</v>
      </c>
      <c r="H188" s="19">
        <v>34.713888888888889</v>
      </c>
      <c r="I188" s="16" t="s">
        <v>66</v>
      </c>
      <c r="J188" s="20">
        <v>0.98299999999999998</v>
      </c>
      <c r="K188" s="20">
        <f t="shared" si="24"/>
        <v>58.712075000000006</v>
      </c>
      <c r="L188" s="20">
        <v>0.1363</v>
      </c>
      <c r="M188" s="20">
        <v>0</v>
      </c>
      <c r="N188" s="21">
        <v>46969.66</v>
      </c>
      <c r="O188" s="21">
        <v>46169.66</v>
      </c>
      <c r="P188" s="21">
        <v>46169.66</v>
      </c>
      <c r="Q188" s="21">
        <v>0</v>
      </c>
      <c r="R188" s="21">
        <v>0</v>
      </c>
      <c r="S188" s="21">
        <f t="shared" si="25"/>
        <v>800</v>
      </c>
      <c r="T188">
        <v>0</v>
      </c>
      <c r="U188" s="21">
        <v>1641.43</v>
      </c>
      <c r="V188" s="21">
        <v>0</v>
      </c>
      <c r="W188" s="22">
        <f t="shared" si="26"/>
        <v>0</v>
      </c>
      <c r="X188" s="22">
        <f t="shared" si="27"/>
        <v>57.712075000000006</v>
      </c>
      <c r="Y188" s="22">
        <f t="shared" si="28"/>
        <v>57.712075000000006</v>
      </c>
      <c r="Z188" s="22">
        <f t="shared" si="33"/>
        <v>1</v>
      </c>
      <c r="AA188" s="22">
        <f t="shared" si="34"/>
        <v>3.5552135320034844E-2</v>
      </c>
      <c r="AB188" s="22">
        <v>0</v>
      </c>
      <c r="AC188" s="53">
        <f t="shared" si="31"/>
        <v>0</v>
      </c>
      <c r="AD188" s="53">
        <f t="shared" si="35"/>
        <v>0</v>
      </c>
    </row>
    <row r="189" spans="1:30" s="23" customFormat="1" ht="12" customHeight="1" x14ac:dyDescent="0.2">
      <c r="A189" s="15">
        <v>8760</v>
      </c>
      <c r="B189" s="16" t="s">
        <v>67</v>
      </c>
      <c r="C189" s="16" t="s">
        <v>31</v>
      </c>
      <c r="D189" s="15">
        <v>1</v>
      </c>
      <c r="E189" s="17">
        <v>2014</v>
      </c>
      <c r="F189" s="15" t="s">
        <v>32</v>
      </c>
      <c r="G189" s="18">
        <v>27989</v>
      </c>
      <c r="H189" s="19">
        <v>40.869444444444447</v>
      </c>
      <c r="I189" s="16" t="s">
        <v>66</v>
      </c>
      <c r="J189" s="20">
        <v>0</v>
      </c>
      <c r="K189" s="20">
        <f t="shared" si="24"/>
        <v>1</v>
      </c>
      <c r="L189" s="47">
        <v>0</v>
      </c>
      <c r="M189" s="47">
        <v>0</v>
      </c>
      <c r="N189" s="21">
        <v>11771.28</v>
      </c>
      <c r="O189" s="21">
        <v>0</v>
      </c>
      <c r="P189" s="21">
        <v>0</v>
      </c>
      <c r="Q189" s="21">
        <v>0</v>
      </c>
      <c r="R189" s="21">
        <v>0</v>
      </c>
      <c r="S189" s="21">
        <f t="shared" si="25"/>
        <v>11771.28</v>
      </c>
      <c r="T189">
        <v>0</v>
      </c>
      <c r="U189" s="21">
        <v>0</v>
      </c>
      <c r="V189" s="21">
        <v>0</v>
      </c>
      <c r="W189" s="22">
        <f t="shared" si="26"/>
        <v>0</v>
      </c>
      <c r="X189" s="22">
        <f t="shared" si="27"/>
        <v>0</v>
      </c>
      <c r="Y189" s="22">
        <f t="shared" si="28"/>
        <v>0</v>
      </c>
      <c r="Z189" s="22">
        <v>0</v>
      </c>
      <c r="AA189" s="22">
        <v>0</v>
      </c>
      <c r="AB189" s="22">
        <v>0</v>
      </c>
      <c r="AC189" s="53">
        <f t="shared" si="31"/>
        <v>0</v>
      </c>
      <c r="AD189" s="53">
        <v>0</v>
      </c>
    </row>
    <row r="190" spans="1:30" s="23" customFormat="1" ht="12" customHeight="1" x14ac:dyDescent="0.2">
      <c r="A190" s="15">
        <v>9200</v>
      </c>
      <c r="B190" s="16" t="s">
        <v>70</v>
      </c>
      <c r="C190" s="16" t="s">
        <v>31</v>
      </c>
      <c r="D190" s="15">
        <v>1</v>
      </c>
      <c r="E190" s="17">
        <v>2014</v>
      </c>
      <c r="F190" s="15" t="s">
        <v>32</v>
      </c>
      <c r="G190" s="18">
        <v>28473</v>
      </c>
      <c r="H190" s="19">
        <v>39.544444444444444</v>
      </c>
      <c r="I190" s="16" t="s">
        <v>66</v>
      </c>
      <c r="J190" s="20">
        <v>0.71140000000000003</v>
      </c>
      <c r="K190" s="20">
        <f t="shared" si="24"/>
        <v>3.4652329115532861</v>
      </c>
      <c r="L190" s="20">
        <v>0</v>
      </c>
      <c r="M190" s="20">
        <v>0</v>
      </c>
      <c r="N190" s="21">
        <v>569284.68000000005</v>
      </c>
      <c r="O190" s="21">
        <v>405000</v>
      </c>
      <c r="P190" s="21">
        <v>405000</v>
      </c>
      <c r="Q190" s="21">
        <v>0</v>
      </c>
      <c r="R190" s="21">
        <v>0</v>
      </c>
      <c r="S190" s="21">
        <f t="shared" si="25"/>
        <v>164284.68000000005</v>
      </c>
      <c r="T190">
        <v>0</v>
      </c>
      <c r="U190" s="21">
        <v>0</v>
      </c>
      <c r="V190" s="21">
        <v>0</v>
      </c>
      <c r="W190" s="22">
        <f t="shared" si="26"/>
        <v>0</v>
      </c>
      <c r="X190" s="22">
        <f t="shared" si="27"/>
        <v>2.4652329115532861</v>
      </c>
      <c r="Y190" s="22">
        <f t="shared" si="28"/>
        <v>2.4652329115532861</v>
      </c>
      <c r="Z190" s="22">
        <f t="shared" ref="Z190:Z207" si="36">+P190/O190</f>
        <v>1</v>
      </c>
      <c r="AA190" s="22">
        <f t="shared" ref="AA190:AA207" si="37">+U190/O190</f>
        <v>0</v>
      </c>
      <c r="AB190" s="22">
        <v>0</v>
      </c>
      <c r="AC190" s="53">
        <f t="shared" si="31"/>
        <v>0</v>
      </c>
      <c r="AD190" s="53">
        <f t="shared" ref="AD190:AD207" si="38">+T190/O190</f>
        <v>0</v>
      </c>
    </row>
    <row r="191" spans="1:30" s="23" customFormat="1" ht="12" customHeight="1" x14ac:dyDescent="0.2">
      <c r="A191" s="15">
        <v>13832</v>
      </c>
      <c r="B191" s="16" t="s">
        <v>75</v>
      </c>
      <c r="C191" s="16" t="s">
        <v>31</v>
      </c>
      <c r="D191" s="15">
        <v>1</v>
      </c>
      <c r="E191" s="17">
        <v>2014</v>
      </c>
      <c r="F191" s="15" t="s">
        <v>36</v>
      </c>
      <c r="G191" s="18">
        <v>28704</v>
      </c>
      <c r="H191" s="19">
        <v>38.911111111111111</v>
      </c>
      <c r="I191" s="16" t="s">
        <v>66</v>
      </c>
      <c r="J191" s="20">
        <v>0.51380000000000003</v>
      </c>
      <c r="K191" s="20">
        <f t="shared" si="24"/>
        <v>2.0569426402711581</v>
      </c>
      <c r="L191" s="20">
        <v>2.0562999999999998</v>
      </c>
      <c r="M191" s="20">
        <v>1.6400000000000001E-2</v>
      </c>
      <c r="N191" s="21">
        <v>8186.57</v>
      </c>
      <c r="O191" s="21">
        <v>4206.6000000000004</v>
      </c>
      <c r="P191" s="21">
        <v>4206.6000000000004</v>
      </c>
      <c r="Q191" s="21">
        <v>0</v>
      </c>
      <c r="R191" s="21">
        <v>0</v>
      </c>
      <c r="S191" s="21">
        <f t="shared" si="25"/>
        <v>3979.9699999999993</v>
      </c>
      <c r="T191">
        <v>0</v>
      </c>
      <c r="U191" s="21">
        <v>4000</v>
      </c>
      <c r="V191" s="21">
        <v>325.48</v>
      </c>
      <c r="W191" s="22">
        <f t="shared" si="26"/>
        <v>325.48</v>
      </c>
      <c r="X191" s="22">
        <f t="shared" si="27"/>
        <v>1.0569426402711581</v>
      </c>
      <c r="Y191" s="22">
        <f t="shared" si="28"/>
        <v>1.0569426402711581</v>
      </c>
      <c r="Z191" s="22">
        <f t="shared" si="36"/>
        <v>1</v>
      </c>
      <c r="AA191" s="22">
        <f t="shared" si="37"/>
        <v>0.95088670184947455</v>
      </c>
      <c r="AB191" s="22">
        <v>0</v>
      </c>
      <c r="AC191" s="53">
        <f t="shared" si="31"/>
        <v>0</v>
      </c>
      <c r="AD191" s="53">
        <f t="shared" si="38"/>
        <v>0</v>
      </c>
    </row>
    <row r="192" spans="1:30" s="23" customFormat="1" ht="12" customHeight="1" x14ac:dyDescent="0.2">
      <c r="A192" s="15">
        <v>25986</v>
      </c>
      <c r="B192" s="16" t="s">
        <v>92</v>
      </c>
      <c r="C192" s="16" t="s">
        <v>31</v>
      </c>
      <c r="D192" s="15">
        <v>1</v>
      </c>
      <c r="E192" s="17">
        <v>2014</v>
      </c>
      <c r="F192" s="15" t="s">
        <v>36</v>
      </c>
      <c r="G192" s="18">
        <v>26705</v>
      </c>
      <c r="H192" s="19">
        <v>44.388888888888886</v>
      </c>
      <c r="I192" s="16" t="s">
        <v>66</v>
      </c>
      <c r="J192" s="20">
        <v>0.44109999999999999</v>
      </c>
      <c r="K192" s="20">
        <f t="shared" si="24"/>
        <v>1.7893752915977008</v>
      </c>
      <c r="L192" s="47">
        <v>0.33839999999999998</v>
      </c>
      <c r="M192" s="47">
        <v>0.29420000000000002</v>
      </c>
      <c r="N192" s="21">
        <v>199166.22</v>
      </c>
      <c r="O192" s="21">
        <v>87861.33</v>
      </c>
      <c r="P192" s="21">
        <v>7861.33</v>
      </c>
      <c r="Q192" s="21">
        <v>80000</v>
      </c>
      <c r="R192" s="21">
        <v>0</v>
      </c>
      <c r="S192" s="21">
        <f t="shared" si="25"/>
        <v>111304.89</v>
      </c>
      <c r="T192">
        <v>0</v>
      </c>
      <c r="U192" s="21">
        <v>0</v>
      </c>
      <c r="V192" s="21">
        <v>23327.37</v>
      </c>
      <c r="W192" s="22">
        <f t="shared" si="26"/>
        <v>23327.37</v>
      </c>
      <c r="X192" s="22">
        <f t="shared" si="27"/>
        <v>0.7893752915977007</v>
      </c>
      <c r="Y192" s="22">
        <f t="shared" si="28"/>
        <v>7.0628792679279406E-2</v>
      </c>
      <c r="Z192" s="22">
        <f t="shared" si="36"/>
        <v>8.9474288631870236E-2</v>
      </c>
      <c r="AA192" s="22">
        <f t="shared" si="37"/>
        <v>0</v>
      </c>
      <c r="AB192" s="22">
        <v>0</v>
      </c>
      <c r="AC192" s="53">
        <f t="shared" si="31"/>
        <v>0</v>
      </c>
      <c r="AD192" s="53">
        <f t="shared" si="38"/>
        <v>0</v>
      </c>
    </row>
    <row r="193" spans="1:30" s="23" customFormat="1" ht="12" customHeight="1" x14ac:dyDescent="0.2">
      <c r="A193" s="15">
        <v>27291</v>
      </c>
      <c r="B193" s="16" t="s">
        <v>95</v>
      </c>
      <c r="C193" s="16" t="s">
        <v>31</v>
      </c>
      <c r="D193" s="15">
        <v>1</v>
      </c>
      <c r="E193" s="17">
        <v>2014</v>
      </c>
      <c r="F193" s="15" t="s">
        <v>36</v>
      </c>
      <c r="G193" s="18">
        <v>32037</v>
      </c>
      <c r="H193" s="19">
        <v>29.786111111111111</v>
      </c>
      <c r="I193" s="16" t="s">
        <v>66</v>
      </c>
      <c r="J193" s="20">
        <v>1.0500000000000001E-2</v>
      </c>
      <c r="K193" s="20">
        <f t="shared" si="24"/>
        <v>1.0106551079269237</v>
      </c>
      <c r="L193" s="20">
        <v>9.6600000000000005E-2</v>
      </c>
      <c r="M193" s="20">
        <v>0.24879999999999999</v>
      </c>
      <c r="N193" s="21">
        <v>544059.87</v>
      </c>
      <c r="O193" s="21">
        <v>5735.9</v>
      </c>
      <c r="P193" s="21">
        <v>5735.9</v>
      </c>
      <c r="Q193" s="21">
        <v>0</v>
      </c>
      <c r="R193" s="21">
        <v>0</v>
      </c>
      <c r="S193" s="21">
        <f t="shared" si="25"/>
        <v>538323.97</v>
      </c>
      <c r="T193">
        <v>0</v>
      </c>
      <c r="U193" s="21">
        <v>1580.27</v>
      </c>
      <c r="V193" s="21">
        <v>13078.35</v>
      </c>
      <c r="W193" s="22">
        <f t="shared" si="26"/>
        <v>13078.35</v>
      </c>
      <c r="X193" s="22">
        <f t="shared" si="27"/>
        <v>1.0655107926923632E-2</v>
      </c>
      <c r="Y193" s="22">
        <f t="shared" si="28"/>
        <v>1.0655107926923632E-2</v>
      </c>
      <c r="Z193" s="22">
        <f t="shared" si="36"/>
        <v>1</v>
      </c>
      <c r="AA193" s="22">
        <f t="shared" si="37"/>
        <v>0.27550515176345475</v>
      </c>
      <c r="AB193" s="22">
        <v>0</v>
      </c>
      <c r="AC193" s="53">
        <f t="shared" si="31"/>
        <v>0</v>
      </c>
      <c r="AD193" s="53">
        <f t="shared" si="38"/>
        <v>0</v>
      </c>
    </row>
    <row r="194" spans="1:30" s="23" customFormat="1" ht="12" customHeight="1" x14ac:dyDescent="0.2">
      <c r="A194" s="15">
        <v>29648</v>
      </c>
      <c r="B194" s="16" t="s">
        <v>99</v>
      </c>
      <c r="C194" s="16" t="s">
        <v>44</v>
      </c>
      <c r="D194" s="15">
        <v>1</v>
      </c>
      <c r="E194" s="17">
        <v>2014</v>
      </c>
      <c r="F194" s="15" t="s">
        <v>36</v>
      </c>
      <c r="G194" s="18">
        <v>40255</v>
      </c>
      <c r="H194" s="19">
        <v>7.2833333333333332</v>
      </c>
      <c r="I194" s="16" t="s">
        <v>66</v>
      </c>
      <c r="J194" s="20">
        <v>1.89E-2</v>
      </c>
      <c r="K194" s="20">
        <f t="shared" ref="K194:K257" si="39">+N194/S194</f>
        <v>1.0192931162427439</v>
      </c>
      <c r="L194" s="20">
        <v>0</v>
      </c>
      <c r="M194" s="20">
        <v>0</v>
      </c>
      <c r="N194" s="21">
        <v>162355.25</v>
      </c>
      <c r="O194" s="21">
        <v>3073.05</v>
      </c>
      <c r="P194" s="21">
        <v>3073.05</v>
      </c>
      <c r="Q194" s="21">
        <v>0</v>
      </c>
      <c r="R194" s="21">
        <v>0</v>
      </c>
      <c r="S194" s="21">
        <f t="shared" ref="S194:S257" si="40">+N194-O194</f>
        <v>159282.20000000001</v>
      </c>
      <c r="T194">
        <v>0</v>
      </c>
      <c r="U194" s="21">
        <v>0</v>
      </c>
      <c r="V194" s="21">
        <v>0</v>
      </c>
      <c r="W194" s="22">
        <f t="shared" ref="W194:W257" si="41">+V194-R194</f>
        <v>0</v>
      </c>
      <c r="X194" s="22">
        <f t="shared" ref="X194:X257" si="42">+O194/S194</f>
        <v>1.9293116242744011E-2</v>
      </c>
      <c r="Y194" s="22">
        <f t="shared" ref="Y194:Y257" si="43">+P194/S194</f>
        <v>1.9293116242744011E-2</v>
      </c>
      <c r="Z194" s="22">
        <f t="shared" si="36"/>
        <v>1</v>
      </c>
      <c r="AA194" s="22">
        <f t="shared" si="37"/>
        <v>0</v>
      </c>
      <c r="AB194" s="22">
        <v>0</v>
      </c>
      <c r="AC194" s="53">
        <f t="shared" ref="AC194:AC257" si="44">+T194/S194</f>
        <v>0</v>
      </c>
      <c r="AD194" s="53">
        <f t="shared" si="38"/>
        <v>0</v>
      </c>
    </row>
    <row r="195" spans="1:30" s="23" customFormat="1" ht="12" customHeight="1" x14ac:dyDescent="0.2">
      <c r="A195" s="15">
        <v>44056</v>
      </c>
      <c r="B195" s="16" t="s">
        <v>144</v>
      </c>
      <c r="C195" s="16" t="s">
        <v>31</v>
      </c>
      <c r="D195" s="15">
        <v>1</v>
      </c>
      <c r="E195" s="17">
        <v>2014</v>
      </c>
      <c r="F195" s="15" t="s">
        <v>32</v>
      </c>
      <c r="G195" s="18">
        <v>31706</v>
      </c>
      <c r="H195" s="19">
        <v>30.691666666666666</v>
      </c>
      <c r="I195" s="16" t="s">
        <v>66</v>
      </c>
      <c r="J195" s="20">
        <v>0.2913</v>
      </c>
      <c r="K195" s="20">
        <f t="shared" si="39"/>
        <v>1.4110080821540498</v>
      </c>
      <c r="L195" s="20">
        <v>0</v>
      </c>
      <c r="M195" s="20">
        <v>0</v>
      </c>
      <c r="N195" s="21">
        <v>43902.43</v>
      </c>
      <c r="O195" s="21">
        <v>12788.2</v>
      </c>
      <c r="P195" s="21">
        <v>162.94</v>
      </c>
      <c r="Q195" s="21">
        <v>12625.26</v>
      </c>
      <c r="R195" s="21">
        <v>0</v>
      </c>
      <c r="S195" s="21">
        <f t="shared" si="40"/>
        <v>31114.23</v>
      </c>
      <c r="T195">
        <v>0</v>
      </c>
      <c r="U195" s="21">
        <v>162.94</v>
      </c>
      <c r="V195" s="21">
        <v>0</v>
      </c>
      <c r="W195" s="22">
        <f t="shared" si="41"/>
        <v>0</v>
      </c>
      <c r="X195" s="22">
        <f t="shared" si="42"/>
        <v>0.41100808215404983</v>
      </c>
      <c r="Y195" s="22">
        <f t="shared" si="43"/>
        <v>5.2368321504340622E-3</v>
      </c>
      <c r="Z195" s="22">
        <f t="shared" si="36"/>
        <v>1.2741433509016123E-2</v>
      </c>
      <c r="AA195" s="22">
        <f t="shared" si="37"/>
        <v>1.2741433509016123E-2</v>
      </c>
      <c r="AB195" s="22">
        <v>0</v>
      </c>
      <c r="AC195" s="53">
        <f t="shared" si="44"/>
        <v>0</v>
      </c>
      <c r="AD195" s="53">
        <f t="shared" si="38"/>
        <v>0</v>
      </c>
    </row>
    <row r="196" spans="1:30" s="23" customFormat="1" ht="12" customHeight="1" x14ac:dyDescent="0.2">
      <c r="A196" s="15">
        <v>46785</v>
      </c>
      <c r="B196" s="16" t="s">
        <v>149</v>
      </c>
      <c r="C196" s="16" t="s">
        <v>44</v>
      </c>
      <c r="D196" s="15">
        <v>1</v>
      </c>
      <c r="E196" s="17">
        <v>2014</v>
      </c>
      <c r="F196" s="15" t="s">
        <v>32</v>
      </c>
      <c r="G196" s="18">
        <v>33162</v>
      </c>
      <c r="H196" s="19">
        <v>26.705555555555556</v>
      </c>
      <c r="I196" s="16" t="s">
        <v>66</v>
      </c>
      <c r="J196" s="20">
        <v>0.12520000000000001</v>
      </c>
      <c r="K196" s="20">
        <f t="shared" si="39"/>
        <v>1.1430844613724505</v>
      </c>
      <c r="L196" s="20">
        <v>0</v>
      </c>
      <c r="M196" s="20">
        <v>0</v>
      </c>
      <c r="N196" s="21">
        <v>17118.650000000001</v>
      </c>
      <c r="O196" s="21">
        <v>2142.81</v>
      </c>
      <c r="P196" s="21">
        <v>2142.81</v>
      </c>
      <c r="Q196" s="21">
        <v>0</v>
      </c>
      <c r="R196" s="21">
        <v>0</v>
      </c>
      <c r="S196" s="21">
        <f t="shared" si="40"/>
        <v>14975.840000000002</v>
      </c>
      <c r="T196">
        <v>0</v>
      </c>
      <c r="U196" s="21">
        <v>0</v>
      </c>
      <c r="V196" s="21">
        <v>-2273.13</v>
      </c>
      <c r="W196" s="22">
        <f t="shared" si="41"/>
        <v>-2273.13</v>
      </c>
      <c r="X196" s="22">
        <f t="shared" si="42"/>
        <v>0.14308446137245054</v>
      </c>
      <c r="Y196" s="22">
        <f t="shared" si="43"/>
        <v>0.14308446137245054</v>
      </c>
      <c r="Z196" s="22">
        <f t="shared" si="36"/>
        <v>1</v>
      </c>
      <c r="AA196" s="22">
        <f t="shared" si="37"/>
        <v>0</v>
      </c>
      <c r="AB196" s="22">
        <v>0</v>
      </c>
      <c r="AC196" s="53">
        <f t="shared" si="44"/>
        <v>0</v>
      </c>
      <c r="AD196" s="53">
        <f t="shared" si="38"/>
        <v>0</v>
      </c>
    </row>
    <row r="197" spans="1:30" s="23" customFormat="1" ht="12" customHeight="1" x14ac:dyDescent="0.2">
      <c r="A197" s="15">
        <v>49086</v>
      </c>
      <c r="B197" s="16" t="s">
        <v>156</v>
      </c>
      <c r="C197" s="16" t="s">
        <v>31</v>
      </c>
      <c r="D197" s="15">
        <v>1</v>
      </c>
      <c r="E197" s="17">
        <v>2014</v>
      </c>
      <c r="F197" s="15" t="s">
        <v>32</v>
      </c>
      <c r="G197" s="18">
        <v>34764</v>
      </c>
      <c r="H197" s="19">
        <v>22.316666666666666</v>
      </c>
      <c r="I197" s="16" t="s">
        <v>66</v>
      </c>
      <c r="J197" s="20">
        <v>0.96099999999999997</v>
      </c>
      <c r="K197" s="20">
        <f t="shared" si="39"/>
        <v>25.641155821032836</v>
      </c>
      <c r="L197" s="47">
        <v>0</v>
      </c>
      <c r="M197" s="47">
        <v>0</v>
      </c>
      <c r="N197" s="21">
        <v>1436242.42</v>
      </c>
      <c r="O197" s="21">
        <v>1380229.25</v>
      </c>
      <c r="P197" s="21">
        <v>92854.25</v>
      </c>
      <c r="Q197" s="21">
        <v>1287375</v>
      </c>
      <c r="R197" s="21">
        <v>0</v>
      </c>
      <c r="S197" s="21">
        <f t="shared" si="40"/>
        <v>56013.169999999925</v>
      </c>
      <c r="T197">
        <v>0</v>
      </c>
      <c r="U197" s="21">
        <v>0</v>
      </c>
      <c r="V197" s="21">
        <v>-17726.060000000001</v>
      </c>
      <c r="W197" s="22">
        <f t="shared" si="41"/>
        <v>-17726.060000000001</v>
      </c>
      <c r="X197" s="22">
        <f t="shared" si="42"/>
        <v>24.641155821032836</v>
      </c>
      <c r="Y197" s="22">
        <f t="shared" si="43"/>
        <v>1.6577217465106888</v>
      </c>
      <c r="Z197" s="22">
        <f t="shared" si="36"/>
        <v>6.7274512549273968E-2</v>
      </c>
      <c r="AA197" s="22">
        <f t="shared" si="37"/>
        <v>0</v>
      </c>
      <c r="AB197" s="22">
        <v>0</v>
      </c>
      <c r="AC197" s="53">
        <f t="shared" si="44"/>
        <v>0</v>
      </c>
      <c r="AD197" s="53">
        <f t="shared" si="38"/>
        <v>0</v>
      </c>
    </row>
    <row r="198" spans="1:30" s="23" customFormat="1" ht="12" customHeight="1" x14ac:dyDescent="0.2">
      <c r="A198" s="15">
        <v>52508</v>
      </c>
      <c r="B198" s="16" t="s">
        <v>164</v>
      </c>
      <c r="C198" s="16" t="s">
        <v>31</v>
      </c>
      <c r="D198" s="15">
        <v>1</v>
      </c>
      <c r="E198" s="17">
        <v>2014</v>
      </c>
      <c r="F198" s="15" t="s">
        <v>36</v>
      </c>
      <c r="G198" s="18">
        <v>34627</v>
      </c>
      <c r="H198" s="19">
        <v>22.694444444444443</v>
      </c>
      <c r="I198" s="16" t="s">
        <v>66</v>
      </c>
      <c r="J198" s="20">
        <v>0.435</v>
      </c>
      <c r="K198" s="20">
        <f t="shared" si="39"/>
        <v>1.7697675162973316</v>
      </c>
      <c r="L198" s="47">
        <v>5.6058000000000003</v>
      </c>
      <c r="M198" s="47">
        <v>1.17E-2</v>
      </c>
      <c r="N198" s="21">
        <v>3317.5</v>
      </c>
      <c r="O198" s="21">
        <v>1442.96</v>
      </c>
      <c r="P198" s="21">
        <v>1442.96</v>
      </c>
      <c r="Q198" s="21">
        <v>0</v>
      </c>
      <c r="R198" s="21">
        <v>0</v>
      </c>
      <c r="S198" s="21">
        <f t="shared" si="40"/>
        <v>1874.54</v>
      </c>
      <c r="T198">
        <v>0</v>
      </c>
      <c r="U198" s="21">
        <v>30.89</v>
      </c>
      <c r="V198" s="21">
        <v>255.92</v>
      </c>
      <c r="W198" s="22">
        <f t="shared" si="41"/>
        <v>255.92</v>
      </c>
      <c r="X198" s="22">
        <f t="shared" si="42"/>
        <v>0.76976751629733164</v>
      </c>
      <c r="Y198" s="22">
        <f t="shared" si="43"/>
        <v>0.76976751629733164</v>
      </c>
      <c r="Z198" s="22">
        <f t="shared" si="36"/>
        <v>1</v>
      </c>
      <c r="AA198" s="22">
        <f t="shared" si="37"/>
        <v>2.1407384820092034E-2</v>
      </c>
      <c r="AB198" s="22">
        <v>0</v>
      </c>
      <c r="AC198" s="53">
        <f t="shared" si="44"/>
        <v>0</v>
      </c>
      <c r="AD198" s="53">
        <f t="shared" si="38"/>
        <v>0</v>
      </c>
    </row>
    <row r="199" spans="1:30" s="23" customFormat="1" ht="12" customHeight="1" x14ac:dyDescent="0.2">
      <c r="A199" s="15">
        <v>56589</v>
      </c>
      <c r="B199" s="16" t="s">
        <v>174</v>
      </c>
      <c r="C199" s="16" t="s">
        <v>31</v>
      </c>
      <c r="D199" s="15">
        <v>1</v>
      </c>
      <c r="E199" s="17">
        <v>2014</v>
      </c>
      <c r="F199" s="15" t="s">
        <v>32</v>
      </c>
      <c r="G199" s="18">
        <v>32643</v>
      </c>
      <c r="H199" s="19">
        <v>28.125</v>
      </c>
      <c r="I199" s="16" t="s">
        <v>66</v>
      </c>
      <c r="J199" s="20">
        <v>0.57940109192743638</v>
      </c>
      <c r="K199" s="20">
        <f t="shared" si="39"/>
        <v>2.3775620449957886</v>
      </c>
      <c r="L199" s="46">
        <v>0</v>
      </c>
      <c r="M199" s="46">
        <v>0</v>
      </c>
      <c r="N199" s="21">
        <v>240614.89</v>
      </c>
      <c r="O199" s="21">
        <v>139412.53</v>
      </c>
      <c r="P199" s="21">
        <v>139412.53</v>
      </c>
      <c r="Q199" s="21">
        <v>0</v>
      </c>
      <c r="R199" s="21">
        <v>0</v>
      </c>
      <c r="S199" s="21">
        <f t="shared" si="40"/>
        <v>101202.36000000002</v>
      </c>
      <c r="T199">
        <v>0</v>
      </c>
      <c r="U199" s="21">
        <v>6674.07</v>
      </c>
      <c r="V199" s="21">
        <v>0</v>
      </c>
      <c r="W199" s="22">
        <f t="shared" si="41"/>
        <v>0</v>
      </c>
      <c r="X199" s="22">
        <f t="shared" si="42"/>
        <v>1.3775620449957884</v>
      </c>
      <c r="Y199" s="22">
        <f t="shared" si="43"/>
        <v>1.3775620449957884</v>
      </c>
      <c r="Z199" s="22">
        <f t="shared" si="36"/>
        <v>1</v>
      </c>
      <c r="AA199" s="22">
        <f t="shared" si="37"/>
        <v>4.787281315388222E-2</v>
      </c>
      <c r="AB199" s="22">
        <v>0</v>
      </c>
      <c r="AC199" s="53">
        <f t="shared" si="44"/>
        <v>0</v>
      </c>
      <c r="AD199" s="53">
        <f t="shared" si="38"/>
        <v>0</v>
      </c>
    </row>
    <row r="200" spans="1:30" s="23" customFormat="1" ht="12" customHeight="1" x14ac:dyDescent="0.2">
      <c r="A200" s="15">
        <v>57172</v>
      </c>
      <c r="B200" s="16" t="s">
        <v>175</v>
      </c>
      <c r="C200" s="16" t="s">
        <v>44</v>
      </c>
      <c r="D200" s="15">
        <v>1</v>
      </c>
      <c r="E200" s="17">
        <v>2014</v>
      </c>
      <c r="F200" s="15" t="s">
        <v>32</v>
      </c>
      <c r="G200" s="18">
        <v>32749</v>
      </c>
      <c r="H200" s="19">
        <v>27.836111111111112</v>
      </c>
      <c r="I200" s="16" t="s">
        <v>66</v>
      </c>
      <c r="J200" s="20">
        <v>0.99939999999999996</v>
      </c>
      <c r="K200" s="20">
        <f t="shared" si="39"/>
        <v>1736.8783149999999</v>
      </c>
      <c r="L200" s="20">
        <v>1.4E-3</v>
      </c>
      <c r="M200" s="20">
        <v>-8.9999999999999993E-3</v>
      </c>
      <c r="N200" s="21">
        <v>3473756.63</v>
      </c>
      <c r="O200" s="21">
        <v>3471756.63</v>
      </c>
      <c r="P200" s="21">
        <v>13872.42</v>
      </c>
      <c r="Q200" s="21">
        <v>3457884.21</v>
      </c>
      <c r="R200" s="21">
        <v>0</v>
      </c>
      <c r="S200" s="21">
        <f t="shared" si="40"/>
        <v>2000</v>
      </c>
      <c r="T200">
        <v>0</v>
      </c>
      <c r="U200" s="21">
        <v>0</v>
      </c>
      <c r="V200" s="21">
        <v>-43</v>
      </c>
      <c r="W200" s="22">
        <f t="shared" si="41"/>
        <v>-43</v>
      </c>
      <c r="X200" s="22">
        <f t="shared" si="42"/>
        <v>1735.8783149999999</v>
      </c>
      <c r="Y200" s="22">
        <f t="shared" si="43"/>
        <v>6.93621</v>
      </c>
      <c r="Z200" s="22">
        <f t="shared" si="36"/>
        <v>3.995792758088576E-3</v>
      </c>
      <c r="AA200" s="22">
        <f t="shared" si="37"/>
        <v>0</v>
      </c>
      <c r="AB200" s="22">
        <v>0</v>
      </c>
      <c r="AC200" s="53">
        <f t="shared" si="44"/>
        <v>0</v>
      </c>
      <c r="AD200" s="53">
        <f t="shared" si="38"/>
        <v>0</v>
      </c>
    </row>
    <row r="201" spans="1:30" s="23" customFormat="1" ht="12" customHeight="1" x14ac:dyDescent="0.2">
      <c r="A201" s="15">
        <v>60089</v>
      </c>
      <c r="B201" s="16" t="s">
        <v>177</v>
      </c>
      <c r="C201" s="16" t="s">
        <v>44</v>
      </c>
      <c r="D201" s="15">
        <v>1</v>
      </c>
      <c r="E201" s="17">
        <v>2014</v>
      </c>
      <c r="F201" s="15" t="s">
        <v>32</v>
      </c>
      <c r="G201" s="18">
        <v>40302</v>
      </c>
      <c r="H201" s="19">
        <v>7.1555555555555559</v>
      </c>
      <c r="I201" s="16" t="s">
        <v>66</v>
      </c>
      <c r="J201" s="20">
        <v>0.60709999999999997</v>
      </c>
      <c r="K201" s="20">
        <f t="shared" si="39"/>
        <v>2.5451313949425605</v>
      </c>
      <c r="L201" s="20">
        <v>0</v>
      </c>
      <c r="M201" s="20">
        <v>0</v>
      </c>
      <c r="N201" s="21">
        <v>512161.55</v>
      </c>
      <c r="O201" s="21">
        <v>310929.68</v>
      </c>
      <c r="P201" s="21">
        <v>3086.44</v>
      </c>
      <c r="Q201" s="21">
        <v>307843.24</v>
      </c>
      <c r="R201" s="21">
        <v>0</v>
      </c>
      <c r="S201" s="21">
        <f t="shared" si="40"/>
        <v>201231.87</v>
      </c>
      <c r="T201">
        <v>0</v>
      </c>
      <c r="U201" s="21">
        <v>3011.53</v>
      </c>
      <c r="V201" s="21">
        <v>-18491.84</v>
      </c>
      <c r="W201" s="22">
        <f t="shared" si="41"/>
        <v>-18491.84</v>
      </c>
      <c r="X201" s="22">
        <f t="shared" si="42"/>
        <v>1.5451313949425605</v>
      </c>
      <c r="Y201" s="22">
        <f t="shared" si="43"/>
        <v>1.5337729555462563E-2</v>
      </c>
      <c r="Z201" s="22">
        <f t="shared" si="36"/>
        <v>9.9264888446802518E-3</v>
      </c>
      <c r="AA201" s="22">
        <f t="shared" si="37"/>
        <v>9.6855662026217645E-3</v>
      </c>
      <c r="AB201" s="22">
        <v>0</v>
      </c>
      <c r="AC201" s="53">
        <f t="shared" si="44"/>
        <v>0</v>
      </c>
      <c r="AD201" s="53">
        <f t="shared" si="38"/>
        <v>0</v>
      </c>
    </row>
    <row r="202" spans="1:30" s="23" customFormat="1" ht="12" customHeight="1" x14ac:dyDescent="0.2">
      <c r="A202" s="15">
        <v>60630</v>
      </c>
      <c r="B202" s="16" t="s">
        <v>182</v>
      </c>
      <c r="C202" s="16" t="s">
        <v>31</v>
      </c>
      <c r="D202" s="15">
        <v>1</v>
      </c>
      <c r="E202" s="17">
        <v>2014</v>
      </c>
      <c r="F202" s="15" t="s">
        <v>36</v>
      </c>
      <c r="G202" s="18">
        <v>40344</v>
      </c>
      <c r="H202" s="19">
        <v>7.041666666666667</v>
      </c>
      <c r="I202" s="16" t="s">
        <v>66</v>
      </c>
      <c r="J202" s="20">
        <v>2.24E-2</v>
      </c>
      <c r="K202" s="20">
        <f t="shared" si="39"/>
        <v>1.0228854141525248</v>
      </c>
      <c r="L202" s="20">
        <v>0</v>
      </c>
      <c r="M202" s="20">
        <v>0</v>
      </c>
      <c r="N202" s="21">
        <v>144178.42000000001</v>
      </c>
      <c r="O202" s="21">
        <v>3225.76</v>
      </c>
      <c r="P202" s="21">
        <v>3225.76</v>
      </c>
      <c r="Q202" s="21">
        <v>0</v>
      </c>
      <c r="R202" s="21">
        <v>0</v>
      </c>
      <c r="S202" s="21">
        <f t="shared" si="40"/>
        <v>140952.66</v>
      </c>
      <c r="T202">
        <v>0</v>
      </c>
      <c r="U202" s="21">
        <v>0</v>
      </c>
      <c r="V202" s="21">
        <v>0</v>
      </c>
      <c r="W202" s="22">
        <f t="shared" si="41"/>
        <v>0</v>
      </c>
      <c r="X202" s="22">
        <f t="shared" si="42"/>
        <v>2.2885414152524687E-2</v>
      </c>
      <c r="Y202" s="22">
        <f t="shared" si="43"/>
        <v>2.2885414152524687E-2</v>
      </c>
      <c r="Z202" s="22">
        <f t="shared" si="36"/>
        <v>1</v>
      </c>
      <c r="AA202" s="22">
        <f t="shared" si="37"/>
        <v>0</v>
      </c>
      <c r="AB202" s="22">
        <v>0</v>
      </c>
      <c r="AC202" s="53">
        <f t="shared" si="44"/>
        <v>0</v>
      </c>
      <c r="AD202" s="53">
        <f t="shared" si="38"/>
        <v>0</v>
      </c>
    </row>
    <row r="203" spans="1:30" s="23" customFormat="1" ht="12" customHeight="1" x14ac:dyDescent="0.2">
      <c r="A203" s="15">
        <v>61305</v>
      </c>
      <c r="B203" s="16" t="s">
        <v>186</v>
      </c>
      <c r="C203" s="16" t="s">
        <v>44</v>
      </c>
      <c r="D203" s="15">
        <v>1</v>
      </c>
      <c r="E203" s="17">
        <v>2014</v>
      </c>
      <c r="F203" s="15" t="s">
        <v>32</v>
      </c>
      <c r="G203" s="18">
        <v>40371</v>
      </c>
      <c r="H203" s="19">
        <v>6.9666666666666668</v>
      </c>
      <c r="I203" s="16" t="s">
        <v>66</v>
      </c>
      <c r="J203" s="20">
        <v>0.99050000000000005</v>
      </c>
      <c r="K203" s="20">
        <f t="shared" si="39"/>
        <v>105.0721125</v>
      </c>
      <c r="L203" s="20">
        <v>0</v>
      </c>
      <c r="M203" s="20">
        <v>0</v>
      </c>
      <c r="N203" s="21">
        <v>84057.69</v>
      </c>
      <c r="O203" s="21">
        <v>83257.69</v>
      </c>
      <c r="P203" s="21">
        <v>0</v>
      </c>
      <c r="Q203" s="21">
        <v>83257.69</v>
      </c>
      <c r="R203" s="21">
        <v>0</v>
      </c>
      <c r="S203" s="21">
        <f t="shared" si="40"/>
        <v>800</v>
      </c>
      <c r="T203">
        <v>0</v>
      </c>
      <c r="U203" s="21">
        <v>0</v>
      </c>
      <c r="V203" s="21">
        <v>0</v>
      </c>
      <c r="W203" s="22">
        <f t="shared" si="41"/>
        <v>0</v>
      </c>
      <c r="X203" s="22">
        <f t="shared" si="42"/>
        <v>104.0721125</v>
      </c>
      <c r="Y203" s="22">
        <f t="shared" si="43"/>
        <v>0</v>
      </c>
      <c r="Z203" s="22">
        <f t="shared" si="36"/>
        <v>0</v>
      </c>
      <c r="AA203" s="22">
        <f t="shared" si="37"/>
        <v>0</v>
      </c>
      <c r="AB203" s="22">
        <v>0</v>
      </c>
      <c r="AC203" s="53">
        <f t="shared" si="44"/>
        <v>0</v>
      </c>
      <c r="AD203" s="53">
        <f t="shared" si="38"/>
        <v>0</v>
      </c>
    </row>
    <row r="204" spans="1:30" s="23" customFormat="1" ht="12" customHeight="1" x14ac:dyDescent="0.2">
      <c r="A204" s="15">
        <v>68946</v>
      </c>
      <c r="B204" s="16" t="s">
        <v>205</v>
      </c>
      <c r="C204" s="16" t="s">
        <v>31</v>
      </c>
      <c r="D204" s="15">
        <v>1</v>
      </c>
      <c r="E204" s="17">
        <v>2014</v>
      </c>
      <c r="F204" s="15" t="s">
        <v>32</v>
      </c>
      <c r="G204" s="18">
        <v>34236</v>
      </c>
      <c r="H204" s="19">
        <v>23.766666666666666</v>
      </c>
      <c r="I204" s="16" t="s">
        <v>66</v>
      </c>
      <c r="J204" s="20">
        <v>0.41876340312522642</v>
      </c>
      <c r="K204" s="20">
        <f t="shared" si="39"/>
        <v>1.7204697800807065</v>
      </c>
      <c r="L204" s="46">
        <v>0.29439375760008712</v>
      </c>
      <c r="M204" s="46">
        <v>-0.16141807070188707</v>
      </c>
      <c r="N204" s="21">
        <v>116232.22</v>
      </c>
      <c r="O204" s="21">
        <v>48673.8</v>
      </c>
      <c r="P204" s="21">
        <v>33567.199999999997</v>
      </c>
      <c r="Q204" s="21">
        <v>15106.6</v>
      </c>
      <c r="R204" s="21">
        <v>0</v>
      </c>
      <c r="S204" s="21">
        <f t="shared" si="40"/>
        <v>67558.42</v>
      </c>
      <c r="T204">
        <v>0</v>
      </c>
      <c r="U204" s="21">
        <v>5567.2</v>
      </c>
      <c r="V204" s="21">
        <v>5523.41</v>
      </c>
      <c r="W204" s="22">
        <f t="shared" si="41"/>
        <v>5523.41</v>
      </c>
      <c r="X204" s="22">
        <f t="shared" si="42"/>
        <v>0.7204697800807065</v>
      </c>
      <c r="Y204" s="22">
        <f t="shared" si="43"/>
        <v>0.49686182714160571</v>
      </c>
      <c r="Z204" s="22">
        <f t="shared" si="36"/>
        <v>0.68963590268275732</v>
      </c>
      <c r="AA204" s="22">
        <f t="shared" si="37"/>
        <v>0.11437775558924923</v>
      </c>
      <c r="AB204" s="22">
        <v>0</v>
      </c>
      <c r="AC204" s="53">
        <f t="shared" si="44"/>
        <v>0</v>
      </c>
      <c r="AD204" s="53">
        <f t="shared" si="38"/>
        <v>0</v>
      </c>
    </row>
    <row r="205" spans="1:30" s="23" customFormat="1" ht="12" customHeight="1" x14ac:dyDescent="0.2">
      <c r="A205" s="15">
        <v>69267</v>
      </c>
      <c r="B205" s="16" t="s">
        <v>208</v>
      </c>
      <c r="C205" s="16" t="s">
        <v>44</v>
      </c>
      <c r="D205" s="15">
        <v>1</v>
      </c>
      <c r="E205" s="17">
        <v>2014</v>
      </c>
      <c r="F205" s="15" t="s">
        <v>32</v>
      </c>
      <c r="G205" s="18">
        <v>34207</v>
      </c>
      <c r="H205" s="19">
        <v>23.844444444444445</v>
      </c>
      <c r="I205" s="16" t="s">
        <v>66</v>
      </c>
      <c r="J205" s="20">
        <v>0.73209999999999997</v>
      </c>
      <c r="K205" s="20">
        <f t="shared" si="39"/>
        <v>3.7328894742227727</v>
      </c>
      <c r="L205" s="20">
        <v>0.67859999999999998</v>
      </c>
      <c r="M205" s="20">
        <v>6.2199999999999998E-2</v>
      </c>
      <c r="N205" s="21">
        <v>50707.16</v>
      </c>
      <c r="O205" s="21">
        <v>37123.269999999997</v>
      </c>
      <c r="P205" s="21">
        <v>37123.269999999997</v>
      </c>
      <c r="Q205" s="21">
        <v>0</v>
      </c>
      <c r="R205" s="21">
        <v>0</v>
      </c>
      <c r="S205" s="21">
        <f t="shared" si="40"/>
        <v>13583.890000000007</v>
      </c>
      <c r="T205">
        <v>0</v>
      </c>
      <c r="U205" s="21">
        <v>0</v>
      </c>
      <c r="V205" s="21">
        <v>0</v>
      </c>
      <c r="W205" s="22">
        <f t="shared" si="41"/>
        <v>0</v>
      </c>
      <c r="X205" s="22">
        <f t="shared" si="42"/>
        <v>2.7328894742227727</v>
      </c>
      <c r="Y205" s="22">
        <f t="shared" si="43"/>
        <v>2.7328894742227727</v>
      </c>
      <c r="Z205" s="22">
        <f t="shared" si="36"/>
        <v>1</v>
      </c>
      <c r="AA205" s="22">
        <f t="shared" si="37"/>
        <v>0</v>
      </c>
      <c r="AB205" s="22">
        <v>0</v>
      </c>
      <c r="AC205" s="53">
        <f t="shared" si="44"/>
        <v>0</v>
      </c>
      <c r="AD205" s="53">
        <f t="shared" si="38"/>
        <v>0</v>
      </c>
    </row>
    <row r="206" spans="1:30" s="23" customFormat="1" ht="12" customHeight="1" x14ac:dyDescent="0.2">
      <c r="A206" s="15">
        <v>73146</v>
      </c>
      <c r="B206" s="16" t="s">
        <v>214</v>
      </c>
      <c r="C206" s="16" t="s">
        <v>31</v>
      </c>
      <c r="D206" s="15">
        <v>1</v>
      </c>
      <c r="E206" s="17">
        <v>2014</v>
      </c>
      <c r="F206" s="15" t="s">
        <v>32</v>
      </c>
      <c r="G206" s="18">
        <v>34956</v>
      </c>
      <c r="H206" s="19">
        <v>21.794444444444444</v>
      </c>
      <c r="I206" s="16" t="s">
        <v>66</v>
      </c>
      <c r="J206" s="20">
        <v>0.97609999999999997</v>
      </c>
      <c r="K206" s="20">
        <f t="shared" si="39"/>
        <v>41.793230000000001</v>
      </c>
      <c r="L206" s="20">
        <v>0</v>
      </c>
      <c r="M206" s="20">
        <v>0</v>
      </c>
      <c r="N206" s="21">
        <v>41793.230000000003</v>
      </c>
      <c r="O206" s="21">
        <v>40793.230000000003</v>
      </c>
      <c r="P206" s="21">
        <v>40793.230000000003</v>
      </c>
      <c r="Q206" s="21">
        <v>0</v>
      </c>
      <c r="R206" s="21">
        <v>0</v>
      </c>
      <c r="S206" s="21">
        <f t="shared" si="40"/>
        <v>1000</v>
      </c>
      <c r="T206">
        <v>0</v>
      </c>
      <c r="U206" s="21">
        <v>0</v>
      </c>
      <c r="V206" s="21">
        <v>0</v>
      </c>
      <c r="W206" s="22">
        <f t="shared" si="41"/>
        <v>0</v>
      </c>
      <c r="X206" s="22">
        <f t="shared" si="42"/>
        <v>40.793230000000001</v>
      </c>
      <c r="Y206" s="22">
        <f t="shared" si="43"/>
        <v>40.793230000000001</v>
      </c>
      <c r="Z206" s="22">
        <f t="shared" si="36"/>
        <v>1</v>
      </c>
      <c r="AA206" s="22">
        <f t="shared" si="37"/>
        <v>0</v>
      </c>
      <c r="AB206" s="22">
        <v>0</v>
      </c>
      <c r="AC206" s="53">
        <f t="shared" si="44"/>
        <v>0</v>
      </c>
      <c r="AD206" s="53">
        <f t="shared" si="38"/>
        <v>0</v>
      </c>
    </row>
    <row r="207" spans="1:30" s="23" customFormat="1" ht="12" customHeight="1" x14ac:dyDescent="0.2">
      <c r="A207" s="15">
        <v>94860</v>
      </c>
      <c r="B207" s="16" t="s">
        <v>267</v>
      </c>
      <c r="C207" s="16" t="s">
        <v>44</v>
      </c>
      <c r="D207" s="15">
        <v>1</v>
      </c>
      <c r="E207" s="17">
        <v>2014</v>
      </c>
      <c r="F207" s="15" t="s">
        <v>36</v>
      </c>
      <c r="G207" s="18">
        <v>37762</v>
      </c>
      <c r="H207" s="19">
        <v>14.108333333333333</v>
      </c>
      <c r="I207" s="16" t="s">
        <v>66</v>
      </c>
      <c r="J207" s="20">
        <v>0.77200112358879036</v>
      </c>
      <c r="K207" s="20">
        <f t="shared" si="39"/>
        <v>4.3859865265144569</v>
      </c>
      <c r="L207" s="46">
        <v>2.5094532199916464</v>
      </c>
      <c r="M207" s="46">
        <v>0</v>
      </c>
      <c r="N207" s="21">
        <v>15058.89</v>
      </c>
      <c r="O207" s="21">
        <v>11625.48</v>
      </c>
      <c r="P207" s="21">
        <v>1625.48</v>
      </c>
      <c r="Q207" s="21">
        <v>10000</v>
      </c>
      <c r="R207" s="21">
        <v>0</v>
      </c>
      <c r="S207" s="21">
        <f t="shared" si="40"/>
        <v>3433.41</v>
      </c>
      <c r="T207">
        <v>0</v>
      </c>
      <c r="U207" s="21">
        <v>1625.48</v>
      </c>
      <c r="V207" s="21">
        <v>0</v>
      </c>
      <c r="W207" s="22">
        <f t="shared" si="41"/>
        <v>0</v>
      </c>
      <c r="X207" s="22">
        <f t="shared" si="42"/>
        <v>3.3859865265144564</v>
      </c>
      <c r="Y207" s="22">
        <f t="shared" si="43"/>
        <v>0.47343020495658839</v>
      </c>
      <c r="Z207" s="22">
        <f t="shared" si="36"/>
        <v>0.13982046332710565</v>
      </c>
      <c r="AA207" s="22">
        <f t="shared" si="37"/>
        <v>0.13982046332710565</v>
      </c>
      <c r="AB207" s="22">
        <v>0</v>
      </c>
      <c r="AC207" s="53">
        <f t="shared" si="44"/>
        <v>0</v>
      </c>
      <c r="AD207" s="53">
        <f t="shared" si="38"/>
        <v>0</v>
      </c>
    </row>
    <row r="208" spans="1:30" s="23" customFormat="1" ht="12" customHeight="1" x14ac:dyDescent="0.2">
      <c r="A208" s="15">
        <v>97978</v>
      </c>
      <c r="B208" s="16" t="s">
        <v>280</v>
      </c>
      <c r="C208" s="16" t="s">
        <v>31</v>
      </c>
      <c r="D208" s="15">
        <v>1</v>
      </c>
      <c r="E208" s="17">
        <v>2014</v>
      </c>
      <c r="F208" s="15" t="s">
        <v>32</v>
      </c>
      <c r="G208" s="18">
        <v>40519</v>
      </c>
      <c r="H208" s="19">
        <v>6.5638888888888891</v>
      </c>
      <c r="I208" s="16" t="s">
        <v>66</v>
      </c>
      <c r="J208" s="20">
        <v>0</v>
      </c>
      <c r="K208" s="20">
        <f t="shared" si="39"/>
        <v>1</v>
      </c>
      <c r="L208" s="20">
        <v>0</v>
      </c>
      <c r="M208" s="20">
        <v>0</v>
      </c>
      <c r="N208" s="21">
        <v>800</v>
      </c>
      <c r="O208" s="21">
        <v>0</v>
      </c>
      <c r="P208" s="21">
        <v>0</v>
      </c>
      <c r="Q208" s="21">
        <v>0</v>
      </c>
      <c r="R208" s="21">
        <v>0</v>
      </c>
      <c r="S208" s="21">
        <f t="shared" si="40"/>
        <v>800</v>
      </c>
      <c r="T208">
        <v>0</v>
      </c>
      <c r="U208" s="21">
        <v>0</v>
      </c>
      <c r="V208" s="21">
        <v>0</v>
      </c>
      <c r="W208" s="22">
        <f t="shared" si="41"/>
        <v>0</v>
      </c>
      <c r="X208" s="22">
        <f t="shared" si="42"/>
        <v>0</v>
      </c>
      <c r="Y208" s="22">
        <f t="shared" si="43"/>
        <v>0</v>
      </c>
      <c r="Z208" s="22">
        <v>0</v>
      </c>
      <c r="AA208" s="22">
        <v>0</v>
      </c>
      <c r="AB208" s="22">
        <v>0</v>
      </c>
      <c r="AC208" s="53">
        <f t="shared" si="44"/>
        <v>0</v>
      </c>
      <c r="AD208" s="53">
        <v>0</v>
      </c>
    </row>
    <row r="209" spans="1:30" s="23" customFormat="1" ht="12" customHeight="1" x14ac:dyDescent="0.2">
      <c r="A209" s="15">
        <v>97996</v>
      </c>
      <c r="B209" s="16" t="s">
        <v>281</v>
      </c>
      <c r="C209" s="16" t="s">
        <v>31</v>
      </c>
      <c r="D209" s="15">
        <v>1</v>
      </c>
      <c r="E209" s="17">
        <v>2014</v>
      </c>
      <c r="F209" s="15" t="s">
        <v>32</v>
      </c>
      <c r="G209" s="18">
        <v>40478</v>
      </c>
      <c r="H209" s="19">
        <v>6.6749999999999998</v>
      </c>
      <c r="I209" s="16" t="s">
        <v>66</v>
      </c>
      <c r="J209" s="20">
        <v>0</v>
      </c>
      <c r="K209" s="20">
        <f t="shared" si="39"/>
        <v>1</v>
      </c>
      <c r="L209" s="20">
        <v>0</v>
      </c>
      <c r="M209" s="20">
        <v>0</v>
      </c>
      <c r="N209" s="21">
        <v>800</v>
      </c>
      <c r="O209" s="21">
        <v>0</v>
      </c>
      <c r="P209" s="21">
        <v>0</v>
      </c>
      <c r="Q209" s="21">
        <v>0</v>
      </c>
      <c r="R209" s="21">
        <v>0</v>
      </c>
      <c r="S209" s="21">
        <f t="shared" si="40"/>
        <v>800</v>
      </c>
      <c r="T209">
        <v>0</v>
      </c>
      <c r="U209" s="21">
        <v>0</v>
      </c>
      <c r="V209" s="21">
        <v>0</v>
      </c>
      <c r="W209" s="22">
        <f t="shared" si="41"/>
        <v>0</v>
      </c>
      <c r="X209" s="22">
        <f t="shared" si="42"/>
        <v>0</v>
      </c>
      <c r="Y209" s="22">
        <f t="shared" si="43"/>
        <v>0</v>
      </c>
      <c r="Z209" s="22">
        <v>0</v>
      </c>
      <c r="AA209" s="22">
        <v>0</v>
      </c>
      <c r="AB209" s="22">
        <v>0</v>
      </c>
      <c r="AC209" s="53">
        <f t="shared" si="44"/>
        <v>0</v>
      </c>
      <c r="AD209" s="53">
        <v>0</v>
      </c>
    </row>
    <row r="210" spans="1:30" s="23" customFormat="1" ht="12" customHeight="1" x14ac:dyDescent="0.2">
      <c r="A210" s="15">
        <v>100333</v>
      </c>
      <c r="B210" s="16" t="s">
        <v>286</v>
      </c>
      <c r="C210" s="16" t="s">
        <v>31</v>
      </c>
      <c r="D210" s="15">
        <v>1</v>
      </c>
      <c r="E210" s="17">
        <v>2014</v>
      </c>
      <c r="F210" s="15" t="s">
        <v>32</v>
      </c>
      <c r="G210" s="18">
        <v>36616</v>
      </c>
      <c r="H210" s="19">
        <v>17.25</v>
      </c>
      <c r="I210" s="16" t="s">
        <v>66</v>
      </c>
      <c r="J210" s="20">
        <v>0.51249999999999996</v>
      </c>
      <c r="K210" s="20">
        <f t="shared" si="39"/>
        <v>2.0512402831510737</v>
      </c>
      <c r="L210" s="20">
        <v>0</v>
      </c>
      <c r="M210" s="20">
        <v>0</v>
      </c>
      <c r="N210" s="21">
        <v>3425.12</v>
      </c>
      <c r="O210" s="21">
        <v>1755.34</v>
      </c>
      <c r="P210" s="21">
        <v>0</v>
      </c>
      <c r="Q210" s="21">
        <v>1755.34</v>
      </c>
      <c r="R210" s="21">
        <v>0</v>
      </c>
      <c r="S210" s="21">
        <f t="shared" si="40"/>
        <v>1669.78</v>
      </c>
      <c r="T210">
        <v>0</v>
      </c>
      <c r="U210" s="21">
        <v>0</v>
      </c>
      <c r="V210" s="21">
        <v>0</v>
      </c>
      <c r="W210" s="22">
        <f t="shared" si="41"/>
        <v>0</v>
      </c>
      <c r="X210" s="22">
        <f t="shared" si="42"/>
        <v>1.0512402831510739</v>
      </c>
      <c r="Y210" s="22">
        <f t="shared" si="43"/>
        <v>0</v>
      </c>
      <c r="Z210" s="22">
        <f t="shared" ref="Z210:Z224" si="45">+P210/O210</f>
        <v>0</v>
      </c>
      <c r="AA210" s="22">
        <f t="shared" ref="AA210:AA224" si="46">+U210/O210</f>
        <v>0</v>
      </c>
      <c r="AB210" s="22">
        <v>0</v>
      </c>
      <c r="AC210" s="53">
        <f t="shared" si="44"/>
        <v>0</v>
      </c>
      <c r="AD210" s="53">
        <f t="shared" ref="AD210:AD224" si="47">+T210/O210</f>
        <v>0</v>
      </c>
    </row>
    <row r="211" spans="1:30" s="23" customFormat="1" ht="12" customHeight="1" x14ac:dyDescent="0.2">
      <c r="A211" s="15">
        <v>115125</v>
      </c>
      <c r="B211" s="16" t="s">
        <v>329</v>
      </c>
      <c r="C211" s="16" t="s">
        <v>31</v>
      </c>
      <c r="D211" s="15">
        <v>1</v>
      </c>
      <c r="E211" s="17">
        <v>2014</v>
      </c>
      <c r="F211" s="15" t="s">
        <v>32</v>
      </c>
      <c r="G211" s="18">
        <v>38057</v>
      </c>
      <c r="H211" s="19">
        <v>13.302777777777777</v>
      </c>
      <c r="I211" s="16" t="s">
        <v>66</v>
      </c>
      <c r="J211" s="20">
        <v>0.84989999999999999</v>
      </c>
      <c r="K211" s="20">
        <f t="shared" si="39"/>
        <v>6.6606855451635418</v>
      </c>
      <c r="L211" s="20">
        <v>0.17460000000000001</v>
      </c>
      <c r="M211" s="20">
        <v>5.79E-2</v>
      </c>
      <c r="N211" s="21">
        <v>297967.09999999998</v>
      </c>
      <c r="O211" s="21">
        <v>253231.9</v>
      </c>
      <c r="P211" s="21">
        <v>34323.800000000003</v>
      </c>
      <c r="Q211" s="21">
        <v>218908.1</v>
      </c>
      <c r="R211" s="21">
        <v>0</v>
      </c>
      <c r="S211" s="21">
        <f t="shared" si="40"/>
        <v>44735.199999999983</v>
      </c>
      <c r="T211">
        <v>0</v>
      </c>
      <c r="U211" s="21">
        <v>4288.8599999999997</v>
      </c>
      <c r="V211" s="21">
        <v>0</v>
      </c>
      <c r="W211" s="22">
        <f t="shared" si="41"/>
        <v>0</v>
      </c>
      <c r="X211" s="22">
        <f t="shared" si="42"/>
        <v>5.6606855451635418</v>
      </c>
      <c r="Y211" s="22">
        <f t="shared" si="43"/>
        <v>0.76726604553014222</v>
      </c>
      <c r="Z211" s="22">
        <f t="shared" si="45"/>
        <v>0.13554295489628282</v>
      </c>
      <c r="AA211" s="22">
        <f t="shared" si="46"/>
        <v>1.693649180849648E-2</v>
      </c>
      <c r="AB211" s="22">
        <v>0</v>
      </c>
      <c r="AC211" s="53">
        <f t="shared" si="44"/>
        <v>0</v>
      </c>
      <c r="AD211" s="53">
        <f t="shared" si="47"/>
        <v>0</v>
      </c>
    </row>
    <row r="212" spans="1:30" s="23" customFormat="1" ht="12" customHeight="1" x14ac:dyDescent="0.2">
      <c r="A212" s="15">
        <v>115140</v>
      </c>
      <c r="B212" s="16" t="s">
        <v>330</v>
      </c>
      <c r="C212" s="16" t="s">
        <v>31</v>
      </c>
      <c r="D212" s="15">
        <v>1</v>
      </c>
      <c r="E212" s="17">
        <v>2014</v>
      </c>
      <c r="F212" s="15" t="s">
        <v>32</v>
      </c>
      <c r="G212" s="18">
        <v>38047</v>
      </c>
      <c r="H212" s="19">
        <v>13.330555555555556</v>
      </c>
      <c r="I212" s="16" t="s">
        <v>66</v>
      </c>
      <c r="J212" s="20">
        <v>1.0059857013458253</v>
      </c>
      <c r="K212" s="20">
        <f t="shared" si="39"/>
        <v>-167.06480030070796</v>
      </c>
      <c r="L212" s="46">
        <v>0</v>
      </c>
      <c r="M212" s="46">
        <v>0</v>
      </c>
      <c r="N212" s="21">
        <v>835577.94</v>
      </c>
      <c r="O212" s="21">
        <v>840579.46</v>
      </c>
      <c r="P212" s="21">
        <v>1443.84</v>
      </c>
      <c r="Q212" s="21">
        <v>839135.62</v>
      </c>
      <c r="R212" s="21">
        <v>0</v>
      </c>
      <c r="S212" s="21">
        <f t="shared" si="40"/>
        <v>-5001.5200000000186</v>
      </c>
      <c r="T212">
        <v>0</v>
      </c>
      <c r="U212" s="21">
        <v>0</v>
      </c>
      <c r="V212" s="21">
        <v>-3059.58</v>
      </c>
      <c r="W212" s="22">
        <f t="shared" si="41"/>
        <v>-3059.58</v>
      </c>
      <c r="X212" s="22">
        <f t="shared" si="42"/>
        <v>-168.06480030070796</v>
      </c>
      <c r="Y212" s="22">
        <f t="shared" si="43"/>
        <v>-0.28868024120667207</v>
      </c>
      <c r="Z212" s="22">
        <f t="shared" si="45"/>
        <v>1.7176722352934962E-3</v>
      </c>
      <c r="AA212" s="22">
        <f t="shared" si="46"/>
        <v>0</v>
      </c>
      <c r="AB212" s="22">
        <v>0</v>
      </c>
      <c r="AC212" s="53">
        <f t="shared" si="44"/>
        <v>0</v>
      </c>
      <c r="AD212" s="53">
        <f t="shared" si="47"/>
        <v>0</v>
      </c>
    </row>
    <row r="213" spans="1:30" s="23" customFormat="1" ht="12" customHeight="1" x14ac:dyDescent="0.2">
      <c r="A213" s="15">
        <v>117423</v>
      </c>
      <c r="B213" s="16" t="s">
        <v>334</v>
      </c>
      <c r="C213" s="16" t="s">
        <v>31</v>
      </c>
      <c r="D213" s="15">
        <v>1</v>
      </c>
      <c r="E213" s="17">
        <v>2014</v>
      </c>
      <c r="F213" s="15" t="s">
        <v>32</v>
      </c>
      <c r="G213" s="18">
        <v>38306</v>
      </c>
      <c r="H213" s="19">
        <v>12.625</v>
      </c>
      <c r="I213" s="16" t="s">
        <v>66</v>
      </c>
      <c r="J213" s="20">
        <v>0.32719999999999999</v>
      </c>
      <c r="K213" s="20">
        <f t="shared" si="39"/>
        <v>1.4863482502562586</v>
      </c>
      <c r="L213" s="47">
        <v>4.1565000000000003</v>
      </c>
      <c r="M213" s="47">
        <v>2.7099999999999999E-2</v>
      </c>
      <c r="N213" s="21">
        <v>18517.09</v>
      </c>
      <c r="O213" s="21">
        <v>6058.98</v>
      </c>
      <c r="P213" s="21">
        <v>6058.98</v>
      </c>
      <c r="Q213" s="21">
        <v>0</v>
      </c>
      <c r="R213" s="21">
        <v>0</v>
      </c>
      <c r="S213" s="21">
        <f t="shared" si="40"/>
        <v>12458.11</v>
      </c>
      <c r="T213">
        <v>0</v>
      </c>
      <c r="U213" s="21">
        <v>5230.59</v>
      </c>
      <c r="V213" s="21">
        <v>0</v>
      </c>
      <c r="W213" s="22">
        <f t="shared" si="41"/>
        <v>0</v>
      </c>
      <c r="X213" s="22">
        <f t="shared" si="42"/>
        <v>0.48634825025625872</v>
      </c>
      <c r="Y213" s="22">
        <f t="shared" si="43"/>
        <v>0.48634825025625872</v>
      </c>
      <c r="Z213" s="22">
        <f t="shared" si="45"/>
        <v>1</v>
      </c>
      <c r="AA213" s="22">
        <f t="shared" si="46"/>
        <v>0.8632789677470466</v>
      </c>
      <c r="AB213" s="22">
        <v>0</v>
      </c>
      <c r="AC213" s="53">
        <f t="shared" si="44"/>
        <v>0</v>
      </c>
      <c r="AD213" s="53">
        <f t="shared" si="47"/>
        <v>0</v>
      </c>
    </row>
    <row r="214" spans="1:30" s="23" customFormat="1" ht="12" customHeight="1" x14ac:dyDescent="0.2">
      <c r="A214" s="15">
        <v>118511</v>
      </c>
      <c r="B214" s="16" t="s">
        <v>338</v>
      </c>
      <c r="C214" s="16" t="s">
        <v>31</v>
      </c>
      <c r="D214" s="15">
        <v>1</v>
      </c>
      <c r="E214" s="17">
        <v>2014</v>
      </c>
      <c r="F214" s="15" t="s">
        <v>32</v>
      </c>
      <c r="G214" s="18">
        <v>38420</v>
      </c>
      <c r="H214" s="19">
        <v>12.308333333333334</v>
      </c>
      <c r="I214" s="16" t="s">
        <v>66</v>
      </c>
      <c r="J214" s="20">
        <v>0.54020000000000001</v>
      </c>
      <c r="K214" s="20">
        <f t="shared" si="39"/>
        <v>2.1750570839729404</v>
      </c>
      <c r="L214" s="20">
        <v>0.16669999999999999</v>
      </c>
      <c r="M214" s="20">
        <v>4.6800000000000001E-2</v>
      </c>
      <c r="N214" s="21">
        <v>418558.85</v>
      </c>
      <c r="O214" s="21">
        <v>226123.05</v>
      </c>
      <c r="P214" s="21">
        <v>2157.56</v>
      </c>
      <c r="Q214" s="21">
        <v>223965.49</v>
      </c>
      <c r="R214" s="21">
        <v>0</v>
      </c>
      <c r="S214" s="21">
        <f t="shared" si="40"/>
        <v>192435.8</v>
      </c>
      <c r="T214">
        <v>0</v>
      </c>
      <c r="U214" s="21">
        <v>485.74</v>
      </c>
      <c r="V214" s="21">
        <v>2029.86</v>
      </c>
      <c r="W214" s="22">
        <f t="shared" si="41"/>
        <v>2029.86</v>
      </c>
      <c r="X214" s="22">
        <f t="shared" si="42"/>
        <v>1.1750570839729406</v>
      </c>
      <c r="Y214" s="22">
        <f t="shared" si="43"/>
        <v>1.1211843118588121E-2</v>
      </c>
      <c r="Z214" s="22">
        <f t="shared" si="45"/>
        <v>9.5415305958415127E-3</v>
      </c>
      <c r="AA214" s="22">
        <f t="shared" si="46"/>
        <v>2.1481224492593746E-3</v>
      </c>
      <c r="AB214" s="22">
        <v>0</v>
      </c>
      <c r="AC214" s="53">
        <f t="shared" si="44"/>
        <v>0</v>
      </c>
      <c r="AD214" s="53">
        <f t="shared" si="47"/>
        <v>0</v>
      </c>
    </row>
    <row r="215" spans="1:30" s="23" customFormat="1" ht="12" customHeight="1" x14ac:dyDescent="0.2">
      <c r="A215" s="15">
        <v>121781</v>
      </c>
      <c r="B215" s="16" t="s">
        <v>345</v>
      </c>
      <c r="C215" s="16" t="s">
        <v>31</v>
      </c>
      <c r="D215" s="15">
        <v>1</v>
      </c>
      <c r="E215" s="17">
        <v>2014</v>
      </c>
      <c r="F215" s="15" t="s">
        <v>32</v>
      </c>
      <c r="G215" s="18">
        <v>38727</v>
      </c>
      <c r="H215" s="19">
        <v>11.472222222222221</v>
      </c>
      <c r="I215" s="16" t="s">
        <v>66</v>
      </c>
      <c r="J215" s="20">
        <v>0.99425831903945117</v>
      </c>
      <c r="K215" s="20">
        <f t="shared" si="39"/>
        <v>174.16502360040735</v>
      </c>
      <c r="L215" s="20">
        <v>0</v>
      </c>
      <c r="M215" s="20">
        <v>0</v>
      </c>
      <c r="N215" s="21">
        <v>58300</v>
      </c>
      <c r="O215" s="21">
        <v>57965.26</v>
      </c>
      <c r="P215" s="21">
        <v>57965.26</v>
      </c>
      <c r="Q215" s="21">
        <v>0</v>
      </c>
      <c r="R215" s="21">
        <v>0</v>
      </c>
      <c r="S215" s="21">
        <f t="shared" si="40"/>
        <v>334.73999999999796</v>
      </c>
      <c r="T215">
        <v>0</v>
      </c>
      <c r="U215" s="21">
        <v>0</v>
      </c>
      <c r="V215" s="21">
        <v>0</v>
      </c>
      <c r="W215" s="22">
        <f t="shared" si="41"/>
        <v>0</v>
      </c>
      <c r="X215" s="22">
        <f t="shared" si="42"/>
        <v>173.16502360040735</v>
      </c>
      <c r="Y215" s="22">
        <f t="shared" si="43"/>
        <v>173.16502360040735</v>
      </c>
      <c r="Z215" s="22">
        <f t="shared" si="45"/>
        <v>1</v>
      </c>
      <c r="AA215" s="22">
        <f t="shared" si="46"/>
        <v>0</v>
      </c>
      <c r="AB215" s="22">
        <v>0</v>
      </c>
      <c r="AC215" s="53">
        <f t="shared" si="44"/>
        <v>0</v>
      </c>
      <c r="AD215" s="53">
        <f t="shared" si="47"/>
        <v>0</v>
      </c>
    </row>
    <row r="216" spans="1:30" s="23" customFormat="1" ht="12" customHeight="1" x14ac:dyDescent="0.2">
      <c r="A216" s="15">
        <v>129096</v>
      </c>
      <c r="B216" s="16" t="s">
        <v>371</v>
      </c>
      <c r="C216" s="16" t="s">
        <v>31</v>
      </c>
      <c r="D216" s="15">
        <v>1</v>
      </c>
      <c r="E216" s="17">
        <v>2014</v>
      </c>
      <c r="F216" s="15" t="s">
        <v>32</v>
      </c>
      <c r="G216" s="18">
        <v>39420</v>
      </c>
      <c r="H216" s="19">
        <v>9.5722222222222229</v>
      </c>
      <c r="I216" s="16" t="s">
        <v>66</v>
      </c>
      <c r="J216" s="20">
        <v>0.99539999999999995</v>
      </c>
      <c r="K216" s="20">
        <f t="shared" si="39"/>
        <v>215.9477</v>
      </c>
      <c r="L216" s="20">
        <v>0</v>
      </c>
      <c r="M216" s="20">
        <v>0</v>
      </c>
      <c r="N216" s="21">
        <v>172758.16</v>
      </c>
      <c r="O216" s="21">
        <v>171958.16</v>
      </c>
      <c r="P216" s="21">
        <v>9955.58</v>
      </c>
      <c r="Q216" s="21">
        <v>162002.57999999999</v>
      </c>
      <c r="R216" s="21">
        <v>0</v>
      </c>
      <c r="S216" s="21">
        <f t="shared" si="40"/>
        <v>800</v>
      </c>
      <c r="T216">
        <v>0</v>
      </c>
      <c r="U216" s="21">
        <v>0</v>
      </c>
      <c r="V216" s="21">
        <v>0</v>
      </c>
      <c r="W216" s="22">
        <f t="shared" si="41"/>
        <v>0</v>
      </c>
      <c r="X216" s="22">
        <f t="shared" si="42"/>
        <v>214.9477</v>
      </c>
      <c r="Y216" s="22">
        <f t="shared" si="43"/>
        <v>12.444475000000001</v>
      </c>
      <c r="Z216" s="22">
        <f t="shared" si="45"/>
        <v>5.7895362453285144E-2</v>
      </c>
      <c r="AA216" s="22">
        <f t="shared" si="46"/>
        <v>0</v>
      </c>
      <c r="AB216" s="22">
        <v>0</v>
      </c>
      <c r="AC216" s="53">
        <f t="shared" si="44"/>
        <v>0</v>
      </c>
      <c r="AD216" s="53">
        <f t="shared" si="47"/>
        <v>0</v>
      </c>
    </row>
    <row r="217" spans="1:30" s="23" customFormat="1" ht="12" customHeight="1" x14ac:dyDescent="0.2">
      <c r="A217" s="15">
        <v>129320</v>
      </c>
      <c r="B217" s="16" t="s">
        <v>372</v>
      </c>
      <c r="C217" s="16" t="s">
        <v>44</v>
      </c>
      <c r="D217" s="15">
        <v>1</v>
      </c>
      <c r="E217" s="17">
        <v>2014</v>
      </c>
      <c r="F217" s="15" t="s">
        <v>32</v>
      </c>
      <c r="G217" s="18">
        <v>39435</v>
      </c>
      <c r="H217" s="19">
        <v>9.530555555555555</v>
      </c>
      <c r="I217" s="16" t="s">
        <v>66</v>
      </c>
      <c r="J217" s="20">
        <v>1.0311999999999999</v>
      </c>
      <c r="K217" s="20">
        <f t="shared" si="39"/>
        <v>-32.082226125131115</v>
      </c>
      <c r="L217" s="20">
        <v>0.1492</v>
      </c>
      <c r="M217" s="20">
        <v>-0.1525</v>
      </c>
      <c r="N217" s="21">
        <v>463612.55</v>
      </c>
      <c r="O217" s="21">
        <v>478063.31</v>
      </c>
      <c r="P217" s="21">
        <v>108915.2</v>
      </c>
      <c r="Q217" s="21">
        <v>369148.11</v>
      </c>
      <c r="R217" s="21">
        <v>0</v>
      </c>
      <c r="S217" s="21">
        <f t="shared" si="40"/>
        <v>-14450.760000000009</v>
      </c>
      <c r="T217">
        <v>0</v>
      </c>
      <c r="U217" s="21">
        <v>1512.96</v>
      </c>
      <c r="V217" s="21">
        <v>-14908.54</v>
      </c>
      <c r="W217" s="22">
        <f t="shared" si="41"/>
        <v>-14908.54</v>
      </c>
      <c r="X217" s="22">
        <f t="shared" si="42"/>
        <v>-33.082226125131115</v>
      </c>
      <c r="Y217" s="22">
        <f t="shared" si="43"/>
        <v>-7.5369876740046839</v>
      </c>
      <c r="Z217" s="22">
        <f t="shared" si="45"/>
        <v>0.22782589193050601</v>
      </c>
      <c r="AA217" s="22">
        <f t="shared" si="46"/>
        <v>3.1647691181320736E-3</v>
      </c>
      <c r="AB217" s="22">
        <v>0</v>
      </c>
      <c r="AC217" s="53">
        <f t="shared" si="44"/>
        <v>0</v>
      </c>
      <c r="AD217" s="53">
        <f t="shared" si="47"/>
        <v>0</v>
      </c>
    </row>
    <row r="218" spans="1:30" s="23" customFormat="1" ht="12" customHeight="1" x14ac:dyDescent="0.2">
      <c r="A218" s="15">
        <v>130817</v>
      </c>
      <c r="B218" s="16" t="s">
        <v>378</v>
      </c>
      <c r="C218" s="16" t="s">
        <v>31</v>
      </c>
      <c r="D218" s="15">
        <v>1</v>
      </c>
      <c r="E218" s="17">
        <v>2014</v>
      </c>
      <c r="F218" s="15" t="s">
        <v>32</v>
      </c>
      <c r="G218" s="18">
        <v>39575</v>
      </c>
      <c r="H218" s="19">
        <v>9.1472222222222221</v>
      </c>
      <c r="I218" s="16" t="s">
        <v>66</v>
      </c>
      <c r="J218" s="20">
        <v>1.3325916318178768</v>
      </c>
      <c r="K218" s="20">
        <f t="shared" si="39"/>
        <v>-3.0066902000336198</v>
      </c>
      <c r="L218" s="20">
        <v>0</v>
      </c>
      <c r="M218" s="20">
        <v>0</v>
      </c>
      <c r="N218" s="21">
        <v>894.34</v>
      </c>
      <c r="O218" s="21">
        <v>1191.79</v>
      </c>
      <c r="P218" s="21">
        <v>204.98</v>
      </c>
      <c r="Q218" s="21">
        <v>986.81</v>
      </c>
      <c r="R218" s="21">
        <v>0</v>
      </c>
      <c r="S218" s="21">
        <f t="shared" si="40"/>
        <v>-297.44999999999993</v>
      </c>
      <c r="T218">
        <v>0</v>
      </c>
      <c r="U218" s="21">
        <v>0</v>
      </c>
      <c r="V218" s="21">
        <v>-634.54</v>
      </c>
      <c r="W218" s="22">
        <f t="shared" si="41"/>
        <v>-634.54</v>
      </c>
      <c r="X218" s="22">
        <f t="shared" si="42"/>
        <v>-4.0066902000336198</v>
      </c>
      <c r="Y218" s="22">
        <f t="shared" si="43"/>
        <v>-0.68912422255841332</v>
      </c>
      <c r="Z218" s="22">
        <f t="shared" si="45"/>
        <v>0.17199338809689627</v>
      </c>
      <c r="AA218" s="22">
        <f t="shared" si="46"/>
        <v>0</v>
      </c>
      <c r="AB218" s="22">
        <v>0</v>
      </c>
      <c r="AC218" s="53">
        <f t="shared" si="44"/>
        <v>0</v>
      </c>
      <c r="AD218" s="53">
        <f t="shared" si="47"/>
        <v>0</v>
      </c>
    </row>
    <row r="219" spans="1:30" s="23" customFormat="1" ht="12" customHeight="1" x14ac:dyDescent="0.2">
      <c r="A219" s="15">
        <v>133934</v>
      </c>
      <c r="B219" s="16" t="s">
        <v>393</v>
      </c>
      <c r="C219" s="16" t="s">
        <v>31</v>
      </c>
      <c r="D219" s="15">
        <v>1</v>
      </c>
      <c r="E219" s="17">
        <v>2014</v>
      </c>
      <c r="F219" s="15" t="s">
        <v>32</v>
      </c>
      <c r="G219" s="18">
        <v>39881</v>
      </c>
      <c r="H219" s="19">
        <v>8.3083333333333336</v>
      </c>
      <c r="I219" s="16" t="s">
        <v>66</v>
      </c>
      <c r="J219" s="20">
        <v>0.2233</v>
      </c>
      <c r="K219" s="20">
        <f t="shared" si="39"/>
        <v>1.2875240242204999</v>
      </c>
      <c r="L219" s="20">
        <v>0</v>
      </c>
      <c r="M219" s="20">
        <v>0</v>
      </c>
      <c r="N219" s="21">
        <v>46639.09</v>
      </c>
      <c r="O219" s="21">
        <v>10415.23</v>
      </c>
      <c r="P219" s="21">
        <v>0</v>
      </c>
      <c r="Q219" s="21">
        <v>10415.23</v>
      </c>
      <c r="R219" s="21">
        <v>0</v>
      </c>
      <c r="S219" s="21">
        <f t="shared" si="40"/>
        <v>36223.86</v>
      </c>
      <c r="T219">
        <v>0</v>
      </c>
      <c r="U219" s="21">
        <v>0</v>
      </c>
      <c r="V219" s="21">
        <v>0</v>
      </c>
      <c r="W219" s="22">
        <f t="shared" si="41"/>
        <v>0</v>
      </c>
      <c r="X219" s="22">
        <f t="shared" si="42"/>
        <v>0.28752402422049994</v>
      </c>
      <c r="Y219" s="22">
        <f t="shared" si="43"/>
        <v>0</v>
      </c>
      <c r="Z219" s="22">
        <f t="shared" si="45"/>
        <v>0</v>
      </c>
      <c r="AA219" s="22">
        <f t="shared" si="46"/>
        <v>0</v>
      </c>
      <c r="AB219" s="22">
        <v>0</v>
      </c>
      <c r="AC219" s="53">
        <f t="shared" si="44"/>
        <v>0</v>
      </c>
      <c r="AD219" s="53">
        <f t="shared" si="47"/>
        <v>0</v>
      </c>
    </row>
    <row r="220" spans="1:30" s="23" customFormat="1" ht="12" customHeight="1" x14ac:dyDescent="0.2">
      <c r="A220" s="15">
        <v>134224</v>
      </c>
      <c r="B220" s="16" t="s">
        <v>396</v>
      </c>
      <c r="C220" s="16" t="s">
        <v>31</v>
      </c>
      <c r="D220" s="15">
        <v>1</v>
      </c>
      <c r="E220" s="17">
        <v>2014</v>
      </c>
      <c r="F220" s="15" t="s">
        <v>32</v>
      </c>
      <c r="G220" s="18">
        <v>39937</v>
      </c>
      <c r="H220" s="19">
        <v>8.155555555555555</v>
      </c>
      <c r="I220" s="16" t="s">
        <v>66</v>
      </c>
      <c r="J220" s="20">
        <v>0.67550278478554293</v>
      </c>
      <c r="K220" s="20">
        <f t="shared" si="39"/>
        <v>3.081690544983906</v>
      </c>
      <c r="L220" s="20">
        <v>0</v>
      </c>
      <c r="M220" s="20">
        <v>0</v>
      </c>
      <c r="N220" s="21">
        <v>710981.14</v>
      </c>
      <c r="O220" s="21">
        <v>480269.74</v>
      </c>
      <c r="P220" s="21">
        <v>36811.07</v>
      </c>
      <c r="Q220" s="21">
        <v>443458.67</v>
      </c>
      <c r="R220" s="21">
        <v>0</v>
      </c>
      <c r="S220" s="21">
        <f t="shared" si="40"/>
        <v>230711.40000000002</v>
      </c>
      <c r="T220">
        <v>0</v>
      </c>
      <c r="U220" s="21">
        <v>6320.83</v>
      </c>
      <c r="V220" s="21">
        <v>0</v>
      </c>
      <c r="W220" s="22">
        <f t="shared" si="41"/>
        <v>0</v>
      </c>
      <c r="X220" s="22">
        <f t="shared" si="42"/>
        <v>2.081690544983906</v>
      </c>
      <c r="Y220" s="22">
        <f t="shared" si="43"/>
        <v>0.15955462105470294</v>
      </c>
      <c r="Z220" s="22">
        <f t="shared" si="45"/>
        <v>7.6646656939077615E-2</v>
      </c>
      <c r="AA220" s="22">
        <f t="shared" si="46"/>
        <v>1.3160999899764662E-2</v>
      </c>
      <c r="AB220" s="22">
        <v>0</v>
      </c>
      <c r="AC220" s="53">
        <f t="shared" si="44"/>
        <v>0</v>
      </c>
      <c r="AD220" s="53">
        <f t="shared" si="47"/>
        <v>0</v>
      </c>
    </row>
    <row r="221" spans="1:30" s="23" customFormat="1" ht="12" customHeight="1" x14ac:dyDescent="0.2">
      <c r="A221" s="15">
        <v>136954</v>
      </c>
      <c r="B221" s="16" t="s">
        <v>410</v>
      </c>
      <c r="C221" s="16" t="s">
        <v>31</v>
      </c>
      <c r="D221" s="15">
        <v>1</v>
      </c>
      <c r="E221" s="17">
        <v>2014</v>
      </c>
      <c r="F221" s="15" t="s">
        <v>32</v>
      </c>
      <c r="G221" s="18">
        <v>40590</v>
      </c>
      <c r="H221" s="19">
        <v>6.3722222222222218</v>
      </c>
      <c r="I221" s="16" t="s">
        <v>66</v>
      </c>
      <c r="J221" s="20">
        <v>0.38729999999999998</v>
      </c>
      <c r="K221" s="20">
        <f t="shared" si="39"/>
        <v>1.632118575153207</v>
      </c>
      <c r="L221" s="20">
        <v>1.5968</v>
      </c>
      <c r="M221" s="20">
        <v>0.1074</v>
      </c>
      <c r="N221" s="21">
        <v>1946.84</v>
      </c>
      <c r="O221" s="21">
        <v>754.01</v>
      </c>
      <c r="P221" s="21">
        <v>754.01</v>
      </c>
      <c r="Q221" s="21">
        <v>0</v>
      </c>
      <c r="R221" s="21">
        <v>0</v>
      </c>
      <c r="S221" s="21">
        <f t="shared" si="40"/>
        <v>1192.83</v>
      </c>
      <c r="T221">
        <v>0</v>
      </c>
      <c r="U221" s="21">
        <v>390</v>
      </c>
      <c r="V221" s="21">
        <v>392.83</v>
      </c>
      <c r="W221" s="22">
        <f t="shared" si="41"/>
        <v>392.83</v>
      </c>
      <c r="X221" s="22">
        <f t="shared" si="42"/>
        <v>0.63211857515320713</v>
      </c>
      <c r="Y221" s="22">
        <f t="shared" si="43"/>
        <v>0.63211857515320713</v>
      </c>
      <c r="Z221" s="22">
        <f t="shared" si="45"/>
        <v>1</v>
      </c>
      <c r="AA221" s="22">
        <f t="shared" si="46"/>
        <v>0.51723451943608179</v>
      </c>
      <c r="AB221" s="22">
        <v>0</v>
      </c>
      <c r="AC221" s="53">
        <f t="shared" si="44"/>
        <v>0</v>
      </c>
      <c r="AD221" s="53">
        <f t="shared" si="47"/>
        <v>0</v>
      </c>
    </row>
    <row r="222" spans="1:30" s="23" customFormat="1" ht="12" customHeight="1" x14ac:dyDescent="0.2">
      <c r="A222" s="15">
        <v>137344</v>
      </c>
      <c r="B222" s="16" t="s">
        <v>414</v>
      </c>
      <c r="C222" s="16" t="s">
        <v>44</v>
      </c>
      <c r="D222" s="15">
        <v>1</v>
      </c>
      <c r="E222" s="17">
        <v>2014</v>
      </c>
      <c r="F222" s="15" t="s">
        <v>32</v>
      </c>
      <c r="G222" s="18">
        <v>40624</v>
      </c>
      <c r="H222" s="19">
        <v>6.2722222222222221</v>
      </c>
      <c r="I222" s="16" t="s">
        <v>66</v>
      </c>
      <c r="J222" s="20">
        <v>1.2754000000000001</v>
      </c>
      <c r="K222" s="20">
        <f t="shared" si="39"/>
        <v>-3.6311437198971825</v>
      </c>
      <c r="L222" s="47">
        <v>0</v>
      </c>
      <c r="M222" s="47">
        <v>0</v>
      </c>
      <c r="N222" s="21">
        <v>72751.78</v>
      </c>
      <c r="O222" s="21">
        <v>92787.28</v>
      </c>
      <c r="P222" s="21">
        <v>92787.28</v>
      </c>
      <c r="Q222" s="21">
        <v>0</v>
      </c>
      <c r="R222" s="21">
        <v>1138.24</v>
      </c>
      <c r="S222" s="21">
        <f t="shared" si="40"/>
        <v>-20035.5</v>
      </c>
      <c r="T222">
        <v>0</v>
      </c>
      <c r="U222" s="21">
        <v>0</v>
      </c>
      <c r="V222" s="21">
        <v>-13499.27</v>
      </c>
      <c r="W222" s="22">
        <f t="shared" si="41"/>
        <v>-14637.51</v>
      </c>
      <c r="X222" s="22">
        <f t="shared" si="42"/>
        <v>-4.6311437198971825</v>
      </c>
      <c r="Y222" s="22">
        <f t="shared" si="43"/>
        <v>-4.6311437198971825</v>
      </c>
      <c r="Z222" s="22">
        <f t="shared" si="45"/>
        <v>1</v>
      </c>
      <c r="AA222" s="22">
        <f t="shared" si="46"/>
        <v>0</v>
      </c>
      <c r="AB222" s="22">
        <f>V222/R222</f>
        <v>-11.859774739949396</v>
      </c>
      <c r="AC222" s="53">
        <f t="shared" si="44"/>
        <v>0</v>
      </c>
      <c r="AD222" s="53">
        <f t="shared" si="47"/>
        <v>0</v>
      </c>
    </row>
    <row r="223" spans="1:30" s="23" customFormat="1" ht="12" customHeight="1" x14ac:dyDescent="0.2">
      <c r="A223" s="15">
        <v>137821</v>
      </c>
      <c r="B223" s="16" t="s">
        <v>421</v>
      </c>
      <c r="C223" s="16" t="s">
        <v>44</v>
      </c>
      <c r="D223" s="15">
        <v>1</v>
      </c>
      <c r="E223" s="17">
        <v>2014</v>
      </c>
      <c r="F223" s="15" t="s">
        <v>36</v>
      </c>
      <c r="G223" s="18">
        <v>40638</v>
      </c>
      <c r="H223" s="19">
        <v>6.2361111111111107</v>
      </c>
      <c r="I223" s="16" t="s">
        <v>66</v>
      </c>
      <c r="J223" s="20">
        <v>7.4700000000000003E-2</v>
      </c>
      <c r="K223" s="20">
        <f t="shared" si="39"/>
        <v>1.0807598870674748</v>
      </c>
      <c r="L223" s="20">
        <v>2.1871</v>
      </c>
      <c r="M223" s="20">
        <v>0.26369999999999999</v>
      </c>
      <c r="N223" s="21">
        <v>987.62</v>
      </c>
      <c r="O223" s="21">
        <v>73.8</v>
      </c>
      <c r="P223" s="21">
        <v>73.8</v>
      </c>
      <c r="Q223" s="21">
        <v>0</v>
      </c>
      <c r="R223" s="21">
        <v>0</v>
      </c>
      <c r="S223" s="21">
        <f t="shared" si="40"/>
        <v>913.82</v>
      </c>
      <c r="T223">
        <v>0</v>
      </c>
      <c r="U223" s="21">
        <v>0</v>
      </c>
      <c r="V223" s="21">
        <v>670</v>
      </c>
      <c r="W223" s="22">
        <f t="shared" si="41"/>
        <v>670</v>
      </c>
      <c r="X223" s="22">
        <f t="shared" si="42"/>
        <v>8.0759887067474986E-2</v>
      </c>
      <c r="Y223" s="22">
        <f t="shared" si="43"/>
        <v>8.0759887067474986E-2</v>
      </c>
      <c r="Z223" s="22">
        <f t="shared" si="45"/>
        <v>1</v>
      </c>
      <c r="AA223" s="22">
        <f t="shared" si="46"/>
        <v>0</v>
      </c>
      <c r="AB223" s="22">
        <v>0</v>
      </c>
      <c r="AC223" s="53">
        <f t="shared" si="44"/>
        <v>0</v>
      </c>
      <c r="AD223" s="53">
        <f t="shared" si="47"/>
        <v>0</v>
      </c>
    </row>
    <row r="224" spans="1:30" s="23" customFormat="1" ht="12" customHeight="1" x14ac:dyDescent="0.2">
      <c r="A224" s="15">
        <v>139514</v>
      </c>
      <c r="B224" s="16" t="s">
        <v>427</v>
      </c>
      <c r="C224" s="16" t="s">
        <v>44</v>
      </c>
      <c r="D224" s="15">
        <v>1</v>
      </c>
      <c r="E224" s="17">
        <v>2014</v>
      </c>
      <c r="F224" s="15" t="s">
        <v>32</v>
      </c>
      <c r="G224" s="18">
        <v>40701</v>
      </c>
      <c r="H224" s="19">
        <v>6.0638888888888891</v>
      </c>
      <c r="I224" s="16" t="s">
        <v>66</v>
      </c>
      <c r="J224" s="20">
        <v>0.995</v>
      </c>
      <c r="K224" s="20">
        <f t="shared" si="39"/>
        <v>200.74770000000001</v>
      </c>
      <c r="L224" s="20">
        <v>0</v>
      </c>
      <c r="M224" s="20">
        <v>0</v>
      </c>
      <c r="N224" s="21">
        <v>160598.16</v>
      </c>
      <c r="O224" s="21">
        <v>159798.16</v>
      </c>
      <c r="P224" s="21">
        <v>159798.16</v>
      </c>
      <c r="Q224" s="21">
        <v>0</v>
      </c>
      <c r="R224" s="21">
        <v>0</v>
      </c>
      <c r="S224" s="21">
        <f t="shared" si="40"/>
        <v>800</v>
      </c>
      <c r="T224">
        <v>0</v>
      </c>
      <c r="U224" s="21">
        <v>35808.43</v>
      </c>
      <c r="V224" s="21">
        <v>0</v>
      </c>
      <c r="W224" s="22">
        <f t="shared" si="41"/>
        <v>0</v>
      </c>
      <c r="X224" s="22">
        <f t="shared" si="42"/>
        <v>199.74770000000001</v>
      </c>
      <c r="Y224" s="22">
        <f t="shared" si="43"/>
        <v>199.74770000000001</v>
      </c>
      <c r="Z224" s="22">
        <f t="shared" si="45"/>
        <v>1</v>
      </c>
      <c r="AA224" s="22">
        <f t="shared" si="46"/>
        <v>0.22408537119576344</v>
      </c>
      <c r="AB224" s="22">
        <v>0</v>
      </c>
      <c r="AC224" s="53">
        <f t="shared" si="44"/>
        <v>0</v>
      </c>
      <c r="AD224" s="53">
        <f t="shared" si="47"/>
        <v>0</v>
      </c>
    </row>
    <row r="225" spans="1:30" s="23" customFormat="1" ht="12" customHeight="1" x14ac:dyDescent="0.2">
      <c r="A225" s="15">
        <v>139692</v>
      </c>
      <c r="B225" s="16" t="s">
        <v>429</v>
      </c>
      <c r="C225" s="16" t="s">
        <v>31</v>
      </c>
      <c r="D225" s="15">
        <v>1</v>
      </c>
      <c r="E225" s="17">
        <v>2014</v>
      </c>
      <c r="F225" s="15" t="s">
        <v>32</v>
      </c>
      <c r="G225" s="18">
        <v>40689</v>
      </c>
      <c r="H225" s="19">
        <v>6.0944444444444441</v>
      </c>
      <c r="I225" s="16" t="s">
        <v>66</v>
      </c>
      <c r="J225" s="20">
        <v>0</v>
      </c>
      <c r="K225" s="20">
        <f t="shared" si="39"/>
        <v>1</v>
      </c>
      <c r="L225" s="20">
        <v>0</v>
      </c>
      <c r="M225" s="20">
        <v>0</v>
      </c>
      <c r="N225" s="21">
        <v>63200</v>
      </c>
      <c r="O225" s="21">
        <v>0</v>
      </c>
      <c r="P225" s="21">
        <v>0</v>
      </c>
      <c r="Q225" s="21">
        <v>0</v>
      </c>
      <c r="R225" s="21">
        <v>0</v>
      </c>
      <c r="S225" s="21">
        <f t="shared" si="40"/>
        <v>63200</v>
      </c>
      <c r="T225">
        <v>0</v>
      </c>
      <c r="U225" s="21">
        <v>0</v>
      </c>
      <c r="V225" s="21">
        <v>0</v>
      </c>
      <c r="W225" s="22">
        <f t="shared" si="41"/>
        <v>0</v>
      </c>
      <c r="X225" s="22">
        <f t="shared" si="42"/>
        <v>0</v>
      </c>
      <c r="Y225" s="22">
        <f t="shared" si="43"/>
        <v>0</v>
      </c>
      <c r="Z225" s="22">
        <v>0</v>
      </c>
      <c r="AA225" s="22">
        <v>0</v>
      </c>
      <c r="AB225" s="22">
        <v>0</v>
      </c>
      <c r="AC225" s="53">
        <f t="shared" si="44"/>
        <v>0</v>
      </c>
      <c r="AD225" s="53">
        <v>0</v>
      </c>
    </row>
    <row r="226" spans="1:30" s="23" customFormat="1" ht="12" customHeight="1" x14ac:dyDescent="0.2">
      <c r="A226" s="15">
        <v>142416</v>
      </c>
      <c r="B226" s="16" t="s">
        <v>446</v>
      </c>
      <c r="C226" s="16" t="s">
        <v>31</v>
      </c>
      <c r="D226" s="15">
        <v>1</v>
      </c>
      <c r="E226" s="17">
        <v>2014</v>
      </c>
      <c r="F226" s="15" t="s">
        <v>36</v>
      </c>
      <c r="G226" s="18">
        <v>40829</v>
      </c>
      <c r="H226" s="19">
        <v>5.7138888888888886</v>
      </c>
      <c r="I226" s="16" t="s">
        <v>66</v>
      </c>
      <c r="J226" s="20">
        <v>0.76359999999999995</v>
      </c>
      <c r="K226" s="20">
        <f t="shared" si="39"/>
        <v>4.2301770468520523</v>
      </c>
      <c r="L226" s="20">
        <v>2.1564999999999999</v>
      </c>
      <c r="M226" s="20">
        <v>3.5999999999999999E-3</v>
      </c>
      <c r="N226" s="21">
        <v>15726.36</v>
      </c>
      <c r="O226" s="21">
        <v>12008.7</v>
      </c>
      <c r="P226" s="21">
        <v>12008.7</v>
      </c>
      <c r="Q226" s="21">
        <v>0</v>
      </c>
      <c r="R226" s="21">
        <v>0</v>
      </c>
      <c r="S226" s="21">
        <f t="shared" si="40"/>
        <v>3717.66</v>
      </c>
      <c r="T226">
        <v>0</v>
      </c>
      <c r="U226" s="21">
        <v>364.35</v>
      </c>
      <c r="V226" s="21">
        <v>143.83000000000001</v>
      </c>
      <c r="W226" s="22">
        <f t="shared" si="41"/>
        <v>143.83000000000001</v>
      </c>
      <c r="X226" s="22">
        <f t="shared" si="42"/>
        <v>3.2301770468520523</v>
      </c>
      <c r="Y226" s="22">
        <f t="shared" si="43"/>
        <v>3.2301770468520523</v>
      </c>
      <c r="Z226" s="22">
        <f>+P226/O226</f>
        <v>1</v>
      </c>
      <c r="AA226" s="22">
        <f>+U226/O226</f>
        <v>3.0340503135226959E-2</v>
      </c>
      <c r="AB226" s="22">
        <v>0</v>
      </c>
      <c r="AC226" s="53">
        <f t="shared" si="44"/>
        <v>0</v>
      </c>
      <c r="AD226" s="53">
        <f>+T226/O226</f>
        <v>0</v>
      </c>
    </row>
    <row r="227" spans="1:30" s="23" customFormat="1" ht="12" customHeight="1" x14ac:dyDescent="0.2">
      <c r="A227" s="15">
        <v>142570</v>
      </c>
      <c r="B227" s="16" t="s">
        <v>447</v>
      </c>
      <c r="C227" s="16" t="s">
        <v>44</v>
      </c>
      <c r="D227" s="15">
        <v>1</v>
      </c>
      <c r="E227" s="17">
        <v>2014</v>
      </c>
      <c r="F227" s="15" t="s">
        <v>32</v>
      </c>
      <c r="G227" s="18">
        <v>40840</v>
      </c>
      <c r="H227" s="19">
        <v>5.6833333333333336</v>
      </c>
      <c r="I227" s="16" t="s">
        <v>66</v>
      </c>
      <c r="J227" s="20">
        <v>1.1616</v>
      </c>
      <c r="K227" s="20">
        <f t="shared" si="39"/>
        <v>-6.1871102195755263</v>
      </c>
      <c r="L227" s="20">
        <v>0.39929999999999999</v>
      </c>
      <c r="M227" s="20">
        <v>-3.4200000000000001E-2</v>
      </c>
      <c r="N227" s="21">
        <v>182255.5</v>
      </c>
      <c r="O227" s="21">
        <v>211712.79</v>
      </c>
      <c r="P227" s="21">
        <v>5708.53</v>
      </c>
      <c r="Q227" s="21">
        <v>206004.26</v>
      </c>
      <c r="R227" s="21">
        <v>0</v>
      </c>
      <c r="S227" s="21">
        <f t="shared" si="40"/>
        <v>-29457.290000000008</v>
      </c>
      <c r="T227">
        <v>0</v>
      </c>
      <c r="U227" s="21">
        <v>1305.72</v>
      </c>
      <c r="V227" s="21">
        <v>-2486.56</v>
      </c>
      <c r="W227" s="25">
        <f t="shared" si="41"/>
        <v>-2486.56</v>
      </c>
      <c r="X227" s="22">
        <f t="shared" si="42"/>
        <v>-7.1871102195755263</v>
      </c>
      <c r="Y227" s="22">
        <f t="shared" si="43"/>
        <v>-0.1937900601175464</v>
      </c>
      <c r="Z227" s="22">
        <f>+P227/O227</f>
        <v>2.6963557563055116E-2</v>
      </c>
      <c r="AA227" s="22">
        <f>+U227/O227</f>
        <v>6.1674119924450474E-3</v>
      </c>
      <c r="AB227" s="22">
        <v>0</v>
      </c>
      <c r="AC227" s="53">
        <f t="shared" si="44"/>
        <v>0</v>
      </c>
      <c r="AD227" s="53">
        <f>+T227/O227</f>
        <v>0</v>
      </c>
    </row>
    <row r="228" spans="1:30" s="23" customFormat="1" ht="12" customHeight="1" x14ac:dyDescent="0.2">
      <c r="A228" s="15">
        <v>143810</v>
      </c>
      <c r="B228" s="16" t="s">
        <v>455</v>
      </c>
      <c r="C228" s="16" t="s">
        <v>413</v>
      </c>
      <c r="D228" s="15">
        <v>1</v>
      </c>
      <c r="E228" s="17">
        <v>2014</v>
      </c>
      <c r="F228" s="15" t="s">
        <v>36</v>
      </c>
      <c r="G228" s="18">
        <v>40893</v>
      </c>
      <c r="H228" s="19">
        <v>5.5388888888888888</v>
      </c>
      <c r="I228" s="16" t="s">
        <v>66</v>
      </c>
      <c r="J228" s="20">
        <v>0.75119999999999998</v>
      </c>
      <c r="K228" s="20">
        <f t="shared" si="39"/>
        <v>4.0194511752739617</v>
      </c>
      <c r="L228" s="47">
        <v>0.94769999999999999</v>
      </c>
      <c r="M228" s="47">
        <v>-0.38200000000000001</v>
      </c>
      <c r="N228" s="21">
        <v>8476.5</v>
      </c>
      <c r="O228" s="21">
        <v>6367.63</v>
      </c>
      <c r="P228" s="21">
        <v>1367.63</v>
      </c>
      <c r="Q228" s="21">
        <v>5000</v>
      </c>
      <c r="R228" s="21">
        <v>0</v>
      </c>
      <c r="S228" s="21">
        <f t="shared" si="40"/>
        <v>2108.87</v>
      </c>
      <c r="T228">
        <v>0</v>
      </c>
      <c r="U228" s="21">
        <v>89.18</v>
      </c>
      <c r="V228" s="21">
        <v>-3218.77</v>
      </c>
      <c r="W228" s="22">
        <f t="shared" si="41"/>
        <v>-3218.77</v>
      </c>
      <c r="X228" s="22">
        <f t="shared" si="42"/>
        <v>3.0194511752739621</v>
      </c>
      <c r="Y228" s="22">
        <f t="shared" si="43"/>
        <v>0.64851318478616515</v>
      </c>
      <c r="Z228" s="22">
        <f>+P228/O228</f>
        <v>0.214778496866181</v>
      </c>
      <c r="AA228" s="22">
        <f>+U228/O228</f>
        <v>1.4005210729894796E-2</v>
      </c>
      <c r="AB228" s="22">
        <v>0</v>
      </c>
      <c r="AC228" s="53">
        <f t="shared" si="44"/>
        <v>0</v>
      </c>
      <c r="AD228" s="53">
        <f>+T228/O228</f>
        <v>0</v>
      </c>
    </row>
    <row r="229" spans="1:30" s="23" customFormat="1" ht="12" customHeight="1" x14ac:dyDescent="0.2">
      <c r="A229" s="15">
        <v>144801</v>
      </c>
      <c r="B229" s="16" t="s">
        <v>462</v>
      </c>
      <c r="C229" s="16" t="s">
        <v>31</v>
      </c>
      <c r="D229" s="15">
        <v>1</v>
      </c>
      <c r="E229" s="17">
        <v>2014</v>
      </c>
      <c r="F229" s="15" t="s">
        <v>32</v>
      </c>
      <c r="G229" s="18">
        <v>40899</v>
      </c>
      <c r="H229" s="19">
        <v>5.5222222222222221</v>
      </c>
      <c r="I229" s="16" t="s">
        <v>66</v>
      </c>
      <c r="J229" s="20">
        <v>0.10589999999999999</v>
      </c>
      <c r="K229" s="20">
        <f t="shared" si="39"/>
        <v>1.1184474918038565</v>
      </c>
      <c r="L229" s="20">
        <v>0</v>
      </c>
      <c r="M229" s="20">
        <v>0</v>
      </c>
      <c r="N229" s="21">
        <v>1586.35</v>
      </c>
      <c r="O229" s="21">
        <v>168</v>
      </c>
      <c r="P229" s="21">
        <v>168</v>
      </c>
      <c r="Q229" s="21">
        <v>0</v>
      </c>
      <c r="R229" s="21">
        <v>0</v>
      </c>
      <c r="S229" s="21">
        <f t="shared" si="40"/>
        <v>1418.35</v>
      </c>
      <c r="T229">
        <v>0</v>
      </c>
      <c r="U229" s="21">
        <v>168</v>
      </c>
      <c r="V229" s="21">
        <v>0</v>
      </c>
      <c r="W229" s="22">
        <f t="shared" si="41"/>
        <v>0</v>
      </c>
      <c r="X229" s="22">
        <f t="shared" si="42"/>
        <v>0.11844749180385661</v>
      </c>
      <c r="Y229" s="22">
        <f t="shared" si="43"/>
        <v>0.11844749180385661</v>
      </c>
      <c r="Z229" s="22">
        <f>+P229/O229</f>
        <v>1</v>
      </c>
      <c r="AA229" s="22">
        <f>+U229/O229</f>
        <v>1</v>
      </c>
      <c r="AB229" s="22">
        <v>0</v>
      </c>
      <c r="AC229" s="53">
        <f t="shared" si="44"/>
        <v>0</v>
      </c>
      <c r="AD229" s="53">
        <f>+T229/O229</f>
        <v>0</v>
      </c>
    </row>
    <row r="230" spans="1:30" s="23" customFormat="1" ht="12" customHeight="1" x14ac:dyDescent="0.2">
      <c r="A230" s="15">
        <v>145186</v>
      </c>
      <c r="B230" s="16" t="s">
        <v>465</v>
      </c>
      <c r="C230" s="16" t="s">
        <v>44</v>
      </c>
      <c r="D230" s="15">
        <v>1</v>
      </c>
      <c r="E230" s="17">
        <v>2014</v>
      </c>
      <c r="F230" s="15" t="s">
        <v>32</v>
      </c>
      <c r="G230" s="18">
        <v>40939</v>
      </c>
      <c r="H230" s="19">
        <v>5.416666666666667</v>
      </c>
      <c r="I230" s="16" t="s">
        <v>66</v>
      </c>
      <c r="J230" s="20">
        <v>0</v>
      </c>
      <c r="K230" s="20">
        <f t="shared" si="39"/>
        <v>1</v>
      </c>
      <c r="L230" s="20">
        <v>0</v>
      </c>
      <c r="M230" s="20">
        <v>0</v>
      </c>
      <c r="N230" s="21">
        <v>800</v>
      </c>
      <c r="O230" s="21">
        <v>0</v>
      </c>
      <c r="P230" s="21">
        <v>0</v>
      </c>
      <c r="Q230" s="21">
        <v>0</v>
      </c>
      <c r="R230" s="21">
        <v>0</v>
      </c>
      <c r="S230" s="21">
        <f t="shared" si="40"/>
        <v>800</v>
      </c>
      <c r="T230">
        <v>0</v>
      </c>
      <c r="U230" s="21">
        <v>0</v>
      </c>
      <c r="V230" s="21">
        <v>0</v>
      </c>
      <c r="W230" s="22">
        <f t="shared" si="41"/>
        <v>0</v>
      </c>
      <c r="X230" s="22">
        <f t="shared" si="42"/>
        <v>0</v>
      </c>
      <c r="Y230" s="22">
        <f t="shared" si="43"/>
        <v>0</v>
      </c>
      <c r="Z230" s="22">
        <v>0</v>
      </c>
      <c r="AA230" s="22">
        <v>0</v>
      </c>
      <c r="AB230" s="22">
        <v>0</v>
      </c>
      <c r="AC230" s="53">
        <f t="shared" si="44"/>
        <v>0</v>
      </c>
      <c r="AD230" s="53">
        <v>0</v>
      </c>
    </row>
    <row r="231" spans="1:30" s="23" customFormat="1" ht="12" customHeight="1" x14ac:dyDescent="0.2">
      <c r="A231" s="15">
        <v>146033</v>
      </c>
      <c r="B231" s="16" t="s">
        <v>473</v>
      </c>
      <c r="C231" s="16" t="s">
        <v>44</v>
      </c>
      <c r="D231" s="15">
        <v>1</v>
      </c>
      <c r="E231" s="17">
        <v>2014</v>
      </c>
      <c r="F231" s="15" t="s">
        <v>36</v>
      </c>
      <c r="G231" s="18">
        <v>40662</v>
      </c>
      <c r="H231" s="19">
        <v>6.1694444444444443</v>
      </c>
      <c r="I231" s="16" t="s">
        <v>66</v>
      </c>
      <c r="J231" s="20">
        <v>0.99960000000000004</v>
      </c>
      <c r="K231" s="20">
        <f t="shared" si="39"/>
        <v>2425.3947750000002</v>
      </c>
      <c r="L231" s="20">
        <v>0</v>
      </c>
      <c r="M231" s="20">
        <v>0</v>
      </c>
      <c r="N231" s="21">
        <v>970157.91</v>
      </c>
      <c r="O231" s="21">
        <v>969757.91</v>
      </c>
      <c r="P231" s="21">
        <v>14495.82</v>
      </c>
      <c r="Q231" s="21">
        <v>955262.09</v>
      </c>
      <c r="R231" s="21">
        <v>0</v>
      </c>
      <c r="S231" s="21">
        <f t="shared" si="40"/>
        <v>400</v>
      </c>
      <c r="T231">
        <v>0</v>
      </c>
      <c r="U231" s="21">
        <v>0</v>
      </c>
      <c r="V231" s="21">
        <v>0</v>
      </c>
      <c r="W231" s="22">
        <f t="shared" si="41"/>
        <v>0</v>
      </c>
      <c r="X231" s="22">
        <f t="shared" si="42"/>
        <v>2424.3947750000002</v>
      </c>
      <c r="Y231" s="22">
        <f t="shared" si="43"/>
        <v>36.239550000000001</v>
      </c>
      <c r="Z231" s="22">
        <f t="shared" ref="Z231:Z245" si="48">+P231/O231</f>
        <v>1.4947874980468063E-2</v>
      </c>
      <c r="AA231" s="22">
        <f t="shared" ref="AA231:AA245" si="49">+U231/O231</f>
        <v>0</v>
      </c>
      <c r="AB231" s="22">
        <v>0</v>
      </c>
      <c r="AC231" s="53">
        <f t="shared" si="44"/>
        <v>0</v>
      </c>
      <c r="AD231" s="53">
        <f t="shared" ref="AD231:AD245" si="50">+T231/O231</f>
        <v>0</v>
      </c>
    </row>
    <row r="232" spans="1:30" s="23" customFormat="1" ht="12" customHeight="1" x14ac:dyDescent="0.2">
      <c r="A232" s="15">
        <v>146161</v>
      </c>
      <c r="B232" s="16" t="s">
        <v>475</v>
      </c>
      <c r="C232" s="16" t="s">
        <v>31</v>
      </c>
      <c r="D232" s="15">
        <v>1</v>
      </c>
      <c r="E232" s="17">
        <v>2014</v>
      </c>
      <c r="F232" s="15" t="s">
        <v>36</v>
      </c>
      <c r="G232" s="18">
        <v>40973</v>
      </c>
      <c r="H232" s="19">
        <v>5.3194444444444446</v>
      </c>
      <c r="I232" s="16" t="s">
        <v>66</v>
      </c>
      <c r="J232" s="20">
        <v>0.19400000000000001</v>
      </c>
      <c r="K232" s="20">
        <f t="shared" si="39"/>
        <v>1.2407560631565078</v>
      </c>
      <c r="L232" s="20">
        <v>9.0700000000000003E-2</v>
      </c>
      <c r="M232" s="20">
        <v>-0.49630000000000002</v>
      </c>
      <c r="N232" s="21">
        <v>990013.06</v>
      </c>
      <c r="O232" s="21">
        <v>192101.94</v>
      </c>
      <c r="P232" s="21">
        <v>63772.74</v>
      </c>
      <c r="Q232" s="21">
        <v>128329.2</v>
      </c>
      <c r="R232" s="21">
        <v>0</v>
      </c>
      <c r="S232" s="21">
        <f t="shared" si="40"/>
        <v>797911.12000000011</v>
      </c>
      <c r="T232">
        <v>0</v>
      </c>
      <c r="U232" s="21">
        <v>11260.65</v>
      </c>
      <c r="V232" s="21">
        <v>-75293.279999999999</v>
      </c>
      <c r="W232" s="22">
        <f t="shared" si="41"/>
        <v>-75293.279999999999</v>
      </c>
      <c r="X232" s="22">
        <f t="shared" si="42"/>
        <v>0.24075606315650794</v>
      </c>
      <c r="Y232" s="22">
        <f t="shared" si="43"/>
        <v>7.9924616165269122E-2</v>
      </c>
      <c r="Z232" s="22">
        <f t="shared" si="48"/>
        <v>0.33197343035681992</v>
      </c>
      <c r="AA232" s="22">
        <f t="shared" si="49"/>
        <v>5.8618096204546395E-2</v>
      </c>
      <c r="AB232" s="22">
        <v>0</v>
      </c>
      <c r="AC232" s="53">
        <f t="shared" si="44"/>
        <v>0</v>
      </c>
      <c r="AD232" s="53">
        <f t="shared" si="50"/>
        <v>0</v>
      </c>
    </row>
    <row r="233" spans="1:30" s="23" customFormat="1" ht="12" customHeight="1" x14ac:dyDescent="0.2">
      <c r="A233" s="15">
        <v>146189</v>
      </c>
      <c r="B233" s="16" t="s">
        <v>476</v>
      </c>
      <c r="C233" s="16" t="s">
        <v>44</v>
      </c>
      <c r="D233" s="15">
        <v>1</v>
      </c>
      <c r="E233" s="17">
        <v>2014</v>
      </c>
      <c r="F233" s="15" t="s">
        <v>32</v>
      </c>
      <c r="G233" s="18">
        <v>40954</v>
      </c>
      <c r="H233" s="19">
        <v>5.375</v>
      </c>
      <c r="I233" s="16" t="s">
        <v>66</v>
      </c>
      <c r="J233" s="20">
        <v>0.86509999999999998</v>
      </c>
      <c r="K233" s="20">
        <f t="shared" si="39"/>
        <v>7.4125828567864769</v>
      </c>
      <c r="L233" s="20">
        <v>0</v>
      </c>
      <c r="M233" s="20">
        <v>0</v>
      </c>
      <c r="N233" s="21">
        <v>1255115.43</v>
      </c>
      <c r="O233" s="21">
        <v>1085793.1499999999</v>
      </c>
      <c r="P233" s="21">
        <v>45793.15</v>
      </c>
      <c r="Q233" s="21">
        <v>1040000</v>
      </c>
      <c r="R233" s="21">
        <v>0</v>
      </c>
      <c r="S233" s="21">
        <f t="shared" si="40"/>
        <v>169322.28000000003</v>
      </c>
      <c r="T233">
        <v>0</v>
      </c>
      <c r="U233" s="21">
        <v>32012.880000000001</v>
      </c>
      <c r="V233" s="21">
        <v>-1477.72</v>
      </c>
      <c r="W233" s="22">
        <f t="shared" si="41"/>
        <v>-1477.72</v>
      </c>
      <c r="X233" s="22">
        <f t="shared" si="42"/>
        <v>6.4125828567864769</v>
      </c>
      <c r="Y233" s="22">
        <f t="shared" si="43"/>
        <v>0.2704496419490689</v>
      </c>
      <c r="Z233" s="22">
        <f t="shared" si="48"/>
        <v>4.2174837813261215E-2</v>
      </c>
      <c r="AA233" s="22">
        <f t="shared" si="49"/>
        <v>2.9483405748139048E-2</v>
      </c>
      <c r="AB233" s="22">
        <v>0</v>
      </c>
      <c r="AC233" s="53">
        <f t="shared" si="44"/>
        <v>0</v>
      </c>
      <c r="AD233" s="53">
        <f t="shared" si="50"/>
        <v>0</v>
      </c>
    </row>
    <row r="234" spans="1:30" s="23" customFormat="1" ht="12" customHeight="1" x14ac:dyDescent="0.2">
      <c r="A234" s="15">
        <v>147493</v>
      </c>
      <c r="B234" s="16" t="s">
        <v>489</v>
      </c>
      <c r="C234" s="16" t="s">
        <v>31</v>
      </c>
      <c r="D234" s="15">
        <v>1</v>
      </c>
      <c r="E234" s="17">
        <v>2014</v>
      </c>
      <c r="F234" s="15" t="s">
        <v>36</v>
      </c>
      <c r="G234" s="18">
        <v>41072</v>
      </c>
      <c r="H234" s="19">
        <v>5.05</v>
      </c>
      <c r="I234" s="16" t="s">
        <v>66</v>
      </c>
      <c r="J234" s="20">
        <v>0.98829999999999996</v>
      </c>
      <c r="K234" s="20">
        <f t="shared" si="39"/>
        <v>85.669775000000016</v>
      </c>
      <c r="L234" s="20">
        <v>0</v>
      </c>
      <c r="M234" s="20">
        <v>0</v>
      </c>
      <c r="N234" s="21">
        <v>34267.910000000003</v>
      </c>
      <c r="O234" s="21">
        <v>33867.910000000003</v>
      </c>
      <c r="P234" s="21">
        <v>33867.910000000003</v>
      </c>
      <c r="Q234" s="21">
        <v>0</v>
      </c>
      <c r="R234" s="21">
        <v>0</v>
      </c>
      <c r="S234" s="21">
        <f t="shared" si="40"/>
        <v>400</v>
      </c>
      <c r="T234">
        <v>0</v>
      </c>
      <c r="U234" s="21">
        <v>0</v>
      </c>
      <c r="V234" s="21">
        <v>0</v>
      </c>
      <c r="W234" s="22">
        <f t="shared" si="41"/>
        <v>0</v>
      </c>
      <c r="X234" s="22">
        <f t="shared" si="42"/>
        <v>84.669775000000016</v>
      </c>
      <c r="Y234" s="22">
        <f t="shared" si="43"/>
        <v>84.669775000000016</v>
      </c>
      <c r="Z234" s="22">
        <f t="shared" si="48"/>
        <v>1</v>
      </c>
      <c r="AA234" s="22">
        <f t="shared" si="49"/>
        <v>0</v>
      </c>
      <c r="AB234" s="22">
        <v>0</v>
      </c>
      <c r="AC234" s="53">
        <f t="shared" si="44"/>
        <v>0</v>
      </c>
      <c r="AD234" s="53">
        <f t="shared" si="50"/>
        <v>0</v>
      </c>
    </row>
    <row r="235" spans="1:30" s="23" customFormat="1" ht="12" customHeight="1" x14ac:dyDescent="0.2">
      <c r="A235" s="15">
        <v>159586</v>
      </c>
      <c r="B235" s="16" t="s">
        <v>566</v>
      </c>
      <c r="C235" s="16" t="s">
        <v>44</v>
      </c>
      <c r="D235" s="15">
        <v>1</v>
      </c>
      <c r="E235" s="17">
        <v>2014</v>
      </c>
      <c r="F235" s="15" t="s">
        <v>36</v>
      </c>
      <c r="G235" s="18">
        <v>39645</v>
      </c>
      <c r="H235" s="19">
        <v>8.9555555555555557</v>
      </c>
      <c r="I235" s="16" t="s">
        <v>66</v>
      </c>
      <c r="J235" s="20">
        <v>0.87119999999999997</v>
      </c>
      <c r="K235" s="20">
        <f t="shared" si="39"/>
        <v>7.7619360000000004</v>
      </c>
      <c r="L235" s="20">
        <v>0</v>
      </c>
      <c r="M235" s="20">
        <v>0</v>
      </c>
      <c r="N235" s="21">
        <v>4851.21</v>
      </c>
      <c r="O235" s="21">
        <v>4226.21</v>
      </c>
      <c r="P235" s="21">
        <v>128.63</v>
      </c>
      <c r="Q235" s="21">
        <v>4097.58</v>
      </c>
      <c r="R235" s="21">
        <v>0</v>
      </c>
      <c r="S235" s="21">
        <f t="shared" si="40"/>
        <v>625</v>
      </c>
      <c r="T235">
        <v>0</v>
      </c>
      <c r="U235" s="21">
        <v>128.63</v>
      </c>
      <c r="V235" s="21">
        <v>0</v>
      </c>
      <c r="W235" s="22">
        <f t="shared" si="41"/>
        <v>0</v>
      </c>
      <c r="X235" s="22">
        <f t="shared" si="42"/>
        <v>6.7619360000000004</v>
      </c>
      <c r="Y235" s="22">
        <f t="shared" si="43"/>
        <v>0.20580799999999999</v>
      </c>
      <c r="Z235" s="22">
        <f t="shared" si="48"/>
        <v>3.0436253759278407E-2</v>
      </c>
      <c r="AA235" s="22">
        <f t="shared" si="49"/>
        <v>3.0436253759278407E-2</v>
      </c>
      <c r="AB235" s="22">
        <v>0</v>
      </c>
      <c r="AC235" s="53">
        <f t="shared" si="44"/>
        <v>0</v>
      </c>
      <c r="AD235" s="53">
        <f t="shared" si="50"/>
        <v>0</v>
      </c>
    </row>
    <row r="236" spans="1:30" s="23" customFormat="1" ht="12" customHeight="1" x14ac:dyDescent="0.2">
      <c r="A236" s="15">
        <v>163575</v>
      </c>
      <c r="B236" s="16" t="s">
        <v>597</v>
      </c>
      <c r="C236" s="16" t="s">
        <v>598</v>
      </c>
      <c r="D236" s="15">
        <v>1</v>
      </c>
      <c r="E236" s="17">
        <v>2014</v>
      </c>
      <c r="F236" s="15" t="s">
        <v>36</v>
      </c>
      <c r="G236" s="18">
        <v>40064</v>
      </c>
      <c r="H236" s="19">
        <v>7.8111111111111109</v>
      </c>
      <c r="I236" s="16" t="s">
        <v>66</v>
      </c>
      <c r="J236" s="20">
        <v>0.97330000000000005</v>
      </c>
      <c r="K236" s="20">
        <f t="shared" si="39"/>
        <v>37.40369075858063</v>
      </c>
      <c r="L236" s="20">
        <v>0.1905</v>
      </c>
      <c r="M236" s="20">
        <v>8.1299999999999997E-2</v>
      </c>
      <c r="N236" s="21">
        <v>386324.02</v>
      </c>
      <c r="O236" s="21">
        <v>375995.52</v>
      </c>
      <c r="P236" s="21">
        <v>7657.17</v>
      </c>
      <c r="Q236" s="21">
        <v>368338.35</v>
      </c>
      <c r="R236" s="21">
        <v>0</v>
      </c>
      <c r="S236" s="21">
        <f t="shared" si="40"/>
        <v>10328.5</v>
      </c>
      <c r="T236">
        <v>0</v>
      </c>
      <c r="U236" s="21">
        <v>0</v>
      </c>
      <c r="V236" s="21">
        <v>4819.01</v>
      </c>
      <c r="W236" s="22">
        <f t="shared" si="41"/>
        <v>4819.01</v>
      </c>
      <c r="X236" s="22">
        <f t="shared" si="42"/>
        <v>36.40369075858063</v>
      </c>
      <c r="Y236" s="22">
        <f t="shared" si="43"/>
        <v>0.7413632182795179</v>
      </c>
      <c r="Z236" s="22">
        <f t="shared" si="48"/>
        <v>2.0365056477268665E-2</v>
      </c>
      <c r="AA236" s="22">
        <f t="shared" si="49"/>
        <v>0</v>
      </c>
      <c r="AB236" s="22">
        <v>0</v>
      </c>
      <c r="AC236" s="53">
        <f t="shared" si="44"/>
        <v>0</v>
      </c>
      <c r="AD236" s="53">
        <f t="shared" si="50"/>
        <v>0</v>
      </c>
    </row>
    <row r="237" spans="1:30" s="23" customFormat="1" ht="12" customHeight="1" x14ac:dyDescent="0.2">
      <c r="A237" s="15">
        <v>163762</v>
      </c>
      <c r="B237" s="16" t="s">
        <v>599</v>
      </c>
      <c r="C237" s="16" t="s">
        <v>44</v>
      </c>
      <c r="D237" s="15">
        <v>1</v>
      </c>
      <c r="E237" s="17">
        <v>2014</v>
      </c>
      <c r="F237" s="15" t="s">
        <v>36</v>
      </c>
      <c r="G237" s="18">
        <v>40112</v>
      </c>
      <c r="H237" s="19">
        <v>7.677777777777778</v>
      </c>
      <c r="I237" s="16" t="s">
        <v>66</v>
      </c>
      <c r="J237" s="20">
        <v>5.9999999999999995E-4</v>
      </c>
      <c r="K237" s="20">
        <f t="shared" si="39"/>
        <v>1.0006288694978971</v>
      </c>
      <c r="L237" s="20">
        <v>0.17299999999999999</v>
      </c>
      <c r="M237" s="20">
        <v>-5.7999999999999996E-3</v>
      </c>
      <c r="N237" s="21">
        <v>193150.31</v>
      </c>
      <c r="O237" s="21">
        <v>121.39</v>
      </c>
      <c r="P237" s="21">
        <v>121.39</v>
      </c>
      <c r="Q237" s="21">
        <v>0</v>
      </c>
      <c r="R237" s="21">
        <v>0</v>
      </c>
      <c r="S237" s="21">
        <f t="shared" si="40"/>
        <v>193028.91999999998</v>
      </c>
      <c r="T237">
        <v>0</v>
      </c>
      <c r="U237" s="21">
        <v>0</v>
      </c>
      <c r="V237" s="21">
        <v>533.11</v>
      </c>
      <c r="W237" s="22">
        <f t="shared" si="41"/>
        <v>533.11</v>
      </c>
      <c r="X237" s="22">
        <f t="shared" si="42"/>
        <v>6.2886949789699913E-4</v>
      </c>
      <c r="Y237" s="22">
        <f t="shared" si="43"/>
        <v>6.2886949789699913E-4</v>
      </c>
      <c r="Z237" s="22">
        <f t="shared" si="48"/>
        <v>1</v>
      </c>
      <c r="AA237" s="22">
        <f t="shared" si="49"/>
        <v>0</v>
      </c>
      <c r="AB237" s="22">
        <v>0</v>
      </c>
      <c r="AC237" s="53">
        <f t="shared" si="44"/>
        <v>0</v>
      </c>
      <c r="AD237" s="53">
        <f t="shared" si="50"/>
        <v>0</v>
      </c>
    </row>
    <row r="238" spans="1:30" s="23" customFormat="1" ht="12" customHeight="1" x14ac:dyDescent="0.2">
      <c r="A238" s="15">
        <v>164201</v>
      </c>
      <c r="B238" s="16" t="s">
        <v>604</v>
      </c>
      <c r="C238" s="16" t="s">
        <v>31</v>
      </c>
      <c r="D238" s="15">
        <v>1</v>
      </c>
      <c r="E238" s="17">
        <v>2014</v>
      </c>
      <c r="F238" s="15" t="s">
        <v>32</v>
      </c>
      <c r="G238" s="18">
        <v>40182</v>
      </c>
      <c r="H238" s="19">
        <v>7.4888888888888889</v>
      </c>
      <c r="I238" s="16" t="s">
        <v>66</v>
      </c>
      <c r="J238" s="20">
        <v>0.98541072548878561</v>
      </c>
      <c r="K238" s="20">
        <f t="shared" si="39"/>
        <v>68.543504286750078</v>
      </c>
      <c r="L238" s="20">
        <v>0</v>
      </c>
      <c r="M238" s="20">
        <v>0</v>
      </c>
      <c r="N238" s="21">
        <v>1866468.41</v>
      </c>
      <c r="O238" s="21">
        <v>1839237.99</v>
      </c>
      <c r="P238" s="21">
        <v>298097.46000000002</v>
      </c>
      <c r="Q238" s="21">
        <v>1541140.53</v>
      </c>
      <c r="R238" s="21">
        <v>0</v>
      </c>
      <c r="S238" s="21">
        <f t="shared" si="40"/>
        <v>27230.419999999925</v>
      </c>
      <c r="T238">
        <v>0</v>
      </c>
      <c r="U238" s="21">
        <v>1674.7</v>
      </c>
      <c r="V238" s="21">
        <v>6700.5</v>
      </c>
      <c r="W238" s="22">
        <f t="shared" si="41"/>
        <v>6700.5</v>
      </c>
      <c r="X238" s="22">
        <f t="shared" si="42"/>
        <v>67.543504286750078</v>
      </c>
      <c r="Y238" s="22">
        <f t="shared" si="43"/>
        <v>10.94722226098609</v>
      </c>
      <c r="Z238" s="22">
        <f t="shared" si="48"/>
        <v>0.16207661086861305</v>
      </c>
      <c r="AA238" s="22">
        <f t="shared" si="49"/>
        <v>9.1054013080710673E-4</v>
      </c>
      <c r="AB238" s="22">
        <v>0</v>
      </c>
      <c r="AC238" s="53">
        <f t="shared" si="44"/>
        <v>0</v>
      </c>
      <c r="AD238" s="53">
        <f t="shared" si="50"/>
        <v>0</v>
      </c>
    </row>
    <row r="239" spans="1:30" s="23" customFormat="1" ht="12" customHeight="1" x14ac:dyDescent="0.2">
      <c r="A239" s="15">
        <v>167883</v>
      </c>
      <c r="B239" s="16" t="s">
        <v>622</v>
      </c>
      <c r="C239" s="16" t="s">
        <v>31</v>
      </c>
      <c r="D239" s="15">
        <v>1</v>
      </c>
      <c r="E239" s="17">
        <v>2014</v>
      </c>
      <c r="F239" s="15" t="s">
        <v>32</v>
      </c>
      <c r="G239" s="18">
        <v>41306</v>
      </c>
      <c r="H239" s="19">
        <v>4.4138888888888888</v>
      </c>
      <c r="I239" s="16" t="s">
        <v>66</v>
      </c>
      <c r="J239" s="20">
        <v>0.44319999999999998</v>
      </c>
      <c r="K239" s="20">
        <f t="shared" si="39"/>
        <v>1.7958340831751849</v>
      </c>
      <c r="L239" s="20">
        <v>3.3685</v>
      </c>
      <c r="M239" s="20">
        <v>3.8600000000000002E-2</v>
      </c>
      <c r="N239" s="21">
        <v>17562.97</v>
      </c>
      <c r="O239" s="21">
        <v>7783.13</v>
      </c>
      <c r="P239" s="21">
        <v>7783.13</v>
      </c>
      <c r="Q239" s="21">
        <v>0</v>
      </c>
      <c r="R239" s="21">
        <v>0</v>
      </c>
      <c r="S239" s="21">
        <f t="shared" si="40"/>
        <v>9779.84</v>
      </c>
      <c r="T239">
        <v>0</v>
      </c>
      <c r="U239" s="21">
        <v>3000</v>
      </c>
      <c r="V239" s="21">
        <v>2684.52</v>
      </c>
      <c r="W239" s="22">
        <f t="shared" si="41"/>
        <v>2684.52</v>
      </c>
      <c r="X239" s="22">
        <f t="shared" si="42"/>
        <v>0.79583408317518489</v>
      </c>
      <c r="Y239" s="22">
        <f t="shared" si="43"/>
        <v>0.79583408317518489</v>
      </c>
      <c r="Z239" s="22">
        <f t="shared" si="48"/>
        <v>1</v>
      </c>
      <c r="AA239" s="22">
        <f t="shared" si="49"/>
        <v>0.38544904170944078</v>
      </c>
      <c r="AB239" s="22">
        <v>0</v>
      </c>
      <c r="AC239" s="53">
        <f t="shared" si="44"/>
        <v>0</v>
      </c>
      <c r="AD239" s="53">
        <f t="shared" si="50"/>
        <v>0</v>
      </c>
    </row>
    <row r="240" spans="1:30" s="23" customFormat="1" ht="12" customHeight="1" x14ac:dyDescent="0.2">
      <c r="A240" s="15">
        <v>169045</v>
      </c>
      <c r="B240" s="16" t="s">
        <v>626</v>
      </c>
      <c r="C240" s="16" t="s">
        <v>31</v>
      </c>
      <c r="D240" s="15">
        <v>1</v>
      </c>
      <c r="E240" s="17">
        <v>2014</v>
      </c>
      <c r="F240" s="15" t="s">
        <v>32</v>
      </c>
      <c r="G240" s="18">
        <v>41340</v>
      </c>
      <c r="H240" s="19">
        <v>4.3138888888888891</v>
      </c>
      <c r="I240" s="16" t="s">
        <v>66</v>
      </c>
      <c r="J240" s="20">
        <v>9.1000000000000004E-3</v>
      </c>
      <c r="K240" s="20">
        <f t="shared" si="39"/>
        <v>1.0092234234428539</v>
      </c>
      <c r="L240" s="20">
        <v>0</v>
      </c>
      <c r="M240" s="20">
        <v>0</v>
      </c>
      <c r="N240" s="21">
        <v>781442.05</v>
      </c>
      <c r="O240" s="21">
        <v>7141.7</v>
      </c>
      <c r="P240" s="21">
        <v>7141.7</v>
      </c>
      <c r="Q240" s="21">
        <v>0</v>
      </c>
      <c r="R240" s="21">
        <v>0</v>
      </c>
      <c r="S240" s="21">
        <f t="shared" si="40"/>
        <v>774300.35000000009</v>
      </c>
      <c r="T240">
        <v>0</v>
      </c>
      <c r="U240" s="21">
        <v>0</v>
      </c>
      <c r="V240" s="21">
        <v>-2366.87</v>
      </c>
      <c r="W240" s="22">
        <f t="shared" si="41"/>
        <v>-2366.87</v>
      </c>
      <c r="X240" s="22">
        <f t="shared" si="42"/>
        <v>9.2234234428539251E-3</v>
      </c>
      <c r="Y240" s="22">
        <f t="shared" si="43"/>
        <v>9.2234234428539251E-3</v>
      </c>
      <c r="Z240" s="22">
        <f t="shared" si="48"/>
        <v>1</v>
      </c>
      <c r="AA240" s="22">
        <f t="shared" si="49"/>
        <v>0</v>
      </c>
      <c r="AB240" s="22">
        <v>0</v>
      </c>
      <c r="AC240" s="53">
        <f t="shared" si="44"/>
        <v>0</v>
      </c>
      <c r="AD240" s="53">
        <f t="shared" si="50"/>
        <v>0</v>
      </c>
    </row>
    <row r="241" spans="1:30" s="23" customFormat="1" ht="12" customHeight="1" x14ac:dyDescent="0.2">
      <c r="A241" s="15">
        <v>172516</v>
      </c>
      <c r="B241" s="16" t="s">
        <v>644</v>
      </c>
      <c r="C241" s="16" t="s">
        <v>31</v>
      </c>
      <c r="D241" s="15">
        <v>1</v>
      </c>
      <c r="E241" s="17">
        <v>2014</v>
      </c>
      <c r="F241" s="15" t="s">
        <v>32</v>
      </c>
      <c r="G241" s="18">
        <v>41465</v>
      </c>
      <c r="H241" s="19">
        <v>3.9722222222222223</v>
      </c>
      <c r="I241" s="16" t="s">
        <v>66</v>
      </c>
      <c r="J241" s="20">
        <v>0.83489999999999998</v>
      </c>
      <c r="K241" s="20">
        <f t="shared" si="39"/>
        <v>6.0586915823839673</v>
      </c>
      <c r="L241" s="20">
        <v>0.95899999999999996</v>
      </c>
      <c r="M241" s="20">
        <v>0.14960000000000001</v>
      </c>
      <c r="N241" s="21">
        <v>42460.28</v>
      </c>
      <c r="O241" s="21">
        <v>35452.120000000003</v>
      </c>
      <c r="P241" s="21">
        <v>35452.120000000003</v>
      </c>
      <c r="Q241" s="21">
        <v>0</v>
      </c>
      <c r="R241" s="21">
        <v>0</v>
      </c>
      <c r="S241" s="21">
        <f t="shared" si="40"/>
        <v>7008.1599999999962</v>
      </c>
      <c r="T241">
        <v>0</v>
      </c>
      <c r="U241" s="21">
        <v>185.86</v>
      </c>
      <c r="V241" s="21">
        <v>5891.95</v>
      </c>
      <c r="W241" s="22">
        <f t="shared" si="41"/>
        <v>5891.95</v>
      </c>
      <c r="X241" s="22">
        <f t="shared" si="42"/>
        <v>5.0586915823839673</v>
      </c>
      <c r="Y241" s="22">
        <f t="shared" si="43"/>
        <v>5.0586915823839673</v>
      </c>
      <c r="Z241" s="22">
        <f t="shared" si="48"/>
        <v>1</v>
      </c>
      <c r="AA241" s="22">
        <f t="shared" si="49"/>
        <v>5.2425637733371092E-3</v>
      </c>
      <c r="AB241" s="22">
        <v>0</v>
      </c>
      <c r="AC241" s="53">
        <f t="shared" si="44"/>
        <v>0</v>
      </c>
      <c r="AD241" s="53">
        <f t="shared" si="50"/>
        <v>0</v>
      </c>
    </row>
    <row r="242" spans="1:30" s="23" customFormat="1" ht="12" customHeight="1" x14ac:dyDescent="0.2">
      <c r="A242" s="15">
        <v>172611</v>
      </c>
      <c r="B242" s="16" t="s">
        <v>645</v>
      </c>
      <c r="C242" s="16" t="s">
        <v>31</v>
      </c>
      <c r="D242" s="15">
        <v>1</v>
      </c>
      <c r="E242" s="17">
        <v>2014</v>
      </c>
      <c r="F242" s="15" t="s">
        <v>36</v>
      </c>
      <c r="G242" s="18">
        <v>41521</v>
      </c>
      <c r="H242" s="19">
        <v>3.8222222222222224</v>
      </c>
      <c r="I242" s="16" t="s">
        <v>66</v>
      </c>
      <c r="J242" s="20">
        <v>0.99440375144998849</v>
      </c>
      <c r="K242" s="20">
        <f t="shared" si="39"/>
        <v>178.69113408087384</v>
      </c>
      <c r="L242" s="20">
        <v>5.9169406411397188E-2</v>
      </c>
      <c r="M242" s="20">
        <v>-0.93069382098245945</v>
      </c>
      <c r="N242" s="21">
        <v>941654.03</v>
      </c>
      <c r="O242" s="21">
        <v>936384.3</v>
      </c>
      <c r="P242" s="21">
        <v>415576.1</v>
      </c>
      <c r="Q242" s="21">
        <v>520808.2</v>
      </c>
      <c r="R242" s="21">
        <v>0</v>
      </c>
      <c r="S242" s="21">
        <f t="shared" si="40"/>
        <v>5269.7299999999814</v>
      </c>
      <c r="T242">
        <v>0</v>
      </c>
      <c r="U242" s="21">
        <v>304766.13</v>
      </c>
      <c r="V242" s="21">
        <v>-55717.24</v>
      </c>
      <c r="W242" s="22">
        <f t="shared" si="41"/>
        <v>-55717.24</v>
      </c>
      <c r="X242" s="22">
        <f t="shared" si="42"/>
        <v>177.69113408087384</v>
      </c>
      <c r="Y242" s="22">
        <f t="shared" si="43"/>
        <v>78.860985287671554</v>
      </c>
      <c r="Z242" s="22">
        <f t="shared" si="48"/>
        <v>0.4438093419550071</v>
      </c>
      <c r="AA242" s="22">
        <f t="shared" si="49"/>
        <v>0.32547120877614028</v>
      </c>
      <c r="AB242" s="22">
        <v>0</v>
      </c>
      <c r="AC242" s="53">
        <f t="shared" si="44"/>
        <v>0</v>
      </c>
      <c r="AD242" s="53">
        <f t="shared" si="50"/>
        <v>0</v>
      </c>
    </row>
    <row r="243" spans="1:30" s="23" customFormat="1" ht="12" customHeight="1" x14ac:dyDescent="0.2">
      <c r="A243" s="15">
        <v>172860</v>
      </c>
      <c r="B243" s="16" t="s">
        <v>649</v>
      </c>
      <c r="C243" s="16" t="s">
        <v>31</v>
      </c>
      <c r="D243" s="15">
        <v>1</v>
      </c>
      <c r="E243" s="17">
        <v>2014</v>
      </c>
      <c r="F243" s="15" t="s">
        <v>32</v>
      </c>
      <c r="G243" s="18">
        <v>41529</v>
      </c>
      <c r="H243" s="19">
        <v>3.8</v>
      </c>
      <c r="I243" s="16" t="s">
        <v>66</v>
      </c>
      <c r="J243" s="20">
        <v>0.28220000000000001</v>
      </c>
      <c r="K243" s="20">
        <f t="shared" si="39"/>
        <v>1.3931293389645329</v>
      </c>
      <c r="L243" s="20">
        <v>0</v>
      </c>
      <c r="M243" s="20">
        <v>0</v>
      </c>
      <c r="N243" s="21">
        <v>1658099.14</v>
      </c>
      <c r="O243" s="21">
        <v>467901.58</v>
      </c>
      <c r="P243" s="21">
        <v>57185.49</v>
      </c>
      <c r="Q243" s="21">
        <v>410716.09</v>
      </c>
      <c r="R243" s="21">
        <v>0</v>
      </c>
      <c r="S243" s="21">
        <f t="shared" si="40"/>
        <v>1190197.5599999998</v>
      </c>
      <c r="T243">
        <v>0</v>
      </c>
      <c r="U243" s="21">
        <v>0</v>
      </c>
      <c r="V243" s="21">
        <v>-10774.54</v>
      </c>
      <c r="W243" s="22">
        <f t="shared" si="41"/>
        <v>-10774.54</v>
      </c>
      <c r="X243" s="22">
        <f t="shared" si="42"/>
        <v>0.393129338964533</v>
      </c>
      <c r="Y243" s="22">
        <f t="shared" si="43"/>
        <v>4.804705699447074E-2</v>
      </c>
      <c r="Z243" s="22">
        <f t="shared" si="48"/>
        <v>0.12221692006254818</v>
      </c>
      <c r="AA243" s="22">
        <f t="shared" si="49"/>
        <v>0</v>
      </c>
      <c r="AB243" s="22">
        <v>0</v>
      </c>
      <c r="AC243" s="53">
        <f t="shared" si="44"/>
        <v>0</v>
      </c>
      <c r="AD243" s="53">
        <f t="shared" si="50"/>
        <v>0</v>
      </c>
    </row>
    <row r="244" spans="1:30" s="23" customFormat="1" ht="12" customHeight="1" x14ac:dyDescent="0.2">
      <c r="A244" s="15">
        <v>173981</v>
      </c>
      <c r="B244" s="16" t="s">
        <v>655</v>
      </c>
      <c r="C244" s="16" t="s">
        <v>44</v>
      </c>
      <c r="D244" s="15">
        <v>1</v>
      </c>
      <c r="E244" s="17">
        <v>2014</v>
      </c>
      <c r="F244" s="15" t="s">
        <v>32</v>
      </c>
      <c r="G244" s="18">
        <v>41585</v>
      </c>
      <c r="H244" s="19">
        <v>3.6472222222222221</v>
      </c>
      <c r="I244" s="16" t="s">
        <v>66</v>
      </c>
      <c r="J244" s="20">
        <v>0.57469999999999999</v>
      </c>
      <c r="K244" s="20">
        <f t="shared" si="39"/>
        <v>2.3515393761542156</v>
      </c>
      <c r="L244" s="20">
        <v>0.76359999999999995</v>
      </c>
      <c r="M244" s="20">
        <v>1.6799999999999999E-2</v>
      </c>
      <c r="N244" s="21">
        <v>28815.74</v>
      </c>
      <c r="O244" s="21">
        <v>16561.75</v>
      </c>
      <c r="P244" s="21">
        <v>1352.05</v>
      </c>
      <c r="Q244" s="21">
        <v>15209.7</v>
      </c>
      <c r="R244" s="21">
        <v>0</v>
      </c>
      <c r="S244" s="21">
        <f t="shared" si="40"/>
        <v>12253.990000000002</v>
      </c>
      <c r="T244">
        <v>0</v>
      </c>
      <c r="U244" s="21">
        <v>133.13999999999999</v>
      </c>
      <c r="V244" s="21">
        <v>0</v>
      </c>
      <c r="W244" s="22">
        <f t="shared" si="41"/>
        <v>0</v>
      </c>
      <c r="X244" s="22">
        <f t="shared" si="42"/>
        <v>1.3515393761542158</v>
      </c>
      <c r="Y244" s="22">
        <f t="shared" si="43"/>
        <v>0.11033549072587784</v>
      </c>
      <c r="Z244" s="22">
        <f t="shared" si="48"/>
        <v>8.1636904312648112E-2</v>
      </c>
      <c r="AA244" s="22">
        <f t="shared" si="49"/>
        <v>8.0390055398735037E-3</v>
      </c>
      <c r="AB244" s="22">
        <v>0</v>
      </c>
      <c r="AC244" s="53">
        <f t="shared" si="44"/>
        <v>0</v>
      </c>
      <c r="AD244" s="53">
        <f t="shared" si="50"/>
        <v>0</v>
      </c>
    </row>
    <row r="245" spans="1:30" s="23" customFormat="1" ht="12" customHeight="1" x14ac:dyDescent="0.2">
      <c r="A245" s="15">
        <v>35588</v>
      </c>
      <c r="B245" s="16" t="s">
        <v>125</v>
      </c>
      <c r="C245" s="16" t="s">
        <v>35</v>
      </c>
      <c r="D245" s="15">
        <v>2</v>
      </c>
      <c r="E245" s="17">
        <v>2014</v>
      </c>
      <c r="F245" s="15" t="s">
        <v>36</v>
      </c>
      <c r="G245" s="18">
        <v>37799</v>
      </c>
      <c r="H245" s="19">
        <v>14.008333333333333</v>
      </c>
      <c r="I245" s="16" t="s">
        <v>66</v>
      </c>
      <c r="J245" s="20">
        <v>0.99250000000000005</v>
      </c>
      <c r="K245" s="20">
        <f t="shared" si="39"/>
        <v>133.19922997668337</v>
      </c>
      <c r="L245" s="20">
        <v>6.1000000000000004E-3</v>
      </c>
      <c r="M245" s="20">
        <v>0.30559999999999998</v>
      </c>
      <c r="N245" s="21">
        <v>294759.24</v>
      </c>
      <c r="O245" s="21">
        <v>292546.32</v>
      </c>
      <c r="P245" s="21">
        <v>292546.32</v>
      </c>
      <c r="Q245" s="21">
        <v>0</v>
      </c>
      <c r="R245" s="21">
        <v>0</v>
      </c>
      <c r="S245" s="21">
        <f t="shared" si="40"/>
        <v>2212.9199999999837</v>
      </c>
      <c r="T245">
        <v>0</v>
      </c>
      <c r="U245" s="21">
        <v>0</v>
      </c>
      <c r="V245" s="21">
        <v>550</v>
      </c>
      <c r="W245" s="22">
        <f t="shared" si="41"/>
        <v>550</v>
      </c>
      <c r="X245" s="22">
        <f t="shared" si="42"/>
        <v>132.19922997668337</v>
      </c>
      <c r="Y245" s="22">
        <f t="shared" si="43"/>
        <v>132.19922997668337</v>
      </c>
      <c r="Z245" s="22">
        <f t="shared" si="48"/>
        <v>1</v>
      </c>
      <c r="AA245" s="22">
        <f t="shared" si="49"/>
        <v>0</v>
      </c>
      <c r="AB245" s="22">
        <v>0</v>
      </c>
      <c r="AC245" s="53">
        <f t="shared" si="44"/>
        <v>0</v>
      </c>
      <c r="AD245" s="53">
        <f t="shared" si="50"/>
        <v>0</v>
      </c>
    </row>
    <row r="246" spans="1:30" s="23" customFormat="1" ht="12" customHeight="1" x14ac:dyDescent="0.2">
      <c r="A246" s="15">
        <v>52845</v>
      </c>
      <c r="B246" s="16" t="s">
        <v>165</v>
      </c>
      <c r="C246" s="16" t="s">
        <v>35</v>
      </c>
      <c r="D246" s="15">
        <v>2</v>
      </c>
      <c r="E246" s="17">
        <v>2014</v>
      </c>
      <c r="F246" s="15" t="s">
        <v>36</v>
      </c>
      <c r="G246" s="18">
        <v>34827</v>
      </c>
      <c r="H246" s="19">
        <v>22.144444444444446</v>
      </c>
      <c r="I246" s="16" t="s">
        <v>66</v>
      </c>
      <c r="J246" s="20">
        <v>0</v>
      </c>
      <c r="K246" s="20">
        <f t="shared" si="39"/>
        <v>1</v>
      </c>
      <c r="L246" s="20">
        <v>0</v>
      </c>
      <c r="M246" s="20">
        <v>0</v>
      </c>
      <c r="N246" s="21">
        <v>5859.78</v>
      </c>
      <c r="O246" s="21">
        <v>0</v>
      </c>
      <c r="P246" s="21">
        <v>0</v>
      </c>
      <c r="Q246" s="21">
        <v>0</v>
      </c>
      <c r="R246" s="21">
        <v>1.75</v>
      </c>
      <c r="S246" s="21">
        <f t="shared" si="40"/>
        <v>5859.78</v>
      </c>
      <c r="T246">
        <v>0</v>
      </c>
      <c r="U246" s="21">
        <v>0</v>
      </c>
      <c r="V246" s="21">
        <v>0</v>
      </c>
      <c r="W246" s="22">
        <f t="shared" si="41"/>
        <v>-1.75</v>
      </c>
      <c r="X246" s="22">
        <f t="shared" si="42"/>
        <v>0</v>
      </c>
      <c r="Y246" s="22">
        <f t="shared" si="43"/>
        <v>0</v>
      </c>
      <c r="Z246" s="22">
        <v>0</v>
      </c>
      <c r="AA246" s="22">
        <v>0</v>
      </c>
      <c r="AB246" s="22">
        <f>V246/R246</f>
        <v>0</v>
      </c>
      <c r="AC246" s="53">
        <f t="shared" si="44"/>
        <v>0</v>
      </c>
      <c r="AD246" s="53">
        <v>0</v>
      </c>
    </row>
    <row r="247" spans="1:30" s="23" customFormat="1" ht="12" customHeight="1" x14ac:dyDescent="0.2">
      <c r="A247" s="15">
        <v>62552</v>
      </c>
      <c r="B247" s="16" t="s">
        <v>191</v>
      </c>
      <c r="C247" s="16" t="s">
        <v>51</v>
      </c>
      <c r="D247" s="15">
        <v>2</v>
      </c>
      <c r="E247" s="17">
        <v>2014</v>
      </c>
      <c r="F247" s="15" t="s">
        <v>32</v>
      </c>
      <c r="G247" s="18">
        <v>40423</v>
      </c>
      <c r="H247" s="19">
        <v>6.8277777777777775</v>
      </c>
      <c r="I247" s="16" t="s">
        <v>66</v>
      </c>
      <c r="J247" s="20">
        <v>0</v>
      </c>
      <c r="K247" s="20">
        <f t="shared" si="39"/>
        <v>1</v>
      </c>
      <c r="L247" s="20">
        <v>0</v>
      </c>
      <c r="M247" s="20">
        <v>0</v>
      </c>
      <c r="N247" s="21">
        <v>800</v>
      </c>
      <c r="O247" s="21">
        <v>0</v>
      </c>
      <c r="P247" s="21">
        <v>0</v>
      </c>
      <c r="Q247" s="21">
        <v>0</v>
      </c>
      <c r="R247" s="21">
        <v>0</v>
      </c>
      <c r="S247" s="21">
        <f t="shared" si="40"/>
        <v>800</v>
      </c>
      <c r="T247">
        <v>0</v>
      </c>
      <c r="U247" s="21">
        <v>0</v>
      </c>
      <c r="V247" s="21">
        <v>0</v>
      </c>
      <c r="W247" s="22">
        <f t="shared" si="41"/>
        <v>0</v>
      </c>
      <c r="X247" s="22">
        <f t="shared" si="42"/>
        <v>0</v>
      </c>
      <c r="Y247" s="22">
        <f t="shared" si="43"/>
        <v>0</v>
      </c>
      <c r="Z247" s="22">
        <v>0</v>
      </c>
      <c r="AA247" s="22">
        <v>0</v>
      </c>
      <c r="AB247" s="22">
        <v>0</v>
      </c>
      <c r="AC247" s="53">
        <f t="shared" si="44"/>
        <v>0</v>
      </c>
      <c r="AD247" s="53">
        <v>0</v>
      </c>
    </row>
    <row r="248" spans="1:30" s="23" customFormat="1" ht="12" customHeight="1" x14ac:dyDescent="0.2">
      <c r="A248" s="15">
        <v>63029</v>
      </c>
      <c r="B248" s="16" t="s">
        <v>195</v>
      </c>
      <c r="C248" s="16" t="s">
        <v>35</v>
      </c>
      <c r="D248" s="15">
        <v>2</v>
      </c>
      <c r="E248" s="17">
        <v>2014</v>
      </c>
      <c r="F248" s="15" t="s">
        <v>32</v>
      </c>
      <c r="G248" s="18">
        <v>40317</v>
      </c>
      <c r="H248" s="19">
        <v>7.1138888888888889</v>
      </c>
      <c r="I248" s="16" t="s">
        <v>66</v>
      </c>
      <c r="J248" s="20">
        <v>0.88180000000000003</v>
      </c>
      <c r="K248" s="20">
        <f t="shared" si="39"/>
        <v>8.462778698394942</v>
      </c>
      <c r="L248" s="20">
        <v>0</v>
      </c>
      <c r="M248" s="20">
        <v>0</v>
      </c>
      <c r="N248" s="21">
        <v>155455.49</v>
      </c>
      <c r="O248" s="21">
        <v>137086.17000000001</v>
      </c>
      <c r="P248" s="21">
        <v>34198.65</v>
      </c>
      <c r="Q248" s="21">
        <v>102887.52</v>
      </c>
      <c r="R248" s="21">
        <v>9136.5499999999993</v>
      </c>
      <c r="S248" s="21">
        <f t="shared" si="40"/>
        <v>18369.319999999978</v>
      </c>
      <c r="T248">
        <v>0</v>
      </c>
      <c r="U248" s="21">
        <v>82.66</v>
      </c>
      <c r="V248" s="21">
        <v>-9125.65</v>
      </c>
      <c r="W248" s="22">
        <f t="shared" si="41"/>
        <v>-18262.199999999997</v>
      </c>
      <c r="X248" s="22">
        <f t="shared" si="42"/>
        <v>7.462778698394942</v>
      </c>
      <c r="Y248" s="22">
        <f t="shared" si="43"/>
        <v>1.8617265092012139</v>
      </c>
      <c r="Z248" s="22">
        <f>+P248/O248</f>
        <v>0.24946827240122033</v>
      </c>
      <c r="AA248" s="22">
        <f>+U248/O248</f>
        <v>6.0297840402135381E-4</v>
      </c>
      <c r="AB248" s="22">
        <f>V248/R248</f>
        <v>-0.99880698950916924</v>
      </c>
      <c r="AC248" s="53">
        <f t="shared" si="44"/>
        <v>0</v>
      </c>
      <c r="AD248" s="53">
        <f>+T248/O248</f>
        <v>0</v>
      </c>
    </row>
    <row r="249" spans="1:30" s="23" customFormat="1" ht="12" customHeight="1" x14ac:dyDescent="0.2">
      <c r="A249" s="15">
        <v>64313</v>
      </c>
      <c r="B249" s="16" t="s">
        <v>201</v>
      </c>
      <c r="C249" s="16" t="s">
        <v>35</v>
      </c>
      <c r="D249" s="15">
        <v>2</v>
      </c>
      <c r="E249" s="17">
        <v>2014</v>
      </c>
      <c r="F249" s="15" t="s">
        <v>36</v>
      </c>
      <c r="G249" s="18">
        <v>40417</v>
      </c>
      <c r="H249" s="19">
        <v>6.8416666666666668</v>
      </c>
      <c r="I249" s="16" t="s">
        <v>66</v>
      </c>
      <c r="J249" s="20">
        <v>0.38159999999999999</v>
      </c>
      <c r="K249" s="20">
        <f t="shared" si="39"/>
        <v>1.6170942321535495</v>
      </c>
      <c r="L249" s="20">
        <v>1.7654000000000001</v>
      </c>
      <c r="M249" s="20">
        <v>9.2399999999999996E-2</v>
      </c>
      <c r="N249" s="21">
        <v>27249.38</v>
      </c>
      <c r="O249" s="21">
        <v>10398.549999999999</v>
      </c>
      <c r="P249" s="21">
        <v>10398.549999999999</v>
      </c>
      <c r="Q249" s="21">
        <v>0</v>
      </c>
      <c r="R249" s="21">
        <v>0</v>
      </c>
      <c r="S249" s="21">
        <f t="shared" si="40"/>
        <v>16850.830000000002</v>
      </c>
      <c r="T249">
        <v>0</v>
      </c>
      <c r="U249" s="21">
        <v>461.56</v>
      </c>
      <c r="V249" s="21">
        <v>4446.0600000000004</v>
      </c>
      <c r="W249" s="22">
        <f t="shared" si="41"/>
        <v>4446.0600000000004</v>
      </c>
      <c r="X249" s="22">
        <f t="shared" si="42"/>
        <v>0.61709423215354964</v>
      </c>
      <c r="Y249" s="22">
        <f t="shared" si="43"/>
        <v>0.61709423215354964</v>
      </c>
      <c r="Z249" s="22">
        <f>+P249/O249</f>
        <v>1</v>
      </c>
      <c r="AA249" s="22">
        <f>+U249/O249</f>
        <v>4.4386957797000547E-2</v>
      </c>
      <c r="AB249" s="22">
        <v>0</v>
      </c>
      <c r="AC249" s="53">
        <f t="shared" si="44"/>
        <v>0</v>
      </c>
      <c r="AD249" s="53">
        <f>+T249/O249</f>
        <v>0</v>
      </c>
    </row>
    <row r="250" spans="1:30" s="23" customFormat="1" ht="12" customHeight="1" x14ac:dyDescent="0.2">
      <c r="A250" s="15">
        <v>83202</v>
      </c>
      <c r="B250" s="16" t="s">
        <v>228</v>
      </c>
      <c r="C250" s="16" t="s">
        <v>35</v>
      </c>
      <c r="D250" s="15">
        <v>2</v>
      </c>
      <c r="E250" s="17">
        <v>2014</v>
      </c>
      <c r="F250" s="15" t="s">
        <v>32</v>
      </c>
      <c r="G250" s="18">
        <v>36088</v>
      </c>
      <c r="H250" s="19">
        <v>18.694444444444443</v>
      </c>
      <c r="I250" s="16" t="s">
        <v>66</v>
      </c>
      <c r="J250" s="20">
        <v>0.97370000000000001</v>
      </c>
      <c r="K250" s="20">
        <f t="shared" si="39"/>
        <v>38.001819065850277</v>
      </c>
      <c r="L250" s="47">
        <v>0.64629999999999999</v>
      </c>
      <c r="M250" s="47">
        <v>5.4199999999999998E-2</v>
      </c>
      <c r="N250" s="21">
        <v>111766.01</v>
      </c>
      <c r="O250" s="21">
        <v>108824.94</v>
      </c>
      <c r="P250" s="21">
        <v>4665.18</v>
      </c>
      <c r="Q250" s="21">
        <v>104159.76</v>
      </c>
      <c r="R250" s="21">
        <v>0</v>
      </c>
      <c r="S250" s="21">
        <f t="shared" si="40"/>
        <v>2941.0699999999924</v>
      </c>
      <c r="T250">
        <v>0</v>
      </c>
      <c r="U250" s="21">
        <v>360</v>
      </c>
      <c r="V250" s="21">
        <v>3531.43</v>
      </c>
      <c r="W250" s="22">
        <f t="shared" si="41"/>
        <v>3531.43</v>
      </c>
      <c r="X250" s="22">
        <f t="shared" si="42"/>
        <v>37.001819065850277</v>
      </c>
      <c r="Y250" s="22">
        <f t="shared" si="43"/>
        <v>1.5862186211140885</v>
      </c>
      <c r="Z250" s="22">
        <f>+P250/O250</f>
        <v>4.2868665951021893E-2</v>
      </c>
      <c r="AA250" s="22">
        <f>+U250/O250</f>
        <v>3.3080652284301743E-3</v>
      </c>
      <c r="AB250" s="22">
        <v>0</v>
      </c>
      <c r="AC250" s="53">
        <f t="shared" si="44"/>
        <v>0</v>
      </c>
      <c r="AD250" s="53">
        <f>+T250/O250</f>
        <v>0</v>
      </c>
    </row>
    <row r="251" spans="1:30" s="23" customFormat="1" ht="12" customHeight="1" x14ac:dyDescent="0.2">
      <c r="A251" s="15">
        <v>89468</v>
      </c>
      <c r="B251" s="16" t="s">
        <v>246</v>
      </c>
      <c r="C251" s="16" t="s">
        <v>35</v>
      </c>
      <c r="D251" s="15">
        <v>2</v>
      </c>
      <c r="E251" s="17">
        <v>2014</v>
      </c>
      <c r="F251" s="15" t="s">
        <v>36</v>
      </c>
      <c r="G251" s="18">
        <v>36713</v>
      </c>
      <c r="H251" s="19">
        <v>16.983333333333334</v>
      </c>
      <c r="I251" s="16" t="s">
        <v>66</v>
      </c>
      <c r="J251" s="20">
        <v>0.19370000000000001</v>
      </c>
      <c r="K251" s="20">
        <f t="shared" si="39"/>
        <v>1.240168682644083</v>
      </c>
      <c r="L251" s="47">
        <v>3.6646999999999998</v>
      </c>
      <c r="M251" s="47">
        <v>8.9099999999999999E-2</v>
      </c>
      <c r="N251" s="21">
        <v>17865.560000000001</v>
      </c>
      <c r="O251" s="21">
        <v>3459.81</v>
      </c>
      <c r="P251" s="21">
        <v>3459.81</v>
      </c>
      <c r="Q251" s="21">
        <v>0</v>
      </c>
      <c r="R251" s="21">
        <v>0</v>
      </c>
      <c r="S251" s="21">
        <f t="shared" si="40"/>
        <v>14405.750000000002</v>
      </c>
      <c r="T251">
        <v>0</v>
      </c>
      <c r="U251" s="21">
        <v>0</v>
      </c>
      <c r="V251" s="21">
        <v>6300.2</v>
      </c>
      <c r="W251" s="22">
        <f t="shared" si="41"/>
        <v>6300.2</v>
      </c>
      <c r="X251" s="22">
        <f t="shared" si="42"/>
        <v>0.24016868264408306</v>
      </c>
      <c r="Y251" s="22">
        <f t="shared" si="43"/>
        <v>0.24016868264408306</v>
      </c>
      <c r="Z251" s="22">
        <f>+P251/O251</f>
        <v>1</v>
      </c>
      <c r="AA251" s="22">
        <f>+U251/O251</f>
        <v>0</v>
      </c>
      <c r="AB251" s="22">
        <v>0</v>
      </c>
      <c r="AC251" s="53">
        <f t="shared" si="44"/>
        <v>0</v>
      </c>
      <c r="AD251" s="53">
        <f>+T251/O251</f>
        <v>0</v>
      </c>
    </row>
    <row r="252" spans="1:30" s="23" customFormat="1" ht="12" customHeight="1" x14ac:dyDescent="0.2">
      <c r="A252" s="15">
        <v>95083</v>
      </c>
      <c r="B252" s="16" t="s">
        <v>270</v>
      </c>
      <c r="C252" s="16" t="s">
        <v>35</v>
      </c>
      <c r="D252" s="15">
        <v>2</v>
      </c>
      <c r="E252" s="17">
        <v>2014</v>
      </c>
      <c r="F252" s="15" t="s">
        <v>36</v>
      </c>
      <c r="G252" s="18">
        <v>39406</v>
      </c>
      <c r="H252" s="19">
        <v>9.6111111111111107</v>
      </c>
      <c r="I252" s="16" t="s">
        <v>66</v>
      </c>
      <c r="J252" s="20">
        <v>0</v>
      </c>
      <c r="K252" s="20">
        <f t="shared" si="39"/>
        <v>1</v>
      </c>
      <c r="L252" s="20">
        <v>0</v>
      </c>
      <c r="M252" s="20">
        <v>0</v>
      </c>
      <c r="N252" s="21">
        <v>400</v>
      </c>
      <c r="O252" s="21">
        <v>0</v>
      </c>
      <c r="P252" s="21">
        <v>0</v>
      </c>
      <c r="Q252" s="21">
        <v>0</v>
      </c>
      <c r="R252" s="21">
        <v>0</v>
      </c>
      <c r="S252" s="21">
        <f t="shared" si="40"/>
        <v>400</v>
      </c>
      <c r="T252">
        <v>0</v>
      </c>
      <c r="U252" s="21">
        <v>0</v>
      </c>
      <c r="V252" s="21">
        <v>0</v>
      </c>
      <c r="W252" s="22">
        <f t="shared" si="41"/>
        <v>0</v>
      </c>
      <c r="X252" s="22">
        <f t="shared" si="42"/>
        <v>0</v>
      </c>
      <c r="Y252" s="22">
        <f t="shared" si="43"/>
        <v>0</v>
      </c>
      <c r="Z252" s="22">
        <v>0</v>
      </c>
      <c r="AA252" s="22">
        <v>0</v>
      </c>
      <c r="AB252" s="22">
        <v>0</v>
      </c>
      <c r="AC252" s="53">
        <f t="shared" si="44"/>
        <v>0</v>
      </c>
      <c r="AD252" s="53">
        <v>0</v>
      </c>
    </row>
    <row r="253" spans="1:30" s="23" customFormat="1" ht="12" customHeight="1" x14ac:dyDescent="0.2">
      <c r="A253" s="15">
        <v>101379</v>
      </c>
      <c r="B253" s="16" t="s">
        <v>287</v>
      </c>
      <c r="C253" s="16" t="s">
        <v>35</v>
      </c>
      <c r="D253" s="15">
        <v>2</v>
      </c>
      <c r="E253" s="17">
        <v>2014</v>
      </c>
      <c r="F253" s="15" t="s">
        <v>32</v>
      </c>
      <c r="G253" s="18">
        <v>36677</v>
      </c>
      <c r="H253" s="19">
        <v>17.083333333333332</v>
      </c>
      <c r="I253" s="16" t="s">
        <v>66</v>
      </c>
      <c r="J253" s="20">
        <v>0.90349999999999997</v>
      </c>
      <c r="K253" s="20">
        <f t="shared" si="39"/>
        <v>10.358481079432591</v>
      </c>
      <c r="L253" s="20">
        <v>3.0735000000000001</v>
      </c>
      <c r="M253" s="20">
        <v>2E-3</v>
      </c>
      <c r="N253" s="21">
        <v>12567.22</v>
      </c>
      <c r="O253" s="21">
        <v>11353.99</v>
      </c>
      <c r="P253" s="21">
        <v>1155.98</v>
      </c>
      <c r="Q253" s="21">
        <v>10198.01</v>
      </c>
      <c r="R253" s="21">
        <v>0</v>
      </c>
      <c r="S253" s="21">
        <f t="shared" si="40"/>
        <v>1213.2299999999996</v>
      </c>
      <c r="T253">
        <v>0</v>
      </c>
      <c r="U253" s="21">
        <v>0</v>
      </c>
      <c r="V253" s="21">
        <v>59.92</v>
      </c>
      <c r="W253" s="22">
        <f t="shared" si="41"/>
        <v>59.92</v>
      </c>
      <c r="X253" s="22">
        <f t="shared" si="42"/>
        <v>9.3584810794325914</v>
      </c>
      <c r="Y253" s="22">
        <f t="shared" si="43"/>
        <v>0.95281191530047926</v>
      </c>
      <c r="Z253" s="22">
        <f t="shared" ref="Z253:Z259" si="51">+P253/O253</f>
        <v>0.10181266673653931</v>
      </c>
      <c r="AA253" s="22">
        <f t="shared" ref="AA253:AA259" si="52">+U253/O253</f>
        <v>0</v>
      </c>
      <c r="AB253" s="22">
        <v>0</v>
      </c>
      <c r="AC253" s="53">
        <f t="shared" si="44"/>
        <v>0</v>
      </c>
      <c r="AD253" s="53">
        <f t="shared" ref="AD253:AD259" si="53">+T253/O253</f>
        <v>0</v>
      </c>
    </row>
    <row r="254" spans="1:30" s="23" customFormat="1" ht="12" customHeight="1" x14ac:dyDescent="0.2">
      <c r="A254" s="15">
        <v>102076</v>
      </c>
      <c r="B254" s="16" t="s">
        <v>290</v>
      </c>
      <c r="C254" s="16" t="s">
        <v>51</v>
      </c>
      <c r="D254" s="15">
        <v>2</v>
      </c>
      <c r="E254" s="17">
        <v>2014</v>
      </c>
      <c r="F254" s="15" t="s">
        <v>32</v>
      </c>
      <c r="G254" s="18">
        <v>36804</v>
      </c>
      <c r="H254" s="19">
        <v>16.736111111111111</v>
      </c>
      <c r="I254" s="16" t="s">
        <v>66</v>
      </c>
      <c r="J254" s="20">
        <v>0.94820000000000004</v>
      </c>
      <c r="K254" s="20">
        <f t="shared" si="39"/>
        <v>19.319012499999999</v>
      </c>
      <c r="L254" s="20">
        <v>0</v>
      </c>
      <c r="M254" s="20">
        <v>0</v>
      </c>
      <c r="N254" s="21">
        <v>15455.21</v>
      </c>
      <c r="O254" s="21">
        <v>14655.21</v>
      </c>
      <c r="P254" s="21">
        <v>14655.21</v>
      </c>
      <c r="Q254" s="21">
        <v>0</v>
      </c>
      <c r="R254" s="21">
        <v>0</v>
      </c>
      <c r="S254" s="21">
        <f t="shared" si="40"/>
        <v>800</v>
      </c>
      <c r="T254">
        <v>0</v>
      </c>
      <c r="U254" s="21">
        <v>0</v>
      </c>
      <c r="V254" s="21">
        <v>0</v>
      </c>
      <c r="W254" s="22">
        <f t="shared" si="41"/>
        <v>0</v>
      </c>
      <c r="X254" s="22">
        <f t="shared" si="42"/>
        <v>18.319012499999999</v>
      </c>
      <c r="Y254" s="22">
        <f t="shared" si="43"/>
        <v>18.319012499999999</v>
      </c>
      <c r="Z254" s="22">
        <f t="shared" si="51"/>
        <v>1</v>
      </c>
      <c r="AA254" s="22">
        <f t="shared" si="52"/>
        <v>0</v>
      </c>
      <c r="AB254" s="22">
        <v>0</v>
      </c>
      <c r="AC254" s="53">
        <f t="shared" si="44"/>
        <v>0</v>
      </c>
      <c r="AD254" s="53">
        <f t="shared" si="53"/>
        <v>0</v>
      </c>
    </row>
    <row r="255" spans="1:30" s="23" customFormat="1" ht="12" customHeight="1" x14ac:dyDescent="0.2">
      <c r="A255" s="15">
        <v>107246</v>
      </c>
      <c r="B255" s="16" t="s">
        <v>301</v>
      </c>
      <c r="C255" s="16" t="s">
        <v>51</v>
      </c>
      <c r="D255" s="15">
        <v>2</v>
      </c>
      <c r="E255" s="17">
        <v>2014</v>
      </c>
      <c r="F255" s="15" t="s">
        <v>32</v>
      </c>
      <c r="G255" s="18">
        <v>37307</v>
      </c>
      <c r="H255" s="19">
        <v>15.361111111111111</v>
      </c>
      <c r="I255" s="16" t="s">
        <v>66</v>
      </c>
      <c r="J255" s="20">
        <v>0.98599999999999999</v>
      </c>
      <c r="K255" s="20">
        <f t="shared" si="39"/>
        <v>71.433366020307872</v>
      </c>
      <c r="L255" s="20">
        <v>0</v>
      </c>
      <c r="M255" s="20">
        <v>0</v>
      </c>
      <c r="N255" s="21">
        <v>22582.23</v>
      </c>
      <c r="O255" s="21">
        <v>22266.1</v>
      </c>
      <c r="P255" s="21">
        <v>22266.1</v>
      </c>
      <c r="Q255" s="21">
        <v>0</v>
      </c>
      <c r="R255" s="21">
        <v>0</v>
      </c>
      <c r="S255" s="21">
        <f t="shared" si="40"/>
        <v>316.13000000000102</v>
      </c>
      <c r="T255">
        <v>0</v>
      </c>
      <c r="U255" s="21">
        <v>0</v>
      </c>
      <c r="V255" s="21">
        <v>0</v>
      </c>
      <c r="W255" s="22">
        <f t="shared" si="41"/>
        <v>0</v>
      </c>
      <c r="X255" s="22">
        <f t="shared" si="42"/>
        <v>70.433366020307872</v>
      </c>
      <c r="Y255" s="22">
        <f t="shared" si="43"/>
        <v>70.433366020307872</v>
      </c>
      <c r="Z255" s="22">
        <f t="shared" si="51"/>
        <v>1</v>
      </c>
      <c r="AA255" s="22">
        <f t="shared" si="52"/>
        <v>0</v>
      </c>
      <c r="AB255" s="22">
        <v>0</v>
      </c>
      <c r="AC255" s="53">
        <f t="shared" si="44"/>
        <v>0</v>
      </c>
      <c r="AD255" s="53">
        <f t="shared" si="53"/>
        <v>0</v>
      </c>
    </row>
    <row r="256" spans="1:30" s="23" customFormat="1" ht="12" customHeight="1" x14ac:dyDescent="0.2">
      <c r="A256" s="15">
        <v>107872</v>
      </c>
      <c r="B256" s="16" t="s">
        <v>303</v>
      </c>
      <c r="C256" s="16" t="s">
        <v>35</v>
      </c>
      <c r="D256" s="15">
        <v>2</v>
      </c>
      <c r="E256" s="17">
        <v>2014</v>
      </c>
      <c r="F256" s="15" t="s">
        <v>32</v>
      </c>
      <c r="G256" s="18">
        <v>37280</v>
      </c>
      <c r="H256" s="19">
        <v>15.433333333333334</v>
      </c>
      <c r="I256" s="16" t="s">
        <v>66</v>
      </c>
      <c r="J256" s="20">
        <v>0.2601</v>
      </c>
      <c r="K256" s="20">
        <f t="shared" si="39"/>
        <v>1.351502021669839</v>
      </c>
      <c r="L256" s="20">
        <v>3.1977000000000002</v>
      </c>
      <c r="M256" s="20">
        <v>0.1356</v>
      </c>
      <c r="N256" s="21">
        <v>9663.2800000000007</v>
      </c>
      <c r="O256" s="21">
        <v>2513.25</v>
      </c>
      <c r="P256" s="21">
        <v>2513.25</v>
      </c>
      <c r="Q256" s="21">
        <v>0</v>
      </c>
      <c r="R256" s="21">
        <v>0</v>
      </c>
      <c r="S256" s="21">
        <f t="shared" si="40"/>
        <v>7150.0300000000007</v>
      </c>
      <c r="T256">
        <v>0</v>
      </c>
      <c r="U256" s="21">
        <v>851.51</v>
      </c>
      <c r="V256" s="21">
        <v>4930.9799999999996</v>
      </c>
      <c r="W256" s="22">
        <f t="shared" si="41"/>
        <v>4930.9799999999996</v>
      </c>
      <c r="X256" s="22">
        <f t="shared" si="42"/>
        <v>0.35150202166983913</v>
      </c>
      <c r="Y256" s="22">
        <f t="shared" si="43"/>
        <v>0.35150202166983913</v>
      </c>
      <c r="Z256" s="22">
        <f t="shared" si="51"/>
        <v>1</v>
      </c>
      <c r="AA256" s="22">
        <f t="shared" si="52"/>
        <v>0.33880831592559435</v>
      </c>
      <c r="AB256" s="22">
        <v>0</v>
      </c>
      <c r="AC256" s="53">
        <f t="shared" si="44"/>
        <v>0</v>
      </c>
      <c r="AD256" s="53">
        <f t="shared" si="53"/>
        <v>0</v>
      </c>
    </row>
    <row r="257" spans="1:30" s="23" customFormat="1" ht="12" customHeight="1" x14ac:dyDescent="0.2">
      <c r="A257" s="15">
        <v>109350</v>
      </c>
      <c r="B257" s="16" t="s">
        <v>306</v>
      </c>
      <c r="C257" s="16" t="s">
        <v>51</v>
      </c>
      <c r="D257" s="15">
        <v>2</v>
      </c>
      <c r="E257" s="17">
        <v>2014</v>
      </c>
      <c r="F257" s="15" t="s">
        <v>32</v>
      </c>
      <c r="G257" s="18">
        <v>37489</v>
      </c>
      <c r="H257" s="19">
        <v>14.858333333333333</v>
      </c>
      <c r="I257" s="16" t="s">
        <v>66</v>
      </c>
      <c r="J257" s="20">
        <v>3.2399999999999998E-2</v>
      </c>
      <c r="K257" s="20">
        <f t="shared" si="39"/>
        <v>1.0334668561829694</v>
      </c>
      <c r="L257" s="20">
        <v>0</v>
      </c>
      <c r="M257" s="20">
        <v>0</v>
      </c>
      <c r="N257" s="21">
        <v>55986</v>
      </c>
      <c r="O257" s="21">
        <v>1813</v>
      </c>
      <c r="P257" s="21">
        <v>0</v>
      </c>
      <c r="Q257" s="21">
        <v>1813</v>
      </c>
      <c r="R257" s="21">
        <v>0</v>
      </c>
      <c r="S257" s="21">
        <f t="shared" si="40"/>
        <v>54173</v>
      </c>
      <c r="T257">
        <v>0</v>
      </c>
      <c r="U257" s="21">
        <v>0</v>
      </c>
      <c r="V257" s="21">
        <v>53373</v>
      </c>
      <c r="W257" s="22">
        <f t="shared" si="41"/>
        <v>53373</v>
      </c>
      <c r="X257" s="22">
        <f t="shared" si="42"/>
        <v>3.3466856182969379E-2</v>
      </c>
      <c r="Y257" s="22">
        <f t="shared" si="43"/>
        <v>0</v>
      </c>
      <c r="Z257" s="22">
        <f t="shared" si="51"/>
        <v>0</v>
      </c>
      <c r="AA257" s="22">
        <f t="shared" si="52"/>
        <v>0</v>
      </c>
      <c r="AB257" s="22">
        <v>0</v>
      </c>
      <c r="AC257" s="53">
        <f t="shared" si="44"/>
        <v>0</v>
      </c>
      <c r="AD257" s="53">
        <f t="shared" si="53"/>
        <v>0</v>
      </c>
    </row>
    <row r="258" spans="1:30" s="23" customFormat="1" ht="12" customHeight="1" x14ac:dyDescent="0.2">
      <c r="A258" s="15">
        <v>112068</v>
      </c>
      <c r="B258" s="16" t="s">
        <v>315</v>
      </c>
      <c r="C258" s="16" t="s">
        <v>51</v>
      </c>
      <c r="D258" s="15">
        <v>2</v>
      </c>
      <c r="E258" s="17">
        <v>2014</v>
      </c>
      <c r="F258" s="15" t="s">
        <v>32</v>
      </c>
      <c r="G258" s="18">
        <v>37671</v>
      </c>
      <c r="H258" s="19">
        <v>14.363888888888889</v>
      </c>
      <c r="I258" s="16" t="s">
        <v>66</v>
      </c>
      <c r="J258" s="20">
        <v>0.54079999999999995</v>
      </c>
      <c r="K258" s="20">
        <f t="shared" ref="K258:K321" si="54">+N258/S258</f>
        <v>2.1778258417841196</v>
      </c>
      <c r="L258" s="20">
        <v>1.3887</v>
      </c>
      <c r="M258" s="20">
        <v>6.5699999999999995E-2</v>
      </c>
      <c r="N258" s="21">
        <v>28425.07</v>
      </c>
      <c r="O258" s="21">
        <v>15373.03</v>
      </c>
      <c r="P258" s="21">
        <v>5373.03</v>
      </c>
      <c r="Q258" s="21">
        <v>10000</v>
      </c>
      <c r="R258" s="21">
        <v>0</v>
      </c>
      <c r="S258" s="21">
        <f t="shared" ref="S258:S321" si="55">+N258-O258</f>
        <v>13052.039999999999</v>
      </c>
      <c r="T258">
        <v>0</v>
      </c>
      <c r="U258" s="21">
        <v>0</v>
      </c>
      <c r="V258" s="21">
        <v>0</v>
      </c>
      <c r="W258" s="22">
        <f t="shared" ref="W258:W321" si="56">+V258-R258</f>
        <v>0</v>
      </c>
      <c r="X258" s="22">
        <f t="shared" ref="X258:X321" si="57">+O258/S258</f>
        <v>1.1778258417841196</v>
      </c>
      <c r="Y258" s="22">
        <f t="shared" ref="Y258:Y321" si="58">+P258/S258</f>
        <v>0.41166208500740115</v>
      </c>
      <c r="Z258" s="22">
        <f t="shared" si="51"/>
        <v>0.34951014861741631</v>
      </c>
      <c r="AA258" s="22">
        <f t="shared" si="52"/>
        <v>0</v>
      </c>
      <c r="AB258" s="22">
        <v>0</v>
      </c>
      <c r="AC258" s="53">
        <f t="shared" ref="AC258:AC321" si="59">+T258/S258</f>
        <v>0</v>
      </c>
      <c r="AD258" s="53">
        <f t="shared" si="53"/>
        <v>0</v>
      </c>
    </row>
    <row r="259" spans="1:30" s="23" customFormat="1" ht="12" customHeight="1" x14ac:dyDescent="0.2">
      <c r="A259" s="15">
        <v>113648</v>
      </c>
      <c r="B259" s="16" t="s">
        <v>323</v>
      </c>
      <c r="C259" s="16" t="s">
        <v>51</v>
      </c>
      <c r="D259" s="15">
        <v>2</v>
      </c>
      <c r="E259" s="17">
        <v>2014</v>
      </c>
      <c r="F259" s="15" t="s">
        <v>32</v>
      </c>
      <c r="G259" s="18">
        <v>37818</v>
      </c>
      <c r="H259" s="19">
        <v>13.955555555555556</v>
      </c>
      <c r="I259" s="16" t="s">
        <v>66</v>
      </c>
      <c r="J259" s="20">
        <v>0.55559999999999998</v>
      </c>
      <c r="K259" s="20">
        <f t="shared" si="54"/>
        <v>2.25</v>
      </c>
      <c r="L259" s="20">
        <v>0</v>
      </c>
      <c r="M259" s="20">
        <v>0</v>
      </c>
      <c r="N259" s="21">
        <v>1800</v>
      </c>
      <c r="O259" s="21">
        <v>1000</v>
      </c>
      <c r="P259" s="21">
        <v>1000</v>
      </c>
      <c r="Q259" s="21">
        <v>0</v>
      </c>
      <c r="R259" s="21">
        <v>0</v>
      </c>
      <c r="S259" s="21">
        <f t="shared" si="55"/>
        <v>800</v>
      </c>
      <c r="T259">
        <v>0</v>
      </c>
      <c r="U259" s="21">
        <v>1000</v>
      </c>
      <c r="V259" s="21">
        <v>0</v>
      </c>
      <c r="W259" s="22">
        <f t="shared" si="56"/>
        <v>0</v>
      </c>
      <c r="X259" s="22">
        <f t="shared" si="57"/>
        <v>1.25</v>
      </c>
      <c r="Y259" s="22">
        <f t="shared" si="58"/>
        <v>1.25</v>
      </c>
      <c r="Z259" s="22">
        <f t="shared" si="51"/>
        <v>1</v>
      </c>
      <c r="AA259" s="22">
        <f t="shared" si="52"/>
        <v>1</v>
      </c>
      <c r="AB259" s="22">
        <v>0</v>
      </c>
      <c r="AC259" s="53">
        <f t="shared" si="59"/>
        <v>0</v>
      </c>
      <c r="AD259" s="53">
        <f t="shared" si="53"/>
        <v>0</v>
      </c>
    </row>
    <row r="260" spans="1:30" s="23" customFormat="1" ht="12" customHeight="1" x14ac:dyDescent="0.2">
      <c r="A260" s="15">
        <v>114324</v>
      </c>
      <c r="B260" s="16" t="s">
        <v>327</v>
      </c>
      <c r="C260" s="16" t="s">
        <v>35</v>
      </c>
      <c r="D260" s="15">
        <v>2</v>
      </c>
      <c r="E260" s="17">
        <v>2014</v>
      </c>
      <c r="F260" s="15" t="s">
        <v>32</v>
      </c>
      <c r="G260" s="18">
        <v>38002</v>
      </c>
      <c r="H260" s="19">
        <v>13.455555555555556</v>
      </c>
      <c r="I260" s="16" t="s">
        <v>66</v>
      </c>
      <c r="J260" s="20">
        <v>0</v>
      </c>
      <c r="K260" s="20">
        <f t="shared" si="54"/>
        <v>1</v>
      </c>
      <c r="L260" s="20">
        <v>0</v>
      </c>
      <c r="M260" s="20">
        <v>0</v>
      </c>
      <c r="N260" s="21">
        <v>800</v>
      </c>
      <c r="O260" s="21">
        <v>0</v>
      </c>
      <c r="P260" s="21">
        <v>0</v>
      </c>
      <c r="Q260" s="21">
        <v>0</v>
      </c>
      <c r="R260" s="21">
        <v>0</v>
      </c>
      <c r="S260" s="21">
        <f t="shared" si="55"/>
        <v>800</v>
      </c>
      <c r="T260">
        <v>0</v>
      </c>
      <c r="U260" s="21">
        <v>0</v>
      </c>
      <c r="V260" s="21">
        <v>0</v>
      </c>
      <c r="W260" s="22">
        <f t="shared" si="56"/>
        <v>0</v>
      </c>
      <c r="X260" s="22">
        <f t="shared" si="57"/>
        <v>0</v>
      </c>
      <c r="Y260" s="22">
        <f t="shared" si="58"/>
        <v>0</v>
      </c>
      <c r="Z260" s="22">
        <v>0</v>
      </c>
      <c r="AA260" s="22">
        <v>0</v>
      </c>
      <c r="AB260" s="22">
        <v>0</v>
      </c>
      <c r="AC260" s="53">
        <f t="shared" si="59"/>
        <v>0</v>
      </c>
      <c r="AD260" s="53">
        <v>0</v>
      </c>
    </row>
    <row r="261" spans="1:30" s="23" customFormat="1" ht="12" customHeight="1" x14ac:dyDescent="0.2">
      <c r="A261" s="15">
        <v>118222</v>
      </c>
      <c r="B261" s="16" t="s">
        <v>336</v>
      </c>
      <c r="C261" s="16" t="s">
        <v>51</v>
      </c>
      <c r="D261" s="15">
        <v>2</v>
      </c>
      <c r="E261" s="17">
        <v>2014</v>
      </c>
      <c r="F261" s="15" t="s">
        <v>32</v>
      </c>
      <c r="G261" s="18">
        <v>38397</v>
      </c>
      <c r="H261" s="19">
        <v>12.377777777777778</v>
      </c>
      <c r="I261" s="16" t="s">
        <v>66</v>
      </c>
      <c r="J261" s="20">
        <v>0.84130000000000005</v>
      </c>
      <c r="K261" s="20">
        <f t="shared" si="54"/>
        <v>6.3021175349651779</v>
      </c>
      <c r="L261" s="20">
        <v>1.5142</v>
      </c>
      <c r="M261" s="20">
        <v>6.9800000000000001E-2</v>
      </c>
      <c r="N261" s="21">
        <v>23282.48</v>
      </c>
      <c r="O261" s="21">
        <v>19588.09</v>
      </c>
      <c r="P261" s="21">
        <v>17175.41</v>
      </c>
      <c r="Q261" s="21">
        <v>2412.6799999999998</v>
      </c>
      <c r="R261" s="21">
        <v>0</v>
      </c>
      <c r="S261" s="21">
        <f t="shared" si="55"/>
        <v>3694.3899999999994</v>
      </c>
      <c r="T261">
        <v>0</v>
      </c>
      <c r="U261" s="21">
        <v>0</v>
      </c>
      <c r="V261" s="21">
        <v>0</v>
      </c>
      <c r="W261" s="22">
        <f t="shared" si="56"/>
        <v>0</v>
      </c>
      <c r="X261" s="22">
        <f t="shared" si="57"/>
        <v>5.3021175349651779</v>
      </c>
      <c r="Y261" s="22">
        <f t="shared" si="58"/>
        <v>4.6490516702351412</v>
      </c>
      <c r="Z261" s="22">
        <f t="shared" ref="Z261:Z270" si="60">+P261/O261</f>
        <v>0.87682923654118394</v>
      </c>
      <c r="AA261" s="22">
        <f t="shared" ref="AA261:AA270" si="61">+U261/O261</f>
        <v>0</v>
      </c>
      <c r="AB261" s="22">
        <v>0</v>
      </c>
      <c r="AC261" s="53">
        <f t="shared" si="59"/>
        <v>0</v>
      </c>
      <c r="AD261" s="53">
        <f t="shared" ref="AD261:AD270" si="62">+T261/O261</f>
        <v>0</v>
      </c>
    </row>
    <row r="262" spans="1:30" s="23" customFormat="1" ht="12" customHeight="1" x14ac:dyDescent="0.2">
      <c r="A262" s="15">
        <v>118386</v>
      </c>
      <c r="B262" s="16" t="s">
        <v>337</v>
      </c>
      <c r="C262" s="16" t="s">
        <v>35</v>
      </c>
      <c r="D262" s="15">
        <v>2</v>
      </c>
      <c r="E262" s="17">
        <v>2014</v>
      </c>
      <c r="F262" s="15" t="s">
        <v>32</v>
      </c>
      <c r="G262" s="18">
        <v>38393</v>
      </c>
      <c r="H262" s="19">
        <v>12.388888888888889</v>
      </c>
      <c r="I262" s="16" t="s">
        <v>66</v>
      </c>
      <c r="J262" s="20">
        <v>0.71279999999999999</v>
      </c>
      <c r="K262" s="20">
        <f t="shared" si="54"/>
        <v>3.4818315276075853</v>
      </c>
      <c r="L262" s="47">
        <v>0</v>
      </c>
      <c r="M262" s="47">
        <v>0</v>
      </c>
      <c r="N262" s="21">
        <v>2869.83</v>
      </c>
      <c r="O262" s="21">
        <v>2045.6</v>
      </c>
      <c r="P262" s="21">
        <v>2045.6</v>
      </c>
      <c r="Q262" s="21">
        <v>0</v>
      </c>
      <c r="R262" s="21">
        <v>0</v>
      </c>
      <c r="S262" s="21">
        <f t="shared" si="55"/>
        <v>824.23</v>
      </c>
      <c r="T262">
        <v>0</v>
      </c>
      <c r="U262" s="21">
        <v>0</v>
      </c>
      <c r="V262" s="21">
        <v>0</v>
      </c>
      <c r="W262" s="22">
        <f t="shared" si="56"/>
        <v>0</v>
      </c>
      <c r="X262" s="22">
        <f t="shared" si="57"/>
        <v>2.4818315276075853</v>
      </c>
      <c r="Y262" s="22">
        <f t="shared" si="58"/>
        <v>2.4818315276075853</v>
      </c>
      <c r="Z262" s="22">
        <f t="shared" si="60"/>
        <v>1</v>
      </c>
      <c r="AA262" s="22">
        <f t="shared" si="61"/>
        <v>0</v>
      </c>
      <c r="AB262" s="22">
        <v>0</v>
      </c>
      <c r="AC262" s="53">
        <f t="shared" si="59"/>
        <v>0</v>
      </c>
      <c r="AD262" s="53">
        <f t="shared" si="62"/>
        <v>0</v>
      </c>
    </row>
    <row r="263" spans="1:30" s="23" customFormat="1" ht="12" customHeight="1" x14ac:dyDescent="0.2">
      <c r="A263" s="15">
        <v>127539</v>
      </c>
      <c r="B263" s="16" t="s">
        <v>366</v>
      </c>
      <c r="C263" s="16" t="s">
        <v>101</v>
      </c>
      <c r="D263" s="15">
        <v>2</v>
      </c>
      <c r="E263" s="17">
        <v>2014</v>
      </c>
      <c r="F263" s="15" t="s">
        <v>32</v>
      </c>
      <c r="G263" s="18">
        <v>39267</v>
      </c>
      <c r="H263" s="19">
        <v>9.9888888888888889</v>
      </c>
      <c r="I263" s="16" t="s">
        <v>66</v>
      </c>
      <c r="J263" s="20">
        <v>1.2200000000000001E-2</v>
      </c>
      <c r="K263" s="20">
        <f t="shared" si="54"/>
        <v>1.0123142931145583</v>
      </c>
      <c r="L263" s="20">
        <v>0</v>
      </c>
      <c r="M263" s="20">
        <v>0</v>
      </c>
      <c r="N263" s="21">
        <v>743613.22</v>
      </c>
      <c r="O263" s="21">
        <v>9045.68</v>
      </c>
      <c r="P263" s="21">
        <v>8964.93</v>
      </c>
      <c r="Q263" s="21">
        <v>0</v>
      </c>
      <c r="R263" s="21">
        <v>0</v>
      </c>
      <c r="S263" s="21">
        <f t="shared" si="55"/>
        <v>734567.53999999992</v>
      </c>
      <c r="T263">
        <v>0</v>
      </c>
      <c r="U263" s="21">
        <v>8964.93</v>
      </c>
      <c r="V263" s="21">
        <v>0</v>
      </c>
      <c r="W263" s="22">
        <f t="shared" si="56"/>
        <v>0</v>
      </c>
      <c r="X263" s="22">
        <f t="shared" si="57"/>
        <v>1.2314293114558263E-2</v>
      </c>
      <c r="Y263" s="22">
        <f t="shared" si="58"/>
        <v>1.2204364489070673E-2</v>
      </c>
      <c r="Z263" s="22">
        <f t="shared" si="60"/>
        <v>0.99107308682155459</v>
      </c>
      <c r="AA263" s="22">
        <f t="shared" si="61"/>
        <v>0.99107308682155459</v>
      </c>
      <c r="AB263" s="22">
        <v>0</v>
      </c>
      <c r="AC263" s="53">
        <f t="shared" si="59"/>
        <v>0</v>
      </c>
      <c r="AD263" s="53">
        <f t="shared" si="62"/>
        <v>0</v>
      </c>
    </row>
    <row r="264" spans="1:30" s="23" customFormat="1" ht="12" customHeight="1" x14ac:dyDescent="0.2">
      <c r="A264" s="15">
        <v>130695</v>
      </c>
      <c r="B264" s="16" t="s">
        <v>376</v>
      </c>
      <c r="C264" s="16" t="s">
        <v>101</v>
      </c>
      <c r="D264" s="15">
        <v>2</v>
      </c>
      <c r="E264" s="17">
        <v>2014</v>
      </c>
      <c r="F264" s="15" t="s">
        <v>32</v>
      </c>
      <c r="G264" s="18">
        <v>39581</v>
      </c>
      <c r="H264" s="19">
        <v>9.1305555555555564</v>
      </c>
      <c r="I264" s="16" t="s">
        <v>66</v>
      </c>
      <c r="J264" s="20">
        <v>7.1599999999999997E-2</v>
      </c>
      <c r="K264" s="20">
        <f t="shared" si="54"/>
        <v>1.0771343566247076</v>
      </c>
      <c r="L264" s="20">
        <v>2.0236000000000001</v>
      </c>
      <c r="M264" s="20">
        <v>3.3500000000000002E-2</v>
      </c>
      <c r="N264" s="21">
        <v>15788.56</v>
      </c>
      <c r="O264" s="21">
        <v>1130.6300000000001</v>
      </c>
      <c r="P264" s="21">
        <v>1130.6300000000001</v>
      </c>
      <c r="Q264" s="21">
        <v>0</v>
      </c>
      <c r="R264" s="21">
        <v>0</v>
      </c>
      <c r="S264" s="21">
        <f t="shared" si="55"/>
        <v>14657.93</v>
      </c>
      <c r="T264">
        <v>0</v>
      </c>
      <c r="U264" s="21">
        <v>0</v>
      </c>
      <c r="V264" s="21">
        <v>1260.92</v>
      </c>
      <c r="W264" s="22">
        <f t="shared" si="56"/>
        <v>1260.92</v>
      </c>
      <c r="X264" s="22">
        <f t="shared" si="57"/>
        <v>7.7134356624707592E-2</v>
      </c>
      <c r="Y264" s="22">
        <f t="shared" si="58"/>
        <v>7.7134356624707592E-2</v>
      </c>
      <c r="Z264" s="22">
        <f t="shared" si="60"/>
        <v>1</v>
      </c>
      <c r="AA264" s="22">
        <f t="shared" si="61"/>
        <v>0</v>
      </c>
      <c r="AB264" s="22">
        <v>0</v>
      </c>
      <c r="AC264" s="53">
        <f t="shared" si="59"/>
        <v>0</v>
      </c>
      <c r="AD264" s="53">
        <f t="shared" si="62"/>
        <v>0</v>
      </c>
    </row>
    <row r="265" spans="1:30" s="23" customFormat="1" ht="12" customHeight="1" x14ac:dyDescent="0.2">
      <c r="A265" s="15">
        <v>130707</v>
      </c>
      <c r="B265" s="16" t="s">
        <v>377</v>
      </c>
      <c r="C265" s="16" t="s">
        <v>35</v>
      </c>
      <c r="D265" s="15">
        <v>2</v>
      </c>
      <c r="E265" s="17">
        <v>2014</v>
      </c>
      <c r="F265" s="15" t="s">
        <v>32</v>
      </c>
      <c r="G265" s="18">
        <v>39573</v>
      </c>
      <c r="H265" s="19">
        <v>9.1527777777777786</v>
      </c>
      <c r="I265" s="16" t="s">
        <v>66</v>
      </c>
      <c r="J265" s="20">
        <v>8.9999999999999998E-4</v>
      </c>
      <c r="K265" s="20">
        <f t="shared" si="54"/>
        <v>1.0009131328566032</v>
      </c>
      <c r="L265" s="20">
        <v>3.5900000000000001E-2</v>
      </c>
      <c r="M265" s="20">
        <v>0.11550000000000001</v>
      </c>
      <c r="N265" s="21">
        <v>26044.07</v>
      </c>
      <c r="O265" s="21">
        <v>23.76</v>
      </c>
      <c r="P265" s="21">
        <v>23.76</v>
      </c>
      <c r="Q265" s="21">
        <v>0</v>
      </c>
      <c r="R265" s="21">
        <v>0</v>
      </c>
      <c r="S265" s="21">
        <f t="shared" si="55"/>
        <v>26020.31</v>
      </c>
      <c r="T265">
        <v>0</v>
      </c>
      <c r="U265" s="21">
        <v>0</v>
      </c>
      <c r="V265" s="21">
        <v>0</v>
      </c>
      <c r="W265" s="22">
        <f t="shared" si="56"/>
        <v>0</v>
      </c>
      <c r="X265" s="22">
        <f t="shared" si="57"/>
        <v>9.1313285660316881E-4</v>
      </c>
      <c r="Y265" s="22">
        <f t="shared" si="58"/>
        <v>9.1313285660316881E-4</v>
      </c>
      <c r="Z265" s="22">
        <f t="shared" si="60"/>
        <v>1</v>
      </c>
      <c r="AA265" s="22">
        <f t="shared" si="61"/>
        <v>0</v>
      </c>
      <c r="AB265" s="22">
        <v>0</v>
      </c>
      <c r="AC265" s="53">
        <f t="shared" si="59"/>
        <v>0</v>
      </c>
      <c r="AD265" s="53">
        <f t="shared" si="62"/>
        <v>0</v>
      </c>
    </row>
    <row r="266" spans="1:30" s="23" customFormat="1" ht="12" customHeight="1" x14ac:dyDescent="0.2">
      <c r="A266" s="15">
        <v>131021</v>
      </c>
      <c r="B266" s="16" t="s">
        <v>379</v>
      </c>
      <c r="C266" s="16" t="s">
        <v>35</v>
      </c>
      <c r="D266" s="15">
        <v>2</v>
      </c>
      <c r="E266" s="17">
        <v>2014</v>
      </c>
      <c r="F266" s="15" t="s">
        <v>32</v>
      </c>
      <c r="G266" s="18">
        <v>39538</v>
      </c>
      <c r="H266" s="19">
        <v>9.25</v>
      </c>
      <c r="I266" s="16" t="s">
        <v>66</v>
      </c>
      <c r="J266" s="20">
        <v>0.59309999999999996</v>
      </c>
      <c r="K266" s="20">
        <f t="shared" si="54"/>
        <v>2.4573559615633425</v>
      </c>
      <c r="L266" s="47">
        <v>0</v>
      </c>
      <c r="M266" s="47">
        <v>0</v>
      </c>
      <c r="N266" s="21">
        <v>1686775.06</v>
      </c>
      <c r="O266" s="21">
        <v>1000356.37</v>
      </c>
      <c r="P266" s="21">
        <v>800360.37</v>
      </c>
      <c r="Q266" s="21">
        <v>199996</v>
      </c>
      <c r="R266" s="21">
        <v>0</v>
      </c>
      <c r="S266" s="21">
        <f t="shared" si="55"/>
        <v>686418.69000000006</v>
      </c>
      <c r="T266">
        <v>0</v>
      </c>
      <c r="U266" s="21">
        <v>21907.15</v>
      </c>
      <c r="V266" s="21">
        <v>-8865.75</v>
      </c>
      <c r="W266" s="22">
        <f t="shared" si="56"/>
        <v>-8865.75</v>
      </c>
      <c r="X266" s="22">
        <f t="shared" si="57"/>
        <v>1.4573559615633425</v>
      </c>
      <c r="Y266" s="22">
        <f t="shared" si="58"/>
        <v>1.1659944311831019</v>
      </c>
      <c r="Z266" s="22">
        <f t="shared" si="60"/>
        <v>0.80007524718416101</v>
      </c>
      <c r="AA266" s="22">
        <f t="shared" si="61"/>
        <v>2.1899345730162143E-2</v>
      </c>
      <c r="AB266" s="22">
        <v>0</v>
      </c>
      <c r="AC266" s="53">
        <f t="shared" si="59"/>
        <v>0</v>
      </c>
      <c r="AD266" s="53">
        <f t="shared" si="62"/>
        <v>0</v>
      </c>
    </row>
    <row r="267" spans="1:30" s="23" customFormat="1" ht="12" customHeight="1" x14ac:dyDescent="0.2">
      <c r="A267" s="15">
        <v>133565</v>
      </c>
      <c r="B267" s="16" t="s">
        <v>391</v>
      </c>
      <c r="C267" s="16" t="s">
        <v>35</v>
      </c>
      <c r="D267" s="15">
        <v>2</v>
      </c>
      <c r="E267" s="17">
        <v>2014</v>
      </c>
      <c r="F267" s="15" t="s">
        <v>32</v>
      </c>
      <c r="G267" s="18">
        <v>39850</v>
      </c>
      <c r="H267" s="19">
        <v>8.4</v>
      </c>
      <c r="I267" s="16" t="s">
        <v>66</v>
      </c>
      <c r="J267" s="20">
        <v>0.2417</v>
      </c>
      <c r="K267" s="20">
        <f t="shared" si="54"/>
        <v>1.3187927682636924</v>
      </c>
      <c r="L267" s="20">
        <v>1.7600000000000001E-2</v>
      </c>
      <c r="M267" s="20">
        <v>-2.7688000000000001</v>
      </c>
      <c r="N267" s="21">
        <v>10229.77</v>
      </c>
      <c r="O267" s="21">
        <v>2472.85</v>
      </c>
      <c r="P267" s="21">
        <v>2472.85</v>
      </c>
      <c r="Q267" s="21">
        <v>0</v>
      </c>
      <c r="R267" s="21">
        <v>0</v>
      </c>
      <c r="S267" s="21">
        <f t="shared" si="55"/>
        <v>7756.92</v>
      </c>
      <c r="T267">
        <v>0</v>
      </c>
      <c r="U267" s="21">
        <v>0</v>
      </c>
      <c r="V267" s="21">
        <v>0</v>
      </c>
      <c r="W267" s="22">
        <f t="shared" si="56"/>
        <v>0</v>
      </c>
      <c r="X267" s="22">
        <f t="shared" si="57"/>
        <v>0.31879276826369229</v>
      </c>
      <c r="Y267" s="22">
        <f t="shared" si="58"/>
        <v>0.31879276826369229</v>
      </c>
      <c r="Z267" s="22">
        <f t="shared" si="60"/>
        <v>1</v>
      </c>
      <c r="AA267" s="22">
        <f t="shared" si="61"/>
        <v>0</v>
      </c>
      <c r="AB267" s="22">
        <v>0</v>
      </c>
      <c r="AC267" s="53">
        <f t="shared" si="59"/>
        <v>0</v>
      </c>
      <c r="AD267" s="53">
        <f t="shared" si="62"/>
        <v>0</v>
      </c>
    </row>
    <row r="268" spans="1:30" s="23" customFormat="1" ht="12" customHeight="1" x14ac:dyDescent="0.2">
      <c r="A268" s="15">
        <v>134632</v>
      </c>
      <c r="B268" s="16" t="s">
        <v>399</v>
      </c>
      <c r="C268" s="16" t="s">
        <v>35</v>
      </c>
      <c r="D268" s="15">
        <v>2</v>
      </c>
      <c r="E268" s="17">
        <v>2014</v>
      </c>
      <c r="F268" s="15" t="s">
        <v>32</v>
      </c>
      <c r="G268" s="18">
        <v>39969</v>
      </c>
      <c r="H268" s="19">
        <v>8.0694444444444446</v>
      </c>
      <c r="I268" s="16" t="s">
        <v>66</v>
      </c>
      <c r="J268" s="20">
        <v>0.9530766594179837</v>
      </c>
      <c r="K268" s="20">
        <f t="shared" si="54"/>
        <v>21.311355662159688</v>
      </c>
      <c r="L268" s="20">
        <v>0.68849551086873484</v>
      </c>
      <c r="M268" s="20">
        <v>2.068415118969916E-2</v>
      </c>
      <c r="N268" s="21">
        <v>24478.01</v>
      </c>
      <c r="O268" s="21">
        <v>23329.42</v>
      </c>
      <c r="P268" s="21">
        <v>98.32</v>
      </c>
      <c r="Q268" s="21">
        <v>23231.1</v>
      </c>
      <c r="R268" s="21">
        <v>0</v>
      </c>
      <c r="S268" s="21">
        <f t="shared" si="55"/>
        <v>1148.5900000000001</v>
      </c>
      <c r="T268">
        <v>0</v>
      </c>
      <c r="U268" s="21">
        <v>0</v>
      </c>
      <c r="V268" s="21">
        <v>446.91</v>
      </c>
      <c r="W268" s="22">
        <f t="shared" si="56"/>
        <v>446.91</v>
      </c>
      <c r="X268" s="22">
        <f t="shared" si="57"/>
        <v>20.311355662159688</v>
      </c>
      <c r="Y268" s="22">
        <f t="shared" si="58"/>
        <v>8.5600605960351364E-2</v>
      </c>
      <c r="Z268" s="22">
        <f t="shared" si="60"/>
        <v>4.2144211043394992E-3</v>
      </c>
      <c r="AA268" s="22">
        <f t="shared" si="61"/>
        <v>0</v>
      </c>
      <c r="AB268" s="22">
        <v>0</v>
      </c>
      <c r="AC268" s="53">
        <f t="shared" si="59"/>
        <v>0</v>
      </c>
      <c r="AD268" s="53">
        <f t="shared" si="62"/>
        <v>0</v>
      </c>
    </row>
    <row r="269" spans="1:30" s="23" customFormat="1" ht="12" customHeight="1" x14ac:dyDescent="0.2">
      <c r="A269" s="15">
        <v>134900</v>
      </c>
      <c r="B269" s="16" t="s">
        <v>400</v>
      </c>
      <c r="C269" s="16" t="s">
        <v>51</v>
      </c>
      <c r="D269" s="15">
        <v>2</v>
      </c>
      <c r="E269" s="17">
        <v>2014</v>
      </c>
      <c r="F269" s="15" t="s">
        <v>32</v>
      </c>
      <c r="G269" s="18">
        <v>40010</v>
      </c>
      <c r="H269" s="19">
        <v>7.9555555555555557</v>
      </c>
      <c r="I269" s="16" t="s">
        <v>66</v>
      </c>
      <c r="J269" s="20">
        <v>0.99299999999999999</v>
      </c>
      <c r="K269" s="20">
        <f t="shared" si="54"/>
        <v>143.36806722689241</v>
      </c>
      <c r="L269" s="20">
        <v>10.901300000000001</v>
      </c>
      <c r="M269" s="20">
        <v>-6.6E-3</v>
      </c>
      <c r="N269" s="21">
        <v>6824.32</v>
      </c>
      <c r="O269" s="21">
        <v>6776.72</v>
      </c>
      <c r="P269" s="21">
        <v>1462</v>
      </c>
      <c r="Q269" s="21">
        <v>5314.72</v>
      </c>
      <c r="R269" s="21">
        <v>0</v>
      </c>
      <c r="S269" s="21">
        <f t="shared" si="55"/>
        <v>47.599999999999454</v>
      </c>
      <c r="T269">
        <v>0</v>
      </c>
      <c r="U269" s="21">
        <v>0</v>
      </c>
      <c r="V269" s="21">
        <v>-902.72</v>
      </c>
      <c r="W269" s="22">
        <f t="shared" si="56"/>
        <v>-902.72</v>
      </c>
      <c r="X269" s="22">
        <f t="shared" si="57"/>
        <v>142.36806722689241</v>
      </c>
      <c r="Y269" s="22">
        <f t="shared" si="58"/>
        <v>30.714285714286067</v>
      </c>
      <c r="Z269" s="22">
        <f t="shared" si="60"/>
        <v>0.21573858739921378</v>
      </c>
      <c r="AA269" s="22">
        <f t="shared" si="61"/>
        <v>0</v>
      </c>
      <c r="AB269" s="22">
        <v>0</v>
      </c>
      <c r="AC269" s="53">
        <f t="shared" si="59"/>
        <v>0</v>
      </c>
      <c r="AD269" s="53">
        <f t="shared" si="62"/>
        <v>0</v>
      </c>
    </row>
    <row r="270" spans="1:30" s="23" customFormat="1" ht="12" customHeight="1" x14ac:dyDescent="0.2">
      <c r="A270" s="15">
        <v>136781</v>
      </c>
      <c r="B270" s="16" t="s">
        <v>408</v>
      </c>
      <c r="C270" s="16" t="s">
        <v>101</v>
      </c>
      <c r="D270" s="15">
        <v>2</v>
      </c>
      <c r="E270" s="17">
        <v>2014</v>
      </c>
      <c r="F270" s="15" t="s">
        <v>36</v>
      </c>
      <c r="G270" s="18">
        <v>40582</v>
      </c>
      <c r="H270" s="19">
        <v>6.3944444444444448</v>
      </c>
      <c r="I270" s="16" t="s">
        <v>66</v>
      </c>
      <c r="J270" s="20">
        <v>0.56659999999999999</v>
      </c>
      <c r="K270" s="20">
        <f t="shared" si="54"/>
        <v>2.3071852340145025</v>
      </c>
      <c r="L270" s="20">
        <v>0</v>
      </c>
      <c r="M270" s="20">
        <v>0</v>
      </c>
      <c r="N270" s="21">
        <v>70000</v>
      </c>
      <c r="O270" s="21">
        <v>39660</v>
      </c>
      <c r="P270" s="21">
        <v>0</v>
      </c>
      <c r="Q270" s="21">
        <v>39660</v>
      </c>
      <c r="R270" s="21">
        <v>0</v>
      </c>
      <c r="S270" s="21">
        <f t="shared" si="55"/>
        <v>30340</v>
      </c>
      <c r="T270">
        <v>0</v>
      </c>
      <c r="U270" s="21">
        <v>0</v>
      </c>
      <c r="V270" s="21">
        <v>0</v>
      </c>
      <c r="W270" s="22">
        <f t="shared" si="56"/>
        <v>0</v>
      </c>
      <c r="X270" s="22">
        <f t="shared" si="57"/>
        <v>1.3071852340145023</v>
      </c>
      <c r="Y270" s="22">
        <f t="shared" si="58"/>
        <v>0</v>
      </c>
      <c r="Z270" s="22">
        <f t="shared" si="60"/>
        <v>0</v>
      </c>
      <c r="AA270" s="22">
        <f t="shared" si="61"/>
        <v>0</v>
      </c>
      <c r="AB270" s="22">
        <v>0</v>
      </c>
      <c r="AC270" s="53">
        <f t="shared" si="59"/>
        <v>0</v>
      </c>
      <c r="AD270" s="53">
        <f t="shared" si="62"/>
        <v>0</v>
      </c>
    </row>
    <row r="271" spans="1:30" s="23" customFormat="1" ht="12" customHeight="1" x14ac:dyDescent="0.2">
      <c r="A271" s="15">
        <v>137000</v>
      </c>
      <c r="B271" s="16" t="s">
        <v>411</v>
      </c>
      <c r="C271" s="16" t="s">
        <v>53</v>
      </c>
      <c r="D271" s="15">
        <v>2</v>
      </c>
      <c r="E271" s="17">
        <v>2014</v>
      </c>
      <c r="F271" s="15" t="s">
        <v>32</v>
      </c>
      <c r="G271" s="18">
        <v>40585</v>
      </c>
      <c r="H271" s="19">
        <v>6.3861111111111111</v>
      </c>
      <c r="I271" s="16" t="s">
        <v>66</v>
      </c>
      <c r="J271" s="20">
        <v>0</v>
      </c>
      <c r="K271" s="20">
        <f t="shared" si="54"/>
        <v>1</v>
      </c>
      <c r="L271" s="20">
        <v>0</v>
      </c>
      <c r="M271" s="20">
        <v>0</v>
      </c>
      <c r="N271" s="21">
        <v>800</v>
      </c>
      <c r="O271" s="21">
        <v>0</v>
      </c>
      <c r="P271" s="21">
        <v>0</v>
      </c>
      <c r="Q271" s="21">
        <v>0</v>
      </c>
      <c r="R271" s="21">
        <v>0</v>
      </c>
      <c r="S271" s="21">
        <f t="shared" si="55"/>
        <v>800</v>
      </c>
      <c r="T271">
        <v>0</v>
      </c>
      <c r="U271" s="21">
        <v>0</v>
      </c>
      <c r="V271" s="21">
        <v>0</v>
      </c>
      <c r="W271" s="22">
        <f t="shared" si="56"/>
        <v>0</v>
      </c>
      <c r="X271" s="22">
        <f t="shared" si="57"/>
        <v>0</v>
      </c>
      <c r="Y271" s="22">
        <f t="shared" si="58"/>
        <v>0</v>
      </c>
      <c r="Z271" s="22">
        <v>0</v>
      </c>
      <c r="AA271" s="22">
        <v>0</v>
      </c>
      <c r="AB271" s="22">
        <v>0</v>
      </c>
      <c r="AC271" s="53">
        <f t="shared" si="59"/>
        <v>0</v>
      </c>
      <c r="AD271" s="53">
        <v>0</v>
      </c>
    </row>
    <row r="272" spans="1:30" s="23" customFormat="1" ht="12" customHeight="1" x14ac:dyDescent="0.2">
      <c r="A272" s="15">
        <v>137799</v>
      </c>
      <c r="B272" s="16" t="s">
        <v>417</v>
      </c>
      <c r="C272" s="16" t="s">
        <v>35</v>
      </c>
      <c r="D272" s="15">
        <v>2</v>
      </c>
      <c r="E272" s="17">
        <v>2014</v>
      </c>
      <c r="F272" s="15" t="s">
        <v>32</v>
      </c>
      <c r="G272" s="18">
        <v>40616</v>
      </c>
      <c r="H272" s="19">
        <v>6.2944444444444443</v>
      </c>
      <c r="I272" s="16" t="s">
        <v>66</v>
      </c>
      <c r="J272" s="20">
        <v>0.99529999999999996</v>
      </c>
      <c r="K272" s="20">
        <f t="shared" si="54"/>
        <v>211.75166249999998</v>
      </c>
      <c r="L272" s="20">
        <v>0</v>
      </c>
      <c r="M272" s="20">
        <v>0</v>
      </c>
      <c r="N272" s="21">
        <v>169401.33</v>
      </c>
      <c r="O272" s="21">
        <v>168601.33</v>
      </c>
      <c r="P272" s="21">
        <v>0</v>
      </c>
      <c r="Q272" s="21">
        <v>168601.33</v>
      </c>
      <c r="R272" s="21">
        <v>0</v>
      </c>
      <c r="S272" s="21">
        <f t="shared" si="55"/>
        <v>800</v>
      </c>
      <c r="T272">
        <v>0</v>
      </c>
      <c r="U272" s="21">
        <v>0</v>
      </c>
      <c r="V272" s="21">
        <v>0</v>
      </c>
      <c r="W272" s="22">
        <f t="shared" si="56"/>
        <v>0</v>
      </c>
      <c r="X272" s="22">
        <f t="shared" si="57"/>
        <v>210.75166249999998</v>
      </c>
      <c r="Y272" s="22">
        <f t="shared" si="58"/>
        <v>0</v>
      </c>
      <c r="Z272" s="22">
        <f>+P272/O272</f>
        <v>0</v>
      </c>
      <c r="AA272" s="22">
        <f>+U272/O272</f>
        <v>0</v>
      </c>
      <c r="AB272" s="22">
        <v>0</v>
      </c>
      <c r="AC272" s="53">
        <f t="shared" si="59"/>
        <v>0</v>
      </c>
      <c r="AD272" s="53">
        <f>+T272/O272</f>
        <v>0</v>
      </c>
    </row>
    <row r="273" spans="1:30" s="23" customFormat="1" ht="12" customHeight="1" x14ac:dyDescent="0.2">
      <c r="A273" s="15">
        <v>137800</v>
      </c>
      <c r="B273" s="16" t="s">
        <v>418</v>
      </c>
      <c r="C273" s="16" t="s">
        <v>35</v>
      </c>
      <c r="D273" s="15">
        <v>2</v>
      </c>
      <c r="E273" s="17">
        <v>2014</v>
      </c>
      <c r="F273" s="15" t="s">
        <v>32</v>
      </c>
      <c r="G273" s="18">
        <v>40619</v>
      </c>
      <c r="H273" s="19">
        <v>6.2861111111111114</v>
      </c>
      <c r="I273" s="16" t="s">
        <v>66</v>
      </c>
      <c r="J273" s="20">
        <v>0.34660000000000002</v>
      </c>
      <c r="K273" s="20">
        <f t="shared" si="54"/>
        <v>1.5304125</v>
      </c>
      <c r="L273" s="20">
        <v>0</v>
      </c>
      <c r="M273" s="20">
        <v>0</v>
      </c>
      <c r="N273" s="21">
        <v>1224.33</v>
      </c>
      <c r="O273" s="21">
        <v>424.33</v>
      </c>
      <c r="P273" s="21">
        <v>424.33</v>
      </c>
      <c r="Q273" s="21">
        <v>0</v>
      </c>
      <c r="R273" s="21">
        <v>0</v>
      </c>
      <c r="S273" s="21">
        <f t="shared" si="55"/>
        <v>800</v>
      </c>
      <c r="T273">
        <v>0</v>
      </c>
      <c r="U273" s="21">
        <v>0</v>
      </c>
      <c r="V273" s="21">
        <v>0</v>
      </c>
      <c r="W273" s="22">
        <f t="shared" si="56"/>
        <v>0</v>
      </c>
      <c r="X273" s="22">
        <f t="shared" si="57"/>
        <v>0.53041249999999995</v>
      </c>
      <c r="Y273" s="22">
        <f t="shared" si="58"/>
        <v>0.53041249999999995</v>
      </c>
      <c r="Z273" s="22">
        <f>+P273/O273</f>
        <v>1</v>
      </c>
      <c r="AA273" s="22">
        <f>+U273/O273</f>
        <v>0</v>
      </c>
      <c r="AB273" s="22">
        <v>0</v>
      </c>
      <c r="AC273" s="53">
        <f t="shared" si="59"/>
        <v>0</v>
      </c>
      <c r="AD273" s="53">
        <f>+T273/O273</f>
        <v>0</v>
      </c>
    </row>
    <row r="274" spans="1:30" s="23" customFormat="1" ht="12" customHeight="1" x14ac:dyDescent="0.2">
      <c r="A274" s="15">
        <v>138546</v>
      </c>
      <c r="B274" s="16" t="s">
        <v>424</v>
      </c>
      <c r="C274" s="16" t="s">
        <v>101</v>
      </c>
      <c r="D274" s="15">
        <v>2</v>
      </c>
      <c r="E274" s="17">
        <v>2014</v>
      </c>
      <c r="F274" s="15" t="s">
        <v>32</v>
      </c>
      <c r="G274" s="18">
        <v>40473</v>
      </c>
      <c r="H274" s="19">
        <v>6.6888888888888891</v>
      </c>
      <c r="I274" s="16" t="s">
        <v>66</v>
      </c>
      <c r="J274" s="20">
        <v>0.28899999999999998</v>
      </c>
      <c r="K274" s="20">
        <f t="shared" si="54"/>
        <v>1.4065525326883663</v>
      </c>
      <c r="L274" s="47">
        <v>1.08</v>
      </c>
      <c r="M274" s="47">
        <v>0.40379999999999999</v>
      </c>
      <c r="N274" s="21">
        <v>15050.52</v>
      </c>
      <c r="O274" s="21">
        <v>4350.2299999999996</v>
      </c>
      <c r="P274" s="21">
        <v>4350.2299999999996</v>
      </c>
      <c r="Q274" s="21">
        <v>0</v>
      </c>
      <c r="R274" s="21">
        <v>0</v>
      </c>
      <c r="S274" s="21">
        <f t="shared" si="55"/>
        <v>10700.29</v>
      </c>
      <c r="T274">
        <v>0</v>
      </c>
      <c r="U274" s="21">
        <v>129.30000000000001</v>
      </c>
      <c r="V274" s="21">
        <v>6564.08</v>
      </c>
      <c r="W274" s="22">
        <f t="shared" si="56"/>
        <v>6564.08</v>
      </c>
      <c r="X274" s="22">
        <f t="shared" si="57"/>
        <v>0.40655253268836633</v>
      </c>
      <c r="Y274" s="22">
        <f t="shared" si="58"/>
        <v>0.40655253268836633</v>
      </c>
      <c r="Z274" s="22">
        <f>+P274/O274</f>
        <v>1</v>
      </c>
      <c r="AA274" s="22">
        <f>+U274/O274</f>
        <v>2.9722566393041293E-2</v>
      </c>
      <c r="AB274" s="22">
        <v>0</v>
      </c>
      <c r="AC274" s="53">
        <f t="shared" si="59"/>
        <v>0</v>
      </c>
      <c r="AD274" s="53">
        <f>+T274/O274</f>
        <v>0</v>
      </c>
    </row>
    <row r="275" spans="1:30" s="23" customFormat="1" ht="12" customHeight="1" x14ac:dyDescent="0.2">
      <c r="A275" s="15">
        <v>140313</v>
      </c>
      <c r="B275" s="16" t="s">
        <v>432</v>
      </c>
      <c r="C275" s="16" t="s">
        <v>101</v>
      </c>
      <c r="D275" s="15">
        <v>2</v>
      </c>
      <c r="E275" s="17">
        <v>2014</v>
      </c>
      <c r="F275" s="15" t="s">
        <v>32</v>
      </c>
      <c r="G275" s="18">
        <v>40725</v>
      </c>
      <c r="H275" s="19">
        <v>5.9972222222222218</v>
      </c>
      <c r="I275" s="16" t="s">
        <v>66</v>
      </c>
      <c r="J275" s="20">
        <v>0</v>
      </c>
      <c r="K275" s="20">
        <f t="shared" si="54"/>
        <v>1</v>
      </c>
      <c r="L275" s="20">
        <v>0</v>
      </c>
      <c r="M275" s="20">
        <v>0</v>
      </c>
      <c r="N275" s="21">
        <v>800</v>
      </c>
      <c r="O275" s="21">
        <v>0</v>
      </c>
      <c r="P275" s="21">
        <v>0</v>
      </c>
      <c r="Q275" s="21">
        <v>0</v>
      </c>
      <c r="R275" s="21">
        <v>0</v>
      </c>
      <c r="S275" s="21">
        <f t="shared" si="55"/>
        <v>800</v>
      </c>
      <c r="T275">
        <v>0</v>
      </c>
      <c r="U275" s="21">
        <v>0</v>
      </c>
      <c r="V275" s="21">
        <v>0</v>
      </c>
      <c r="W275" s="22">
        <f t="shared" si="56"/>
        <v>0</v>
      </c>
      <c r="X275" s="22">
        <f t="shared" si="57"/>
        <v>0</v>
      </c>
      <c r="Y275" s="22">
        <f t="shared" si="58"/>
        <v>0</v>
      </c>
      <c r="Z275" s="22">
        <v>0</v>
      </c>
      <c r="AA275" s="22">
        <v>0</v>
      </c>
      <c r="AB275" s="22">
        <v>0</v>
      </c>
      <c r="AC275" s="53">
        <f t="shared" si="59"/>
        <v>0</v>
      </c>
      <c r="AD275" s="53">
        <v>0</v>
      </c>
    </row>
    <row r="276" spans="1:30" s="23" customFormat="1" ht="12" customHeight="1" x14ac:dyDescent="0.2">
      <c r="A276" s="15">
        <v>140634</v>
      </c>
      <c r="B276" s="16" t="s">
        <v>436</v>
      </c>
      <c r="C276" s="16" t="s">
        <v>101</v>
      </c>
      <c r="D276" s="15">
        <v>2</v>
      </c>
      <c r="E276" s="17">
        <v>2014</v>
      </c>
      <c r="F276" s="15" t="s">
        <v>36</v>
      </c>
      <c r="G276" s="18">
        <v>40765</v>
      </c>
      <c r="H276" s="19">
        <v>5.8888888888888893</v>
      </c>
      <c r="I276" s="16" t="s">
        <v>66</v>
      </c>
      <c r="J276" s="20">
        <v>3.9767000000000001</v>
      </c>
      <c r="K276" s="20">
        <f t="shared" si="54"/>
        <v>-0.33594496701943583</v>
      </c>
      <c r="L276" s="20">
        <v>1.3369</v>
      </c>
      <c r="M276" s="20">
        <v>5.7999999999999996E-3</v>
      </c>
      <c r="N276" s="21">
        <v>1353.23</v>
      </c>
      <c r="O276" s="21">
        <v>5381.36</v>
      </c>
      <c r="P276" s="21">
        <v>5381.36</v>
      </c>
      <c r="Q276" s="21">
        <v>0</v>
      </c>
      <c r="R276" s="21">
        <v>0</v>
      </c>
      <c r="S276" s="21">
        <f t="shared" si="55"/>
        <v>-4028.1299999999997</v>
      </c>
      <c r="T276">
        <v>0</v>
      </c>
      <c r="U276" s="21">
        <v>5381.36</v>
      </c>
      <c r="V276" s="21">
        <v>12.4</v>
      </c>
      <c r="W276" s="22">
        <f t="shared" si="56"/>
        <v>12.4</v>
      </c>
      <c r="X276" s="22">
        <f t="shared" si="57"/>
        <v>-1.3359449670194359</v>
      </c>
      <c r="Y276" s="22">
        <f t="shared" si="58"/>
        <v>-1.3359449670194359</v>
      </c>
      <c r="Z276" s="22">
        <f>+P276/O276</f>
        <v>1</v>
      </c>
      <c r="AA276" s="22">
        <f>+U276/O276</f>
        <v>1</v>
      </c>
      <c r="AB276" s="22">
        <v>0</v>
      </c>
      <c r="AC276" s="53">
        <f t="shared" si="59"/>
        <v>0</v>
      </c>
      <c r="AD276" s="53">
        <f>+T276/O276</f>
        <v>0</v>
      </c>
    </row>
    <row r="277" spans="1:30" s="23" customFormat="1" ht="12" customHeight="1" x14ac:dyDescent="0.2">
      <c r="A277" s="15">
        <v>147502</v>
      </c>
      <c r="B277" s="16" t="s">
        <v>490</v>
      </c>
      <c r="C277" s="16" t="s">
        <v>51</v>
      </c>
      <c r="D277" s="15">
        <v>2</v>
      </c>
      <c r="E277" s="17">
        <v>2014</v>
      </c>
      <c r="F277" s="15" t="s">
        <v>32</v>
      </c>
      <c r="G277" s="18">
        <v>41061</v>
      </c>
      <c r="H277" s="19">
        <v>5.0805555555555557</v>
      </c>
      <c r="I277" s="16" t="s">
        <v>66</v>
      </c>
      <c r="J277" s="20">
        <v>1.0217000000000001</v>
      </c>
      <c r="K277" s="20">
        <f t="shared" si="54"/>
        <v>-46.087396889135903</v>
      </c>
      <c r="L277" s="20">
        <v>5.7000000000000002E-3</v>
      </c>
      <c r="M277" s="20">
        <v>-3.6299000000000001</v>
      </c>
      <c r="N277" s="21">
        <v>571562.06999999995</v>
      </c>
      <c r="O277" s="21">
        <v>583963.77</v>
      </c>
      <c r="P277" s="21">
        <v>583963.77</v>
      </c>
      <c r="Q277" s="21">
        <v>0</v>
      </c>
      <c r="R277" s="26">
        <v>0</v>
      </c>
      <c r="S277" s="21">
        <f t="shared" si="55"/>
        <v>-12401.70000000007</v>
      </c>
      <c r="T277">
        <v>0</v>
      </c>
      <c r="U277" s="21">
        <v>859.74</v>
      </c>
      <c r="V277" s="21">
        <v>-13601.7</v>
      </c>
      <c r="W277" s="22">
        <f t="shared" si="56"/>
        <v>-13601.7</v>
      </c>
      <c r="X277" s="22">
        <f t="shared" si="57"/>
        <v>-47.087396889135903</v>
      </c>
      <c r="Y277" s="22">
        <f t="shared" si="58"/>
        <v>-47.087396889135903</v>
      </c>
      <c r="Z277" s="22">
        <f>+P277/O277</f>
        <v>1</v>
      </c>
      <c r="AA277" s="22">
        <f>+U277/O277</f>
        <v>1.4722488691378919E-3</v>
      </c>
      <c r="AB277" s="22">
        <v>0</v>
      </c>
      <c r="AC277" s="53">
        <f t="shared" si="59"/>
        <v>0</v>
      </c>
      <c r="AD277" s="53">
        <f>+T277/O277</f>
        <v>0</v>
      </c>
    </row>
    <row r="278" spans="1:30" s="23" customFormat="1" ht="12" customHeight="1" x14ac:dyDescent="0.2">
      <c r="A278" s="15">
        <v>147637</v>
      </c>
      <c r="B278" s="16" t="s">
        <v>492</v>
      </c>
      <c r="C278" s="16" t="s">
        <v>51</v>
      </c>
      <c r="D278" s="15">
        <v>2</v>
      </c>
      <c r="E278" s="17">
        <v>2014</v>
      </c>
      <c r="F278" s="15" t="s">
        <v>32</v>
      </c>
      <c r="G278" s="18">
        <v>40991</v>
      </c>
      <c r="H278" s="19">
        <v>5.2694444444444448</v>
      </c>
      <c r="I278" s="16" t="s">
        <v>66</v>
      </c>
      <c r="J278" s="20">
        <v>1.0226999999999999</v>
      </c>
      <c r="K278" s="20">
        <f t="shared" si="54"/>
        <v>-44.126889655217099</v>
      </c>
      <c r="L278" s="20">
        <v>0</v>
      </c>
      <c r="M278" s="20">
        <v>0</v>
      </c>
      <c r="N278" s="21">
        <v>270764.36</v>
      </c>
      <c r="O278" s="21">
        <v>276900.40000000002</v>
      </c>
      <c r="P278" s="21">
        <v>2293</v>
      </c>
      <c r="Q278" s="21">
        <v>274607.40000000002</v>
      </c>
      <c r="R278" s="21">
        <v>0</v>
      </c>
      <c r="S278" s="21">
        <f t="shared" si="55"/>
        <v>-6136.0400000000373</v>
      </c>
      <c r="T278">
        <v>0</v>
      </c>
      <c r="U278" s="21">
        <v>0</v>
      </c>
      <c r="V278" s="21">
        <v>0</v>
      </c>
      <c r="W278" s="22">
        <f t="shared" si="56"/>
        <v>0</v>
      </c>
      <c r="X278" s="22">
        <f t="shared" si="57"/>
        <v>-45.126889655217099</v>
      </c>
      <c r="Y278" s="22">
        <f t="shared" si="58"/>
        <v>-0.37369378296099537</v>
      </c>
      <c r="Z278" s="22">
        <f>+P278/O278</f>
        <v>8.2809558960550422E-3</v>
      </c>
      <c r="AA278" s="22">
        <f>+U278/O278</f>
        <v>0</v>
      </c>
      <c r="AB278" s="22">
        <v>0</v>
      </c>
      <c r="AC278" s="53">
        <f t="shared" si="59"/>
        <v>0</v>
      </c>
      <c r="AD278" s="53">
        <f>+T278/O278</f>
        <v>0</v>
      </c>
    </row>
    <row r="279" spans="1:30" s="23" customFormat="1" ht="12" customHeight="1" x14ac:dyDescent="0.2">
      <c r="A279" s="15">
        <v>147867</v>
      </c>
      <c r="B279" s="16" t="s">
        <v>495</v>
      </c>
      <c r="C279" s="16" t="s">
        <v>51</v>
      </c>
      <c r="D279" s="15">
        <v>2</v>
      </c>
      <c r="E279" s="17">
        <v>2014</v>
      </c>
      <c r="F279" s="15" t="s">
        <v>32</v>
      </c>
      <c r="G279" s="18">
        <v>41068</v>
      </c>
      <c r="H279" s="19">
        <v>5.0611111111111109</v>
      </c>
      <c r="I279" s="16" t="s">
        <v>66</v>
      </c>
      <c r="J279" s="20">
        <v>0</v>
      </c>
      <c r="K279" s="20">
        <f t="shared" si="54"/>
        <v>1</v>
      </c>
      <c r="L279" s="20">
        <v>0</v>
      </c>
      <c r="M279" s="20">
        <v>0</v>
      </c>
      <c r="N279" s="21">
        <v>1200</v>
      </c>
      <c r="O279" s="21">
        <v>0</v>
      </c>
      <c r="P279" s="21">
        <v>0</v>
      </c>
      <c r="Q279" s="21">
        <v>0</v>
      </c>
      <c r="R279" s="21">
        <v>0</v>
      </c>
      <c r="S279" s="21">
        <f t="shared" si="55"/>
        <v>1200</v>
      </c>
      <c r="T279">
        <v>0</v>
      </c>
      <c r="U279" s="21">
        <v>0</v>
      </c>
      <c r="V279" s="21">
        <v>0</v>
      </c>
      <c r="W279" s="22">
        <f t="shared" si="56"/>
        <v>0</v>
      </c>
      <c r="X279" s="22">
        <f t="shared" si="57"/>
        <v>0</v>
      </c>
      <c r="Y279" s="22">
        <f t="shared" si="58"/>
        <v>0</v>
      </c>
      <c r="Z279" s="22">
        <v>0</v>
      </c>
      <c r="AA279" s="22">
        <v>0</v>
      </c>
      <c r="AB279" s="22">
        <v>0</v>
      </c>
      <c r="AC279" s="53">
        <f t="shared" si="59"/>
        <v>0</v>
      </c>
      <c r="AD279" s="53">
        <v>0</v>
      </c>
    </row>
    <row r="280" spans="1:30" s="23" customFormat="1" ht="12" customHeight="1" x14ac:dyDescent="0.2">
      <c r="A280" s="15">
        <v>148847</v>
      </c>
      <c r="B280" s="16" t="s">
        <v>499</v>
      </c>
      <c r="C280" s="16" t="s">
        <v>35</v>
      </c>
      <c r="D280" s="15">
        <v>2</v>
      </c>
      <c r="E280" s="17">
        <v>2014</v>
      </c>
      <c r="F280" s="15" t="s">
        <v>32</v>
      </c>
      <c r="G280" s="18">
        <v>41092</v>
      </c>
      <c r="H280" s="19">
        <v>4.9944444444444445</v>
      </c>
      <c r="I280" s="16" t="s">
        <v>66</v>
      </c>
      <c r="J280" s="20">
        <v>1.6814</v>
      </c>
      <c r="K280" s="20">
        <f t="shared" si="54"/>
        <v>-1.4675807760036403</v>
      </c>
      <c r="L280" s="20">
        <v>1.7904</v>
      </c>
      <c r="M280" s="20">
        <v>-0.98299999999999998</v>
      </c>
      <c r="N280" s="21">
        <v>741.73</v>
      </c>
      <c r="O280" s="21">
        <v>1247.1400000000001</v>
      </c>
      <c r="P280" s="21">
        <v>1247.1400000000001</v>
      </c>
      <c r="Q280" s="21">
        <v>0</v>
      </c>
      <c r="R280" s="21">
        <v>0</v>
      </c>
      <c r="S280" s="21">
        <f t="shared" si="55"/>
        <v>-505.41000000000008</v>
      </c>
      <c r="T280">
        <v>0</v>
      </c>
      <c r="U280" s="21">
        <v>0</v>
      </c>
      <c r="V280" s="21">
        <v>-1305.4100000000001</v>
      </c>
      <c r="W280" s="22">
        <f t="shared" si="56"/>
        <v>-1305.4100000000001</v>
      </c>
      <c r="X280" s="22">
        <f t="shared" si="57"/>
        <v>-2.4675807760036403</v>
      </c>
      <c r="Y280" s="22">
        <f t="shared" si="58"/>
        <v>-2.4675807760036403</v>
      </c>
      <c r="Z280" s="22">
        <f>+P280/O280</f>
        <v>1</v>
      </c>
      <c r="AA280" s="22">
        <f>+U280/O280</f>
        <v>0</v>
      </c>
      <c r="AB280" s="22">
        <v>0</v>
      </c>
      <c r="AC280" s="53">
        <f t="shared" si="59"/>
        <v>0</v>
      </c>
      <c r="AD280" s="53">
        <f>+T280/O280</f>
        <v>0</v>
      </c>
    </row>
    <row r="281" spans="1:30" s="23" customFormat="1" ht="12" customHeight="1" x14ac:dyDescent="0.2">
      <c r="A281" s="15">
        <v>160722</v>
      </c>
      <c r="B281" s="16" t="s">
        <v>570</v>
      </c>
      <c r="C281" s="16" t="s">
        <v>35</v>
      </c>
      <c r="D281" s="15">
        <v>2</v>
      </c>
      <c r="E281" s="17">
        <v>2014</v>
      </c>
      <c r="F281" s="15" t="s">
        <v>36</v>
      </c>
      <c r="G281" s="18">
        <v>39660</v>
      </c>
      <c r="H281" s="19">
        <v>8.9166666666666661</v>
      </c>
      <c r="I281" s="16" t="s">
        <v>66</v>
      </c>
      <c r="J281" s="20">
        <v>0.94840000000000002</v>
      </c>
      <c r="K281" s="20">
        <f t="shared" si="54"/>
        <v>19.382434401590469</v>
      </c>
      <c r="L281" s="20">
        <v>6.6699999999999995E-2</v>
      </c>
      <c r="M281" s="20">
        <v>0.66020000000000001</v>
      </c>
      <c r="N281" s="21">
        <v>971132.26</v>
      </c>
      <c r="O281" s="21">
        <v>921028.53</v>
      </c>
      <c r="P281" s="21">
        <v>210761.86</v>
      </c>
      <c r="Q281" s="21">
        <v>710266.67</v>
      </c>
      <c r="R281" s="21">
        <v>0</v>
      </c>
      <c r="S281" s="21">
        <f t="shared" si="55"/>
        <v>50103.729999999981</v>
      </c>
      <c r="T281">
        <v>0</v>
      </c>
      <c r="U281" s="21">
        <v>0</v>
      </c>
      <c r="V281" s="21">
        <v>43054.18</v>
      </c>
      <c r="W281" s="25">
        <f t="shared" si="56"/>
        <v>43054.18</v>
      </c>
      <c r="X281" s="22">
        <f t="shared" si="57"/>
        <v>18.382434401590469</v>
      </c>
      <c r="Y281" s="22">
        <f t="shared" si="58"/>
        <v>4.2065103735789746</v>
      </c>
      <c r="Z281" s="22">
        <f>+P281/O281</f>
        <v>0.22883315026082848</v>
      </c>
      <c r="AA281" s="22">
        <f>+U281/O281</f>
        <v>0</v>
      </c>
      <c r="AB281" s="22">
        <v>0</v>
      </c>
      <c r="AC281" s="53">
        <f t="shared" si="59"/>
        <v>0</v>
      </c>
      <c r="AD281" s="53">
        <f>+T281/O281</f>
        <v>0</v>
      </c>
    </row>
    <row r="282" spans="1:30" s="23" customFormat="1" ht="12" customHeight="1" x14ac:dyDescent="0.2">
      <c r="A282" s="15">
        <v>162878</v>
      </c>
      <c r="B282" s="16" t="s">
        <v>593</v>
      </c>
      <c r="C282" s="16" t="s">
        <v>35</v>
      </c>
      <c r="D282" s="15">
        <v>2</v>
      </c>
      <c r="E282" s="17">
        <v>2014</v>
      </c>
      <c r="F282" s="15" t="s">
        <v>32</v>
      </c>
      <c r="G282" s="18">
        <v>39994</v>
      </c>
      <c r="H282" s="19">
        <v>8</v>
      </c>
      <c r="I282" s="16" t="s">
        <v>66</v>
      </c>
      <c r="J282" s="20">
        <v>0</v>
      </c>
      <c r="K282" s="20">
        <f t="shared" si="54"/>
        <v>1</v>
      </c>
      <c r="L282" s="20">
        <v>0</v>
      </c>
      <c r="M282" s="20">
        <v>0</v>
      </c>
      <c r="N282" s="21">
        <v>3526</v>
      </c>
      <c r="O282" s="21">
        <v>0</v>
      </c>
      <c r="P282" s="21">
        <v>0</v>
      </c>
      <c r="Q282" s="21">
        <v>0</v>
      </c>
      <c r="R282" s="21">
        <v>0</v>
      </c>
      <c r="S282" s="21">
        <f t="shared" si="55"/>
        <v>3526</v>
      </c>
      <c r="T282">
        <v>0</v>
      </c>
      <c r="U282" s="21">
        <v>0</v>
      </c>
      <c r="V282" s="21">
        <v>0</v>
      </c>
      <c r="W282" s="22">
        <f t="shared" si="56"/>
        <v>0</v>
      </c>
      <c r="X282" s="22">
        <f t="shared" si="57"/>
        <v>0</v>
      </c>
      <c r="Y282" s="22">
        <f t="shared" si="58"/>
        <v>0</v>
      </c>
      <c r="Z282" s="22">
        <v>0</v>
      </c>
      <c r="AA282" s="22">
        <v>0</v>
      </c>
      <c r="AB282" s="22">
        <v>0</v>
      </c>
      <c r="AC282" s="53">
        <f t="shared" si="59"/>
        <v>0</v>
      </c>
      <c r="AD282" s="53">
        <v>0</v>
      </c>
    </row>
    <row r="283" spans="1:30" s="23" customFormat="1" ht="12" customHeight="1" x14ac:dyDescent="0.2">
      <c r="A283" s="15">
        <v>163326</v>
      </c>
      <c r="B283" s="16" t="s">
        <v>595</v>
      </c>
      <c r="C283" s="16" t="s">
        <v>35</v>
      </c>
      <c r="D283" s="15">
        <v>2</v>
      </c>
      <c r="E283" s="17">
        <v>2014</v>
      </c>
      <c r="F283" s="15" t="s">
        <v>36</v>
      </c>
      <c r="G283" s="18">
        <v>39948</v>
      </c>
      <c r="H283" s="19">
        <v>8.125</v>
      </c>
      <c r="I283" s="16" t="s">
        <v>66</v>
      </c>
      <c r="J283" s="20">
        <v>0.9123</v>
      </c>
      <c r="K283" s="20">
        <f t="shared" si="54"/>
        <v>11.405328164745219</v>
      </c>
      <c r="L283" s="20">
        <v>1.3677999999999999</v>
      </c>
      <c r="M283" s="20">
        <v>5.6099999999999997E-2</v>
      </c>
      <c r="N283" s="21">
        <v>64611.07</v>
      </c>
      <c r="O283" s="21">
        <v>58946.080000000002</v>
      </c>
      <c r="P283" s="21">
        <v>6482.22</v>
      </c>
      <c r="Q283" s="21">
        <v>52463.86</v>
      </c>
      <c r="R283" s="21">
        <v>0</v>
      </c>
      <c r="S283" s="21">
        <f t="shared" si="55"/>
        <v>5664.989999999998</v>
      </c>
      <c r="T283">
        <v>0</v>
      </c>
      <c r="U283" s="21">
        <v>5000</v>
      </c>
      <c r="V283" s="21">
        <v>4959.47</v>
      </c>
      <c r="W283" s="22">
        <f t="shared" si="56"/>
        <v>4959.47</v>
      </c>
      <c r="X283" s="22">
        <f t="shared" si="57"/>
        <v>10.405328164745219</v>
      </c>
      <c r="Y283" s="22">
        <f t="shared" si="58"/>
        <v>1.1442597427356451</v>
      </c>
      <c r="Z283" s="22">
        <f t="shared" ref="Z283:Z292" si="63">+P283/O283</f>
        <v>0.10996863574303839</v>
      </c>
      <c r="AA283" s="22">
        <f t="shared" ref="AA283:AA292" si="64">+U283/O283</f>
        <v>8.482328256603322E-2</v>
      </c>
      <c r="AB283" s="22">
        <v>0</v>
      </c>
      <c r="AC283" s="53">
        <f t="shared" si="59"/>
        <v>0</v>
      </c>
      <c r="AD283" s="53">
        <f t="shared" ref="AD283:AD292" si="65">+T283/O283</f>
        <v>0</v>
      </c>
    </row>
    <row r="284" spans="1:30" s="23" customFormat="1" ht="12" customHeight="1" x14ac:dyDescent="0.2">
      <c r="A284" s="15">
        <v>164391</v>
      </c>
      <c r="B284" s="16" t="s">
        <v>605</v>
      </c>
      <c r="C284" s="16" t="s">
        <v>120</v>
      </c>
      <c r="D284" s="15">
        <v>2</v>
      </c>
      <c r="E284" s="17">
        <v>2014</v>
      </c>
      <c r="F284" s="15" t="s">
        <v>32</v>
      </c>
      <c r="G284" s="18">
        <v>41186</v>
      </c>
      <c r="H284" s="19">
        <v>4.7388888888888889</v>
      </c>
      <c r="I284" s="16" t="s">
        <v>66</v>
      </c>
      <c r="J284" s="20">
        <v>0.87160000000000004</v>
      </c>
      <c r="K284" s="20">
        <f t="shared" si="54"/>
        <v>7.7863408988677714</v>
      </c>
      <c r="L284" s="47">
        <v>0.96679999999999999</v>
      </c>
      <c r="M284" s="47">
        <v>-0.16739999999999999</v>
      </c>
      <c r="N284" s="21">
        <v>34446.85</v>
      </c>
      <c r="O284" s="21">
        <v>30022.84</v>
      </c>
      <c r="P284" s="21">
        <v>4133.8999999999996</v>
      </c>
      <c r="Q284" s="21">
        <v>25888.94</v>
      </c>
      <c r="R284" s="21">
        <v>41</v>
      </c>
      <c r="S284" s="21">
        <f t="shared" si="55"/>
        <v>4424.0099999999984</v>
      </c>
      <c r="T284">
        <v>0</v>
      </c>
      <c r="U284" s="21">
        <v>0</v>
      </c>
      <c r="V284" s="21">
        <v>-433</v>
      </c>
      <c r="W284" s="22">
        <f t="shared" si="56"/>
        <v>-474</v>
      </c>
      <c r="X284" s="22">
        <f t="shared" si="57"/>
        <v>6.7863408988677714</v>
      </c>
      <c r="Y284" s="22">
        <f t="shared" si="58"/>
        <v>0.9344237467817661</v>
      </c>
      <c r="Z284" s="22">
        <f t="shared" si="63"/>
        <v>0.13769183728121656</v>
      </c>
      <c r="AA284" s="22">
        <f t="shared" si="64"/>
        <v>0</v>
      </c>
      <c r="AB284" s="22">
        <f>V284/R284</f>
        <v>-10.560975609756097</v>
      </c>
      <c r="AC284" s="53">
        <f t="shared" si="59"/>
        <v>0</v>
      </c>
      <c r="AD284" s="53">
        <f t="shared" si="65"/>
        <v>0</v>
      </c>
    </row>
    <row r="285" spans="1:30" s="23" customFormat="1" ht="12" customHeight="1" x14ac:dyDescent="0.2">
      <c r="A285" s="15">
        <v>164612</v>
      </c>
      <c r="B285" s="16" t="s">
        <v>608</v>
      </c>
      <c r="C285" s="16" t="s">
        <v>35</v>
      </c>
      <c r="D285" s="15">
        <v>2</v>
      </c>
      <c r="E285" s="17">
        <v>2014</v>
      </c>
      <c r="F285" s="15" t="s">
        <v>32</v>
      </c>
      <c r="G285" s="18">
        <v>41095</v>
      </c>
      <c r="H285" s="19">
        <v>4.9861111111111107</v>
      </c>
      <c r="I285" s="16" t="s">
        <v>66</v>
      </c>
      <c r="J285" s="20">
        <v>0.38030000000000003</v>
      </c>
      <c r="K285" s="20">
        <f t="shared" si="54"/>
        <v>1.6137091128545564</v>
      </c>
      <c r="L285" s="20">
        <v>3.9405000000000001</v>
      </c>
      <c r="M285" s="20">
        <v>0.1721</v>
      </c>
      <c r="N285" s="21">
        <v>20054.37</v>
      </c>
      <c r="O285" s="21">
        <v>7626.87</v>
      </c>
      <c r="P285" s="21">
        <v>7626.87</v>
      </c>
      <c r="Q285" s="21">
        <v>0</v>
      </c>
      <c r="R285" s="21">
        <v>0</v>
      </c>
      <c r="S285" s="21">
        <f t="shared" si="55"/>
        <v>12427.5</v>
      </c>
      <c r="T285">
        <v>0</v>
      </c>
      <c r="U285" s="21">
        <v>936.77</v>
      </c>
      <c r="V285" s="21">
        <v>4811.78</v>
      </c>
      <c r="W285" s="22">
        <f t="shared" si="56"/>
        <v>4811.78</v>
      </c>
      <c r="X285" s="22">
        <f t="shared" si="57"/>
        <v>0.61370911285455643</v>
      </c>
      <c r="Y285" s="22">
        <f t="shared" si="58"/>
        <v>0.61370911285455643</v>
      </c>
      <c r="Z285" s="22">
        <f t="shared" si="63"/>
        <v>1</v>
      </c>
      <c r="AA285" s="22">
        <f t="shared" si="64"/>
        <v>0.12282495964924012</v>
      </c>
      <c r="AB285" s="22">
        <v>0</v>
      </c>
      <c r="AC285" s="53">
        <f t="shared" si="59"/>
        <v>0</v>
      </c>
      <c r="AD285" s="53">
        <f t="shared" si="65"/>
        <v>0</v>
      </c>
    </row>
    <row r="286" spans="1:30" s="23" customFormat="1" ht="12" customHeight="1" x14ac:dyDescent="0.2">
      <c r="A286" s="15">
        <v>165783</v>
      </c>
      <c r="B286" s="16" t="s">
        <v>613</v>
      </c>
      <c r="C286" s="16" t="s">
        <v>101</v>
      </c>
      <c r="D286" s="15">
        <v>2</v>
      </c>
      <c r="E286" s="17">
        <v>2014</v>
      </c>
      <c r="F286" s="15" t="s">
        <v>32</v>
      </c>
      <c r="G286" s="18">
        <v>41225</v>
      </c>
      <c r="H286" s="19">
        <v>4.6333333333333337</v>
      </c>
      <c r="I286" s="16" t="s">
        <v>66</v>
      </c>
      <c r="J286" s="20">
        <v>2E-3</v>
      </c>
      <c r="K286" s="20">
        <f t="shared" si="54"/>
        <v>1.0020220131103421</v>
      </c>
      <c r="L286" s="20">
        <v>0.373</v>
      </c>
      <c r="M286" s="20">
        <v>3.0700000000000002E-2</v>
      </c>
      <c r="N286" s="21">
        <v>59674.93</v>
      </c>
      <c r="O286" s="21">
        <v>120.42</v>
      </c>
      <c r="P286" s="21">
        <v>120.42</v>
      </c>
      <c r="Q286" s="21">
        <v>0</v>
      </c>
      <c r="R286" s="21">
        <v>0</v>
      </c>
      <c r="S286" s="21">
        <f t="shared" si="55"/>
        <v>59554.51</v>
      </c>
      <c r="T286">
        <v>0</v>
      </c>
      <c r="U286" s="21">
        <v>0</v>
      </c>
      <c r="V286" s="21">
        <v>802.83</v>
      </c>
      <c r="W286" s="22">
        <f t="shared" si="56"/>
        <v>802.83</v>
      </c>
      <c r="X286" s="22">
        <f t="shared" si="57"/>
        <v>2.0220131103421048E-3</v>
      </c>
      <c r="Y286" s="22">
        <f t="shared" si="58"/>
        <v>2.0220131103421048E-3</v>
      </c>
      <c r="Z286" s="22">
        <f t="shared" si="63"/>
        <v>1</v>
      </c>
      <c r="AA286" s="22">
        <f t="shared" si="64"/>
        <v>0</v>
      </c>
      <c r="AB286" s="22">
        <v>0</v>
      </c>
      <c r="AC286" s="53">
        <f t="shared" si="59"/>
        <v>0</v>
      </c>
      <c r="AD286" s="53">
        <f t="shared" si="65"/>
        <v>0</v>
      </c>
    </row>
    <row r="287" spans="1:30" s="23" customFormat="1" ht="12" customHeight="1" x14ac:dyDescent="0.2">
      <c r="A287" s="15">
        <v>166683</v>
      </c>
      <c r="B287" s="16" t="s">
        <v>616</v>
      </c>
      <c r="C287" s="16" t="s">
        <v>101</v>
      </c>
      <c r="D287" s="15">
        <v>2</v>
      </c>
      <c r="E287" s="17">
        <v>2014</v>
      </c>
      <c r="F287" s="15" t="s">
        <v>32</v>
      </c>
      <c r="G287" s="18">
        <v>41239</v>
      </c>
      <c r="H287" s="19">
        <v>4.5944444444444441</v>
      </c>
      <c r="I287" s="16" t="s">
        <v>66</v>
      </c>
      <c r="J287" s="20">
        <v>0.92995880311525059</v>
      </c>
      <c r="K287" s="20">
        <f t="shared" si="54"/>
        <v>14.27731170336037</v>
      </c>
      <c r="L287" s="20">
        <v>2.3435800709664223</v>
      </c>
      <c r="M287" s="20">
        <v>0.11989887796093641</v>
      </c>
      <c r="N287" s="21">
        <v>6160.66</v>
      </c>
      <c r="O287" s="21">
        <v>5729.16</v>
      </c>
      <c r="P287" s="21">
        <v>486.72</v>
      </c>
      <c r="Q287" s="21">
        <v>5242.4399999999996</v>
      </c>
      <c r="R287" s="21">
        <v>0</v>
      </c>
      <c r="S287" s="21">
        <f t="shared" si="55"/>
        <v>431.5</v>
      </c>
      <c r="T287">
        <v>0</v>
      </c>
      <c r="U287" s="21">
        <v>0</v>
      </c>
      <c r="V287" s="21">
        <v>2616.36</v>
      </c>
      <c r="W287" s="22">
        <f t="shared" si="56"/>
        <v>2616.36</v>
      </c>
      <c r="X287" s="22">
        <f t="shared" si="57"/>
        <v>13.27731170336037</v>
      </c>
      <c r="Y287" s="22">
        <f t="shared" si="58"/>
        <v>1.1279721900347626</v>
      </c>
      <c r="Z287" s="22">
        <f t="shared" si="63"/>
        <v>8.495486249293091E-2</v>
      </c>
      <c r="AA287" s="22">
        <f t="shared" si="64"/>
        <v>0</v>
      </c>
      <c r="AB287" s="22">
        <v>0</v>
      </c>
      <c r="AC287" s="53">
        <f t="shared" si="59"/>
        <v>0</v>
      </c>
      <c r="AD287" s="53">
        <f t="shared" si="65"/>
        <v>0</v>
      </c>
    </row>
    <row r="288" spans="1:30" s="23" customFormat="1" ht="12" customHeight="1" x14ac:dyDescent="0.2">
      <c r="A288" s="15">
        <v>167373</v>
      </c>
      <c r="B288" s="16" t="s">
        <v>619</v>
      </c>
      <c r="C288" s="16" t="s">
        <v>51</v>
      </c>
      <c r="D288" s="15">
        <v>2</v>
      </c>
      <c r="E288" s="17">
        <v>2014</v>
      </c>
      <c r="F288" s="15" t="s">
        <v>36</v>
      </c>
      <c r="G288" s="18">
        <v>41262</v>
      </c>
      <c r="H288" s="19">
        <v>4.5305555555555559</v>
      </c>
      <c r="I288" s="16" t="s">
        <v>66</v>
      </c>
      <c r="J288" s="20">
        <v>0.90659999999999996</v>
      </c>
      <c r="K288" s="20">
        <f t="shared" si="54"/>
        <v>10.701365560920998</v>
      </c>
      <c r="L288" s="20">
        <v>0</v>
      </c>
      <c r="M288" s="20">
        <v>0</v>
      </c>
      <c r="N288" s="21">
        <v>24465.89</v>
      </c>
      <c r="O288" s="21">
        <v>22179.65</v>
      </c>
      <c r="P288" s="21">
        <v>22179.65</v>
      </c>
      <c r="Q288" s="21">
        <v>0</v>
      </c>
      <c r="R288" s="21">
        <v>0</v>
      </c>
      <c r="S288" s="21">
        <f t="shared" si="55"/>
        <v>2286.239999999998</v>
      </c>
      <c r="T288">
        <v>0</v>
      </c>
      <c r="U288" s="21">
        <v>0</v>
      </c>
      <c r="V288" s="21">
        <v>-9006.93</v>
      </c>
      <c r="W288" s="22">
        <f t="shared" si="56"/>
        <v>-9006.93</v>
      </c>
      <c r="X288" s="22">
        <f t="shared" si="57"/>
        <v>9.7013655609209977</v>
      </c>
      <c r="Y288" s="22">
        <f t="shared" si="58"/>
        <v>9.7013655609209977</v>
      </c>
      <c r="Z288" s="22">
        <f t="shared" si="63"/>
        <v>1</v>
      </c>
      <c r="AA288" s="22">
        <f t="shared" si="64"/>
        <v>0</v>
      </c>
      <c r="AB288" s="22">
        <v>0</v>
      </c>
      <c r="AC288" s="53">
        <f t="shared" si="59"/>
        <v>0</v>
      </c>
      <c r="AD288" s="53">
        <f t="shared" si="65"/>
        <v>0</v>
      </c>
    </row>
    <row r="289" spans="1:30" s="23" customFormat="1" ht="12" customHeight="1" x14ac:dyDescent="0.2">
      <c r="A289" s="15">
        <v>168649</v>
      </c>
      <c r="B289" s="16" t="s">
        <v>623</v>
      </c>
      <c r="C289" s="16" t="s">
        <v>35</v>
      </c>
      <c r="D289" s="15">
        <v>2</v>
      </c>
      <c r="E289" s="17">
        <v>2014</v>
      </c>
      <c r="F289" s="15" t="s">
        <v>32</v>
      </c>
      <c r="G289" s="18">
        <v>41296</v>
      </c>
      <c r="H289" s="19">
        <v>4.4388888888888891</v>
      </c>
      <c r="I289" s="16" t="s">
        <v>66</v>
      </c>
      <c r="J289" s="20">
        <v>0.60640000000000005</v>
      </c>
      <c r="K289" s="20">
        <f t="shared" si="54"/>
        <v>2.5406322485095276</v>
      </c>
      <c r="L289" s="20">
        <v>0.6694</v>
      </c>
      <c r="M289" s="20">
        <v>-0.12620000000000001</v>
      </c>
      <c r="N289" s="21">
        <v>36299.08</v>
      </c>
      <c r="O289" s="21">
        <v>22011.66</v>
      </c>
      <c r="P289" s="21">
        <v>22011.66</v>
      </c>
      <c r="Q289" s="21">
        <v>0</v>
      </c>
      <c r="R289" s="21">
        <v>0</v>
      </c>
      <c r="S289" s="21">
        <f t="shared" si="55"/>
        <v>14287.420000000002</v>
      </c>
      <c r="T289">
        <v>0</v>
      </c>
      <c r="U289" s="21">
        <v>0</v>
      </c>
      <c r="V289" s="21">
        <v>-5019.03</v>
      </c>
      <c r="W289" s="22">
        <f t="shared" si="56"/>
        <v>-5019.03</v>
      </c>
      <c r="X289" s="22">
        <f t="shared" si="57"/>
        <v>1.5406322485095278</v>
      </c>
      <c r="Y289" s="22">
        <f t="shared" si="58"/>
        <v>1.5406322485095278</v>
      </c>
      <c r="Z289" s="22">
        <f t="shared" si="63"/>
        <v>1</v>
      </c>
      <c r="AA289" s="22">
        <f t="shared" si="64"/>
        <v>0</v>
      </c>
      <c r="AB289" s="22">
        <v>0</v>
      </c>
      <c r="AC289" s="53">
        <f t="shared" si="59"/>
        <v>0</v>
      </c>
      <c r="AD289" s="53">
        <f t="shared" si="65"/>
        <v>0</v>
      </c>
    </row>
    <row r="290" spans="1:30" s="23" customFormat="1" ht="12" customHeight="1" x14ac:dyDescent="0.2">
      <c r="A290" s="15">
        <v>170496</v>
      </c>
      <c r="B290" s="16" t="s">
        <v>632</v>
      </c>
      <c r="C290" s="16" t="s">
        <v>35</v>
      </c>
      <c r="D290" s="15">
        <v>2</v>
      </c>
      <c r="E290" s="17">
        <v>2014</v>
      </c>
      <c r="F290" s="15" t="s">
        <v>32</v>
      </c>
      <c r="G290" s="18">
        <v>41408</v>
      </c>
      <c r="H290" s="19">
        <v>4.1277777777777782</v>
      </c>
      <c r="I290" s="16" t="s">
        <v>66</v>
      </c>
      <c r="J290" s="20">
        <v>1.9338</v>
      </c>
      <c r="K290" s="20">
        <f t="shared" si="54"/>
        <v>-1.0708557182485341</v>
      </c>
      <c r="L290" s="20">
        <v>0.374</v>
      </c>
      <c r="M290" s="20">
        <v>-3.2860999999999998</v>
      </c>
      <c r="N290" s="21">
        <v>3049.69</v>
      </c>
      <c r="O290" s="21">
        <v>5897.59</v>
      </c>
      <c r="P290" s="21">
        <v>5897.59</v>
      </c>
      <c r="Q290" s="21">
        <v>0</v>
      </c>
      <c r="R290" s="21">
        <v>0</v>
      </c>
      <c r="S290" s="21">
        <f t="shared" si="55"/>
        <v>-2847.9</v>
      </c>
      <c r="T290">
        <v>0</v>
      </c>
      <c r="U290" s="21">
        <v>1697.59</v>
      </c>
      <c r="V290" s="21">
        <v>-3747.9</v>
      </c>
      <c r="W290" s="22">
        <f t="shared" si="56"/>
        <v>-3747.9</v>
      </c>
      <c r="X290" s="22">
        <f t="shared" si="57"/>
        <v>-2.0708557182485339</v>
      </c>
      <c r="Y290" s="22">
        <f t="shared" si="58"/>
        <v>-2.0708557182485339</v>
      </c>
      <c r="Z290" s="22">
        <f t="shared" si="63"/>
        <v>1</v>
      </c>
      <c r="AA290" s="22">
        <f t="shared" si="64"/>
        <v>0.28784469588425099</v>
      </c>
      <c r="AB290" s="22">
        <v>0</v>
      </c>
      <c r="AC290" s="53">
        <f t="shared" si="59"/>
        <v>0</v>
      </c>
      <c r="AD290" s="53">
        <f t="shared" si="65"/>
        <v>0</v>
      </c>
    </row>
    <row r="291" spans="1:30" s="23" customFormat="1" ht="12" customHeight="1" x14ac:dyDescent="0.2">
      <c r="A291" s="15">
        <v>170915</v>
      </c>
      <c r="B291" s="16" t="s">
        <v>634</v>
      </c>
      <c r="C291" s="16" t="s">
        <v>35</v>
      </c>
      <c r="D291" s="15">
        <v>2</v>
      </c>
      <c r="E291" s="17">
        <v>2014</v>
      </c>
      <c r="F291" s="15" t="s">
        <v>32</v>
      </c>
      <c r="G291" s="18">
        <v>41443</v>
      </c>
      <c r="H291" s="19">
        <v>4.0333333333333332</v>
      </c>
      <c r="I291" s="16" t="s">
        <v>66</v>
      </c>
      <c r="J291" s="20">
        <v>1.1538999999999999</v>
      </c>
      <c r="K291" s="20">
        <f t="shared" si="54"/>
        <v>-6.4966848360289529</v>
      </c>
      <c r="L291" s="20">
        <v>1.8832</v>
      </c>
      <c r="M291" s="20">
        <v>-9.1499999999999998E-2</v>
      </c>
      <c r="N291" s="21">
        <v>43622.64</v>
      </c>
      <c r="O291" s="21">
        <v>50337.24</v>
      </c>
      <c r="P291" s="21">
        <v>50337.24</v>
      </c>
      <c r="Q291" s="21">
        <v>0</v>
      </c>
      <c r="R291" s="21">
        <v>0</v>
      </c>
      <c r="S291" s="21">
        <f t="shared" si="55"/>
        <v>-6714.5999999999985</v>
      </c>
      <c r="T291">
        <v>0</v>
      </c>
      <c r="U291" s="21">
        <v>47224.01</v>
      </c>
      <c r="V291" s="21">
        <v>-7514.6</v>
      </c>
      <c r="W291" s="22">
        <f t="shared" si="56"/>
        <v>-7514.6</v>
      </c>
      <c r="X291" s="22">
        <f t="shared" si="57"/>
        <v>-7.4966848360289529</v>
      </c>
      <c r="Y291" s="22">
        <f t="shared" si="58"/>
        <v>-7.4966848360289529</v>
      </c>
      <c r="Z291" s="22">
        <f t="shared" si="63"/>
        <v>1</v>
      </c>
      <c r="AA291" s="22">
        <f t="shared" si="64"/>
        <v>0.93815254868959852</v>
      </c>
      <c r="AB291" s="22">
        <v>0</v>
      </c>
      <c r="AC291" s="53">
        <f t="shared" si="59"/>
        <v>0</v>
      </c>
      <c r="AD291" s="53">
        <f t="shared" si="65"/>
        <v>0</v>
      </c>
    </row>
    <row r="292" spans="1:30" s="23" customFormat="1" ht="12" customHeight="1" x14ac:dyDescent="0.2">
      <c r="A292" s="15">
        <v>171117</v>
      </c>
      <c r="B292" s="16" t="s">
        <v>636</v>
      </c>
      <c r="C292" s="16" t="s">
        <v>101</v>
      </c>
      <c r="D292" s="15">
        <v>2</v>
      </c>
      <c r="E292" s="17">
        <v>2014</v>
      </c>
      <c r="F292" s="15" t="s">
        <v>32</v>
      </c>
      <c r="G292" s="18">
        <v>41457</v>
      </c>
      <c r="H292" s="19">
        <v>3.9944444444444445</v>
      </c>
      <c r="I292" s="16" t="s">
        <v>66</v>
      </c>
      <c r="J292" s="20">
        <v>14.354200000000001</v>
      </c>
      <c r="K292" s="20">
        <f t="shared" si="54"/>
        <v>-7.4882812434581808E-2</v>
      </c>
      <c r="L292" s="20">
        <v>1.3775999999999999</v>
      </c>
      <c r="M292" s="20">
        <v>-10.7783</v>
      </c>
      <c r="N292" s="21">
        <v>1341.42</v>
      </c>
      <c r="O292" s="21">
        <v>19255.009999999998</v>
      </c>
      <c r="P292" s="21">
        <v>5025.57</v>
      </c>
      <c r="Q292" s="21">
        <v>14229.44</v>
      </c>
      <c r="R292" s="21">
        <v>0</v>
      </c>
      <c r="S292" s="21">
        <f t="shared" si="55"/>
        <v>-17913.589999999997</v>
      </c>
      <c r="T292">
        <v>0</v>
      </c>
      <c r="U292" s="21">
        <v>0</v>
      </c>
      <c r="V292" s="21">
        <v>0</v>
      </c>
      <c r="W292" s="22">
        <f t="shared" si="56"/>
        <v>0</v>
      </c>
      <c r="X292" s="22">
        <f t="shared" si="57"/>
        <v>-1.0748828124345819</v>
      </c>
      <c r="Y292" s="22">
        <f t="shared" si="58"/>
        <v>-0.28054510569908103</v>
      </c>
      <c r="Z292" s="22">
        <f t="shared" si="63"/>
        <v>0.26100064346889462</v>
      </c>
      <c r="AA292" s="22">
        <f t="shared" si="64"/>
        <v>0</v>
      </c>
      <c r="AB292" s="22">
        <v>0</v>
      </c>
      <c r="AC292" s="53">
        <f t="shared" si="59"/>
        <v>0</v>
      </c>
      <c r="AD292" s="53">
        <f t="shared" si="65"/>
        <v>0</v>
      </c>
    </row>
    <row r="293" spans="1:30" s="23" customFormat="1" ht="12" customHeight="1" x14ac:dyDescent="0.2">
      <c r="A293" s="15">
        <v>171313</v>
      </c>
      <c r="B293" s="16" t="s">
        <v>637</v>
      </c>
      <c r="C293" s="16" t="s">
        <v>35</v>
      </c>
      <c r="D293" s="15">
        <v>2</v>
      </c>
      <c r="E293" s="17">
        <v>2014</v>
      </c>
      <c r="F293" s="15" t="s">
        <v>32</v>
      </c>
      <c r="G293" s="18">
        <v>41432</v>
      </c>
      <c r="H293" s="19">
        <v>4.0638888888888891</v>
      </c>
      <c r="I293" s="16" t="s">
        <v>66</v>
      </c>
      <c r="J293" s="20">
        <v>0</v>
      </c>
      <c r="K293" s="20">
        <f t="shared" si="54"/>
        <v>1</v>
      </c>
      <c r="L293" s="20">
        <v>0</v>
      </c>
      <c r="M293" s="20">
        <v>0</v>
      </c>
      <c r="N293" s="21">
        <v>10000</v>
      </c>
      <c r="O293" s="21">
        <v>0</v>
      </c>
      <c r="P293" s="21">
        <v>0</v>
      </c>
      <c r="Q293" s="21">
        <v>0</v>
      </c>
      <c r="R293" s="21">
        <v>0</v>
      </c>
      <c r="S293" s="21">
        <f t="shared" si="55"/>
        <v>10000</v>
      </c>
      <c r="T293">
        <v>0</v>
      </c>
      <c r="U293" s="21">
        <v>0</v>
      </c>
      <c r="V293" s="21">
        <v>0</v>
      </c>
      <c r="W293" s="22">
        <f t="shared" si="56"/>
        <v>0</v>
      </c>
      <c r="X293" s="22">
        <f t="shared" si="57"/>
        <v>0</v>
      </c>
      <c r="Y293" s="22">
        <f t="shared" si="58"/>
        <v>0</v>
      </c>
      <c r="Z293" s="22">
        <v>0</v>
      </c>
      <c r="AA293" s="22">
        <v>0</v>
      </c>
      <c r="AB293" s="22">
        <v>0</v>
      </c>
      <c r="AC293" s="53">
        <f t="shared" si="59"/>
        <v>0</v>
      </c>
      <c r="AD293" s="53">
        <v>0</v>
      </c>
    </row>
    <row r="294" spans="1:30" s="23" customFormat="1" ht="12" customHeight="1" x14ac:dyDescent="0.2">
      <c r="A294" s="15">
        <v>171668</v>
      </c>
      <c r="B294" s="16" t="s">
        <v>641</v>
      </c>
      <c r="C294" s="16" t="s">
        <v>35</v>
      </c>
      <c r="D294" s="15">
        <v>2</v>
      </c>
      <c r="E294" s="17">
        <v>2014</v>
      </c>
      <c r="F294" s="15" t="s">
        <v>32</v>
      </c>
      <c r="G294" s="18">
        <v>41467</v>
      </c>
      <c r="H294" s="19">
        <v>3.9666666666666668</v>
      </c>
      <c r="I294" s="16" t="s">
        <v>66</v>
      </c>
      <c r="J294" s="20">
        <v>0.94430000000000003</v>
      </c>
      <c r="K294" s="20">
        <f t="shared" si="54"/>
        <v>17.940721623296767</v>
      </c>
      <c r="L294" s="20">
        <v>0.78190000000000004</v>
      </c>
      <c r="M294" s="20">
        <v>2.93E-2</v>
      </c>
      <c r="N294" s="21">
        <v>88283.6</v>
      </c>
      <c r="O294" s="21">
        <v>83362.75</v>
      </c>
      <c r="P294" s="21">
        <v>83362.75</v>
      </c>
      <c r="Q294" s="21">
        <v>0</v>
      </c>
      <c r="R294" s="21">
        <v>0</v>
      </c>
      <c r="S294" s="21">
        <f t="shared" si="55"/>
        <v>4920.8500000000058</v>
      </c>
      <c r="T294">
        <v>0</v>
      </c>
      <c r="U294" s="21">
        <v>51146.3</v>
      </c>
      <c r="V294" s="21">
        <v>2867.19</v>
      </c>
      <c r="W294" s="22">
        <f t="shared" si="56"/>
        <v>2867.19</v>
      </c>
      <c r="X294" s="22">
        <f t="shared" si="57"/>
        <v>16.940721623296767</v>
      </c>
      <c r="Y294" s="22">
        <f t="shared" si="58"/>
        <v>16.940721623296767</v>
      </c>
      <c r="Z294" s="22">
        <f t="shared" ref="Z294:Z357" si="66">+P294/O294</f>
        <v>1</v>
      </c>
      <c r="AA294" s="22">
        <f t="shared" ref="AA294:AA357" si="67">+U294/O294</f>
        <v>0.61353902072568389</v>
      </c>
      <c r="AB294" s="22">
        <v>0</v>
      </c>
      <c r="AC294" s="53">
        <f t="shared" si="59"/>
        <v>0</v>
      </c>
      <c r="AD294" s="53">
        <f t="shared" ref="AD294:AD357" si="68">+T294/O294</f>
        <v>0</v>
      </c>
    </row>
    <row r="295" spans="1:30" s="23" customFormat="1" ht="12" customHeight="1" x14ac:dyDescent="0.2">
      <c r="A295" s="15">
        <v>172018</v>
      </c>
      <c r="B295" s="16" t="s">
        <v>643</v>
      </c>
      <c r="C295" s="16" t="s">
        <v>101</v>
      </c>
      <c r="D295" s="15">
        <v>2</v>
      </c>
      <c r="E295" s="17">
        <v>2014</v>
      </c>
      <c r="F295" s="15" t="s">
        <v>32</v>
      </c>
      <c r="G295" s="18">
        <v>41485</v>
      </c>
      <c r="H295" s="19">
        <v>3.9166666666666665</v>
      </c>
      <c r="I295" s="16" t="s">
        <v>66</v>
      </c>
      <c r="J295" s="20">
        <v>0.1177</v>
      </c>
      <c r="K295" s="20">
        <f t="shared" si="54"/>
        <v>1.1334370304310688</v>
      </c>
      <c r="L295" s="20">
        <v>0.64159999999999995</v>
      </c>
      <c r="M295" s="20">
        <v>-0.20119999999999999</v>
      </c>
      <c r="N295" s="21">
        <v>70791.7</v>
      </c>
      <c r="O295" s="21">
        <v>8334.15</v>
      </c>
      <c r="P295" s="21">
        <v>8334.15</v>
      </c>
      <c r="Q295" s="21">
        <v>0</v>
      </c>
      <c r="R295" s="21">
        <v>0</v>
      </c>
      <c r="S295" s="21">
        <f t="shared" si="55"/>
        <v>62457.549999999996</v>
      </c>
      <c r="T295">
        <v>0</v>
      </c>
      <c r="U295" s="21">
        <v>4745.0600000000004</v>
      </c>
      <c r="V295" s="21">
        <v>-9138.4500000000007</v>
      </c>
      <c r="W295" s="22">
        <f t="shared" si="56"/>
        <v>-9138.4500000000007</v>
      </c>
      <c r="X295" s="22">
        <f t="shared" si="57"/>
        <v>0.13343703043106878</v>
      </c>
      <c r="Y295" s="22">
        <f t="shared" si="58"/>
        <v>0.13343703043106878</v>
      </c>
      <c r="Z295" s="22">
        <f t="shared" si="66"/>
        <v>1</v>
      </c>
      <c r="AA295" s="22">
        <f t="shared" si="67"/>
        <v>0.56935140356245095</v>
      </c>
      <c r="AB295" s="22">
        <v>0</v>
      </c>
      <c r="AC295" s="53">
        <f t="shared" si="59"/>
        <v>0</v>
      </c>
      <c r="AD295" s="53">
        <f t="shared" si="68"/>
        <v>0</v>
      </c>
    </row>
    <row r="296" spans="1:30" s="23" customFormat="1" ht="12" customHeight="1" x14ac:dyDescent="0.2">
      <c r="A296" s="15">
        <v>172849</v>
      </c>
      <c r="B296" s="16" t="s">
        <v>648</v>
      </c>
      <c r="C296" s="16" t="s">
        <v>35</v>
      </c>
      <c r="D296" s="15">
        <v>2</v>
      </c>
      <c r="E296" s="17">
        <v>2014</v>
      </c>
      <c r="F296" s="15" t="s">
        <v>32</v>
      </c>
      <c r="G296" s="18">
        <v>41442</v>
      </c>
      <c r="H296" s="19">
        <v>4.0361111111111114</v>
      </c>
      <c r="I296" s="16" t="s">
        <v>66</v>
      </c>
      <c r="J296" s="20">
        <v>0.96679999999999999</v>
      </c>
      <c r="K296" s="20">
        <f t="shared" si="54"/>
        <v>30.075922554812834</v>
      </c>
      <c r="L296" s="20">
        <v>0.69320000000000004</v>
      </c>
      <c r="M296" s="20">
        <v>7.7899999999999997E-2</v>
      </c>
      <c r="N296" s="21">
        <v>142416.10999999999</v>
      </c>
      <c r="O296" s="21">
        <v>137680.89000000001</v>
      </c>
      <c r="P296" s="21">
        <v>137437.75</v>
      </c>
      <c r="Q296" s="21">
        <v>243.14</v>
      </c>
      <c r="R296" s="21">
        <v>0</v>
      </c>
      <c r="S296" s="21">
        <f t="shared" si="55"/>
        <v>4735.2199999999721</v>
      </c>
      <c r="T296">
        <v>0</v>
      </c>
      <c r="U296" s="21">
        <v>84611.44</v>
      </c>
      <c r="V296" s="21">
        <v>6619.26</v>
      </c>
      <c r="W296" s="22">
        <f t="shared" si="56"/>
        <v>6619.26</v>
      </c>
      <c r="X296" s="22">
        <f t="shared" si="57"/>
        <v>29.075922554812834</v>
      </c>
      <c r="Y296" s="22">
        <f t="shared" si="58"/>
        <v>29.024575415714754</v>
      </c>
      <c r="Z296" s="22">
        <f t="shared" si="66"/>
        <v>0.99823403233375374</v>
      </c>
      <c r="AA296" s="22">
        <f t="shared" si="67"/>
        <v>0.61454745099338037</v>
      </c>
      <c r="AB296" s="22">
        <v>0</v>
      </c>
      <c r="AC296" s="53">
        <f t="shared" si="59"/>
        <v>0</v>
      </c>
      <c r="AD296" s="53">
        <f t="shared" si="68"/>
        <v>0</v>
      </c>
    </row>
    <row r="297" spans="1:30" s="23" customFormat="1" ht="12" customHeight="1" x14ac:dyDescent="0.2">
      <c r="A297" s="15">
        <v>174102</v>
      </c>
      <c r="B297" s="16" t="s">
        <v>656</v>
      </c>
      <c r="C297" s="16" t="s">
        <v>35</v>
      </c>
      <c r="D297" s="15">
        <v>2</v>
      </c>
      <c r="E297" s="17">
        <v>2014</v>
      </c>
      <c r="F297" s="15" t="s">
        <v>36</v>
      </c>
      <c r="G297" s="18">
        <v>41542</v>
      </c>
      <c r="H297" s="19">
        <v>3.7638888888888888</v>
      </c>
      <c r="I297" s="16" t="s">
        <v>66</v>
      </c>
      <c r="J297" s="20">
        <v>0.80759999999999998</v>
      </c>
      <c r="K297" s="20">
        <f t="shared" si="54"/>
        <v>5.197139098060072</v>
      </c>
      <c r="L297" s="20">
        <v>8.6580999999999992</v>
      </c>
      <c r="M297" s="20">
        <v>1.47E-2</v>
      </c>
      <c r="N297" s="21">
        <v>9282.8700000000008</v>
      </c>
      <c r="O297" s="21">
        <v>7496.72</v>
      </c>
      <c r="P297" s="21">
        <v>7496.72</v>
      </c>
      <c r="Q297" s="21">
        <v>0</v>
      </c>
      <c r="R297" s="21">
        <v>0</v>
      </c>
      <c r="S297" s="21">
        <f t="shared" si="55"/>
        <v>1786.1500000000005</v>
      </c>
      <c r="T297">
        <v>0</v>
      </c>
      <c r="U297" s="21">
        <v>0</v>
      </c>
      <c r="V297" s="21">
        <v>1386.15</v>
      </c>
      <c r="W297" s="22">
        <f t="shared" si="56"/>
        <v>1386.15</v>
      </c>
      <c r="X297" s="22">
        <f t="shared" si="57"/>
        <v>4.197139098060072</v>
      </c>
      <c r="Y297" s="22">
        <f t="shared" si="58"/>
        <v>4.197139098060072</v>
      </c>
      <c r="Z297" s="22">
        <f t="shared" si="66"/>
        <v>1</v>
      </c>
      <c r="AA297" s="22">
        <f t="shared" si="67"/>
        <v>0</v>
      </c>
      <c r="AB297" s="22">
        <v>0</v>
      </c>
      <c r="AC297" s="53">
        <f t="shared" si="59"/>
        <v>0</v>
      </c>
      <c r="AD297" s="53">
        <f t="shared" si="68"/>
        <v>0</v>
      </c>
    </row>
    <row r="298" spans="1:30" s="23" customFormat="1" ht="12" customHeight="1" x14ac:dyDescent="0.2">
      <c r="A298" s="15">
        <v>76</v>
      </c>
      <c r="B298" s="16" t="s">
        <v>30</v>
      </c>
      <c r="C298" s="16" t="s">
        <v>31</v>
      </c>
      <c r="D298" s="15">
        <v>1</v>
      </c>
      <c r="E298" s="17">
        <v>2014</v>
      </c>
      <c r="F298" s="15" t="s">
        <v>32</v>
      </c>
      <c r="G298" s="18">
        <v>23215</v>
      </c>
      <c r="H298" s="19">
        <v>53.93611111111111</v>
      </c>
      <c r="I298" s="16" t="s">
        <v>33</v>
      </c>
      <c r="J298" s="20">
        <v>0.53239999999999998</v>
      </c>
      <c r="K298" s="20">
        <f t="shared" si="54"/>
        <v>2.1384610023833548</v>
      </c>
      <c r="L298" s="20">
        <v>0.91539999999999999</v>
      </c>
      <c r="M298" s="20">
        <v>5.45E-2</v>
      </c>
      <c r="N298" s="21">
        <v>877598.52</v>
      </c>
      <c r="O298" s="21">
        <v>467210.62</v>
      </c>
      <c r="P298" s="21">
        <v>87573.67</v>
      </c>
      <c r="Q298" s="21">
        <v>379636.95</v>
      </c>
      <c r="R298" s="21">
        <v>0</v>
      </c>
      <c r="S298" s="21">
        <f t="shared" si="55"/>
        <v>410387.9</v>
      </c>
      <c r="T298">
        <v>0</v>
      </c>
      <c r="U298" s="21">
        <v>53146.17</v>
      </c>
      <c r="V298" s="21">
        <v>41038.629999999997</v>
      </c>
      <c r="W298" s="22">
        <f t="shared" si="56"/>
        <v>41038.629999999997</v>
      </c>
      <c r="X298" s="22">
        <f t="shared" si="57"/>
        <v>1.1384610023833548</v>
      </c>
      <c r="Y298" s="22">
        <f t="shared" si="58"/>
        <v>0.21339242701843791</v>
      </c>
      <c r="Z298" s="22">
        <f t="shared" si="66"/>
        <v>0.18743938226404186</v>
      </c>
      <c r="AA298" s="22">
        <f t="shared" si="67"/>
        <v>0.11375205897502928</v>
      </c>
      <c r="AB298" s="22">
        <v>0</v>
      </c>
      <c r="AC298" s="53">
        <f t="shared" si="59"/>
        <v>0</v>
      </c>
      <c r="AD298" s="53">
        <f t="shared" si="68"/>
        <v>0</v>
      </c>
    </row>
    <row r="299" spans="1:30" s="23" customFormat="1" ht="12" customHeight="1" x14ac:dyDescent="0.2">
      <c r="A299" s="15">
        <v>585</v>
      </c>
      <c r="B299" s="16" t="s">
        <v>40</v>
      </c>
      <c r="C299" s="16" t="s">
        <v>31</v>
      </c>
      <c r="D299" s="15">
        <v>1</v>
      </c>
      <c r="E299" s="17">
        <v>2014</v>
      </c>
      <c r="F299" s="15" t="s">
        <v>32</v>
      </c>
      <c r="G299" s="18">
        <v>18088</v>
      </c>
      <c r="H299" s="19">
        <v>67.974999999999994</v>
      </c>
      <c r="I299" s="16" t="s">
        <v>33</v>
      </c>
      <c r="J299" s="20">
        <v>0.7006</v>
      </c>
      <c r="K299" s="20">
        <f t="shared" si="54"/>
        <v>3.3396119336525705</v>
      </c>
      <c r="L299" s="20">
        <v>0.4541</v>
      </c>
      <c r="M299" s="20">
        <v>1.49E-2</v>
      </c>
      <c r="N299" s="21">
        <v>1538413.21</v>
      </c>
      <c r="O299" s="21">
        <v>1077756.93</v>
      </c>
      <c r="P299" s="21">
        <v>414605.33</v>
      </c>
      <c r="Q299" s="21">
        <v>663151.6</v>
      </c>
      <c r="R299" s="21">
        <v>0</v>
      </c>
      <c r="S299" s="21">
        <f t="shared" si="55"/>
        <v>460656.28</v>
      </c>
      <c r="T299">
        <v>0</v>
      </c>
      <c r="U299" s="21">
        <v>166638.95000000001</v>
      </c>
      <c r="V299" s="21">
        <v>4151.03</v>
      </c>
      <c r="W299" s="22">
        <f t="shared" si="56"/>
        <v>4151.03</v>
      </c>
      <c r="X299" s="22">
        <f t="shared" si="57"/>
        <v>2.3396119336525705</v>
      </c>
      <c r="Y299" s="22">
        <f t="shared" si="58"/>
        <v>0.90003186323651119</v>
      </c>
      <c r="Z299" s="22">
        <f t="shared" si="66"/>
        <v>0.38469279895978031</v>
      </c>
      <c r="AA299" s="22">
        <f t="shared" si="67"/>
        <v>0.1546164495550959</v>
      </c>
      <c r="AB299" s="22">
        <v>0</v>
      </c>
      <c r="AC299" s="53">
        <f t="shared" si="59"/>
        <v>0</v>
      </c>
      <c r="AD299" s="53">
        <f t="shared" si="68"/>
        <v>0</v>
      </c>
    </row>
    <row r="300" spans="1:30" s="23" customFormat="1" ht="12" customHeight="1" x14ac:dyDescent="0.2">
      <c r="A300" s="15">
        <v>1351</v>
      </c>
      <c r="B300" s="16" t="s">
        <v>42</v>
      </c>
      <c r="C300" s="16" t="s">
        <v>31</v>
      </c>
      <c r="D300" s="15">
        <v>1</v>
      </c>
      <c r="E300" s="17">
        <v>2014</v>
      </c>
      <c r="F300" s="15" t="s">
        <v>32</v>
      </c>
      <c r="G300" s="18">
        <v>25057</v>
      </c>
      <c r="H300" s="19">
        <v>48.897222222222226</v>
      </c>
      <c r="I300" s="16" t="s">
        <v>33</v>
      </c>
      <c r="J300" s="20">
        <v>0.40760000000000002</v>
      </c>
      <c r="K300" s="20">
        <f t="shared" si="54"/>
        <v>1.6881806319751693</v>
      </c>
      <c r="L300" s="20">
        <v>1.0505</v>
      </c>
      <c r="M300" s="20">
        <v>6.1699999999999998E-2</v>
      </c>
      <c r="N300" s="21">
        <v>357682.9</v>
      </c>
      <c r="O300" s="21">
        <v>145808.12</v>
      </c>
      <c r="P300" s="21">
        <v>70967.77</v>
      </c>
      <c r="Q300" s="21">
        <v>74840.350000000006</v>
      </c>
      <c r="R300" s="21">
        <v>0</v>
      </c>
      <c r="S300" s="21">
        <f t="shared" si="55"/>
        <v>211874.78000000003</v>
      </c>
      <c r="T300">
        <v>0</v>
      </c>
      <c r="U300" s="21">
        <v>605.91</v>
      </c>
      <c r="V300" s="21">
        <v>2346.33</v>
      </c>
      <c r="W300" s="22">
        <f t="shared" si="56"/>
        <v>2346.33</v>
      </c>
      <c r="X300" s="22">
        <f t="shared" si="57"/>
        <v>0.68818063197516932</v>
      </c>
      <c r="Y300" s="22">
        <f t="shared" si="58"/>
        <v>0.33495147463987923</v>
      </c>
      <c r="Z300" s="22">
        <f t="shared" si="66"/>
        <v>0.48672028690857549</v>
      </c>
      <c r="AA300" s="22">
        <f t="shared" si="67"/>
        <v>4.155529884069557E-3</v>
      </c>
      <c r="AB300" s="22">
        <v>0</v>
      </c>
      <c r="AC300" s="53">
        <f t="shared" si="59"/>
        <v>0</v>
      </c>
      <c r="AD300" s="53">
        <f t="shared" si="68"/>
        <v>0</v>
      </c>
    </row>
    <row r="301" spans="1:30" s="23" customFormat="1" ht="12" customHeight="1" x14ac:dyDescent="0.2">
      <c r="A301" s="15">
        <v>1496</v>
      </c>
      <c r="B301" s="16" t="s">
        <v>43</v>
      </c>
      <c r="C301" s="16" t="s">
        <v>44</v>
      </c>
      <c r="D301" s="15">
        <v>1</v>
      </c>
      <c r="E301" s="17">
        <v>2014</v>
      </c>
      <c r="F301" s="15" t="s">
        <v>36</v>
      </c>
      <c r="G301" s="18">
        <v>40228</v>
      </c>
      <c r="H301" s="19">
        <v>7.3638888888888889</v>
      </c>
      <c r="I301" s="16" t="s">
        <v>33</v>
      </c>
      <c r="J301" s="20">
        <v>0.1807</v>
      </c>
      <c r="K301" s="20">
        <f t="shared" si="54"/>
        <v>1.220505241359845</v>
      </c>
      <c r="L301" s="20">
        <v>0.11940000000000001</v>
      </c>
      <c r="M301" s="20">
        <v>0.2349</v>
      </c>
      <c r="N301" s="21">
        <v>1885887.62</v>
      </c>
      <c r="O301" s="21">
        <v>340718</v>
      </c>
      <c r="P301" s="21">
        <v>62403.78</v>
      </c>
      <c r="Q301" s="21">
        <v>278314.21999999997</v>
      </c>
      <c r="R301" s="21">
        <v>0</v>
      </c>
      <c r="S301" s="21">
        <f t="shared" si="55"/>
        <v>1545169.62</v>
      </c>
      <c r="T301">
        <v>0</v>
      </c>
      <c r="U301" s="21">
        <v>5000</v>
      </c>
      <c r="V301" s="21">
        <v>59353.82</v>
      </c>
      <c r="W301" s="22">
        <f t="shared" si="56"/>
        <v>59353.82</v>
      </c>
      <c r="X301" s="22">
        <f t="shared" si="57"/>
        <v>0.22050524135984501</v>
      </c>
      <c r="Y301" s="22">
        <f t="shared" si="58"/>
        <v>4.0386362242871426E-2</v>
      </c>
      <c r="Z301" s="22">
        <f t="shared" si="66"/>
        <v>0.18315375178299942</v>
      </c>
      <c r="AA301" s="22">
        <f t="shared" si="67"/>
        <v>1.4674892433038466E-2</v>
      </c>
      <c r="AB301" s="22">
        <v>0</v>
      </c>
      <c r="AC301" s="53">
        <f t="shared" si="59"/>
        <v>0</v>
      </c>
      <c r="AD301" s="53">
        <f t="shared" si="68"/>
        <v>0</v>
      </c>
    </row>
    <row r="302" spans="1:30" s="23" customFormat="1" ht="12" customHeight="1" x14ac:dyDescent="0.2">
      <c r="A302" s="15">
        <v>1873</v>
      </c>
      <c r="B302" s="16" t="s">
        <v>45</v>
      </c>
      <c r="C302" s="16" t="s">
        <v>31</v>
      </c>
      <c r="D302" s="15">
        <v>1</v>
      </c>
      <c r="E302" s="17">
        <v>2014</v>
      </c>
      <c r="F302" s="15" t="s">
        <v>32</v>
      </c>
      <c r="G302" s="18">
        <v>27484</v>
      </c>
      <c r="H302" s="19">
        <v>42.25</v>
      </c>
      <c r="I302" s="16" t="s">
        <v>33</v>
      </c>
      <c r="J302" s="20">
        <v>0.23980000000000001</v>
      </c>
      <c r="K302" s="20">
        <f t="shared" si="54"/>
        <v>1.3154287604751833</v>
      </c>
      <c r="L302" s="20">
        <v>0.32319999999999999</v>
      </c>
      <c r="M302" s="20">
        <v>7.6499999999999999E-2</v>
      </c>
      <c r="N302" s="21">
        <v>1220432.81</v>
      </c>
      <c r="O302" s="21">
        <v>292649.53000000003</v>
      </c>
      <c r="P302" s="21">
        <v>68516.44</v>
      </c>
      <c r="Q302" s="21">
        <v>224133.09</v>
      </c>
      <c r="R302" s="21">
        <v>5794.36</v>
      </c>
      <c r="S302" s="21">
        <f t="shared" si="55"/>
        <v>927783.28</v>
      </c>
      <c r="T302">
        <v>0</v>
      </c>
      <c r="U302" s="21">
        <v>8431.68</v>
      </c>
      <c r="V302" s="21">
        <v>29037.39</v>
      </c>
      <c r="W302" s="22">
        <f t="shared" si="56"/>
        <v>23243.03</v>
      </c>
      <c r="X302" s="22">
        <f t="shared" si="57"/>
        <v>0.31542876047518342</v>
      </c>
      <c r="Y302" s="22">
        <f t="shared" si="58"/>
        <v>7.3849617121791639E-2</v>
      </c>
      <c r="Z302" s="22">
        <f t="shared" si="66"/>
        <v>0.23412455164373575</v>
      </c>
      <c r="AA302" s="22">
        <f t="shared" si="67"/>
        <v>2.8811527563362221E-2</v>
      </c>
      <c r="AB302" s="22">
        <f>V302/R302</f>
        <v>5.0113196280521057</v>
      </c>
      <c r="AC302" s="53">
        <f t="shared" si="59"/>
        <v>0</v>
      </c>
      <c r="AD302" s="53">
        <f t="shared" si="68"/>
        <v>0</v>
      </c>
    </row>
    <row r="303" spans="1:30" s="23" customFormat="1" ht="12" customHeight="1" x14ac:dyDescent="0.2">
      <c r="A303" s="15">
        <v>1997</v>
      </c>
      <c r="B303" s="16" t="s">
        <v>46</v>
      </c>
      <c r="C303" s="16" t="s">
        <v>44</v>
      </c>
      <c r="D303" s="15">
        <v>1</v>
      </c>
      <c r="E303" s="17">
        <v>2014</v>
      </c>
      <c r="F303" s="15" t="s">
        <v>32</v>
      </c>
      <c r="G303" s="18">
        <v>27898</v>
      </c>
      <c r="H303" s="19">
        <v>41.116666666666667</v>
      </c>
      <c r="I303" s="16" t="s">
        <v>33</v>
      </c>
      <c r="J303" s="20">
        <v>0.11219999999999999</v>
      </c>
      <c r="K303" s="20">
        <f t="shared" si="54"/>
        <v>1.1264161672756365</v>
      </c>
      <c r="L303" s="20">
        <v>0.34129999999999999</v>
      </c>
      <c r="M303" s="20">
        <v>8.1699999999999995E-2</v>
      </c>
      <c r="N303" s="21">
        <v>2678173.59</v>
      </c>
      <c r="O303" s="21">
        <v>300567.81</v>
      </c>
      <c r="P303" s="21">
        <v>300567.81</v>
      </c>
      <c r="Q303" s="21">
        <v>0</v>
      </c>
      <c r="R303" s="21">
        <v>0</v>
      </c>
      <c r="S303" s="21">
        <f t="shared" si="55"/>
        <v>2377605.7799999998</v>
      </c>
      <c r="T303">
        <v>0</v>
      </c>
      <c r="U303" s="21">
        <v>5193.12</v>
      </c>
      <c r="V303" s="21">
        <v>41618</v>
      </c>
      <c r="W303" s="22">
        <f t="shared" si="56"/>
        <v>41618</v>
      </c>
      <c r="X303" s="22">
        <f t="shared" si="57"/>
        <v>0.12641616727563643</v>
      </c>
      <c r="Y303" s="22">
        <f t="shared" si="58"/>
        <v>0.12641616727563643</v>
      </c>
      <c r="Z303" s="22">
        <f t="shared" si="66"/>
        <v>1</v>
      </c>
      <c r="AA303" s="22">
        <f t="shared" si="67"/>
        <v>1.7277698500048958E-2</v>
      </c>
      <c r="AB303" s="22">
        <v>0</v>
      </c>
      <c r="AC303" s="53">
        <f t="shared" si="59"/>
        <v>0</v>
      </c>
      <c r="AD303" s="53">
        <f t="shared" si="68"/>
        <v>0</v>
      </c>
    </row>
    <row r="304" spans="1:30" s="23" customFormat="1" ht="12" customHeight="1" x14ac:dyDescent="0.2">
      <c r="A304" s="15">
        <v>7217</v>
      </c>
      <c r="B304" s="16" t="s">
        <v>60</v>
      </c>
      <c r="C304" s="16" t="s">
        <v>31</v>
      </c>
      <c r="D304" s="15">
        <v>1</v>
      </c>
      <c r="E304" s="17">
        <v>2014</v>
      </c>
      <c r="F304" s="15" t="s">
        <v>32</v>
      </c>
      <c r="G304" s="18">
        <v>28433</v>
      </c>
      <c r="H304" s="19">
        <v>39.655555555555559</v>
      </c>
      <c r="I304" s="16" t="s">
        <v>33</v>
      </c>
      <c r="J304" s="20">
        <v>0.248</v>
      </c>
      <c r="K304" s="20">
        <f t="shared" si="54"/>
        <v>1.3298466823302257</v>
      </c>
      <c r="L304" s="20">
        <v>1.7141</v>
      </c>
      <c r="M304" s="20">
        <v>4.6699999999999998E-2</v>
      </c>
      <c r="N304" s="21">
        <v>43033.32</v>
      </c>
      <c r="O304" s="21">
        <v>10673.71</v>
      </c>
      <c r="P304" s="21">
        <v>10673.71</v>
      </c>
      <c r="Q304" s="21">
        <v>0</v>
      </c>
      <c r="R304" s="21">
        <v>0</v>
      </c>
      <c r="S304" s="21">
        <f t="shared" si="55"/>
        <v>32359.61</v>
      </c>
      <c r="T304">
        <v>0</v>
      </c>
      <c r="U304" s="21">
        <v>4063.68</v>
      </c>
      <c r="V304" s="21">
        <v>0</v>
      </c>
      <c r="W304" s="22">
        <f t="shared" si="56"/>
        <v>0</v>
      </c>
      <c r="X304" s="22">
        <f t="shared" si="57"/>
        <v>0.32984668233022585</v>
      </c>
      <c r="Y304" s="22">
        <f t="shared" si="58"/>
        <v>0.32984668233022585</v>
      </c>
      <c r="Z304" s="22">
        <f t="shared" si="66"/>
        <v>1</v>
      </c>
      <c r="AA304" s="22">
        <f t="shared" si="67"/>
        <v>0.3807186067449837</v>
      </c>
      <c r="AB304" s="22">
        <v>0</v>
      </c>
      <c r="AC304" s="53">
        <f t="shared" si="59"/>
        <v>0</v>
      </c>
      <c r="AD304" s="53">
        <f t="shared" si="68"/>
        <v>0</v>
      </c>
    </row>
    <row r="305" spans="1:30" s="23" customFormat="1" ht="12" customHeight="1" x14ac:dyDescent="0.2">
      <c r="A305" s="15">
        <v>7267</v>
      </c>
      <c r="B305" s="16" t="s">
        <v>61</v>
      </c>
      <c r="C305" s="16" t="s">
        <v>31</v>
      </c>
      <c r="D305" s="15">
        <v>1</v>
      </c>
      <c r="E305" s="17">
        <v>2014</v>
      </c>
      <c r="F305" s="15" t="s">
        <v>32</v>
      </c>
      <c r="G305" s="18">
        <v>28570</v>
      </c>
      <c r="H305" s="19">
        <v>39.274999999999999</v>
      </c>
      <c r="I305" s="16" t="s">
        <v>33</v>
      </c>
      <c r="J305" s="20">
        <v>0.437</v>
      </c>
      <c r="K305" s="20">
        <f t="shared" si="54"/>
        <v>1.7762211684815554</v>
      </c>
      <c r="L305" s="20">
        <v>0.74</v>
      </c>
      <c r="M305" s="20">
        <v>4.41E-2</v>
      </c>
      <c r="N305" s="21">
        <v>737243.9</v>
      </c>
      <c r="O305" s="21">
        <v>322180.78000000003</v>
      </c>
      <c r="P305" s="21">
        <v>185177.68</v>
      </c>
      <c r="Q305" s="21">
        <v>137003.1</v>
      </c>
      <c r="R305" s="21">
        <v>0</v>
      </c>
      <c r="S305" s="21">
        <f t="shared" si="55"/>
        <v>415063.12</v>
      </c>
      <c r="T305">
        <v>0</v>
      </c>
      <c r="U305" s="21">
        <v>62499.99</v>
      </c>
      <c r="V305" s="21">
        <v>23529</v>
      </c>
      <c r="W305" s="22">
        <f t="shared" si="56"/>
        <v>23529</v>
      </c>
      <c r="X305" s="22">
        <f t="shared" si="57"/>
        <v>0.77622116848155531</v>
      </c>
      <c r="Y305" s="22">
        <f t="shared" si="58"/>
        <v>0.44614342030677162</v>
      </c>
      <c r="Z305" s="22">
        <f t="shared" si="66"/>
        <v>0.57476327420897044</v>
      </c>
      <c r="AA305" s="22">
        <f t="shared" si="67"/>
        <v>0.19399043605270305</v>
      </c>
      <c r="AB305" s="22">
        <v>0</v>
      </c>
      <c r="AC305" s="53">
        <f t="shared" si="59"/>
        <v>0</v>
      </c>
      <c r="AD305" s="53">
        <f t="shared" si="68"/>
        <v>0</v>
      </c>
    </row>
    <row r="306" spans="1:30" s="23" customFormat="1" ht="12" customHeight="1" x14ac:dyDescent="0.2">
      <c r="A306" s="15">
        <v>7923</v>
      </c>
      <c r="B306" s="16" t="s">
        <v>64</v>
      </c>
      <c r="C306" s="16" t="s">
        <v>31</v>
      </c>
      <c r="D306" s="15">
        <v>1</v>
      </c>
      <c r="E306" s="17">
        <v>2014</v>
      </c>
      <c r="F306" s="15" t="s">
        <v>32</v>
      </c>
      <c r="G306" s="18">
        <v>29776</v>
      </c>
      <c r="H306" s="19">
        <v>35.975000000000001</v>
      </c>
      <c r="I306" s="16" t="s">
        <v>33</v>
      </c>
      <c r="J306" s="20">
        <v>0.2359</v>
      </c>
      <c r="K306" s="20">
        <f t="shared" si="54"/>
        <v>1.3088076087308109</v>
      </c>
      <c r="L306" s="20">
        <v>1.5746</v>
      </c>
      <c r="M306" s="20">
        <v>4.1399999999999999E-2</v>
      </c>
      <c r="N306" s="21">
        <v>337862.86</v>
      </c>
      <c r="O306" s="21">
        <v>79717.31</v>
      </c>
      <c r="P306" s="21">
        <v>76366.210000000006</v>
      </c>
      <c r="Q306" s="21">
        <v>3351.1</v>
      </c>
      <c r="R306" s="21">
        <v>0</v>
      </c>
      <c r="S306" s="21">
        <f t="shared" si="55"/>
        <v>258145.55</v>
      </c>
      <c r="T306">
        <v>0</v>
      </c>
      <c r="U306" s="21">
        <v>31431.89</v>
      </c>
      <c r="V306" s="21">
        <v>25936.07</v>
      </c>
      <c r="W306" s="22">
        <f t="shared" si="56"/>
        <v>25936.07</v>
      </c>
      <c r="X306" s="22">
        <f t="shared" si="57"/>
        <v>0.30880760873081098</v>
      </c>
      <c r="Y306" s="22">
        <f t="shared" si="58"/>
        <v>0.29582617248292681</v>
      </c>
      <c r="Z306" s="22">
        <f t="shared" si="66"/>
        <v>0.95796270596687227</v>
      </c>
      <c r="AA306" s="22">
        <f t="shared" si="67"/>
        <v>0.3942919047318581</v>
      </c>
      <c r="AB306" s="22">
        <v>0</v>
      </c>
      <c r="AC306" s="53">
        <f t="shared" si="59"/>
        <v>0</v>
      </c>
      <c r="AD306" s="53">
        <f t="shared" si="68"/>
        <v>0</v>
      </c>
    </row>
    <row r="307" spans="1:30" s="23" customFormat="1" ht="12" customHeight="1" x14ac:dyDescent="0.2">
      <c r="A307" s="15">
        <v>9772</v>
      </c>
      <c r="B307" s="16" t="s">
        <v>71</v>
      </c>
      <c r="C307" s="16" t="s">
        <v>31</v>
      </c>
      <c r="D307" s="15">
        <v>1</v>
      </c>
      <c r="E307" s="17">
        <v>2014</v>
      </c>
      <c r="F307" s="15" t="s">
        <v>32</v>
      </c>
      <c r="G307" s="18">
        <v>29021</v>
      </c>
      <c r="H307" s="19">
        <v>38.041666666666664</v>
      </c>
      <c r="I307" s="16" t="s">
        <v>33</v>
      </c>
      <c r="J307" s="20">
        <v>0.69169999999999998</v>
      </c>
      <c r="K307" s="20">
        <f t="shared" si="54"/>
        <v>3.2433335852539682</v>
      </c>
      <c r="L307" s="20">
        <v>0.85299999999999998</v>
      </c>
      <c r="M307" s="20">
        <v>5.4899999999999997E-2</v>
      </c>
      <c r="N307" s="21">
        <v>269933.8</v>
      </c>
      <c r="O307" s="21">
        <v>186706.53</v>
      </c>
      <c r="P307" s="21">
        <v>8812.98</v>
      </c>
      <c r="Q307" s="21">
        <v>177893.55</v>
      </c>
      <c r="R307" s="21">
        <v>0</v>
      </c>
      <c r="S307" s="21">
        <f t="shared" si="55"/>
        <v>83227.26999999999</v>
      </c>
      <c r="T307">
        <v>0</v>
      </c>
      <c r="U307" s="21">
        <v>0</v>
      </c>
      <c r="V307" s="21">
        <v>14872.56</v>
      </c>
      <c r="W307" s="22">
        <f t="shared" si="56"/>
        <v>14872.56</v>
      </c>
      <c r="X307" s="22">
        <f t="shared" si="57"/>
        <v>2.2433335852539682</v>
      </c>
      <c r="Y307" s="22">
        <f t="shared" si="58"/>
        <v>0.10589053323508028</v>
      </c>
      <c r="Z307" s="22">
        <f t="shared" si="66"/>
        <v>4.7202312634700025E-2</v>
      </c>
      <c r="AA307" s="22">
        <f t="shared" si="67"/>
        <v>0</v>
      </c>
      <c r="AB307" s="22">
        <v>0</v>
      </c>
      <c r="AC307" s="53">
        <f t="shared" si="59"/>
        <v>0</v>
      </c>
      <c r="AD307" s="53">
        <f t="shared" si="68"/>
        <v>0</v>
      </c>
    </row>
    <row r="308" spans="1:30" s="23" customFormat="1" ht="12" customHeight="1" x14ac:dyDescent="0.2">
      <c r="A308" s="15">
        <v>14062</v>
      </c>
      <c r="B308" s="16" t="s">
        <v>77</v>
      </c>
      <c r="C308" s="16" t="s">
        <v>44</v>
      </c>
      <c r="D308" s="15">
        <v>1</v>
      </c>
      <c r="E308" s="17">
        <v>2014</v>
      </c>
      <c r="F308" s="15" t="s">
        <v>36</v>
      </c>
      <c r="G308" s="18">
        <v>28874</v>
      </c>
      <c r="H308" s="19">
        <v>38.447222222222223</v>
      </c>
      <c r="I308" s="16" t="s">
        <v>33</v>
      </c>
      <c r="J308" s="20">
        <v>0.74860000000000004</v>
      </c>
      <c r="K308" s="20">
        <f t="shared" si="54"/>
        <v>3.9774787630565336</v>
      </c>
      <c r="L308" s="20">
        <v>1.0927</v>
      </c>
      <c r="M308" s="20">
        <v>5.0900000000000001E-2</v>
      </c>
      <c r="N308" s="21">
        <v>705748.24</v>
      </c>
      <c r="O308" s="21">
        <v>528312.16</v>
      </c>
      <c r="P308" s="21">
        <v>314570.58</v>
      </c>
      <c r="Q308" s="21">
        <v>160899.34</v>
      </c>
      <c r="R308" s="21">
        <v>0</v>
      </c>
      <c r="S308" s="21">
        <f t="shared" si="55"/>
        <v>177436.07999999996</v>
      </c>
      <c r="T308">
        <v>0</v>
      </c>
      <c r="U308" s="21">
        <v>105811.4</v>
      </c>
      <c r="V308" s="21">
        <v>19578.740000000002</v>
      </c>
      <c r="W308" s="22">
        <f t="shared" si="56"/>
        <v>19578.740000000002</v>
      </c>
      <c r="X308" s="22">
        <f t="shared" si="57"/>
        <v>2.9774787630565336</v>
      </c>
      <c r="Y308" s="22">
        <f t="shared" si="58"/>
        <v>1.7728670516165601</v>
      </c>
      <c r="Z308" s="22">
        <f t="shared" si="66"/>
        <v>0.59542559080979696</v>
      </c>
      <c r="AA308" s="22">
        <f t="shared" si="67"/>
        <v>0.20028196965975567</v>
      </c>
      <c r="AB308" s="22">
        <v>0</v>
      </c>
      <c r="AC308" s="53">
        <f t="shared" si="59"/>
        <v>0</v>
      </c>
      <c r="AD308" s="53">
        <f t="shared" si="68"/>
        <v>0</v>
      </c>
    </row>
    <row r="309" spans="1:30" s="23" customFormat="1" ht="12" customHeight="1" x14ac:dyDescent="0.2">
      <c r="A309" s="15">
        <v>18215</v>
      </c>
      <c r="B309" s="16" t="s">
        <v>85</v>
      </c>
      <c r="C309" s="16" t="s">
        <v>49</v>
      </c>
      <c r="D309" s="15">
        <v>1</v>
      </c>
      <c r="E309" s="17">
        <v>2014</v>
      </c>
      <c r="F309" s="15" t="s">
        <v>36</v>
      </c>
      <c r="G309" s="18">
        <v>32498</v>
      </c>
      <c r="H309" s="19">
        <v>28.524999999999999</v>
      </c>
      <c r="I309" s="16" t="s">
        <v>33</v>
      </c>
      <c r="J309" s="20">
        <v>0.91549999999999998</v>
      </c>
      <c r="K309" s="20">
        <f t="shared" si="54"/>
        <v>11.828627249274138</v>
      </c>
      <c r="L309" s="20">
        <v>0.89339999999999997</v>
      </c>
      <c r="M309" s="20">
        <v>-0.10349999999999999</v>
      </c>
      <c r="N309" s="21">
        <v>555612.15</v>
      </c>
      <c r="O309" s="21">
        <v>508640.33</v>
      </c>
      <c r="P309" s="21">
        <v>42931.28</v>
      </c>
      <c r="Q309" s="21">
        <v>465709.05</v>
      </c>
      <c r="R309" s="21">
        <v>0</v>
      </c>
      <c r="S309" s="21">
        <f t="shared" si="55"/>
        <v>46971.820000000007</v>
      </c>
      <c r="T309">
        <v>0</v>
      </c>
      <c r="U309" s="21">
        <v>18362.45</v>
      </c>
      <c r="V309" s="21">
        <v>-74034.880000000005</v>
      </c>
      <c r="W309" s="22">
        <f t="shared" si="56"/>
        <v>-74034.880000000005</v>
      </c>
      <c r="X309" s="22">
        <f t="shared" si="57"/>
        <v>10.828627249274138</v>
      </c>
      <c r="Y309" s="22">
        <f t="shared" si="58"/>
        <v>0.91397948812713647</v>
      </c>
      <c r="Z309" s="22">
        <f t="shared" si="66"/>
        <v>8.4404003119453772E-2</v>
      </c>
      <c r="AA309" s="22">
        <f t="shared" si="67"/>
        <v>3.6101050028809159E-2</v>
      </c>
      <c r="AB309" s="22">
        <v>0</v>
      </c>
      <c r="AC309" s="53">
        <f t="shared" si="59"/>
        <v>0</v>
      </c>
      <c r="AD309" s="53">
        <f t="shared" si="68"/>
        <v>0</v>
      </c>
    </row>
    <row r="310" spans="1:30" s="23" customFormat="1" ht="12" customHeight="1" x14ac:dyDescent="0.2">
      <c r="A310" s="15">
        <v>18798</v>
      </c>
      <c r="B310" s="16" t="s">
        <v>86</v>
      </c>
      <c r="C310" s="16" t="s">
        <v>44</v>
      </c>
      <c r="D310" s="15">
        <v>1</v>
      </c>
      <c r="E310" s="17">
        <v>2014</v>
      </c>
      <c r="F310" s="15" t="s">
        <v>36</v>
      </c>
      <c r="G310" s="18">
        <v>32948</v>
      </c>
      <c r="H310" s="19">
        <v>27.288888888888888</v>
      </c>
      <c r="I310" s="16" t="s">
        <v>33</v>
      </c>
      <c r="J310" s="20">
        <v>0.65349999999999997</v>
      </c>
      <c r="K310" s="20">
        <f t="shared" si="54"/>
        <v>2.8860650490843831</v>
      </c>
      <c r="L310" s="20">
        <v>1.2411000000000001</v>
      </c>
      <c r="M310" s="20">
        <v>3.7600000000000001E-2</v>
      </c>
      <c r="N310" s="21">
        <v>632699.14</v>
      </c>
      <c r="O310" s="21">
        <v>413473.61</v>
      </c>
      <c r="P310" s="21">
        <v>121554.39</v>
      </c>
      <c r="Q310" s="21">
        <v>270206.15999999997</v>
      </c>
      <c r="R310" s="21">
        <v>0</v>
      </c>
      <c r="S310" s="21">
        <f t="shared" si="55"/>
        <v>219225.53000000003</v>
      </c>
      <c r="T310">
        <v>0</v>
      </c>
      <c r="U310" s="21">
        <v>28564</v>
      </c>
      <c r="V310" s="21">
        <v>28537.29</v>
      </c>
      <c r="W310" s="22">
        <f t="shared" si="56"/>
        <v>28537.29</v>
      </c>
      <c r="X310" s="22">
        <f t="shared" si="57"/>
        <v>1.8860650490843833</v>
      </c>
      <c r="Y310" s="22">
        <f t="shared" si="58"/>
        <v>0.5544718719576136</v>
      </c>
      <c r="Z310" s="22">
        <f t="shared" si="66"/>
        <v>0.29398342980099745</v>
      </c>
      <c r="AA310" s="22">
        <f t="shared" si="67"/>
        <v>6.9083006289083357E-2</v>
      </c>
      <c r="AB310" s="22">
        <v>0</v>
      </c>
      <c r="AC310" s="53">
        <f t="shared" si="59"/>
        <v>0</v>
      </c>
      <c r="AD310" s="53">
        <f t="shared" si="68"/>
        <v>0</v>
      </c>
    </row>
    <row r="311" spans="1:30" s="23" customFormat="1" ht="12" customHeight="1" x14ac:dyDescent="0.2">
      <c r="A311" s="15">
        <v>19819</v>
      </c>
      <c r="B311" s="16" t="s">
        <v>88</v>
      </c>
      <c r="C311" s="16" t="s">
        <v>31</v>
      </c>
      <c r="D311" s="15">
        <v>1</v>
      </c>
      <c r="E311" s="17">
        <v>2014</v>
      </c>
      <c r="F311" s="15" t="s">
        <v>32</v>
      </c>
      <c r="G311" s="18">
        <v>29992</v>
      </c>
      <c r="H311" s="19">
        <v>35.388888888888886</v>
      </c>
      <c r="I311" s="16" t="s">
        <v>33</v>
      </c>
      <c r="J311" s="20">
        <v>7.5399999999999995E-2</v>
      </c>
      <c r="K311" s="20">
        <f t="shared" si="54"/>
        <v>1.0815711880131988</v>
      </c>
      <c r="L311" s="20">
        <v>0.35570000000000002</v>
      </c>
      <c r="M311" s="20">
        <v>2.63E-2</v>
      </c>
      <c r="N311" s="21">
        <v>551284.73</v>
      </c>
      <c r="O311" s="21">
        <v>41577.43</v>
      </c>
      <c r="P311" s="21">
        <v>11772.84</v>
      </c>
      <c r="Q311" s="21">
        <v>29804.59</v>
      </c>
      <c r="R311" s="21">
        <v>4323.51</v>
      </c>
      <c r="S311" s="21">
        <f t="shared" si="55"/>
        <v>509707.3</v>
      </c>
      <c r="T311">
        <v>0</v>
      </c>
      <c r="U311" s="21">
        <v>6807.19</v>
      </c>
      <c r="V311" s="21">
        <v>6073.33</v>
      </c>
      <c r="W311" s="22">
        <f t="shared" si="56"/>
        <v>1749.8199999999997</v>
      </c>
      <c r="X311" s="22">
        <f t="shared" si="57"/>
        <v>8.1571188013198945E-2</v>
      </c>
      <c r="Y311" s="22">
        <f t="shared" si="58"/>
        <v>2.3097256013402203E-2</v>
      </c>
      <c r="Z311" s="22">
        <f t="shared" si="66"/>
        <v>0.2831545865148471</v>
      </c>
      <c r="AA311" s="22">
        <f t="shared" si="67"/>
        <v>0.16372320270877733</v>
      </c>
      <c r="AB311" s="22">
        <f>V311/R311</f>
        <v>1.4047220892284278</v>
      </c>
      <c r="AC311" s="53">
        <f t="shared" si="59"/>
        <v>0</v>
      </c>
      <c r="AD311" s="53">
        <f t="shared" si="68"/>
        <v>0</v>
      </c>
    </row>
    <row r="312" spans="1:30" s="23" customFormat="1" ht="12" customHeight="1" x14ac:dyDescent="0.2">
      <c r="A312" s="15">
        <v>31086</v>
      </c>
      <c r="B312" s="16" t="s">
        <v>104</v>
      </c>
      <c r="C312" s="16" t="s">
        <v>44</v>
      </c>
      <c r="D312" s="15">
        <v>1</v>
      </c>
      <c r="E312" s="17">
        <v>2014</v>
      </c>
      <c r="F312" s="15" t="s">
        <v>36</v>
      </c>
      <c r="G312" s="18">
        <v>32743</v>
      </c>
      <c r="H312" s="19">
        <v>27.852777777777778</v>
      </c>
      <c r="I312" s="16" t="s">
        <v>33</v>
      </c>
      <c r="J312" s="20">
        <v>4.8999999999999998E-3</v>
      </c>
      <c r="K312" s="20">
        <f t="shared" si="54"/>
        <v>1.0048997215898134</v>
      </c>
      <c r="L312" s="20">
        <v>0.18809999999999999</v>
      </c>
      <c r="M312" s="20">
        <v>-0.13800000000000001</v>
      </c>
      <c r="N312" s="21">
        <v>371319.24</v>
      </c>
      <c r="O312" s="21">
        <v>1810.49</v>
      </c>
      <c r="P312" s="21">
        <v>1810.49</v>
      </c>
      <c r="Q312" s="21">
        <v>0</v>
      </c>
      <c r="R312" s="21">
        <v>0</v>
      </c>
      <c r="S312" s="21">
        <f t="shared" si="55"/>
        <v>369508.75</v>
      </c>
      <c r="T312">
        <v>0</v>
      </c>
      <c r="U312" s="21">
        <v>0</v>
      </c>
      <c r="V312" s="21">
        <v>-9638.99</v>
      </c>
      <c r="W312" s="22">
        <f t="shared" si="56"/>
        <v>-9638.99</v>
      </c>
      <c r="X312" s="22">
        <f t="shared" si="57"/>
        <v>4.8997215898135028E-3</v>
      </c>
      <c r="Y312" s="22">
        <f t="shared" si="58"/>
        <v>4.8997215898135028E-3</v>
      </c>
      <c r="Z312" s="22">
        <f t="shared" si="66"/>
        <v>1</v>
      </c>
      <c r="AA312" s="22">
        <f t="shared" si="67"/>
        <v>0</v>
      </c>
      <c r="AB312" s="22">
        <v>0</v>
      </c>
      <c r="AC312" s="53">
        <f t="shared" si="59"/>
        <v>0</v>
      </c>
      <c r="AD312" s="53">
        <f t="shared" si="68"/>
        <v>0</v>
      </c>
    </row>
    <row r="313" spans="1:30" s="23" customFormat="1" ht="12" customHeight="1" x14ac:dyDescent="0.2">
      <c r="A313" s="15">
        <v>31482</v>
      </c>
      <c r="B313" s="16" t="s">
        <v>105</v>
      </c>
      <c r="C313" s="16" t="s">
        <v>44</v>
      </c>
      <c r="D313" s="15">
        <v>1</v>
      </c>
      <c r="E313" s="17">
        <v>2014</v>
      </c>
      <c r="F313" s="15" t="s">
        <v>36</v>
      </c>
      <c r="G313" s="18">
        <v>34346</v>
      </c>
      <c r="H313" s="19">
        <v>23.466666666666665</v>
      </c>
      <c r="I313" s="16" t="s">
        <v>33</v>
      </c>
      <c r="J313" s="20">
        <v>0.32140000000000002</v>
      </c>
      <c r="K313" s="20">
        <f t="shared" si="54"/>
        <v>1.4736071080020972</v>
      </c>
      <c r="L313" s="20">
        <v>0.83699999999999997</v>
      </c>
      <c r="M313" s="20">
        <v>-0.1225</v>
      </c>
      <c r="N313" s="21">
        <v>170682.96</v>
      </c>
      <c r="O313" s="21">
        <v>54856.32</v>
      </c>
      <c r="P313" s="21">
        <v>42037.78</v>
      </c>
      <c r="Q313" s="21">
        <v>0</v>
      </c>
      <c r="R313" s="21">
        <v>0</v>
      </c>
      <c r="S313" s="21">
        <f t="shared" si="55"/>
        <v>115826.63999999998</v>
      </c>
      <c r="T313">
        <v>0</v>
      </c>
      <c r="U313" s="21">
        <v>2339.13</v>
      </c>
      <c r="V313" s="21">
        <v>-17504.09</v>
      </c>
      <c r="W313" s="22">
        <f t="shared" si="56"/>
        <v>-17504.09</v>
      </c>
      <c r="X313" s="22">
        <f t="shared" si="57"/>
        <v>0.47360710800209699</v>
      </c>
      <c r="Y313" s="22">
        <f t="shared" si="58"/>
        <v>0.36293705834858031</v>
      </c>
      <c r="Z313" s="22">
        <f t="shared" si="66"/>
        <v>0.76632519279455857</v>
      </c>
      <c r="AA313" s="22">
        <f t="shared" si="67"/>
        <v>4.2641030240453612E-2</v>
      </c>
      <c r="AB313" s="22">
        <v>0</v>
      </c>
      <c r="AC313" s="53">
        <f t="shared" si="59"/>
        <v>0</v>
      </c>
      <c r="AD313" s="53">
        <f t="shared" si="68"/>
        <v>0</v>
      </c>
    </row>
    <row r="314" spans="1:30" s="23" customFormat="1" ht="12" customHeight="1" x14ac:dyDescent="0.2">
      <c r="A314" s="15">
        <v>32152</v>
      </c>
      <c r="B314" s="16" t="s">
        <v>107</v>
      </c>
      <c r="C314" s="16" t="s">
        <v>31</v>
      </c>
      <c r="D314" s="15">
        <v>1</v>
      </c>
      <c r="E314" s="17">
        <v>2014</v>
      </c>
      <c r="F314" s="15" t="s">
        <v>32</v>
      </c>
      <c r="G314" s="18">
        <v>36941</v>
      </c>
      <c r="H314" s="19">
        <v>16.363888888888887</v>
      </c>
      <c r="I314" s="16" t="s">
        <v>33</v>
      </c>
      <c r="J314" s="20">
        <v>0.1242</v>
      </c>
      <c r="K314" s="20">
        <f t="shared" si="54"/>
        <v>1.1418199638167448</v>
      </c>
      <c r="L314" s="20">
        <v>2.3058999999999998</v>
      </c>
      <c r="M314" s="20">
        <v>0.14280000000000001</v>
      </c>
      <c r="N314" s="21">
        <v>122395.37</v>
      </c>
      <c r="O314" s="21">
        <v>15202.14</v>
      </c>
      <c r="P314" s="21">
        <v>15202.14</v>
      </c>
      <c r="Q314" s="21">
        <v>0</v>
      </c>
      <c r="R314" s="21">
        <v>0</v>
      </c>
      <c r="S314" s="21">
        <f t="shared" si="55"/>
        <v>107193.23</v>
      </c>
      <c r="T314">
        <v>0</v>
      </c>
      <c r="U314" s="21">
        <v>6081.24</v>
      </c>
      <c r="V314" s="21">
        <v>47403.03</v>
      </c>
      <c r="W314" s="22">
        <f t="shared" si="56"/>
        <v>47403.03</v>
      </c>
      <c r="X314" s="22">
        <f t="shared" si="57"/>
        <v>0.14181996381674478</v>
      </c>
      <c r="Y314" s="22">
        <f t="shared" si="58"/>
        <v>0.14181996381674478</v>
      </c>
      <c r="Z314" s="22">
        <f t="shared" si="66"/>
        <v>1</v>
      </c>
      <c r="AA314" s="22">
        <f t="shared" si="67"/>
        <v>0.40002525960160873</v>
      </c>
      <c r="AB314" s="22">
        <v>0</v>
      </c>
      <c r="AC314" s="53">
        <f t="shared" si="59"/>
        <v>0</v>
      </c>
      <c r="AD314" s="53">
        <f t="shared" si="68"/>
        <v>0</v>
      </c>
    </row>
    <row r="315" spans="1:30" s="23" customFormat="1" ht="12" customHeight="1" x14ac:dyDescent="0.2">
      <c r="A315" s="15">
        <v>32426</v>
      </c>
      <c r="B315" s="16" t="s">
        <v>108</v>
      </c>
      <c r="C315" s="16" t="s">
        <v>31</v>
      </c>
      <c r="D315" s="15">
        <v>1</v>
      </c>
      <c r="E315" s="17">
        <v>2014</v>
      </c>
      <c r="F315" s="15" t="s">
        <v>36</v>
      </c>
      <c r="G315" s="18">
        <v>37309</v>
      </c>
      <c r="H315" s="19">
        <v>15.355555555555556</v>
      </c>
      <c r="I315" s="16" t="s">
        <v>33</v>
      </c>
      <c r="J315" s="20">
        <v>0.97250000000000003</v>
      </c>
      <c r="K315" s="20">
        <f t="shared" si="54"/>
        <v>36.419047801440136</v>
      </c>
      <c r="L315" s="20">
        <v>1.3225</v>
      </c>
      <c r="M315" s="20">
        <v>8.2000000000000007E-3</v>
      </c>
      <c r="N315" s="21">
        <v>95082.85</v>
      </c>
      <c r="O315" s="21">
        <v>92472.05</v>
      </c>
      <c r="P315" s="21">
        <v>92472.05</v>
      </c>
      <c r="Q315" s="21">
        <v>0</v>
      </c>
      <c r="R315" s="21">
        <v>0</v>
      </c>
      <c r="S315" s="21">
        <f t="shared" si="55"/>
        <v>2610.8000000000029</v>
      </c>
      <c r="T315">
        <v>0</v>
      </c>
      <c r="U315" s="21">
        <v>26804.69</v>
      </c>
      <c r="V315" s="21">
        <v>-272.24</v>
      </c>
      <c r="W315" s="22">
        <f t="shared" si="56"/>
        <v>-272.24</v>
      </c>
      <c r="X315" s="22">
        <f t="shared" si="57"/>
        <v>35.419047801440136</v>
      </c>
      <c r="Y315" s="22">
        <f t="shared" si="58"/>
        <v>35.419047801440136</v>
      </c>
      <c r="Z315" s="22">
        <f t="shared" si="66"/>
        <v>1</v>
      </c>
      <c r="AA315" s="22">
        <f t="shared" si="67"/>
        <v>0.28986801957997038</v>
      </c>
      <c r="AB315" s="22">
        <v>0</v>
      </c>
      <c r="AC315" s="53">
        <f t="shared" si="59"/>
        <v>0</v>
      </c>
      <c r="AD315" s="53">
        <f t="shared" si="68"/>
        <v>0</v>
      </c>
    </row>
    <row r="316" spans="1:30" s="23" customFormat="1" ht="12" customHeight="1" x14ac:dyDescent="0.2">
      <c r="A316" s="15">
        <v>32654</v>
      </c>
      <c r="B316" s="16" t="s">
        <v>109</v>
      </c>
      <c r="C316" s="16" t="s">
        <v>31</v>
      </c>
      <c r="D316" s="15">
        <v>1</v>
      </c>
      <c r="E316" s="17">
        <v>2014</v>
      </c>
      <c r="F316" s="15" t="s">
        <v>36</v>
      </c>
      <c r="G316" s="18">
        <v>37550</v>
      </c>
      <c r="H316" s="19">
        <v>14.691666666666666</v>
      </c>
      <c r="I316" s="16" t="s">
        <v>33</v>
      </c>
      <c r="J316" s="20">
        <v>0.32119999999999999</v>
      </c>
      <c r="K316" s="20">
        <f t="shared" si="54"/>
        <v>1.4732100441600915</v>
      </c>
      <c r="L316" s="20">
        <v>0.77180000000000004</v>
      </c>
      <c r="M316" s="20">
        <v>-3.2899999999999999E-2</v>
      </c>
      <c r="N316" s="21">
        <v>321433.34999999998</v>
      </c>
      <c r="O316" s="21">
        <v>103247.66</v>
      </c>
      <c r="P316" s="21">
        <v>27868.79</v>
      </c>
      <c r="Q316" s="21">
        <v>75378.87</v>
      </c>
      <c r="R316" s="21">
        <v>0</v>
      </c>
      <c r="S316" s="21">
        <f t="shared" si="55"/>
        <v>218185.68999999997</v>
      </c>
      <c r="T316">
        <v>0</v>
      </c>
      <c r="U316" s="21">
        <v>19627.09</v>
      </c>
      <c r="V316" s="21">
        <v>-9877.77</v>
      </c>
      <c r="W316" s="22">
        <f t="shared" si="56"/>
        <v>-9877.77</v>
      </c>
      <c r="X316" s="22">
        <f t="shared" si="57"/>
        <v>0.47321004416009144</v>
      </c>
      <c r="Y316" s="22">
        <f t="shared" si="58"/>
        <v>0.12772968749692065</v>
      </c>
      <c r="Z316" s="22">
        <f t="shared" si="66"/>
        <v>0.26992175900160836</v>
      </c>
      <c r="AA316" s="22">
        <f t="shared" si="67"/>
        <v>0.19009718961185174</v>
      </c>
      <c r="AB316" s="22">
        <v>0</v>
      </c>
      <c r="AC316" s="53">
        <f t="shared" si="59"/>
        <v>0</v>
      </c>
      <c r="AD316" s="53">
        <f t="shared" si="68"/>
        <v>0</v>
      </c>
    </row>
    <row r="317" spans="1:30" s="23" customFormat="1" ht="12" customHeight="1" x14ac:dyDescent="0.2">
      <c r="A317" s="15">
        <v>32813</v>
      </c>
      <c r="B317" s="16" t="s">
        <v>110</v>
      </c>
      <c r="C317" s="16" t="s">
        <v>44</v>
      </c>
      <c r="D317" s="15">
        <v>1</v>
      </c>
      <c r="E317" s="17">
        <v>2014</v>
      </c>
      <c r="F317" s="15" t="s">
        <v>36</v>
      </c>
      <c r="G317" s="18">
        <v>37599</v>
      </c>
      <c r="H317" s="19">
        <v>14.558333333333334</v>
      </c>
      <c r="I317" s="16" t="s">
        <v>33</v>
      </c>
      <c r="J317" s="20">
        <v>0.1125</v>
      </c>
      <c r="K317" s="20">
        <f t="shared" si="54"/>
        <v>1.1267611839750431</v>
      </c>
      <c r="L317" s="20">
        <v>0.17480000000000001</v>
      </c>
      <c r="M317" s="20">
        <v>0.23269999999999999</v>
      </c>
      <c r="N317" s="21">
        <v>495330.47</v>
      </c>
      <c r="O317" s="21">
        <v>55724.92</v>
      </c>
      <c r="P317" s="21">
        <v>13769.26</v>
      </c>
      <c r="Q317" s="21">
        <v>41955.66</v>
      </c>
      <c r="R317" s="21">
        <v>0</v>
      </c>
      <c r="S317" s="21">
        <f t="shared" si="55"/>
        <v>439605.55</v>
      </c>
      <c r="T317">
        <v>0</v>
      </c>
      <c r="U317" s="21">
        <v>2129.9499999999998</v>
      </c>
      <c r="V317" s="21">
        <v>21548.560000000001</v>
      </c>
      <c r="W317" s="22">
        <f t="shared" si="56"/>
        <v>21548.560000000001</v>
      </c>
      <c r="X317" s="22">
        <f t="shared" si="57"/>
        <v>0.12676118397504307</v>
      </c>
      <c r="Y317" s="22">
        <f t="shared" si="58"/>
        <v>3.1321852055780461E-2</v>
      </c>
      <c r="Z317" s="22">
        <f t="shared" si="66"/>
        <v>0.24709340094162541</v>
      </c>
      <c r="AA317" s="22">
        <f t="shared" si="67"/>
        <v>3.8222576183151093E-2</v>
      </c>
      <c r="AB317" s="22">
        <v>0</v>
      </c>
      <c r="AC317" s="53">
        <f t="shared" si="59"/>
        <v>0</v>
      </c>
      <c r="AD317" s="53">
        <f t="shared" si="68"/>
        <v>0</v>
      </c>
    </row>
    <row r="318" spans="1:30" s="23" customFormat="1" ht="12" customHeight="1" x14ac:dyDescent="0.2">
      <c r="A318" s="15">
        <v>33122</v>
      </c>
      <c r="B318" s="16" t="s">
        <v>112</v>
      </c>
      <c r="C318" s="16" t="s">
        <v>31</v>
      </c>
      <c r="D318" s="15">
        <v>1</v>
      </c>
      <c r="E318" s="17">
        <v>2014</v>
      </c>
      <c r="F318" s="15" t="s">
        <v>36</v>
      </c>
      <c r="G318" s="18">
        <v>38174</v>
      </c>
      <c r="H318" s="19">
        <v>12.983333333333333</v>
      </c>
      <c r="I318" s="16" t="s">
        <v>33</v>
      </c>
      <c r="J318" s="20">
        <v>2.5426474490441754E-3</v>
      </c>
      <c r="K318" s="20">
        <f t="shared" si="54"/>
        <v>1.0025491289853561</v>
      </c>
      <c r="L318" s="46">
        <v>0.24859580141994725</v>
      </c>
      <c r="M318" s="46">
        <v>0</v>
      </c>
      <c r="N318" s="21">
        <v>625513.38</v>
      </c>
      <c r="O318" s="21">
        <v>1590.46</v>
      </c>
      <c r="P318" s="21">
        <v>1590.46</v>
      </c>
      <c r="Q318" s="21">
        <v>0</v>
      </c>
      <c r="R318" s="21">
        <v>0</v>
      </c>
      <c r="S318" s="21">
        <f t="shared" si="55"/>
        <v>623922.92000000004</v>
      </c>
      <c r="T318">
        <v>0</v>
      </c>
      <c r="U318" s="21">
        <v>52.19</v>
      </c>
      <c r="V318" s="21">
        <v>-22008.89</v>
      </c>
      <c r="W318" s="22">
        <f t="shared" si="56"/>
        <v>-22008.89</v>
      </c>
      <c r="X318" s="22">
        <f t="shared" si="57"/>
        <v>2.5491289853560757E-3</v>
      </c>
      <c r="Y318" s="22">
        <f t="shared" si="58"/>
        <v>2.5491289853560757E-3</v>
      </c>
      <c r="Z318" s="22">
        <f t="shared" si="66"/>
        <v>1</v>
      </c>
      <c r="AA318" s="22">
        <f t="shared" si="67"/>
        <v>3.2814405895149827E-2</v>
      </c>
      <c r="AB318" s="22">
        <v>0</v>
      </c>
      <c r="AC318" s="53">
        <f t="shared" si="59"/>
        <v>0</v>
      </c>
      <c r="AD318" s="53">
        <f t="shared" si="68"/>
        <v>0</v>
      </c>
    </row>
    <row r="319" spans="1:30" s="23" customFormat="1" ht="12" customHeight="1" x14ac:dyDescent="0.2">
      <c r="A319" s="15">
        <v>33374</v>
      </c>
      <c r="B319" s="16" t="s">
        <v>113</v>
      </c>
      <c r="C319" s="16" t="s">
        <v>31</v>
      </c>
      <c r="D319" s="15">
        <v>1</v>
      </c>
      <c r="E319" s="17">
        <v>2014</v>
      </c>
      <c r="F319" s="15" t="s">
        <v>36</v>
      </c>
      <c r="G319" s="18">
        <v>38531</v>
      </c>
      <c r="H319" s="19">
        <v>12.005555555555556</v>
      </c>
      <c r="I319" s="16" t="s">
        <v>33</v>
      </c>
      <c r="J319" s="20">
        <v>0.48430000000000001</v>
      </c>
      <c r="K319" s="20">
        <f t="shared" si="54"/>
        <v>1.9390445948670263</v>
      </c>
      <c r="L319" s="20">
        <v>2.5225</v>
      </c>
      <c r="M319" s="20">
        <v>2.5000000000000001E-2</v>
      </c>
      <c r="N319" s="21">
        <v>171494.32</v>
      </c>
      <c r="O319" s="21">
        <v>83051.63</v>
      </c>
      <c r="P319" s="21">
        <v>74866.289999999994</v>
      </c>
      <c r="Q319" s="21">
        <v>8185.34</v>
      </c>
      <c r="R319" s="21">
        <v>0</v>
      </c>
      <c r="S319" s="21">
        <f t="shared" si="55"/>
        <v>88442.69</v>
      </c>
      <c r="T319">
        <v>0</v>
      </c>
      <c r="U319" s="21">
        <v>25737.9</v>
      </c>
      <c r="V319" s="21">
        <v>14298.26</v>
      </c>
      <c r="W319" s="22">
        <f t="shared" si="56"/>
        <v>14298.26</v>
      </c>
      <c r="X319" s="22">
        <f t="shared" si="57"/>
        <v>0.93904459486702629</v>
      </c>
      <c r="Y319" s="22">
        <f t="shared" si="58"/>
        <v>0.84649494491856803</v>
      </c>
      <c r="Z319" s="22">
        <f t="shared" si="66"/>
        <v>0.90144275314042588</v>
      </c>
      <c r="AA319" s="22">
        <f t="shared" si="67"/>
        <v>0.30990240649099843</v>
      </c>
      <c r="AB319" s="22">
        <v>0</v>
      </c>
      <c r="AC319" s="53">
        <f t="shared" si="59"/>
        <v>0</v>
      </c>
      <c r="AD319" s="53">
        <f t="shared" si="68"/>
        <v>0</v>
      </c>
    </row>
    <row r="320" spans="1:30" s="23" customFormat="1" ht="12" customHeight="1" x14ac:dyDescent="0.2">
      <c r="A320" s="15">
        <v>33541</v>
      </c>
      <c r="B320" s="16" t="s">
        <v>114</v>
      </c>
      <c r="C320" s="16" t="s">
        <v>31</v>
      </c>
      <c r="D320" s="15">
        <v>1</v>
      </c>
      <c r="E320" s="17">
        <v>2014</v>
      </c>
      <c r="F320" s="15" t="s">
        <v>36</v>
      </c>
      <c r="G320" s="18">
        <v>38727</v>
      </c>
      <c r="H320" s="19">
        <v>11.472222222222221</v>
      </c>
      <c r="I320" s="16" t="s">
        <v>33</v>
      </c>
      <c r="J320" s="20">
        <v>0.1399</v>
      </c>
      <c r="K320" s="20">
        <f t="shared" si="54"/>
        <v>1.1626854204936001</v>
      </c>
      <c r="L320" s="20">
        <v>0.81510000000000005</v>
      </c>
      <c r="M320" s="20">
        <v>4.7600000000000003E-2</v>
      </c>
      <c r="N320" s="21">
        <v>310576.39</v>
      </c>
      <c r="O320" s="21">
        <v>43456.51</v>
      </c>
      <c r="P320" s="21">
        <v>41637.51</v>
      </c>
      <c r="Q320" s="21">
        <v>1819</v>
      </c>
      <c r="R320" s="21">
        <v>0</v>
      </c>
      <c r="S320" s="21">
        <f t="shared" si="55"/>
        <v>267119.88</v>
      </c>
      <c r="T320">
        <v>0</v>
      </c>
      <c r="U320" s="21">
        <v>0</v>
      </c>
      <c r="V320" s="21">
        <v>18727.150000000001</v>
      </c>
      <c r="W320" s="22">
        <f t="shared" si="56"/>
        <v>18727.150000000001</v>
      </c>
      <c r="X320" s="22">
        <f t="shared" si="57"/>
        <v>0.1626854204936001</v>
      </c>
      <c r="Y320" s="22">
        <f t="shared" si="58"/>
        <v>0.15587574387948963</v>
      </c>
      <c r="Z320" s="22">
        <f t="shared" si="66"/>
        <v>0.9581420597282202</v>
      </c>
      <c r="AA320" s="22">
        <f t="shared" si="67"/>
        <v>0</v>
      </c>
      <c r="AB320" s="22">
        <v>0</v>
      </c>
      <c r="AC320" s="53">
        <f t="shared" si="59"/>
        <v>0</v>
      </c>
      <c r="AD320" s="53">
        <f t="shared" si="68"/>
        <v>0</v>
      </c>
    </row>
    <row r="321" spans="1:30" s="23" customFormat="1" ht="12" customHeight="1" x14ac:dyDescent="0.2">
      <c r="A321" s="15">
        <v>33802</v>
      </c>
      <c r="B321" s="16" t="s">
        <v>118</v>
      </c>
      <c r="C321" s="16" t="s">
        <v>31</v>
      </c>
      <c r="D321" s="15">
        <v>1</v>
      </c>
      <c r="E321" s="17">
        <v>2014</v>
      </c>
      <c r="F321" s="15" t="s">
        <v>32</v>
      </c>
      <c r="G321" s="18">
        <v>39062</v>
      </c>
      <c r="H321" s="19">
        <v>10.552777777777777</v>
      </c>
      <c r="I321" s="16" t="s">
        <v>33</v>
      </c>
      <c r="J321" s="20">
        <v>0.24199999999999999</v>
      </c>
      <c r="K321" s="20">
        <f t="shared" si="54"/>
        <v>1.3192502789435652</v>
      </c>
      <c r="L321" s="20">
        <v>0.2354</v>
      </c>
      <c r="M321" s="20">
        <v>-0.42499999999999999</v>
      </c>
      <c r="N321" s="21">
        <v>1334450.43</v>
      </c>
      <c r="O321" s="21">
        <v>322928.62</v>
      </c>
      <c r="P321" s="21">
        <v>69802.789999999994</v>
      </c>
      <c r="Q321" s="21">
        <v>253125.83</v>
      </c>
      <c r="R321" s="21">
        <v>0</v>
      </c>
      <c r="S321" s="21">
        <f t="shared" si="55"/>
        <v>1011521.8099999999</v>
      </c>
      <c r="T321">
        <v>0</v>
      </c>
      <c r="U321" s="21">
        <v>26828.25</v>
      </c>
      <c r="V321" s="21">
        <v>-138617.9</v>
      </c>
      <c r="W321" s="22">
        <f t="shared" si="56"/>
        <v>-138617.9</v>
      </c>
      <c r="X321" s="22">
        <f t="shared" si="57"/>
        <v>0.31925027894356528</v>
      </c>
      <c r="Y321" s="22">
        <f t="shared" si="58"/>
        <v>6.900769643315946E-2</v>
      </c>
      <c r="Z321" s="22">
        <f t="shared" si="66"/>
        <v>0.21615547733118234</v>
      </c>
      <c r="AA321" s="22">
        <f t="shared" si="67"/>
        <v>8.3077956980090517E-2</v>
      </c>
      <c r="AB321" s="22">
        <v>0</v>
      </c>
      <c r="AC321" s="53">
        <f t="shared" si="59"/>
        <v>0</v>
      </c>
      <c r="AD321" s="53">
        <f t="shared" si="68"/>
        <v>0</v>
      </c>
    </row>
    <row r="322" spans="1:30" s="23" customFormat="1" ht="12" customHeight="1" x14ac:dyDescent="0.2">
      <c r="A322" s="15">
        <v>34035</v>
      </c>
      <c r="B322" s="16" t="s">
        <v>122</v>
      </c>
      <c r="C322" s="16" t="s">
        <v>31</v>
      </c>
      <c r="D322" s="15">
        <v>1</v>
      </c>
      <c r="E322" s="17">
        <v>2014</v>
      </c>
      <c r="F322" s="15" t="s">
        <v>32</v>
      </c>
      <c r="G322" s="18">
        <v>32685</v>
      </c>
      <c r="H322" s="19">
        <v>28.011111111111113</v>
      </c>
      <c r="I322" s="16" t="s">
        <v>33</v>
      </c>
      <c r="J322" s="20">
        <v>0.13689999999999999</v>
      </c>
      <c r="K322" s="20">
        <f t="shared" ref="K322:K385" si="69">+N322/S322</f>
        <v>1.158671355501373</v>
      </c>
      <c r="L322" s="20">
        <v>0.52180000000000004</v>
      </c>
      <c r="M322" s="20">
        <v>1.8100000000000002E-2</v>
      </c>
      <c r="N322" s="21">
        <v>1737661.39</v>
      </c>
      <c r="O322" s="21">
        <v>237959.7</v>
      </c>
      <c r="P322" s="21">
        <v>237959.7</v>
      </c>
      <c r="Q322" s="21">
        <v>0</v>
      </c>
      <c r="R322" s="21">
        <v>0</v>
      </c>
      <c r="S322" s="21">
        <f t="shared" ref="S322:S385" si="70">+N322-O322</f>
        <v>1499701.69</v>
      </c>
      <c r="T322">
        <v>0</v>
      </c>
      <c r="U322" s="21">
        <v>37737.69</v>
      </c>
      <c r="V322" s="21">
        <v>-8386</v>
      </c>
      <c r="W322" s="22">
        <f t="shared" ref="W322:W385" si="71">+V322-R322</f>
        <v>-8386</v>
      </c>
      <c r="X322" s="22">
        <f t="shared" ref="X322:X385" si="72">+O322/S322</f>
        <v>0.1586713555013731</v>
      </c>
      <c r="Y322" s="22">
        <f t="shared" ref="Y322:Y385" si="73">+P322/S322</f>
        <v>0.1586713555013731</v>
      </c>
      <c r="Z322" s="22">
        <f t="shared" si="66"/>
        <v>1</v>
      </c>
      <c r="AA322" s="22">
        <f t="shared" si="67"/>
        <v>0.15858857613284938</v>
      </c>
      <c r="AB322" s="22">
        <v>0</v>
      </c>
      <c r="AC322" s="53">
        <f t="shared" ref="AC322:AC385" si="74">+T322/S322</f>
        <v>0</v>
      </c>
      <c r="AD322" s="53">
        <f t="shared" si="68"/>
        <v>0</v>
      </c>
    </row>
    <row r="323" spans="1:30" s="23" customFormat="1" ht="12" customHeight="1" x14ac:dyDescent="0.2">
      <c r="A323" s="15">
        <v>35500</v>
      </c>
      <c r="B323" s="16" t="s">
        <v>124</v>
      </c>
      <c r="C323" s="16" t="s">
        <v>31</v>
      </c>
      <c r="D323" s="15">
        <v>1</v>
      </c>
      <c r="E323" s="17">
        <v>2014</v>
      </c>
      <c r="F323" s="15" t="s">
        <v>36</v>
      </c>
      <c r="G323" s="18">
        <v>37056</v>
      </c>
      <c r="H323" s="19">
        <v>16.044444444444444</v>
      </c>
      <c r="I323" s="16" t="s">
        <v>33</v>
      </c>
      <c r="J323" s="20">
        <v>0.54903767213710186</v>
      </c>
      <c r="K323" s="20">
        <f t="shared" si="69"/>
        <v>2.2174801268633253</v>
      </c>
      <c r="L323" s="46">
        <v>0.59361059504040448</v>
      </c>
      <c r="M323" s="46">
        <v>1.9536193787696492E-2</v>
      </c>
      <c r="N323" s="21">
        <v>966884.09</v>
      </c>
      <c r="O323" s="21">
        <v>530855.79</v>
      </c>
      <c r="P323" s="21">
        <v>530855.79</v>
      </c>
      <c r="Q323" s="21">
        <v>0</v>
      </c>
      <c r="R323" s="21">
        <v>0</v>
      </c>
      <c r="S323" s="21">
        <f t="shared" si="70"/>
        <v>436028.29999999993</v>
      </c>
      <c r="T323">
        <v>0</v>
      </c>
      <c r="U323" s="21">
        <v>5653.46</v>
      </c>
      <c r="V323" s="21">
        <v>16912.29</v>
      </c>
      <c r="W323" s="22">
        <f t="shared" si="71"/>
        <v>16912.29</v>
      </c>
      <c r="X323" s="22">
        <f t="shared" si="72"/>
        <v>1.2174801268633255</v>
      </c>
      <c r="Y323" s="22">
        <f t="shared" si="73"/>
        <v>1.2174801268633255</v>
      </c>
      <c r="Z323" s="22">
        <f t="shared" si="66"/>
        <v>1</v>
      </c>
      <c r="AA323" s="22">
        <f t="shared" si="67"/>
        <v>1.064970959438909E-2</v>
      </c>
      <c r="AB323" s="22">
        <v>0</v>
      </c>
      <c r="AC323" s="53">
        <f t="shared" si="74"/>
        <v>0</v>
      </c>
      <c r="AD323" s="53">
        <f t="shared" si="68"/>
        <v>0</v>
      </c>
    </row>
    <row r="324" spans="1:30" s="23" customFormat="1" ht="12" customHeight="1" x14ac:dyDescent="0.2">
      <c r="A324" s="15">
        <v>36810</v>
      </c>
      <c r="B324" s="16" t="s">
        <v>126</v>
      </c>
      <c r="C324" s="16" t="s">
        <v>31</v>
      </c>
      <c r="D324" s="15">
        <v>1</v>
      </c>
      <c r="E324" s="17">
        <v>2014</v>
      </c>
      <c r="F324" s="15" t="s">
        <v>32</v>
      </c>
      <c r="G324" s="18">
        <v>40281</v>
      </c>
      <c r="H324" s="19">
        <v>7.2138888888888886</v>
      </c>
      <c r="I324" s="16" t="s">
        <v>33</v>
      </c>
      <c r="J324" s="20">
        <v>0.5474</v>
      </c>
      <c r="K324" s="20">
        <f t="shared" si="69"/>
        <v>2.2095416355456297</v>
      </c>
      <c r="L324" s="20">
        <v>0.40660000000000002</v>
      </c>
      <c r="M324" s="20">
        <v>4.1599999999999998E-2</v>
      </c>
      <c r="N324" s="21">
        <v>244677.99</v>
      </c>
      <c r="O324" s="21">
        <v>133941</v>
      </c>
      <c r="P324" s="21">
        <v>37007.949999999997</v>
      </c>
      <c r="Q324" s="21">
        <v>96933.05</v>
      </c>
      <c r="R324" s="21">
        <v>0</v>
      </c>
      <c r="S324" s="21">
        <f t="shared" si="70"/>
        <v>110736.98999999999</v>
      </c>
      <c r="T324">
        <v>0</v>
      </c>
      <c r="U324" s="21">
        <v>2103.44</v>
      </c>
      <c r="V324" s="21">
        <v>4865.1400000000003</v>
      </c>
      <c r="W324" s="22">
        <f t="shared" si="71"/>
        <v>4865.1400000000003</v>
      </c>
      <c r="X324" s="22">
        <f t="shared" si="72"/>
        <v>1.2095416355456294</v>
      </c>
      <c r="Y324" s="22">
        <f t="shared" si="73"/>
        <v>0.33419682077325741</v>
      </c>
      <c r="Z324" s="22">
        <f t="shared" si="66"/>
        <v>0.27630038599084672</v>
      </c>
      <c r="AA324" s="22">
        <f t="shared" si="67"/>
        <v>1.57042279809767E-2</v>
      </c>
      <c r="AB324" s="22">
        <v>0</v>
      </c>
      <c r="AC324" s="53">
        <f t="shared" si="74"/>
        <v>0</v>
      </c>
      <c r="AD324" s="53">
        <f t="shared" si="68"/>
        <v>0</v>
      </c>
    </row>
    <row r="325" spans="1:30" s="23" customFormat="1" ht="12" customHeight="1" x14ac:dyDescent="0.2">
      <c r="A325" s="15">
        <v>37256</v>
      </c>
      <c r="B325" s="16" t="s">
        <v>130</v>
      </c>
      <c r="C325" s="16" t="s">
        <v>31</v>
      </c>
      <c r="D325" s="15">
        <v>1</v>
      </c>
      <c r="E325" s="17">
        <v>2014</v>
      </c>
      <c r="F325" s="15" t="s">
        <v>36</v>
      </c>
      <c r="G325" s="18">
        <v>35459</v>
      </c>
      <c r="H325" s="19">
        <v>20.419444444444444</v>
      </c>
      <c r="I325" s="16" t="s">
        <v>33</v>
      </c>
      <c r="J325" s="20">
        <v>0.29959999999999998</v>
      </c>
      <c r="K325" s="20">
        <f t="shared" si="69"/>
        <v>1.4278423101628754</v>
      </c>
      <c r="L325" s="20">
        <v>1.2452000000000001</v>
      </c>
      <c r="M325" s="20">
        <v>3.0599999999999999E-2</v>
      </c>
      <c r="N325" s="21">
        <v>137260.98000000001</v>
      </c>
      <c r="O325" s="21">
        <v>41129.230000000003</v>
      </c>
      <c r="P325" s="21">
        <v>41129.230000000003</v>
      </c>
      <c r="Q325" s="21">
        <v>0</v>
      </c>
      <c r="R325" s="21">
        <v>0</v>
      </c>
      <c r="S325" s="21">
        <f t="shared" si="70"/>
        <v>96131.75</v>
      </c>
      <c r="T325">
        <v>0</v>
      </c>
      <c r="U325" s="21">
        <v>5465.98</v>
      </c>
      <c r="V325" s="21">
        <v>6159.07</v>
      </c>
      <c r="W325" s="22">
        <f t="shared" si="71"/>
        <v>6159.07</v>
      </c>
      <c r="X325" s="22">
        <f t="shared" si="72"/>
        <v>0.42784231016287544</v>
      </c>
      <c r="Y325" s="22">
        <f t="shared" si="73"/>
        <v>0.42784231016287544</v>
      </c>
      <c r="Z325" s="22">
        <f t="shared" si="66"/>
        <v>1</v>
      </c>
      <c r="AA325" s="22">
        <f t="shared" si="67"/>
        <v>0.1328976983036152</v>
      </c>
      <c r="AB325" s="22">
        <v>0</v>
      </c>
      <c r="AC325" s="53">
        <f t="shared" si="74"/>
        <v>0</v>
      </c>
      <c r="AD325" s="53">
        <f t="shared" si="68"/>
        <v>0</v>
      </c>
    </row>
    <row r="326" spans="1:30" s="23" customFormat="1" ht="12" customHeight="1" x14ac:dyDescent="0.2">
      <c r="A326" s="15">
        <v>37652</v>
      </c>
      <c r="B326" s="16" t="s">
        <v>131</v>
      </c>
      <c r="C326" s="16" t="s">
        <v>31</v>
      </c>
      <c r="D326" s="15">
        <v>1</v>
      </c>
      <c r="E326" s="17">
        <v>2014</v>
      </c>
      <c r="F326" s="15" t="s">
        <v>36</v>
      </c>
      <c r="G326" s="18">
        <v>38016</v>
      </c>
      <c r="H326" s="19">
        <v>13.416666666666666</v>
      </c>
      <c r="I326" s="16" t="s">
        <v>33</v>
      </c>
      <c r="J326" s="20">
        <v>0.1913</v>
      </c>
      <c r="K326" s="20">
        <f t="shared" si="69"/>
        <v>1.2365427705435883</v>
      </c>
      <c r="L326" s="20">
        <v>8.7866999999999997</v>
      </c>
      <c r="M326" s="20">
        <v>7.0199999999999999E-2</v>
      </c>
      <c r="N326" s="21">
        <v>21654.98</v>
      </c>
      <c r="O326" s="21">
        <v>4142.46</v>
      </c>
      <c r="P326" s="21">
        <v>4142.46</v>
      </c>
      <c r="Q326" s="21">
        <v>0</v>
      </c>
      <c r="R326" s="21">
        <v>0</v>
      </c>
      <c r="S326" s="21">
        <f t="shared" si="70"/>
        <v>17512.52</v>
      </c>
      <c r="T326">
        <v>0</v>
      </c>
      <c r="U326" s="21">
        <v>0</v>
      </c>
      <c r="V326" s="21">
        <v>15717.01</v>
      </c>
      <c r="W326" s="22">
        <f t="shared" si="71"/>
        <v>15717.01</v>
      </c>
      <c r="X326" s="22">
        <f t="shared" si="72"/>
        <v>0.23654277054358824</v>
      </c>
      <c r="Y326" s="22">
        <f t="shared" si="73"/>
        <v>0.23654277054358824</v>
      </c>
      <c r="Z326" s="22">
        <f t="shared" si="66"/>
        <v>1</v>
      </c>
      <c r="AA326" s="22">
        <f t="shared" si="67"/>
        <v>0</v>
      </c>
      <c r="AB326" s="22">
        <v>0</v>
      </c>
      <c r="AC326" s="53">
        <f t="shared" si="74"/>
        <v>0</v>
      </c>
      <c r="AD326" s="53">
        <f t="shared" si="68"/>
        <v>0</v>
      </c>
    </row>
    <row r="327" spans="1:30" s="23" customFormat="1" ht="12" customHeight="1" x14ac:dyDescent="0.2">
      <c r="A327" s="15">
        <v>38056</v>
      </c>
      <c r="B327" s="16" t="s">
        <v>134</v>
      </c>
      <c r="C327" s="16" t="s">
        <v>31</v>
      </c>
      <c r="D327" s="15">
        <v>1</v>
      </c>
      <c r="E327" s="17">
        <v>2014</v>
      </c>
      <c r="F327" s="15" t="s">
        <v>32</v>
      </c>
      <c r="G327" s="18">
        <v>34661</v>
      </c>
      <c r="H327" s="19">
        <v>22.602777777777778</v>
      </c>
      <c r="I327" s="16" t="s">
        <v>33</v>
      </c>
      <c r="J327" s="20">
        <v>0.1757</v>
      </c>
      <c r="K327" s="20">
        <f t="shared" si="69"/>
        <v>1.2130938006411278</v>
      </c>
      <c r="L327" s="20">
        <v>0.32140000000000002</v>
      </c>
      <c r="M327" s="20">
        <v>0.1105</v>
      </c>
      <c r="N327" s="21">
        <v>696805.24</v>
      </c>
      <c r="O327" s="21">
        <v>122401.81</v>
      </c>
      <c r="P327" s="21">
        <v>122342.74</v>
      </c>
      <c r="Q327" s="21">
        <v>0</v>
      </c>
      <c r="R327" s="21">
        <v>5682.6</v>
      </c>
      <c r="S327" s="21">
        <f t="shared" si="70"/>
        <v>574403.42999999993</v>
      </c>
      <c r="T327">
        <v>0</v>
      </c>
      <c r="U327" s="21">
        <v>61889.760000000002</v>
      </c>
      <c r="V327" s="21">
        <v>29098.51</v>
      </c>
      <c r="W327" s="22">
        <f t="shared" si="71"/>
        <v>23415.909999999996</v>
      </c>
      <c r="X327" s="22">
        <f t="shared" si="72"/>
        <v>0.21309380064112782</v>
      </c>
      <c r="Y327" s="22">
        <f t="shared" si="73"/>
        <v>0.21299096351148186</v>
      </c>
      <c r="Z327" s="22">
        <f t="shared" si="66"/>
        <v>0.99951740909713682</v>
      </c>
      <c r="AA327" s="22">
        <f t="shared" si="67"/>
        <v>0.50562781710499216</v>
      </c>
      <c r="AB327" s="22">
        <f>V327/R327</f>
        <v>5.1206331608770626</v>
      </c>
      <c r="AC327" s="53">
        <f t="shared" si="74"/>
        <v>0</v>
      </c>
      <c r="AD327" s="53">
        <f t="shared" si="68"/>
        <v>0</v>
      </c>
    </row>
    <row r="328" spans="1:30" s="23" customFormat="1" ht="12" customHeight="1" x14ac:dyDescent="0.2">
      <c r="A328" s="15">
        <v>38251</v>
      </c>
      <c r="B328" s="16" t="s">
        <v>135</v>
      </c>
      <c r="C328" s="16" t="s">
        <v>31</v>
      </c>
      <c r="D328" s="15">
        <v>1</v>
      </c>
      <c r="E328" s="17">
        <v>2014</v>
      </c>
      <c r="F328" s="15" t="s">
        <v>32</v>
      </c>
      <c r="G328" s="18">
        <v>36068</v>
      </c>
      <c r="H328" s="19">
        <v>18.75</v>
      </c>
      <c r="I328" s="16" t="s">
        <v>33</v>
      </c>
      <c r="J328" s="20">
        <v>0.57750000000000001</v>
      </c>
      <c r="K328" s="20">
        <f t="shared" si="69"/>
        <v>2.3666413682182506</v>
      </c>
      <c r="L328" s="20">
        <v>0.83199999999999996</v>
      </c>
      <c r="M328" s="20">
        <v>7.4800000000000005E-2</v>
      </c>
      <c r="N328" s="21">
        <v>799375.13</v>
      </c>
      <c r="O328" s="21">
        <v>461607.38</v>
      </c>
      <c r="P328" s="21">
        <v>50322.62</v>
      </c>
      <c r="Q328" s="21">
        <v>411284.76</v>
      </c>
      <c r="R328" s="21">
        <v>0</v>
      </c>
      <c r="S328" s="21">
        <f t="shared" si="70"/>
        <v>337767.75</v>
      </c>
      <c r="T328">
        <v>0</v>
      </c>
      <c r="U328" s="21">
        <v>16567.88</v>
      </c>
      <c r="V328" s="21">
        <v>51857.77</v>
      </c>
      <c r="W328" s="22">
        <f t="shared" si="71"/>
        <v>51857.77</v>
      </c>
      <c r="X328" s="22">
        <f t="shared" si="72"/>
        <v>1.3666413682182506</v>
      </c>
      <c r="Y328" s="22">
        <f t="shared" si="73"/>
        <v>0.14898586380730547</v>
      </c>
      <c r="Z328" s="22">
        <f t="shared" si="66"/>
        <v>0.10901606469116677</v>
      </c>
      <c r="AA328" s="22">
        <f t="shared" si="67"/>
        <v>3.5891713862980269E-2</v>
      </c>
      <c r="AB328" s="22">
        <v>0</v>
      </c>
      <c r="AC328" s="53">
        <f t="shared" si="74"/>
        <v>0</v>
      </c>
      <c r="AD328" s="53">
        <f t="shared" si="68"/>
        <v>0</v>
      </c>
    </row>
    <row r="329" spans="1:30" s="23" customFormat="1" ht="12" customHeight="1" x14ac:dyDescent="0.2">
      <c r="A329" s="15">
        <v>38711</v>
      </c>
      <c r="B329" s="16" t="s">
        <v>138</v>
      </c>
      <c r="C329" s="16" t="s">
        <v>31</v>
      </c>
      <c r="D329" s="15">
        <v>1</v>
      </c>
      <c r="E329" s="17">
        <v>2014</v>
      </c>
      <c r="F329" s="15" t="s">
        <v>32</v>
      </c>
      <c r="G329" s="18">
        <v>38132</v>
      </c>
      <c r="H329" s="19">
        <v>13.097222222222221</v>
      </c>
      <c r="I329" s="16" t="s">
        <v>33</v>
      </c>
      <c r="J329" s="20">
        <v>0.58979999999999999</v>
      </c>
      <c r="K329" s="20">
        <f t="shared" si="69"/>
        <v>2.4377953445000555</v>
      </c>
      <c r="L329" s="20">
        <v>1.7116</v>
      </c>
      <c r="M329" s="20">
        <v>5.0900000000000001E-2</v>
      </c>
      <c r="N329" s="21">
        <v>242344.77</v>
      </c>
      <c r="O329" s="21">
        <v>142933.32</v>
      </c>
      <c r="P329" s="21">
        <v>48426.63</v>
      </c>
      <c r="Q329" s="21">
        <v>94506.69</v>
      </c>
      <c r="R329" s="21">
        <v>0</v>
      </c>
      <c r="S329" s="21">
        <f t="shared" si="70"/>
        <v>99411.449999999983</v>
      </c>
      <c r="T329">
        <v>0</v>
      </c>
      <c r="U329" s="21">
        <v>29013.040000000001</v>
      </c>
      <c r="V329" s="21">
        <v>8810.4</v>
      </c>
      <c r="W329" s="22">
        <f t="shared" si="71"/>
        <v>8810.4</v>
      </c>
      <c r="X329" s="22">
        <f t="shared" si="72"/>
        <v>1.4377953445000553</v>
      </c>
      <c r="Y329" s="22">
        <f t="shared" si="73"/>
        <v>0.48713332317353791</v>
      </c>
      <c r="Z329" s="22">
        <f t="shared" si="66"/>
        <v>0.33880574522441648</v>
      </c>
      <c r="AA329" s="22">
        <f t="shared" si="67"/>
        <v>0.2029830413230449</v>
      </c>
      <c r="AB329" s="22">
        <v>0</v>
      </c>
      <c r="AC329" s="53">
        <f t="shared" si="74"/>
        <v>0</v>
      </c>
      <c r="AD329" s="53">
        <f t="shared" si="68"/>
        <v>0</v>
      </c>
    </row>
    <row r="330" spans="1:30" s="23" customFormat="1" ht="12" customHeight="1" x14ac:dyDescent="0.2">
      <c r="A330" s="15">
        <v>38852</v>
      </c>
      <c r="B330" s="16" t="s">
        <v>139</v>
      </c>
      <c r="C330" s="16" t="s">
        <v>49</v>
      </c>
      <c r="D330" s="15">
        <v>1</v>
      </c>
      <c r="E330" s="17">
        <v>2014</v>
      </c>
      <c r="F330" s="15" t="s">
        <v>32</v>
      </c>
      <c r="G330" s="18">
        <v>38828</v>
      </c>
      <c r="H330" s="19">
        <v>11.191666666666666</v>
      </c>
      <c r="I330" s="16" t="s">
        <v>33</v>
      </c>
      <c r="J330" s="20">
        <v>0.68440000000000001</v>
      </c>
      <c r="K330" s="20">
        <f t="shared" si="69"/>
        <v>3.1681395724478221</v>
      </c>
      <c r="L330" s="20">
        <v>1.966</v>
      </c>
      <c r="M330" s="20">
        <v>7.9399999999999998E-2</v>
      </c>
      <c r="N330" s="21">
        <v>194961.67</v>
      </c>
      <c r="O330" s="21">
        <v>133423.45000000001</v>
      </c>
      <c r="P330" s="21">
        <v>69511.33</v>
      </c>
      <c r="Q330" s="21">
        <v>63912.12</v>
      </c>
      <c r="R330" s="21">
        <v>0</v>
      </c>
      <c r="S330" s="21">
        <f t="shared" si="70"/>
        <v>61538.22</v>
      </c>
      <c r="T330">
        <v>0</v>
      </c>
      <c r="U330" s="21">
        <v>36584.400000000001</v>
      </c>
      <c r="V330" s="21">
        <v>34995.78</v>
      </c>
      <c r="W330" s="22">
        <f t="shared" si="71"/>
        <v>34995.78</v>
      </c>
      <c r="X330" s="22">
        <f t="shared" si="72"/>
        <v>2.1681395724478221</v>
      </c>
      <c r="Y330" s="22">
        <f t="shared" si="73"/>
        <v>1.1295635460369182</v>
      </c>
      <c r="Z330" s="22">
        <f t="shared" si="66"/>
        <v>0.52098285571239533</v>
      </c>
      <c r="AA330" s="22">
        <f t="shared" si="67"/>
        <v>0.27419767664529737</v>
      </c>
      <c r="AB330" s="22">
        <v>0</v>
      </c>
      <c r="AC330" s="53">
        <f t="shared" si="74"/>
        <v>0</v>
      </c>
      <c r="AD330" s="53">
        <f t="shared" si="68"/>
        <v>0</v>
      </c>
    </row>
    <row r="331" spans="1:30" s="23" customFormat="1" ht="12" customHeight="1" x14ac:dyDescent="0.2">
      <c r="A331" s="15">
        <v>45667</v>
      </c>
      <c r="B331" s="16" t="s">
        <v>145</v>
      </c>
      <c r="C331" s="16" t="s">
        <v>31</v>
      </c>
      <c r="D331" s="15">
        <v>1</v>
      </c>
      <c r="E331" s="17">
        <v>2014</v>
      </c>
      <c r="F331" s="15" t="s">
        <v>32</v>
      </c>
      <c r="G331" s="18">
        <v>31631</v>
      </c>
      <c r="H331" s="19">
        <v>30.897222222222222</v>
      </c>
      <c r="I331" s="16" t="s">
        <v>33</v>
      </c>
      <c r="J331" s="20">
        <v>0.30630000000000002</v>
      </c>
      <c r="K331" s="20">
        <f t="shared" si="69"/>
        <v>1.4415407291618287</v>
      </c>
      <c r="L331" s="20">
        <v>0.20050000000000001</v>
      </c>
      <c r="M331" s="20">
        <v>3.6700000000000003E-2</v>
      </c>
      <c r="N331" s="21">
        <v>668263.43999999994</v>
      </c>
      <c r="O331" s="21">
        <v>204687.61</v>
      </c>
      <c r="P331" s="21">
        <v>171887.61</v>
      </c>
      <c r="Q331" s="21">
        <v>32800</v>
      </c>
      <c r="R331" s="21">
        <v>0</v>
      </c>
      <c r="S331" s="21">
        <f t="shared" si="70"/>
        <v>463575.82999999996</v>
      </c>
      <c r="T331">
        <v>0</v>
      </c>
      <c r="U331" s="21">
        <v>145566.10999999999</v>
      </c>
      <c r="V331" s="21">
        <v>0</v>
      </c>
      <c r="W331" s="22">
        <f t="shared" si="71"/>
        <v>0</v>
      </c>
      <c r="X331" s="22">
        <f t="shared" si="72"/>
        <v>0.44154072916182885</v>
      </c>
      <c r="Y331" s="22">
        <f t="shared" si="73"/>
        <v>0.3707863932422879</v>
      </c>
      <c r="Z331" s="22">
        <f t="shared" si="66"/>
        <v>0.83975581130680066</v>
      </c>
      <c r="AA331" s="22">
        <f t="shared" si="67"/>
        <v>0.71116229262728703</v>
      </c>
      <c r="AB331" s="22">
        <v>0</v>
      </c>
      <c r="AC331" s="53">
        <f t="shared" si="74"/>
        <v>0</v>
      </c>
      <c r="AD331" s="53">
        <f t="shared" si="68"/>
        <v>0</v>
      </c>
    </row>
    <row r="332" spans="1:30" s="23" customFormat="1" ht="12" customHeight="1" x14ac:dyDescent="0.2">
      <c r="A332" s="15">
        <v>48023</v>
      </c>
      <c r="B332" s="16" t="s">
        <v>153</v>
      </c>
      <c r="C332" s="16" t="s">
        <v>31</v>
      </c>
      <c r="D332" s="15">
        <v>1</v>
      </c>
      <c r="E332" s="17">
        <v>2014</v>
      </c>
      <c r="F332" s="15" t="s">
        <v>32</v>
      </c>
      <c r="G332" s="18">
        <v>34248</v>
      </c>
      <c r="H332" s="19">
        <v>23.733333333333334</v>
      </c>
      <c r="I332" s="16" t="s">
        <v>33</v>
      </c>
      <c r="J332" s="20">
        <v>0.14360000000000001</v>
      </c>
      <c r="K332" s="20">
        <f t="shared" si="69"/>
        <v>1.167677144080423</v>
      </c>
      <c r="L332" s="20">
        <v>0.40279999999999999</v>
      </c>
      <c r="M332" s="20">
        <v>0.12130000000000001</v>
      </c>
      <c r="N332" s="21">
        <v>979227.89</v>
      </c>
      <c r="O332" s="21">
        <v>140616.04</v>
      </c>
      <c r="P332" s="21">
        <v>97447.21</v>
      </c>
      <c r="Q332" s="21">
        <v>43168.83</v>
      </c>
      <c r="R332" s="21">
        <v>13148.46</v>
      </c>
      <c r="S332" s="21">
        <f t="shared" si="70"/>
        <v>838611.85</v>
      </c>
      <c r="T332">
        <v>0</v>
      </c>
      <c r="U332" s="21">
        <v>17401.54</v>
      </c>
      <c r="V332" s="21">
        <v>43510.11</v>
      </c>
      <c r="W332" s="22">
        <f t="shared" si="71"/>
        <v>30361.65</v>
      </c>
      <c r="X332" s="22">
        <f t="shared" si="72"/>
        <v>0.16767714408042292</v>
      </c>
      <c r="Y332" s="22">
        <f t="shared" si="73"/>
        <v>0.11620061176097143</v>
      </c>
      <c r="Z332" s="22">
        <f t="shared" si="66"/>
        <v>0.69300209279112113</v>
      </c>
      <c r="AA332" s="22">
        <f t="shared" si="67"/>
        <v>0.12375216938266786</v>
      </c>
      <c r="AB332" s="22">
        <f>V332/R332</f>
        <v>3.3091411465677352</v>
      </c>
      <c r="AC332" s="53">
        <f t="shared" si="74"/>
        <v>0</v>
      </c>
      <c r="AD332" s="53">
        <f t="shared" si="68"/>
        <v>0</v>
      </c>
    </row>
    <row r="333" spans="1:30" s="23" customFormat="1" ht="12" customHeight="1" x14ac:dyDescent="0.2">
      <c r="A333" s="15">
        <v>49317</v>
      </c>
      <c r="B333" s="16" t="s">
        <v>158</v>
      </c>
      <c r="C333" s="16" t="s">
        <v>31</v>
      </c>
      <c r="D333" s="15">
        <v>1</v>
      </c>
      <c r="E333" s="17">
        <v>2014</v>
      </c>
      <c r="F333" s="15" t="s">
        <v>32</v>
      </c>
      <c r="G333" s="18">
        <v>35019</v>
      </c>
      <c r="H333" s="19">
        <v>21.622222222222224</v>
      </c>
      <c r="I333" s="16" t="s">
        <v>33</v>
      </c>
      <c r="J333" s="20">
        <v>0.2498537184872148</v>
      </c>
      <c r="K333" s="20">
        <f t="shared" si="69"/>
        <v>1.3330733280225642</v>
      </c>
      <c r="L333" s="46">
        <v>2.5716807997404034</v>
      </c>
      <c r="M333" s="46">
        <v>7.6677473081107742E-2</v>
      </c>
      <c r="N333" s="21">
        <v>255380.87</v>
      </c>
      <c r="O333" s="21">
        <v>63807.86</v>
      </c>
      <c r="P333" s="21">
        <v>51236.81</v>
      </c>
      <c r="Q333" s="21">
        <v>5508</v>
      </c>
      <c r="R333" s="21">
        <v>0</v>
      </c>
      <c r="S333" s="21">
        <f t="shared" si="70"/>
        <v>191573.01</v>
      </c>
      <c r="T333">
        <v>0</v>
      </c>
      <c r="U333" s="21">
        <v>19354.78</v>
      </c>
      <c r="V333" s="21">
        <v>75955.62</v>
      </c>
      <c r="W333" s="22">
        <f t="shared" si="71"/>
        <v>75955.62</v>
      </c>
      <c r="X333" s="22">
        <f t="shared" si="72"/>
        <v>0.33307332802256434</v>
      </c>
      <c r="Y333" s="22">
        <f t="shared" si="73"/>
        <v>0.2674531762068153</v>
      </c>
      <c r="Z333" s="22">
        <f t="shared" si="66"/>
        <v>0.8029858703927697</v>
      </c>
      <c r="AA333" s="22">
        <f t="shared" si="67"/>
        <v>0.30332908829727245</v>
      </c>
      <c r="AB333" s="22">
        <v>0</v>
      </c>
      <c r="AC333" s="53">
        <f t="shared" si="74"/>
        <v>0</v>
      </c>
      <c r="AD333" s="53">
        <f t="shared" si="68"/>
        <v>0</v>
      </c>
    </row>
    <row r="334" spans="1:30" s="23" customFormat="1" ht="12" customHeight="1" x14ac:dyDescent="0.2">
      <c r="A334" s="15">
        <v>50647</v>
      </c>
      <c r="B334" s="16" t="s">
        <v>163</v>
      </c>
      <c r="C334" s="16" t="s">
        <v>44</v>
      </c>
      <c r="D334" s="15">
        <v>1</v>
      </c>
      <c r="E334" s="17">
        <v>2014</v>
      </c>
      <c r="F334" s="15" t="s">
        <v>32</v>
      </c>
      <c r="G334" s="18">
        <v>33616</v>
      </c>
      <c r="H334" s="19">
        <v>25.463888888888889</v>
      </c>
      <c r="I334" s="16" t="s">
        <v>33</v>
      </c>
      <c r="J334" s="20">
        <v>0.4214</v>
      </c>
      <c r="K334" s="20">
        <f t="shared" si="69"/>
        <v>1.7283995707888502</v>
      </c>
      <c r="L334" s="20">
        <v>0.25040000000000001</v>
      </c>
      <c r="M334" s="20">
        <v>1.9E-2</v>
      </c>
      <c r="N334" s="21">
        <v>866722.35</v>
      </c>
      <c r="O334" s="21">
        <v>365262.87</v>
      </c>
      <c r="P334" s="21">
        <v>215117.9</v>
      </c>
      <c r="Q334" s="21">
        <v>13823.69</v>
      </c>
      <c r="R334" s="21">
        <v>0</v>
      </c>
      <c r="S334" s="21">
        <f t="shared" si="70"/>
        <v>501459.48</v>
      </c>
      <c r="T334">
        <v>0</v>
      </c>
      <c r="U334" s="21">
        <v>12.22</v>
      </c>
      <c r="V334" s="21">
        <v>-7929</v>
      </c>
      <c r="W334" s="22">
        <f t="shared" si="71"/>
        <v>-7929</v>
      </c>
      <c r="X334" s="22">
        <f t="shared" si="72"/>
        <v>0.7283995707888502</v>
      </c>
      <c r="Y334" s="22">
        <f t="shared" si="73"/>
        <v>0.42898361399010743</v>
      </c>
      <c r="Z334" s="22">
        <f t="shared" si="66"/>
        <v>0.5889399598705447</v>
      </c>
      <c r="AA334" s="22">
        <f t="shared" si="67"/>
        <v>3.3455357781096122E-5</v>
      </c>
      <c r="AB334" s="22">
        <v>0</v>
      </c>
      <c r="AC334" s="53">
        <f t="shared" si="74"/>
        <v>0</v>
      </c>
      <c r="AD334" s="53">
        <f t="shared" si="68"/>
        <v>0</v>
      </c>
    </row>
    <row r="335" spans="1:30" s="23" customFormat="1" ht="12" customHeight="1" x14ac:dyDescent="0.2">
      <c r="A335" s="15">
        <v>53826</v>
      </c>
      <c r="B335" s="16" t="s">
        <v>169</v>
      </c>
      <c r="C335" s="16" t="s">
        <v>31</v>
      </c>
      <c r="D335" s="15">
        <v>1</v>
      </c>
      <c r="E335" s="17">
        <v>2014</v>
      </c>
      <c r="F335" s="15" t="s">
        <v>36</v>
      </c>
      <c r="G335" s="18">
        <v>35356</v>
      </c>
      <c r="H335" s="19">
        <v>20.7</v>
      </c>
      <c r="I335" s="16" t="s">
        <v>33</v>
      </c>
      <c r="J335" s="20">
        <v>0.69489999999999996</v>
      </c>
      <c r="K335" s="20">
        <f t="shared" si="69"/>
        <v>3.2780023787782553</v>
      </c>
      <c r="L335" s="20">
        <v>0.54920000000000002</v>
      </c>
      <c r="M335" s="20">
        <v>3.95E-2</v>
      </c>
      <c r="N335" s="21">
        <v>771277.41</v>
      </c>
      <c r="O335" s="21">
        <v>535988.56000000006</v>
      </c>
      <c r="P335" s="21">
        <v>164751.87</v>
      </c>
      <c r="Q335" s="21">
        <v>371236.69</v>
      </c>
      <c r="R335" s="21">
        <v>0</v>
      </c>
      <c r="S335" s="21">
        <f t="shared" si="70"/>
        <v>235288.84999999998</v>
      </c>
      <c r="T335">
        <v>0</v>
      </c>
      <c r="U335" s="21">
        <v>34382.93</v>
      </c>
      <c r="V335" s="21">
        <v>-2319.38</v>
      </c>
      <c r="W335" s="22">
        <f t="shared" si="71"/>
        <v>-2319.38</v>
      </c>
      <c r="X335" s="22">
        <f t="shared" si="72"/>
        <v>2.2780023787782553</v>
      </c>
      <c r="Y335" s="22">
        <f t="shared" si="73"/>
        <v>0.70021112347652692</v>
      </c>
      <c r="Z335" s="22">
        <f t="shared" si="66"/>
        <v>0.30737945227786201</v>
      </c>
      <c r="AA335" s="22">
        <f t="shared" si="67"/>
        <v>6.4148626605015593E-2</v>
      </c>
      <c r="AB335" s="22">
        <v>0</v>
      </c>
      <c r="AC335" s="53">
        <f t="shared" si="74"/>
        <v>0</v>
      </c>
      <c r="AD335" s="53">
        <f t="shared" si="68"/>
        <v>0</v>
      </c>
    </row>
    <row r="336" spans="1:30" s="23" customFormat="1" ht="12" customHeight="1" x14ac:dyDescent="0.2">
      <c r="A336" s="15">
        <v>54941</v>
      </c>
      <c r="B336" s="16" t="s">
        <v>171</v>
      </c>
      <c r="C336" s="16" t="s">
        <v>31</v>
      </c>
      <c r="D336" s="15">
        <v>1</v>
      </c>
      <c r="E336" s="17">
        <v>2014</v>
      </c>
      <c r="F336" s="15" t="s">
        <v>36</v>
      </c>
      <c r="G336" s="18">
        <v>35892</v>
      </c>
      <c r="H336" s="19">
        <v>19.230555555555554</v>
      </c>
      <c r="I336" s="16" t="s">
        <v>33</v>
      </c>
      <c r="J336" s="20">
        <v>0.76600000000000001</v>
      </c>
      <c r="K336" s="20">
        <f t="shared" si="69"/>
        <v>4.2743323072087236</v>
      </c>
      <c r="L336" s="20">
        <v>4.7507000000000001</v>
      </c>
      <c r="M336" s="20">
        <v>-3.4500000000000003E-2</v>
      </c>
      <c r="N336" s="21">
        <v>25020.83</v>
      </c>
      <c r="O336" s="21">
        <v>19167.09</v>
      </c>
      <c r="P336" s="21">
        <v>12440.07</v>
      </c>
      <c r="Q336" s="21">
        <v>6727.02</v>
      </c>
      <c r="R336" s="21">
        <v>0</v>
      </c>
      <c r="S336" s="21">
        <f t="shared" si="70"/>
        <v>5853.7400000000016</v>
      </c>
      <c r="T336">
        <v>0</v>
      </c>
      <c r="U336" s="21">
        <v>5173.92</v>
      </c>
      <c r="V336" s="21">
        <v>-4660.92</v>
      </c>
      <c r="W336" s="22">
        <f t="shared" si="71"/>
        <v>-4660.92</v>
      </c>
      <c r="X336" s="22">
        <f t="shared" si="72"/>
        <v>3.2743323072087236</v>
      </c>
      <c r="Y336" s="22">
        <f t="shared" si="73"/>
        <v>2.1251490500090533</v>
      </c>
      <c r="Z336" s="22">
        <f t="shared" si="66"/>
        <v>0.64903279527565216</v>
      </c>
      <c r="AA336" s="22">
        <f t="shared" si="67"/>
        <v>0.26993769007188884</v>
      </c>
      <c r="AB336" s="22">
        <v>0</v>
      </c>
      <c r="AC336" s="53">
        <f t="shared" si="74"/>
        <v>0</v>
      </c>
      <c r="AD336" s="53">
        <f t="shared" si="68"/>
        <v>0</v>
      </c>
    </row>
    <row r="337" spans="1:30" s="23" customFormat="1" ht="12" customHeight="1" x14ac:dyDescent="0.2">
      <c r="A337" s="15">
        <v>59499</v>
      </c>
      <c r="B337" s="16" t="s">
        <v>176</v>
      </c>
      <c r="C337" s="16" t="s">
        <v>49</v>
      </c>
      <c r="D337" s="15">
        <v>1</v>
      </c>
      <c r="E337" s="17">
        <v>2014</v>
      </c>
      <c r="F337" s="15" t="s">
        <v>32</v>
      </c>
      <c r="G337" s="18">
        <v>33175</v>
      </c>
      <c r="H337" s="19">
        <v>26.669444444444444</v>
      </c>
      <c r="I337" s="16" t="s">
        <v>33</v>
      </c>
      <c r="J337" s="20">
        <v>0.13669999999999999</v>
      </c>
      <c r="K337" s="20">
        <f t="shared" si="69"/>
        <v>1.1584063603669552</v>
      </c>
      <c r="L337" s="20">
        <v>2.6793</v>
      </c>
      <c r="M337" s="20">
        <v>7.2400000000000006E-2</v>
      </c>
      <c r="N337" s="21">
        <v>42315.09</v>
      </c>
      <c r="O337" s="21">
        <v>5786.38</v>
      </c>
      <c r="P337" s="21">
        <v>5786.38</v>
      </c>
      <c r="Q337" s="21">
        <v>0</v>
      </c>
      <c r="R337" s="21">
        <v>0</v>
      </c>
      <c r="S337" s="21">
        <f t="shared" si="70"/>
        <v>36528.71</v>
      </c>
      <c r="T337">
        <v>0</v>
      </c>
      <c r="U337" s="21">
        <v>0</v>
      </c>
      <c r="V337" s="21">
        <v>-9655.89</v>
      </c>
      <c r="W337" s="22">
        <f t="shared" si="71"/>
        <v>-9655.89</v>
      </c>
      <c r="X337" s="22">
        <f t="shared" si="72"/>
        <v>0.15840636036695521</v>
      </c>
      <c r="Y337" s="22">
        <f t="shared" si="73"/>
        <v>0.15840636036695521</v>
      </c>
      <c r="Z337" s="22">
        <f t="shared" si="66"/>
        <v>1</v>
      </c>
      <c r="AA337" s="22">
        <f t="shared" si="67"/>
        <v>0</v>
      </c>
      <c r="AB337" s="22">
        <v>0</v>
      </c>
      <c r="AC337" s="53">
        <f t="shared" si="74"/>
        <v>0</v>
      </c>
      <c r="AD337" s="53">
        <f t="shared" si="68"/>
        <v>0</v>
      </c>
    </row>
    <row r="338" spans="1:30" s="23" customFormat="1" ht="12" customHeight="1" x14ac:dyDescent="0.2">
      <c r="A338" s="15">
        <v>69903</v>
      </c>
      <c r="B338" s="16" t="s">
        <v>209</v>
      </c>
      <c r="C338" s="16" t="s">
        <v>31</v>
      </c>
      <c r="D338" s="15">
        <v>1</v>
      </c>
      <c r="E338" s="17">
        <v>2014</v>
      </c>
      <c r="F338" s="15" t="s">
        <v>32</v>
      </c>
      <c r="G338" s="18">
        <v>34421</v>
      </c>
      <c r="H338" s="19">
        <v>23.255555555555556</v>
      </c>
      <c r="I338" s="16" t="s">
        <v>33</v>
      </c>
      <c r="J338" s="20">
        <v>0.78559999999999997</v>
      </c>
      <c r="K338" s="20">
        <f t="shared" si="69"/>
        <v>4.663122673832218</v>
      </c>
      <c r="L338" s="20">
        <v>0.47039999999999998</v>
      </c>
      <c r="M338" s="20">
        <v>1.67E-2</v>
      </c>
      <c r="N338" s="21">
        <v>945073.72</v>
      </c>
      <c r="O338" s="21">
        <v>742404.01</v>
      </c>
      <c r="P338" s="21">
        <v>37495.24</v>
      </c>
      <c r="Q338" s="21">
        <v>704908.77</v>
      </c>
      <c r="R338" s="21">
        <v>58454.32</v>
      </c>
      <c r="S338" s="21">
        <f t="shared" si="70"/>
        <v>202669.70999999996</v>
      </c>
      <c r="T338">
        <v>0</v>
      </c>
      <c r="U338" s="21">
        <v>9441.08</v>
      </c>
      <c r="V338" s="21">
        <v>6195.76</v>
      </c>
      <c r="W338" s="22">
        <f t="shared" si="71"/>
        <v>-52258.559999999998</v>
      </c>
      <c r="X338" s="22">
        <f t="shared" si="72"/>
        <v>3.6631226738322176</v>
      </c>
      <c r="Y338" s="22">
        <f t="shared" si="73"/>
        <v>0.18500662975241838</v>
      </c>
      <c r="Z338" s="22">
        <f t="shared" si="66"/>
        <v>5.0505169011681388E-2</v>
      </c>
      <c r="AA338" s="22">
        <f t="shared" si="67"/>
        <v>1.2716903293666208E-2</v>
      </c>
      <c r="AB338" s="22">
        <f>V338/R338</f>
        <v>0.10599319263315356</v>
      </c>
      <c r="AC338" s="53">
        <f t="shared" si="74"/>
        <v>0</v>
      </c>
      <c r="AD338" s="53">
        <f t="shared" si="68"/>
        <v>0</v>
      </c>
    </row>
    <row r="339" spans="1:30" s="23" customFormat="1" ht="12" customHeight="1" x14ac:dyDescent="0.2">
      <c r="A339" s="15">
        <v>71574</v>
      </c>
      <c r="B339" s="16" t="s">
        <v>211</v>
      </c>
      <c r="C339" s="16" t="s">
        <v>31</v>
      </c>
      <c r="D339" s="15">
        <v>1</v>
      </c>
      <c r="E339" s="17">
        <v>2014</v>
      </c>
      <c r="F339" s="15" t="s">
        <v>32</v>
      </c>
      <c r="G339" s="18">
        <v>34718</v>
      </c>
      <c r="H339" s="19">
        <v>22.447222222222223</v>
      </c>
      <c r="I339" s="16" t="s">
        <v>33</v>
      </c>
      <c r="J339" s="20">
        <v>0.75539999999999996</v>
      </c>
      <c r="K339" s="20">
        <f t="shared" si="69"/>
        <v>4.0890058261400126</v>
      </c>
      <c r="L339" s="20">
        <v>1.8418000000000001</v>
      </c>
      <c r="M339" s="20">
        <v>8.0000000000000004E-4</v>
      </c>
      <c r="N339" s="21">
        <v>201925.78</v>
      </c>
      <c r="O339" s="21">
        <v>152543.17000000001</v>
      </c>
      <c r="P339" s="21">
        <v>142770.69</v>
      </c>
      <c r="Q339" s="21">
        <v>9772.48</v>
      </c>
      <c r="R339" s="21">
        <v>652.12</v>
      </c>
      <c r="S339" s="21">
        <f t="shared" si="70"/>
        <v>49382.609999999986</v>
      </c>
      <c r="T339">
        <v>0</v>
      </c>
      <c r="U339" s="21">
        <v>6322.88</v>
      </c>
      <c r="V339" s="21">
        <v>333.35</v>
      </c>
      <c r="W339" s="22">
        <f t="shared" si="71"/>
        <v>-318.77</v>
      </c>
      <c r="X339" s="22">
        <f t="shared" si="72"/>
        <v>3.0890058261400126</v>
      </c>
      <c r="Y339" s="22">
        <f t="shared" si="73"/>
        <v>2.8911126811644836</v>
      </c>
      <c r="Z339" s="22">
        <f t="shared" si="66"/>
        <v>0.93593629921287191</v>
      </c>
      <c r="AA339" s="22">
        <f t="shared" si="67"/>
        <v>4.1449774513011628E-2</v>
      </c>
      <c r="AB339" s="22">
        <f>V339/R339</f>
        <v>0.51117892412439436</v>
      </c>
      <c r="AC339" s="53">
        <f t="shared" si="74"/>
        <v>0</v>
      </c>
      <c r="AD339" s="53">
        <f t="shared" si="68"/>
        <v>0</v>
      </c>
    </row>
    <row r="340" spans="1:30" s="23" customFormat="1" ht="12" customHeight="1" x14ac:dyDescent="0.2">
      <c r="A340" s="15">
        <v>73166</v>
      </c>
      <c r="B340" s="16" t="s">
        <v>215</v>
      </c>
      <c r="C340" s="16" t="s">
        <v>31</v>
      </c>
      <c r="D340" s="15">
        <v>1</v>
      </c>
      <c r="E340" s="17">
        <v>2014</v>
      </c>
      <c r="F340" s="15" t="s">
        <v>32</v>
      </c>
      <c r="G340" s="18">
        <v>34976</v>
      </c>
      <c r="H340" s="19">
        <v>21.738888888888887</v>
      </c>
      <c r="I340" s="16" t="s">
        <v>33</v>
      </c>
      <c r="J340" s="20">
        <v>0.52959999999999996</v>
      </c>
      <c r="K340" s="20">
        <f t="shared" si="69"/>
        <v>2.1259269258944165</v>
      </c>
      <c r="L340" s="20">
        <v>1.0114000000000001</v>
      </c>
      <c r="M340" s="20">
        <v>1.89E-2</v>
      </c>
      <c r="N340" s="21">
        <v>690554.32</v>
      </c>
      <c r="O340" s="21">
        <v>365729.27</v>
      </c>
      <c r="P340" s="21">
        <v>182210.79</v>
      </c>
      <c r="Q340" s="21">
        <v>183518.48</v>
      </c>
      <c r="R340" s="21">
        <v>10990.25</v>
      </c>
      <c r="S340" s="21">
        <f t="shared" si="70"/>
        <v>324825.04999999993</v>
      </c>
      <c r="T340">
        <v>0</v>
      </c>
      <c r="U340" s="21">
        <v>22680.84</v>
      </c>
      <c r="V340" s="21">
        <v>14034.39</v>
      </c>
      <c r="W340" s="22">
        <f t="shared" si="71"/>
        <v>3044.1399999999994</v>
      </c>
      <c r="X340" s="22">
        <f t="shared" si="72"/>
        <v>1.1259269258944165</v>
      </c>
      <c r="Y340" s="22">
        <f t="shared" si="73"/>
        <v>0.56095054861070615</v>
      </c>
      <c r="Z340" s="22">
        <f t="shared" si="66"/>
        <v>0.49821221582839131</v>
      </c>
      <c r="AA340" s="22">
        <f t="shared" si="67"/>
        <v>6.2015380940114523E-2</v>
      </c>
      <c r="AB340" s="22">
        <f>V340/R340</f>
        <v>1.2769855098837606</v>
      </c>
      <c r="AC340" s="53">
        <f t="shared" si="74"/>
        <v>0</v>
      </c>
      <c r="AD340" s="53">
        <f t="shared" si="68"/>
        <v>0</v>
      </c>
    </row>
    <row r="341" spans="1:30" s="23" customFormat="1" ht="12" customHeight="1" x14ac:dyDescent="0.2">
      <c r="A341" s="15">
        <v>77047</v>
      </c>
      <c r="B341" s="16" t="s">
        <v>221</v>
      </c>
      <c r="C341" s="16" t="s">
        <v>31</v>
      </c>
      <c r="D341" s="15">
        <v>1</v>
      </c>
      <c r="E341" s="17">
        <v>2014</v>
      </c>
      <c r="F341" s="15" t="s">
        <v>32</v>
      </c>
      <c r="G341" s="18">
        <v>35558</v>
      </c>
      <c r="H341" s="19">
        <v>20.144444444444446</v>
      </c>
      <c r="I341" s="16" t="s">
        <v>33</v>
      </c>
      <c r="J341" s="20">
        <v>0.32750000000000001</v>
      </c>
      <c r="K341" s="20">
        <f t="shared" si="69"/>
        <v>1.4870851740199331</v>
      </c>
      <c r="L341" s="20">
        <v>3.5668000000000002</v>
      </c>
      <c r="M341" s="20">
        <v>4.3700000000000003E-2</v>
      </c>
      <c r="N341" s="21">
        <v>235300</v>
      </c>
      <c r="O341" s="21">
        <v>77071</v>
      </c>
      <c r="P341" s="21">
        <v>28057</v>
      </c>
      <c r="Q341" s="21">
        <v>49014</v>
      </c>
      <c r="R341" s="21">
        <v>0</v>
      </c>
      <c r="S341" s="21">
        <f t="shared" si="70"/>
        <v>158229</v>
      </c>
      <c r="T341">
        <v>0</v>
      </c>
      <c r="U341" s="21">
        <v>233</v>
      </c>
      <c r="V341" s="21">
        <v>15810</v>
      </c>
      <c r="W341" s="22">
        <f t="shared" si="71"/>
        <v>15810</v>
      </c>
      <c r="X341" s="22">
        <f t="shared" si="72"/>
        <v>0.48708517401993312</v>
      </c>
      <c r="Y341" s="22">
        <f t="shared" si="73"/>
        <v>0.17731894911805043</v>
      </c>
      <c r="Z341" s="22">
        <f t="shared" si="66"/>
        <v>0.36404094925458341</v>
      </c>
      <c r="AA341" s="22">
        <f t="shared" si="67"/>
        <v>3.0231864125287071E-3</v>
      </c>
      <c r="AB341" s="22">
        <v>0</v>
      </c>
      <c r="AC341" s="53">
        <f t="shared" si="74"/>
        <v>0</v>
      </c>
      <c r="AD341" s="53">
        <f t="shared" si="68"/>
        <v>0</v>
      </c>
    </row>
    <row r="342" spans="1:30" s="23" customFormat="1" ht="12" customHeight="1" x14ac:dyDescent="0.2">
      <c r="A342" s="15">
        <v>80499</v>
      </c>
      <c r="B342" s="16" t="s">
        <v>225</v>
      </c>
      <c r="C342" s="16" t="s">
        <v>31</v>
      </c>
      <c r="D342" s="15">
        <v>1</v>
      </c>
      <c r="E342" s="17">
        <v>2014</v>
      </c>
      <c r="F342" s="15" t="s">
        <v>32</v>
      </c>
      <c r="G342" s="18">
        <v>35465</v>
      </c>
      <c r="H342" s="19">
        <v>20.405555555555555</v>
      </c>
      <c r="I342" s="16" t="s">
        <v>33</v>
      </c>
      <c r="J342" s="20">
        <v>2.1999999999999999E-2</v>
      </c>
      <c r="K342" s="20">
        <f t="shared" si="69"/>
        <v>1.0224758665209444</v>
      </c>
      <c r="L342" s="20">
        <v>0.34510000000000002</v>
      </c>
      <c r="M342" s="20">
        <v>0.1067</v>
      </c>
      <c r="N342" s="21">
        <v>1597362.81</v>
      </c>
      <c r="O342" s="21">
        <v>35112.92</v>
      </c>
      <c r="P342" s="21">
        <v>35112.92</v>
      </c>
      <c r="Q342" s="21">
        <v>0</v>
      </c>
      <c r="R342" s="21">
        <v>0</v>
      </c>
      <c r="S342" s="21">
        <f t="shared" si="70"/>
        <v>1562249.8900000001</v>
      </c>
      <c r="T342">
        <v>0</v>
      </c>
      <c r="U342" s="21">
        <v>0</v>
      </c>
      <c r="V342" s="21">
        <v>68480.5</v>
      </c>
      <c r="W342" s="22">
        <f t="shared" si="71"/>
        <v>68480.5</v>
      </c>
      <c r="X342" s="22">
        <f t="shared" si="72"/>
        <v>2.2475866520944351E-2</v>
      </c>
      <c r="Y342" s="22">
        <f t="shared" si="73"/>
        <v>2.2475866520944351E-2</v>
      </c>
      <c r="Z342" s="22">
        <f t="shared" si="66"/>
        <v>1</v>
      </c>
      <c r="AA342" s="22">
        <f t="shared" si="67"/>
        <v>0</v>
      </c>
      <c r="AB342" s="22">
        <v>0</v>
      </c>
      <c r="AC342" s="53">
        <f t="shared" si="74"/>
        <v>0</v>
      </c>
      <c r="AD342" s="53">
        <f t="shared" si="68"/>
        <v>0</v>
      </c>
    </row>
    <row r="343" spans="1:30" s="23" customFormat="1" ht="12" customHeight="1" x14ac:dyDescent="0.2">
      <c r="A343" s="15">
        <v>84256</v>
      </c>
      <c r="B343" s="16" t="s">
        <v>230</v>
      </c>
      <c r="C343" s="16" t="s">
        <v>31</v>
      </c>
      <c r="D343" s="15">
        <v>1</v>
      </c>
      <c r="E343" s="17">
        <v>2014</v>
      </c>
      <c r="F343" s="15" t="s">
        <v>32</v>
      </c>
      <c r="G343" s="18">
        <v>36228</v>
      </c>
      <c r="H343" s="19">
        <v>18.308333333333334</v>
      </c>
      <c r="I343" s="16" t="s">
        <v>33</v>
      </c>
      <c r="J343" s="20">
        <v>0.26103165417508928</v>
      </c>
      <c r="K343" s="20">
        <f t="shared" si="69"/>
        <v>1.3889857388569666</v>
      </c>
      <c r="L343" s="46">
        <v>0.41280227046020401</v>
      </c>
      <c r="M343" s="46">
        <v>9.1284727898556947E-2</v>
      </c>
      <c r="N343" s="21">
        <v>1424035.53</v>
      </c>
      <c r="O343" s="21">
        <v>398801.44</v>
      </c>
      <c r="P343" s="21">
        <v>348139.32</v>
      </c>
      <c r="Q343" s="21">
        <v>50662.12</v>
      </c>
      <c r="R343" s="21">
        <v>16782.3</v>
      </c>
      <c r="S343" s="21">
        <f t="shared" si="70"/>
        <v>1025234.0900000001</v>
      </c>
      <c r="T343">
        <v>0</v>
      </c>
      <c r="U343" s="21">
        <v>16056.11</v>
      </c>
      <c r="V343" s="21">
        <v>53661.279999999999</v>
      </c>
      <c r="W343" s="22">
        <f t="shared" si="71"/>
        <v>36878.979999999996</v>
      </c>
      <c r="X343" s="22">
        <f t="shared" si="72"/>
        <v>0.3889857388569668</v>
      </c>
      <c r="Y343" s="22">
        <f t="shared" si="73"/>
        <v>0.3395705657817133</v>
      </c>
      <c r="Z343" s="22">
        <f t="shared" si="66"/>
        <v>0.87296404947785544</v>
      </c>
      <c r="AA343" s="22">
        <f t="shared" si="67"/>
        <v>4.0260912799111259E-2</v>
      </c>
      <c r="AB343" s="22">
        <f>V343/R343</f>
        <v>3.19749259636641</v>
      </c>
      <c r="AC343" s="53">
        <f t="shared" si="74"/>
        <v>0</v>
      </c>
      <c r="AD343" s="53">
        <f t="shared" si="68"/>
        <v>0</v>
      </c>
    </row>
    <row r="344" spans="1:30" s="23" customFormat="1" ht="12" customHeight="1" x14ac:dyDescent="0.2">
      <c r="A344" s="15">
        <v>87485</v>
      </c>
      <c r="B344" s="16" t="s">
        <v>238</v>
      </c>
      <c r="C344" s="16" t="s">
        <v>31</v>
      </c>
      <c r="D344" s="15">
        <v>1</v>
      </c>
      <c r="E344" s="17">
        <v>2014</v>
      </c>
      <c r="F344" s="15" t="s">
        <v>32</v>
      </c>
      <c r="G344" s="18">
        <v>35328</v>
      </c>
      <c r="H344" s="19">
        <v>20.777777777777779</v>
      </c>
      <c r="I344" s="16" t="s">
        <v>33</v>
      </c>
      <c r="J344" s="20">
        <v>0.22559999999999999</v>
      </c>
      <c r="K344" s="20">
        <f t="shared" si="69"/>
        <v>1.2913225649467146</v>
      </c>
      <c r="L344" s="20">
        <v>0.92200000000000004</v>
      </c>
      <c r="M344" s="20">
        <v>0.15290000000000001</v>
      </c>
      <c r="N344" s="21">
        <v>790313.48</v>
      </c>
      <c r="O344" s="21">
        <v>178294.84</v>
      </c>
      <c r="P344" s="21">
        <v>142874.32999999999</v>
      </c>
      <c r="Q344" s="21">
        <v>35420.51</v>
      </c>
      <c r="R344" s="21">
        <v>0</v>
      </c>
      <c r="S344" s="21">
        <f t="shared" si="70"/>
        <v>612018.64</v>
      </c>
      <c r="T344">
        <v>0</v>
      </c>
      <c r="U344" s="21">
        <v>7517.12</v>
      </c>
      <c r="V344" s="21">
        <v>109540.53</v>
      </c>
      <c r="W344" s="22">
        <f t="shared" si="71"/>
        <v>109540.53</v>
      </c>
      <c r="X344" s="22">
        <f t="shared" si="72"/>
        <v>0.29132256494671466</v>
      </c>
      <c r="Y344" s="22">
        <f t="shared" si="73"/>
        <v>0.23344767734525207</v>
      </c>
      <c r="Z344" s="22">
        <f t="shared" si="66"/>
        <v>0.80133743634981247</v>
      </c>
      <c r="AA344" s="22">
        <f t="shared" si="67"/>
        <v>4.2161175275739891E-2</v>
      </c>
      <c r="AB344" s="22">
        <v>0</v>
      </c>
      <c r="AC344" s="53">
        <f t="shared" si="74"/>
        <v>0</v>
      </c>
      <c r="AD344" s="53">
        <f t="shared" si="68"/>
        <v>0</v>
      </c>
    </row>
    <row r="345" spans="1:30" s="23" customFormat="1" ht="12" customHeight="1" x14ac:dyDescent="0.2">
      <c r="A345" s="15">
        <v>87548</v>
      </c>
      <c r="B345" s="16" t="s">
        <v>239</v>
      </c>
      <c r="C345" s="16" t="s">
        <v>31</v>
      </c>
      <c r="D345" s="15">
        <v>1</v>
      </c>
      <c r="E345" s="17">
        <v>2014</v>
      </c>
      <c r="F345" s="15" t="s">
        <v>32</v>
      </c>
      <c r="G345" s="18">
        <v>36276</v>
      </c>
      <c r="H345" s="19">
        <v>18.177777777777777</v>
      </c>
      <c r="I345" s="16" t="s">
        <v>33</v>
      </c>
      <c r="J345" s="20">
        <v>0.6724</v>
      </c>
      <c r="K345" s="20">
        <f t="shared" si="69"/>
        <v>3.0529215224378925</v>
      </c>
      <c r="L345" s="20">
        <v>0.8377</v>
      </c>
      <c r="M345" s="20">
        <v>-2.46E-2</v>
      </c>
      <c r="N345" s="21">
        <v>153030.5</v>
      </c>
      <c r="O345" s="21">
        <v>102904.58</v>
      </c>
      <c r="P345" s="21">
        <v>13178.65</v>
      </c>
      <c r="Q345" s="21">
        <v>86293.13</v>
      </c>
      <c r="R345" s="21">
        <v>0</v>
      </c>
      <c r="S345" s="21">
        <f t="shared" si="70"/>
        <v>50125.919999999998</v>
      </c>
      <c r="T345">
        <v>0</v>
      </c>
      <c r="U345" s="21">
        <v>4004.22</v>
      </c>
      <c r="V345" s="21">
        <v>-3242.62</v>
      </c>
      <c r="W345" s="22">
        <f t="shared" si="71"/>
        <v>-3242.62</v>
      </c>
      <c r="X345" s="22">
        <f t="shared" si="72"/>
        <v>2.0529215224378925</v>
      </c>
      <c r="Y345" s="22">
        <f t="shared" si="73"/>
        <v>0.26291088522664524</v>
      </c>
      <c r="Z345" s="22">
        <f t="shared" si="66"/>
        <v>0.12806670023822067</v>
      </c>
      <c r="AA345" s="22">
        <f t="shared" si="67"/>
        <v>3.8911970681965759E-2</v>
      </c>
      <c r="AB345" s="22">
        <v>0</v>
      </c>
      <c r="AC345" s="53">
        <f t="shared" si="74"/>
        <v>0</v>
      </c>
      <c r="AD345" s="53">
        <f t="shared" si="68"/>
        <v>0</v>
      </c>
    </row>
    <row r="346" spans="1:30" s="23" customFormat="1" ht="12" customHeight="1" x14ac:dyDescent="0.2">
      <c r="A346" s="15">
        <v>88362</v>
      </c>
      <c r="B346" s="16" t="s">
        <v>244</v>
      </c>
      <c r="C346" s="16" t="s">
        <v>44</v>
      </c>
      <c r="D346" s="15">
        <v>1</v>
      </c>
      <c r="E346" s="17">
        <v>2014</v>
      </c>
      <c r="F346" s="15" t="s">
        <v>36</v>
      </c>
      <c r="G346" s="18">
        <v>36480</v>
      </c>
      <c r="H346" s="19">
        <v>17.622222222222224</v>
      </c>
      <c r="I346" s="16" t="s">
        <v>33</v>
      </c>
      <c r="J346" s="20">
        <v>0.97989999999999999</v>
      </c>
      <c r="K346" s="20">
        <f t="shared" si="69"/>
        <v>49.752295945578744</v>
      </c>
      <c r="L346" s="20">
        <v>0.2079</v>
      </c>
      <c r="M346" s="20">
        <v>-0.87080000000000002</v>
      </c>
      <c r="N346" s="21">
        <v>144590.62</v>
      </c>
      <c r="O346" s="21">
        <v>141684.41</v>
      </c>
      <c r="P346" s="21">
        <v>14302.02</v>
      </c>
      <c r="Q346" s="21">
        <v>127382.39</v>
      </c>
      <c r="R346" s="21">
        <v>0</v>
      </c>
      <c r="S346" s="21">
        <f t="shared" si="70"/>
        <v>2906.2099999999919</v>
      </c>
      <c r="T346">
        <v>0</v>
      </c>
      <c r="U346" s="21">
        <v>11575</v>
      </c>
      <c r="V346" s="21">
        <v>-26179.91</v>
      </c>
      <c r="W346" s="22">
        <f t="shared" si="71"/>
        <v>-26179.91</v>
      </c>
      <c r="X346" s="22">
        <f t="shared" si="72"/>
        <v>48.752295945578744</v>
      </c>
      <c r="Y346" s="22">
        <f t="shared" si="73"/>
        <v>4.9211928938376923</v>
      </c>
      <c r="Z346" s="22">
        <f t="shared" si="66"/>
        <v>0.10094279250624681</v>
      </c>
      <c r="AA346" s="22">
        <f t="shared" si="67"/>
        <v>8.1695650213033322E-2</v>
      </c>
      <c r="AB346" s="22">
        <v>0</v>
      </c>
      <c r="AC346" s="53">
        <f t="shared" si="74"/>
        <v>0</v>
      </c>
      <c r="AD346" s="53">
        <f t="shared" si="68"/>
        <v>0</v>
      </c>
    </row>
    <row r="347" spans="1:30" s="23" customFormat="1" ht="12" customHeight="1" x14ac:dyDescent="0.2">
      <c r="A347" s="15">
        <v>89523</v>
      </c>
      <c r="B347" s="16" t="s">
        <v>247</v>
      </c>
      <c r="C347" s="16" t="s">
        <v>44</v>
      </c>
      <c r="D347" s="15">
        <v>1</v>
      </c>
      <c r="E347" s="17">
        <v>2014</v>
      </c>
      <c r="F347" s="15" t="s">
        <v>36</v>
      </c>
      <c r="G347" s="18">
        <v>36747</v>
      </c>
      <c r="H347" s="19">
        <v>16.891666666666666</v>
      </c>
      <c r="I347" s="16" t="s">
        <v>33</v>
      </c>
      <c r="J347" s="20">
        <v>0.47439999999999999</v>
      </c>
      <c r="K347" s="20">
        <f t="shared" si="69"/>
        <v>1.9025711414395887</v>
      </c>
      <c r="L347" s="20">
        <v>3.7917999999999998</v>
      </c>
      <c r="M347" s="20">
        <v>0.1173</v>
      </c>
      <c r="N347" s="21">
        <v>46837.23</v>
      </c>
      <c r="O347" s="21">
        <v>22219.37</v>
      </c>
      <c r="P347" s="21">
        <v>20775.62</v>
      </c>
      <c r="Q347" s="21">
        <v>1443.75</v>
      </c>
      <c r="R347" s="21">
        <v>0</v>
      </c>
      <c r="S347" s="21">
        <f t="shared" si="70"/>
        <v>24617.860000000004</v>
      </c>
      <c r="T347">
        <v>0</v>
      </c>
      <c r="U347" s="21">
        <v>0</v>
      </c>
      <c r="V347" s="21">
        <v>22245.98</v>
      </c>
      <c r="W347" s="22">
        <f t="shared" si="71"/>
        <v>22245.98</v>
      </c>
      <c r="X347" s="22">
        <f t="shared" si="72"/>
        <v>0.90257114143958883</v>
      </c>
      <c r="Y347" s="22">
        <f t="shared" si="73"/>
        <v>0.84392469532282643</v>
      </c>
      <c r="Z347" s="22">
        <f t="shared" si="66"/>
        <v>0.93502291019052297</v>
      </c>
      <c r="AA347" s="22">
        <f t="shared" si="67"/>
        <v>0</v>
      </c>
      <c r="AB347" s="22">
        <v>0</v>
      </c>
      <c r="AC347" s="53">
        <f t="shared" si="74"/>
        <v>0</v>
      </c>
      <c r="AD347" s="53">
        <f t="shared" si="68"/>
        <v>0</v>
      </c>
    </row>
    <row r="348" spans="1:30" s="23" customFormat="1" ht="12" customHeight="1" x14ac:dyDescent="0.2">
      <c r="A348" s="15">
        <v>90064</v>
      </c>
      <c r="B348" s="16" t="s">
        <v>249</v>
      </c>
      <c r="C348" s="16" t="s">
        <v>44</v>
      </c>
      <c r="D348" s="15">
        <v>1</v>
      </c>
      <c r="E348" s="17">
        <v>2014</v>
      </c>
      <c r="F348" s="15" t="s">
        <v>32</v>
      </c>
      <c r="G348" s="18">
        <v>36846</v>
      </c>
      <c r="H348" s="19">
        <v>16.622222222222224</v>
      </c>
      <c r="I348" s="16" t="s">
        <v>33</v>
      </c>
      <c r="J348" s="20">
        <v>0.82189999999999996</v>
      </c>
      <c r="K348" s="20">
        <f t="shared" si="69"/>
        <v>5.6138246367332121</v>
      </c>
      <c r="L348" s="20">
        <v>0.99429999999999996</v>
      </c>
      <c r="M348" s="20">
        <v>9.8100000000000007E-2</v>
      </c>
      <c r="N348" s="21">
        <v>197317.01</v>
      </c>
      <c r="O348" s="21">
        <v>162168.6</v>
      </c>
      <c r="P348" s="21">
        <v>59526.02</v>
      </c>
      <c r="Q348" s="21">
        <v>92082.58</v>
      </c>
      <c r="R348" s="21">
        <v>0</v>
      </c>
      <c r="S348" s="21">
        <f t="shared" si="70"/>
        <v>35148.410000000003</v>
      </c>
      <c r="T348">
        <v>0</v>
      </c>
      <c r="U348" s="21">
        <v>6119.1</v>
      </c>
      <c r="V348" s="21">
        <v>19637.650000000001</v>
      </c>
      <c r="W348" s="22">
        <f t="shared" si="71"/>
        <v>19637.650000000001</v>
      </c>
      <c r="X348" s="22">
        <f t="shared" si="72"/>
        <v>4.6138246367332121</v>
      </c>
      <c r="Y348" s="22">
        <f t="shared" si="73"/>
        <v>1.6935622407955293</v>
      </c>
      <c r="Z348" s="22">
        <f t="shared" si="66"/>
        <v>0.36706255095006057</v>
      </c>
      <c r="AA348" s="22">
        <f t="shared" si="67"/>
        <v>3.7732952001805528E-2</v>
      </c>
      <c r="AB348" s="22">
        <v>0</v>
      </c>
      <c r="AC348" s="53">
        <f t="shared" si="74"/>
        <v>0</v>
      </c>
      <c r="AD348" s="53">
        <f t="shared" si="68"/>
        <v>0</v>
      </c>
    </row>
    <row r="349" spans="1:30" s="23" customFormat="1" ht="12" customHeight="1" x14ac:dyDescent="0.2">
      <c r="A349" s="15">
        <v>90088</v>
      </c>
      <c r="B349" s="16" t="s">
        <v>250</v>
      </c>
      <c r="C349" s="16" t="s">
        <v>31</v>
      </c>
      <c r="D349" s="15">
        <v>1</v>
      </c>
      <c r="E349" s="17">
        <v>2014</v>
      </c>
      <c r="F349" s="15" t="s">
        <v>32</v>
      </c>
      <c r="G349" s="18">
        <v>36845</v>
      </c>
      <c r="H349" s="19">
        <v>16.625</v>
      </c>
      <c r="I349" s="16" t="s">
        <v>33</v>
      </c>
      <c r="J349" s="20">
        <v>0.37009999999999998</v>
      </c>
      <c r="K349" s="20">
        <f t="shared" si="69"/>
        <v>1.5875816838780066</v>
      </c>
      <c r="L349" s="20">
        <v>0</v>
      </c>
      <c r="M349" s="20">
        <v>0</v>
      </c>
      <c r="N349" s="21">
        <v>537989.32999999996</v>
      </c>
      <c r="O349" s="21">
        <v>199115.85</v>
      </c>
      <c r="P349" s="21">
        <v>199115.85</v>
      </c>
      <c r="Q349" s="21">
        <v>0</v>
      </c>
      <c r="R349" s="21">
        <v>0</v>
      </c>
      <c r="S349" s="21">
        <f t="shared" si="70"/>
        <v>338873.48</v>
      </c>
      <c r="T349">
        <v>0</v>
      </c>
      <c r="U349" s="21">
        <v>0</v>
      </c>
      <c r="V349" s="21">
        <v>-26040.959999999999</v>
      </c>
      <c r="W349" s="22">
        <f t="shared" si="71"/>
        <v>-26040.959999999999</v>
      </c>
      <c r="X349" s="22">
        <f t="shared" si="72"/>
        <v>0.58758168387800669</v>
      </c>
      <c r="Y349" s="22">
        <f t="shared" si="73"/>
        <v>0.58758168387800669</v>
      </c>
      <c r="Z349" s="22">
        <f t="shared" si="66"/>
        <v>1</v>
      </c>
      <c r="AA349" s="22">
        <f t="shared" si="67"/>
        <v>0</v>
      </c>
      <c r="AB349" s="22">
        <v>0</v>
      </c>
      <c r="AC349" s="53">
        <f t="shared" si="74"/>
        <v>0</v>
      </c>
      <c r="AD349" s="53">
        <f t="shared" si="68"/>
        <v>0</v>
      </c>
    </row>
    <row r="350" spans="1:30" s="23" customFormat="1" ht="12" customHeight="1" x14ac:dyDescent="0.2">
      <c r="A350" s="15">
        <v>91653</v>
      </c>
      <c r="B350" s="16" t="s">
        <v>255</v>
      </c>
      <c r="C350" s="16" t="s">
        <v>664</v>
      </c>
      <c r="D350" s="15">
        <v>1</v>
      </c>
      <c r="E350" s="17">
        <v>2014</v>
      </c>
      <c r="F350" s="15" t="s">
        <v>36</v>
      </c>
      <c r="G350" s="18">
        <v>37141</v>
      </c>
      <c r="H350" s="19">
        <v>15.813888888888888</v>
      </c>
      <c r="I350" s="16" t="s">
        <v>33</v>
      </c>
      <c r="J350" s="20">
        <v>0.65</v>
      </c>
      <c r="K350" s="20">
        <f t="shared" si="69"/>
        <v>2.8572578006851157</v>
      </c>
      <c r="L350" s="20">
        <v>1.0002</v>
      </c>
      <c r="M350" s="20">
        <v>7.7399999999999997E-2</v>
      </c>
      <c r="N350" s="21">
        <v>181924.49</v>
      </c>
      <c r="O350" s="21">
        <v>118253.48</v>
      </c>
      <c r="P350" s="21">
        <v>10950.75</v>
      </c>
      <c r="Q350" s="21">
        <v>107302.73</v>
      </c>
      <c r="R350" s="21">
        <v>2170.91</v>
      </c>
      <c r="S350" s="21">
        <f t="shared" si="70"/>
        <v>63671.009999999995</v>
      </c>
      <c r="T350">
        <v>0</v>
      </c>
      <c r="U350" s="21">
        <v>5365.34</v>
      </c>
      <c r="V350" s="21">
        <v>16573.93</v>
      </c>
      <c r="W350" s="22">
        <f t="shared" si="71"/>
        <v>14403.02</v>
      </c>
      <c r="X350" s="22">
        <f t="shared" si="72"/>
        <v>1.8572578006851157</v>
      </c>
      <c r="Y350" s="22">
        <f t="shared" si="73"/>
        <v>0.17198957578967258</v>
      </c>
      <c r="Z350" s="22">
        <f t="shared" si="66"/>
        <v>9.2604040067150672E-2</v>
      </c>
      <c r="AA350" s="22">
        <f t="shared" si="67"/>
        <v>4.5371518876230962E-2</v>
      </c>
      <c r="AB350" s="22">
        <f>V350/R350</f>
        <v>7.6345541731347693</v>
      </c>
      <c r="AC350" s="53">
        <f t="shared" si="74"/>
        <v>0</v>
      </c>
      <c r="AD350" s="53">
        <f t="shared" si="68"/>
        <v>0</v>
      </c>
    </row>
    <row r="351" spans="1:30" s="23" customFormat="1" ht="12" customHeight="1" x14ac:dyDescent="0.2">
      <c r="A351" s="15">
        <v>93317</v>
      </c>
      <c r="B351" s="16" t="s">
        <v>260</v>
      </c>
      <c r="C351" s="16" t="s">
        <v>49</v>
      </c>
      <c r="D351" s="15">
        <v>1</v>
      </c>
      <c r="E351" s="17">
        <v>2014</v>
      </c>
      <c r="F351" s="15" t="s">
        <v>36</v>
      </c>
      <c r="G351" s="18">
        <v>37480</v>
      </c>
      <c r="H351" s="19">
        <v>14.883333333333333</v>
      </c>
      <c r="I351" s="16" t="s">
        <v>33</v>
      </c>
      <c r="J351" s="20">
        <v>0.89580000000000004</v>
      </c>
      <c r="K351" s="20">
        <f t="shared" si="69"/>
        <v>9.5926022498826136</v>
      </c>
      <c r="L351" s="20">
        <v>0.69730000000000003</v>
      </c>
      <c r="M351" s="20">
        <v>5.8700000000000002E-2</v>
      </c>
      <c r="N351" s="21">
        <v>825544.05</v>
      </c>
      <c r="O351" s="21">
        <v>739483.56</v>
      </c>
      <c r="P351" s="21">
        <v>89501.34</v>
      </c>
      <c r="Q351" s="21">
        <v>649982.22</v>
      </c>
      <c r="R351" s="21">
        <v>4095.35</v>
      </c>
      <c r="S351" s="21">
        <f t="shared" si="70"/>
        <v>86060.489999999991</v>
      </c>
      <c r="T351">
        <v>0</v>
      </c>
      <c r="U351" s="21">
        <v>40803.4</v>
      </c>
      <c r="V351" s="21">
        <v>36711.22</v>
      </c>
      <c r="W351" s="22">
        <f t="shared" si="71"/>
        <v>32615.870000000003</v>
      </c>
      <c r="X351" s="22">
        <f t="shared" si="72"/>
        <v>8.5926022498826136</v>
      </c>
      <c r="Y351" s="22">
        <f t="shared" si="73"/>
        <v>1.0399817616655449</v>
      </c>
      <c r="Z351" s="22">
        <f t="shared" si="66"/>
        <v>0.12103222416465891</v>
      </c>
      <c r="AA351" s="22">
        <f t="shared" si="67"/>
        <v>5.5178238174760773E-2</v>
      </c>
      <c r="AB351" s="22">
        <f>V351/R351</f>
        <v>8.9641227245534569</v>
      </c>
      <c r="AC351" s="53">
        <f t="shared" si="74"/>
        <v>0</v>
      </c>
      <c r="AD351" s="53">
        <f t="shared" si="68"/>
        <v>0</v>
      </c>
    </row>
    <row r="352" spans="1:30" s="23" customFormat="1" ht="12" customHeight="1" x14ac:dyDescent="0.2">
      <c r="A352" s="15">
        <v>94093</v>
      </c>
      <c r="B352" s="16" t="s">
        <v>263</v>
      </c>
      <c r="C352" s="16" t="s">
        <v>31</v>
      </c>
      <c r="D352" s="15">
        <v>1</v>
      </c>
      <c r="E352" s="17">
        <v>2014</v>
      </c>
      <c r="F352" s="15" t="s">
        <v>36</v>
      </c>
      <c r="G352" s="18">
        <v>37620</v>
      </c>
      <c r="H352" s="19">
        <v>14.5</v>
      </c>
      <c r="I352" s="16" t="s">
        <v>33</v>
      </c>
      <c r="J352" s="20">
        <v>0.96460000000000001</v>
      </c>
      <c r="K352" s="20">
        <f t="shared" si="69"/>
        <v>28.234529980939477</v>
      </c>
      <c r="L352" s="20">
        <v>3.7566000000000002</v>
      </c>
      <c r="M352" s="20">
        <v>-6.7599999999999993E-2</v>
      </c>
      <c r="N352" s="21">
        <v>46513</v>
      </c>
      <c r="O352" s="21">
        <v>44865.62</v>
      </c>
      <c r="P352" s="21">
        <v>14334.58</v>
      </c>
      <c r="Q352" s="21">
        <v>30531.040000000001</v>
      </c>
      <c r="R352" s="21">
        <v>0</v>
      </c>
      <c r="S352" s="21">
        <f t="shared" si="70"/>
        <v>1647.3799999999974</v>
      </c>
      <c r="T352">
        <v>0</v>
      </c>
      <c r="U352" s="21">
        <v>5031.91</v>
      </c>
      <c r="V352" s="21">
        <v>-15119.45</v>
      </c>
      <c r="W352" s="22">
        <f t="shared" si="71"/>
        <v>-15119.45</v>
      </c>
      <c r="X352" s="22">
        <f t="shared" si="72"/>
        <v>27.234529980939477</v>
      </c>
      <c r="Y352" s="22">
        <f t="shared" si="73"/>
        <v>8.7014410761330243</v>
      </c>
      <c r="Z352" s="22">
        <f t="shared" si="66"/>
        <v>0.31950032118134108</v>
      </c>
      <c r="AA352" s="22">
        <f t="shared" si="67"/>
        <v>0.11215514240079597</v>
      </c>
      <c r="AB352" s="22">
        <v>0</v>
      </c>
      <c r="AC352" s="53">
        <f t="shared" si="74"/>
        <v>0</v>
      </c>
      <c r="AD352" s="53">
        <f t="shared" si="68"/>
        <v>0</v>
      </c>
    </row>
    <row r="353" spans="1:30" s="23" customFormat="1" ht="12" customHeight="1" x14ac:dyDescent="0.2">
      <c r="A353" s="15">
        <v>95026</v>
      </c>
      <c r="B353" s="16" t="s">
        <v>268</v>
      </c>
      <c r="C353" s="16" t="s">
        <v>31</v>
      </c>
      <c r="D353" s="15">
        <v>1</v>
      </c>
      <c r="E353" s="17">
        <v>2014</v>
      </c>
      <c r="F353" s="15" t="s">
        <v>36</v>
      </c>
      <c r="G353" s="18">
        <v>39332</v>
      </c>
      <c r="H353" s="19">
        <v>9.8138888888888882</v>
      </c>
      <c r="I353" s="16" t="s">
        <v>33</v>
      </c>
      <c r="J353" s="20">
        <v>0.51390000000000002</v>
      </c>
      <c r="K353" s="20">
        <f t="shared" si="69"/>
        <v>2.0572085851975808</v>
      </c>
      <c r="L353" s="20">
        <v>0.78400000000000003</v>
      </c>
      <c r="M353" s="20">
        <v>5.3699999999999998E-2</v>
      </c>
      <c r="N353" s="21">
        <v>834237.95</v>
      </c>
      <c r="O353" s="21">
        <v>428718.57</v>
      </c>
      <c r="P353" s="21">
        <v>95733.1</v>
      </c>
      <c r="Q353" s="21">
        <v>332985.46999999997</v>
      </c>
      <c r="R353" s="21">
        <v>0</v>
      </c>
      <c r="S353" s="21">
        <f t="shared" si="70"/>
        <v>405519.37999999995</v>
      </c>
      <c r="T353">
        <v>0</v>
      </c>
      <c r="U353" s="21">
        <v>24714.78</v>
      </c>
      <c r="V353" s="21">
        <v>55102.8</v>
      </c>
      <c r="W353" s="22">
        <f t="shared" si="71"/>
        <v>55102.8</v>
      </c>
      <c r="X353" s="22">
        <f t="shared" si="72"/>
        <v>1.0572085851975805</v>
      </c>
      <c r="Y353" s="22">
        <f t="shared" si="73"/>
        <v>0.23607527709279891</v>
      </c>
      <c r="Z353" s="22">
        <f t="shared" si="66"/>
        <v>0.22330056754947658</v>
      </c>
      <c r="AA353" s="22">
        <f t="shared" si="67"/>
        <v>5.7648027702648846E-2</v>
      </c>
      <c r="AB353" s="22">
        <v>0</v>
      </c>
      <c r="AC353" s="53">
        <f t="shared" si="74"/>
        <v>0</v>
      </c>
      <c r="AD353" s="53">
        <f t="shared" si="68"/>
        <v>0</v>
      </c>
    </row>
    <row r="354" spans="1:30" s="23" customFormat="1" ht="12" customHeight="1" x14ac:dyDescent="0.2">
      <c r="A354" s="15">
        <v>95042</v>
      </c>
      <c r="B354" s="16" t="s">
        <v>269</v>
      </c>
      <c r="C354" s="16" t="s">
        <v>31</v>
      </c>
      <c r="D354" s="15">
        <v>1</v>
      </c>
      <c r="E354" s="17">
        <v>2014</v>
      </c>
      <c r="F354" s="15" t="s">
        <v>36</v>
      </c>
      <c r="G354" s="18">
        <v>39374</v>
      </c>
      <c r="H354" s="19">
        <v>9.6972222222222229</v>
      </c>
      <c r="I354" s="16" t="s">
        <v>33</v>
      </c>
      <c r="J354" s="20">
        <v>0.52700000000000002</v>
      </c>
      <c r="K354" s="20">
        <f t="shared" si="69"/>
        <v>2.1140033920247103</v>
      </c>
      <c r="L354" s="20">
        <v>2.8980999999999999</v>
      </c>
      <c r="M354" s="20">
        <v>5.1999999999999998E-2</v>
      </c>
      <c r="N354" s="21">
        <v>308859.13</v>
      </c>
      <c r="O354" s="21">
        <v>162757.6</v>
      </c>
      <c r="P354" s="21">
        <v>123972.79</v>
      </c>
      <c r="Q354" s="21">
        <v>38784.81</v>
      </c>
      <c r="R354" s="21">
        <v>0</v>
      </c>
      <c r="S354" s="21">
        <f t="shared" si="70"/>
        <v>146101.53</v>
      </c>
      <c r="T354">
        <v>0</v>
      </c>
      <c r="U354" s="21">
        <v>42704.959999999999</v>
      </c>
      <c r="V354" s="21">
        <v>36319</v>
      </c>
      <c r="W354" s="22">
        <f t="shared" si="71"/>
        <v>36319</v>
      </c>
      <c r="X354" s="22">
        <f t="shared" si="72"/>
        <v>1.1140033920247105</v>
      </c>
      <c r="Y354" s="22">
        <f t="shared" si="73"/>
        <v>0.84853861557781085</v>
      </c>
      <c r="Z354" s="22">
        <f t="shared" si="66"/>
        <v>0.76170200347019124</v>
      </c>
      <c r="AA354" s="22">
        <f t="shared" si="67"/>
        <v>0.26238381494934798</v>
      </c>
      <c r="AB354" s="22">
        <v>0</v>
      </c>
      <c r="AC354" s="53">
        <f t="shared" si="74"/>
        <v>0</v>
      </c>
      <c r="AD354" s="53">
        <f t="shared" si="68"/>
        <v>0</v>
      </c>
    </row>
    <row r="355" spans="1:30" s="23" customFormat="1" ht="12" customHeight="1" x14ac:dyDescent="0.2">
      <c r="A355" s="15">
        <v>95628</v>
      </c>
      <c r="B355" s="16" t="s">
        <v>271</v>
      </c>
      <c r="C355" s="16" t="s">
        <v>31</v>
      </c>
      <c r="D355" s="15">
        <v>1</v>
      </c>
      <c r="E355" s="17">
        <v>2014</v>
      </c>
      <c r="F355" s="15" t="s">
        <v>32</v>
      </c>
      <c r="G355" s="18">
        <v>38968</v>
      </c>
      <c r="H355" s="19">
        <v>10.811111111111112</v>
      </c>
      <c r="I355" s="16" t="s">
        <v>33</v>
      </c>
      <c r="J355" s="20">
        <v>0.67789999999999995</v>
      </c>
      <c r="K355" s="20">
        <f t="shared" si="69"/>
        <v>3.1050310159827426</v>
      </c>
      <c r="L355" s="20">
        <v>0.31709999999999999</v>
      </c>
      <c r="M355" s="20">
        <v>2E-3</v>
      </c>
      <c r="N355" s="21">
        <v>807567.8</v>
      </c>
      <c r="O355" s="21">
        <v>547484.15</v>
      </c>
      <c r="P355" s="21">
        <v>28440.27</v>
      </c>
      <c r="Q355" s="21">
        <v>519043.88</v>
      </c>
      <c r="R355" s="21">
        <v>0</v>
      </c>
      <c r="S355" s="21">
        <f t="shared" si="70"/>
        <v>260083.65000000002</v>
      </c>
      <c r="T355">
        <v>0</v>
      </c>
      <c r="U355" s="21">
        <v>18369.57</v>
      </c>
      <c r="V355" s="21">
        <v>588.58000000000004</v>
      </c>
      <c r="W355" s="22">
        <f t="shared" si="71"/>
        <v>588.58000000000004</v>
      </c>
      <c r="X355" s="22">
        <f t="shared" si="72"/>
        <v>2.1050310159827426</v>
      </c>
      <c r="Y355" s="22">
        <f t="shared" si="73"/>
        <v>0.10935047243454173</v>
      </c>
      <c r="Z355" s="22">
        <f t="shared" si="66"/>
        <v>5.1947202489788971E-2</v>
      </c>
      <c r="AA355" s="22">
        <f t="shared" si="67"/>
        <v>3.3552697370325693E-2</v>
      </c>
      <c r="AB355" s="22">
        <v>0</v>
      </c>
      <c r="AC355" s="53">
        <f t="shared" si="74"/>
        <v>0</v>
      </c>
      <c r="AD355" s="53">
        <f t="shared" si="68"/>
        <v>0</v>
      </c>
    </row>
    <row r="356" spans="1:30" s="23" customFormat="1" ht="12" customHeight="1" x14ac:dyDescent="0.2">
      <c r="A356" s="15">
        <v>97456</v>
      </c>
      <c r="B356" s="16" t="s">
        <v>275</v>
      </c>
      <c r="C356" s="16" t="s">
        <v>31</v>
      </c>
      <c r="D356" s="15">
        <v>1</v>
      </c>
      <c r="E356" s="17">
        <v>2014</v>
      </c>
      <c r="F356" s="15" t="s">
        <v>32</v>
      </c>
      <c r="G356" s="18">
        <v>39878</v>
      </c>
      <c r="H356" s="19">
        <v>8.3166666666666664</v>
      </c>
      <c r="I356" s="16" t="s">
        <v>33</v>
      </c>
      <c r="J356" s="20">
        <v>0.64939999999999998</v>
      </c>
      <c r="K356" s="20">
        <f t="shared" si="69"/>
        <v>2.8523247536597931</v>
      </c>
      <c r="L356" s="20">
        <v>0.31540000000000001</v>
      </c>
      <c r="M356" s="20">
        <v>5.7000000000000002E-3</v>
      </c>
      <c r="N356" s="21">
        <v>858278.78</v>
      </c>
      <c r="O356" s="21">
        <v>557373.78</v>
      </c>
      <c r="P356" s="21">
        <v>7567.82</v>
      </c>
      <c r="Q356" s="21">
        <v>549805.96</v>
      </c>
      <c r="R356" s="21">
        <v>0</v>
      </c>
      <c r="S356" s="21">
        <f t="shared" si="70"/>
        <v>300905</v>
      </c>
      <c r="T356">
        <v>0</v>
      </c>
      <c r="U356" s="21">
        <v>446.3</v>
      </c>
      <c r="V356" s="21">
        <v>2678.51</v>
      </c>
      <c r="W356" s="22">
        <f t="shared" si="71"/>
        <v>2678.51</v>
      </c>
      <c r="X356" s="22">
        <f t="shared" si="72"/>
        <v>1.8523247536597931</v>
      </c>
      <c r="Y356" s="22">
        <f t="shared" si="73"/>
        <v>2.5150196906000233E-2</v>
      </c>
      <c r="Z356" s="22">
        <f t="shared" si="66"/>
        <v>1.3577639048611149E-2</v>
      </c>
      <c r="AA356" s="22">
        <f t="shared" si="67"/>
        <v>8.0071940233715337E-4</v>
      </c>
      <c r="AB356" s="22">
        <v>0</v>
      </c>
      <c r="AC356" s="53">
        <f t="shared" si="74"/>
        <v>0</v>
      </c>
      <c r="AD356" s="53">
        <f t="shared" si="68"/>
        <v>0</v>
      </c>
    </row>
    <row r="357" spans="1:30" s="23" customFormat="1" ht="12" customHeight="1" x14ac:dyDescent="0.2">
      <c r="A357" s="15">
        <v>97515</v>
      </c>
      <c r="B357" s="16" t="s">
        <v>276</v>
      </c>
      <c r="C357" s="16" t="s">
        <v>31</v>
      </c>
      <c r="D357" s="15">
        <v>1</v>
      </c>
      <c r="E357" s="17">
        <v>2014</v>
      </c>
      <c r="F357" s="15" t="s">
        <v>36</v>
      </c>
      <c r="G357" s="18">
        <v>39988</v>
      </c>
      <c r="H357" s="19">
        <v>8.0166666666666675</v>
      </c>
      <c r="I357" s="16" t="s">
        <v>33</v>
      </c>
      <c r="J357" s="20">
        <v>7.6100000000000001E-2</v>
      </c>
      <c r="K357" s="20">
        <f t="shared" si="69"/>
        <v>1.082327630970559</v>
      </c>
      <c r="L357" s="20">
        <v>0.73799999999999999</v>
      </c>
      <c r="M357" s="20">
        <v>0.12540000000000001</v>
      </c>
      <c r="N357" s="21">
        <v>955163.28</v>
      </c>
      <c r="O357" s="21">
        <v>72654.83</v>
      </c>
      <c r="P357" s="21">
        <v>58360.5</v>
      </c>
      <c r="Q357" s="21">
        <v>14294.33</v>
      </c>
      <c r="R357" s="21">
        <v>0</v>
      </c>
      <c r="S357" s="21">
        <f t="shared" si="70"/>
        <v>882508.45000000007</v>
      </c>
      <c r="T357">
        <v>0</v>
      </c>
      <c r="U357" s="21">
        <v>31293.95</v>
      </c>
      <c r="V357" s="21">
        <v>85130.13</v>
      </c>
      <c r="W357" s="22">
        <f t="shared" si="71"/>
        <v>85130.13</v>
      </c>
      <c r="X357" s="22">
        <f t="shared" si="72"/>
        <v>8.2327630970558979E-2</v>
      </c>
      <c r="Y357" s="22">
        <f t="shared" si="73"/>
        <v>6.6130244985189657E-2</v>
      </c>
      <c r="Z357" s="22">
        <f t="shared" si="66"/>
        <v>0.80325698924627587</v>
      </c>
      <c r="AA357" s="22">
        <f t="shared" si="67"/>
        <v>0.43072084815283446</v>
      </c>
      <c r="AB357" s="22">
        <v>0</v>
      </c>
      <c r="AC357" s="53">
        <f t="shared" si="74"/>
        <v>0</v>
      </c>
      <c r="AD357" s="53">
        <f t="shared" si="68"/>
        <v>0</v>
      </c>
    </row>
    <row r="358" spans="1:30" s="23" customFormat="1" ht="12" customHeight="1" x14ac:dyDescent="0.2">
      <c r="A358" s="15">
        <v>98466</v>
      </c>
      <c r="B358" s="16" t="s">
        <v>283</v>
      </c>
      <c r="C358" s="16" t="s">
        <v>44</v>
      </c>
      <c r="D358" s="15">
        <v>1</v>
      </c>
      <c r="E358" s="17">
        <v>2014</v>
      </c>
      <c r="F358" s="15" t="s">
        <v>36</v>
      </c>
      <c r="G358" s="18">
        <v>40574</v>
      </c>
      <c r="H358" s="19">
        <v>6.416666666666667</v>
      </c>
      <c r="I358" s="16" t="s">
        <v>33</v>
      </c>
      <c r="J358" s="20">
        <v>0.745</v>
      </c>
      <c r="K358" s="20">
        <f t="shared" si="69"/>
        <v>3.9220054496292813</v>
      </c>
      <c r="L358" s="20">
        <v>5.0757000000000003</v>
      </c>
      <c r="M358" s="20">
        <v>6.4500000000000002E-2</v>
      </c>
      <c r="N358" s="21">
        <v>44994.58</v>
      </c>
      <c r="O358" s="21">
        <v>33522.239999999998</v>
      </c>
      <c r="P358" s="21">
        <v>33522.239999999998</v>
      </c>
      <c r="Q358" s="21">
        <v>0</v>
      </c>
      <c r="R358" s="21">
        <v>0</v>
      </c>
      <c r="S358" s="21">
        <f t="shared" si="70"/>
        <v>11472.340000000004</v>
      </c>
      <c r="T358">
        <v>0</v>
      </c>
      <c r="U358" s="21">
        <v>2005.7</v>
      </c>
      <c r="V358" s="21">
        <v>3377</v>
      </c>
      <c r="W358" s="22">
        <f t="shared" si="71"/>
        <v>3377</v>
      </c>
      <c r="X358" s="22">
        <f t="shared" si="72"/>
        <v>2.9220054496292813</v>
      </c>
      <c r="Y358" s="22">
        <f t="shared" si="73"/>
        <v>2.9220054496292813</v>
      </c>
      <c r="Z358" s="22">
        <f t="shared" ref="Z358:Z421" si="75">+P358/O358</f>
        <v>1</v>
      </c>
      <c r="AA358" s="22">
        <f t="shared" ref="AA358:AA421" si="76">+U358/O358</f>
        <v>5.9831920539916192E-2</v>
      </c>
      <c r="AB358" s="22">
        <v>0</v>
      </c>
      <c r="AC358" s="53">
        <f t="shared" si="74"/>
        <v>0</v>
      </c>
      <c r="AD358" s="53">
        <f t="shared" ref="AD358:AD421" si="77">+T358/O358</f>
        <v>0</v>
      </c>
    </row>
    <row r="359" spans="1:30" s="23" customFormat="1" ht="12" customHeight="1" x14ac:dyDescent="0.2">
      <c r="A359" s="15">
        <v>104320</v>
      </c>
      <c r="B359" s="16" t="s">
        <v>294</v>
      </c>
      <c r="C359" s="16" t="s">
        <v>31</v>
      </c>
      <c r="D359" s="15">
        <v>1</v>
      </c>
      <c r="E359" s="17">
        <v>2014</v>
      </c>
      <c r="F359" s="15" t="s">
        <v>32</v>
      </c>
      <c r="G359" s="18">
        <v>37033</v>
      </c>
      <c r="H359" s="19">
        <v>16.105555555555554</v>
      </c>
      <c r="I359" s="16" t="s">
        <v>33</v>
      </c>
      <c r="J359" s="20">
        <v>0.14219999999999999</v>
      </c>
      <c r="K359" s="20">
        <f t="shared" si="69"/>
        <v>1.1657176835323577</v>
      </c>
      <c r="L359" s="20">
        <v>0.56179999999999997</v>
      </c>
      <c r="M359" s="20">
        <v>0.128</v>
      </c>
      <c r="N359" s="21">
        <v>978890.64</v>
      </c>
      <c r="O359" s="21">
        <v>139158.47</v>
      </c>
      <c r="P359" s="21">
        <v>56743.64</v>
      </c>
      <c r="Q359" s="21">
        <v>82414.83</v>
      </c>
      <c r="R359" s="21">
        <v>0</v>
      </c>
      <c r="S359" s="21">
        <f t="shared" si="70"/>
        <v>839732.17</v>
      </c>
      <c r="T359">
        <v>0</v>
      </c>
      <c r="U359" s="21">
        <v>10106.209999999999</v>
      </c>
      <c r="V359" s="21">
        <v>82796.19</v>
      </c>
      <c r="W359" s="22">
        <f t="shared" si="71"/>
        <v>82796.19</v>
      </c>
      <c r="X359" s="22">
        <f t="shared" si="72"/>
        <v>0.16571768353235769</v>
      </c>
      <c r="Y359" s="22">
        <f t="shared" si="73"/>
        <v>6.7573497868969337E-2</v>
      </c>
      <c r="Z359" s="22">
        <f t="shared" si="75"/>
        <v>0.40776274703221443</v>
      </c>
      <c r="AA359" s="22">
        <f t="shared" si="76"/>
        <v>7.2623750462332617E-2</v>
      </c>
      <c r="AB359" s="22">
        <v>0</v>
      </c>
      <c r="AC359" s="53">
        <f t="shared" si="74"/>
        <v>0</v>
      </c>
      <c r="AD359" s="53">
        <f t="shared" si="77"/>
        <v>0</v>
      </c>
    </row>
    <row r="360" spans="1:30" s="23" customFormat="1" ht="12" customHeight="1" x14ac:dyDescent="0.2">
      <c r="A360" s="15">
        <v>106342</v>
      </c>
      <c r="B360" s="16" t="s">
        <v>297</v>
      </c>
      <c r="C360" s="16" t="s">
        <v>31</v>
      </c>
      <c r="D360" s="15">
        <v>1</v>
      </c>
      <c r="E360" s="17">
        <v>2014</v>
      </c>
      <c r="F360" s="15" t="s">
        <v>32</v>
      </c>
      <c r="G360" s="18">
        <v>37223</v>
      </c>
      <c r="H360" s="19">
        <v>15.588888888888889</v>
      </c>
      <c r="I360" s="16" t="s">
        <v>33</v>
      </c>
      <c r="J360" s="20">
        <v>0.44776701703245247</v>
      </c>
      <c r="K360" s="20">
        <f t="shared" si="69"/>
        <v>1.8108299048460963</v>
      </c>
      <c r="L360" s="46">
        <v>0.5961848323190686</v>
      </c>
      <c r="M360" s="46">
        <v>0.1299800613227515</v>
      </c>
      <c r="N360" s="21">
        <v>406775.83</v>
      </c>
      <c r="O360" s="21">
        <v>182140.79999999999</v>
      </c>
      <c r="P360" s="21">
        <v>182140.79999999999</v>
      </c>
      <c r="Q360" s="21">
        <v>0</v>
      </c>
      <c r="R360" s="21">
        <v>0</v>
      </c>
      <c r="S360" s="21">
        <f t="shared" si="70"/>
        <v>224635.03000000003</v>
      </c>
      <c r="T360">
        <v>0</v>
      </c>
      <c r="U360" s="21">
        <v>84536.49</v>
      </c>
      <c r="V360" s="21">
        <v>0</v>
      </c>
      <c r="W360" s="22">
        <f t="shared" si="71"/>
        <v>0</v>
      </c>
      <c r="X360" s="22">
        <f t="shared" si="72"/>
        <v>0.81082990484609618</v>
      </c>
      <c r="Y360" s="22">
        <f t="shared" si="73"/>
        <v>0.81082990484609618</v>
      </c>
      <c r="Z360" s="22">
        <f t="shared" si="75"/>
        <v>1</v>
      </c>
      <c r="AA360" s="22">
        <f t="shared" si="76"/>
        <v>0.4641271477889633</v>
      </c>
      <c r="AB360" s="22">
        <v>0</v>
      </c>
      <c r="AC360" s="53">
        <f t="shared" si="74"/>
        <v>0</v>
      </c>
      <c r="AD360" s="53">
        <f t="shared" si="77"/>
        <v>0</v>
      </c>
    </row>
    <row r="361" spans="1:30" s="23" customFormat="1" ht="12" customHeight="1" x14ac:dyDescent="0.2">
      <c r="A361" s="15">
        <v>106392</v>
      </c>
      <c r="B361" s="16" t="s">
        <v>298</v>
      </c>
      <c r="C361" s="16" t="s">
        <v>31</v>
      </c>
      <c r="D361" s="15">
        <v>1</v>
      </c>
      <c r="E361" s="17">
        <v>2014</v>
      </c>
      <c r="F361" s="15" t="s">
        <v>32</v>
      </c>
      <c r="G361" s="18">
        <v>37201</v>
      </c>
      <c r="H361" s="19">
        <v>15.65</v>
      </c>
      <c r="I361" s="16" t="s">
        <v>33</v>
      </c>
      <c r="J361" s="20">
        <v>0.34089999999999998</v>
      </c>
      <c r="K361" s="20">
        <f t="shared" si="69"/>
        <v>1.5171231748882978</v>
      </c>
      <c r="L361" s="20">
        <v>0.99590000000000001</v>
      </c>
      <c r="M361" s="20">
        <v>9.9900000000000003E-2</v>
      </c>
      <c r="N361" s="21">
        <v>811248.59</v>
      </c>
      <c r="O361" s="21">
        <v>276520.36</v>
      </c>
      <c r="P361" s="21">
        <v>90921.87</v>
      </c>
      <c r="Q361" s="21">
        <v>80840.289999999994</v>
      </c>
      <c r="R361" s="21">
        <v>0</v>
      </c>
      <c r="S361" s="21">
        <f t="shared" si="70"/>
        <v>534728.23</v>
      </c>
      <c r="T361">
        <v>0</v>
      </c>
      <c r="U361" s="21">
        <v>23576.19</v>
      </c>
      <c r="V361" s="21">
        <v>65832.679999999993</v>
      </c>
      <c r="W361" s="22">
        <f t="shared" si="71"/>
        <v>65832.679999999993</v>
      </c>
      <c r="X361" s="22">
        <f t="shared" si="72"/>
        <v>0.51712317488829795</v>
      </c>
      <c r="Y361" s="22">
        <f t="shared" si="73"/>
        <v>0.17003379455017739</v>
      </c>
      <c r="Z361" s="22">
        <f t="shared" si="75"/>
        <v>0.3288071446167653</v>
      </c>
      <c r="AA361" s="22">
        <f t="shared" si="76"/>
        <v>8.5260231832476996E-2</v>
      </c>
      <c r="AB361" s="22">
        <v>0</v>
      </c>
      <c r="AC361" s="53">
        <f t="shared" si="74"/>
        <v>0</v>
      </c>
      <c r="AD361" s="53">
        <f t="shared" si="77"/>
        <v>0</v>
      </c>
    </row>
    <row r="362" spans="1:30" s="23" customFormat="1" ht="12" customHeight="1" x14ac:dyDescent="0.2">
      <c r="A362" s="15">
        <v>107045</v>
      </c>
      <c r="B362" s="16" t="s">
        <v>300</v>
      </c>
      <c r="C362" s="16" t="s">
        <v>31</v>
      </c>
      <c r="D362" s="15">
        <v>1</v>
      </c>
      <c r="E362" s="17">
        <v>2014</v>
      </c>
      <c r="F362" s="15" t="s">
        <v>32</v>
      </c>
      <c r="G362" s="18">
        <v>37308</v>
      </c>
      <c r="H362" s="19">
        <v>15.358333333333333</v>
      </c>
      <c r="I362" s="16" t="s">
        <v>33</v>
      </c>
      <c r="J362" s="20">
        <v>0.97219999999999995</v>
      </c>
      <c r="K362" s="20">
        <f t="shared" si="69"/>
        <v>35.949503623406592</v>
      </c>
      <c r="L362" s="20">
        <v>0.32140000000000002</v>
      </c>
      <c r="M362" s="20">
        <v>5.4000000000000003E-3</v>
      </c>
      <c r="N362" s="21">
        <v>340355.88</v>
      </c>
      <c r="O362" s="21">
        <v>330888.27</v>
      </c>
      <c r="P362" s="21">
        <v>2199.9</v>
      </c>
      <c r="Q362" s="21">
        <v>328688.37</v>
      </c>
      <c r="R362" s="21">
        <v>0</v>
      </c>
      <c r="S362" s="21">
        <f t="shared" si="70"/>
        <v>9467.609999999986</v>
      </c>
      <c r="T362">
        <v>0</v>
      </c>
      <c r="U362" s="21">
        <v>1031.52</v>
      </c>
      <c r="V362" s="21">
        <v>458.28</v>
      </c>
      <c r="W362" s="22">
        <f t="shared" si="71"/>
        <v>458.28</v>
      </c>
      <c r="X362" s="22">
        <f t="shared" si="72"/>
        <v>34.949503623406592</v>
      </c>
      <c r="Y362" s="22">
        <f t="shared" si="73"/>
        <v>0.23236064856917463</v>
      </c>
      <c r="Z362" s="22">
        <f t="shared" si="75"/>
        <v>6.6484677743336145E-3</v>
      </c>
      <c r="AA362" s="22">
        <f t="shared" si="76"/>
        <v>3.1174269187602206E-3</v>
      </c>
      <c r="AB362" s="22">
        <v>0</v>
      </c>
      <c r="AC362" s="53">
        <f t="shared" si="74"/>
        <v>0</v>
      </c>
      <c r="AD362" s="53">
        <f t="shared" si="77"/>
        <v>0</v>
      </c>
    </row>
    <row r="363" spans="1:30" s="23" customFormat="1" ht="12" customHeight="1" x14ac:dyDescent="0.2">
      <c r="A363" s="15">
        <v>110845</v>
      </c>
      <c r="B363" s="16" t="s">
        <v>310</v>
      </c>
      <c r="C363" s="16" t="s">
        <v>31</v>
      </c>
      <c r="D363" s="15">
        <v>1</v>
      </c>
      <c r="E363" s="17">
        <v>2014</v>
      </c>
      <c r="F363" s="15" t="s">
        <v>32</v>
      </c>
      <c r="G363" s="18">
        <v>37651</v>
      </c>
      <c r="H363" s="19">
        <v>14.416666666666666</v>
      </c>
      <c r="I363" s="16" t="s">
        <v>33</v>
      </c>
      <c r="J363" s="20">
        <v>0.37759999999999999</v>
      </c>
      <c r="K363" s="20">
        <f t="shared" si="69"/>
        <v>1.6067228560832436</v>
      </c>
      <c r="L363" s="20">
        <v>0.56569999999999998</v>
      </c>
      <c r="M363" s="20">
        <v>5.5E-2</v>
      </c>
      <c r="N363" s="21">
        <v>839179.94</v>
      </c>
      <c r="O363" s="21">
        <v>316887.03999999998</v>
      </c>
      <c r="P363" s="21">
        <v>219119.53</v>
      </c>
      <c r="Q363" s="21">
        <v>97767.51</v>
      </c>
      <c r="R363" s="21">
        <v>0</v>
      </c>
      <c r="S363" s="21">
        <f t="shared" si="70"/>
        <v>522292.89999999997</v>
      </c>
      <c r="T363">
        <v>0</v>
      </c>
      <c r="U363" s="21">
        <v>176743.24</v>
      </c>
      <c r="V363" s="21">
        <v>20450.759999999998</v>
      </c>
      <c r="W363" s="22">
        <f t="shared" si="71"/>
        <v>20450.759999999998</v>
      </c>
      <c r="X363" s="22">
        <f t="shared" si="72"/>
        <v>0.60672285608324372</v>
      </c>
      <c r="Y363" s="22">
        <f t="shared" si="73"/>
        <v>0.41953380947740243</v>
      </c>
      <c r="Z363" s="22">
        <f t="shared" si="75"/>
        <v>0.69147520201520396</v>
      </c>
      <c r="AA363" s="22">
        <f t="shared" si="76"/>
        <v>0.55774840144929883</v>
      </c>
      <c r="AB363" s="22">
        <v>0</v>
      </c>
      <c r="AC363" s="53">
        <f t="shared" si="74"/>
        <v>0</v>
      </c>
      <c r="AD363" s="53">
        <f t="shared" si="77"/>
        <v>0</v>
      </c>
    </row>
    <row r="364" spans="1:30" s="23" customFormat="1" ht="12" customHeight="1" x14ac:dyDescent="0.2">
      <c r="A364" s="15">
        <v>111477</v>
      </c>
      <c r="B364" s="16" t="s">
        <v>312</v>
      </c>
      <c r="C364" s="16" t="s">
        <v>31</v>
      </c>
      <c r="D364" s="15">
        <v>1</v>
      </c>
      <c r="E364" s="17">
        <v>2014</v>
      </c>
      <c r="F364" s="15" t="s">
        <v>32</v>
      </c>
      <c r="G364" s="18">
        <v>37704</v>
      </c>
      <c r="H364" s="19">
        <v>14.266666666666667</v>
      </c>
      <c r="I364" s="16" t="s">
        <v>33</v>
      </c>
      <c r="J364" s="20">
        <v>0.55385833306666976</v>
      </c>
      <c r="K364" s="20">
        <f t="shared" si="69"/>
        <v>2.2414404977543518</v>
      </c>
      <c r="L364" s="46">
        <v>0.17024841459173201</v>
      </c>
      <c r="M364" s="46">
        <v>-0.10191035473056424</v>
      </c>
      <c r="N364" s="21">
        <v>724070.59</v>
      </c>
      <c r="O364" s="21">
        <v>401032.53</v>
      </c>
      <c r="P364" s="21">
        <v>1323.25</v>
      </c>
      <c r="Q364" s="21">
        <v>399709.28</v>
      </c>
      <c r="R364" s="21">
        <v>21265.09</v>
      </c>
      <c r="S364" s="21">
        <f t="shared" si="70"/>
        <v>323038.05999999994</v>
      </c>
      <c r="T364">
        <v>0</v>
      </c>
      <c r="U364" s="21">
        <v>678.25</v>
      </c>
      <c r="V364" s="21">
        <v>-12562.68</v>
      </c>
      <c r="W364" s="22">
        <f t="shared" si="71"/>
        <v>-33827.770000000004</v>
      </c>
      <c r="X364" s="22">
        <f t="shared" si="72"/>
        <v>1.2414404977543516</v>
      </c>
      <c r="Y364" s="22">
        <f t="shared" si="73"/>
        <v>4.0962665513778786E-3</v>
      </c>
      <c r="Z364" s="22">
        <f t="shared" si="75"/>
        <v>3.2996076403078822E-3</v>
      </c>
      <c r="AA364" s="22">
        <f t="shared" si="76"/>
        <v>1.6912593100614555E-3</v>
      </c>
      <c r="AB364" s="22">
        <f>V364/R364</f>
        <v>-0.59076542822061884</v>
      </c>
      <c r="AC364" s="53">
        <f t="shared" si="74"/>
        <v>0</v>
      </c>
      <c r="AD364" s="53">
        <f t="shared" si="77"/>
        <v>0</v>
      </c>
    </row>
    <row r="365" spans="1:30" s="23" customFormat="1" ht="12" customHeight="1" x14ac:dyDescent="0.2">
      <c r="A365" s="15">
        <v>112383</v>
      </c>
      <c r="B365" s="16" t="s">
        <v>318</v>
      </c>
      <c r="C365" s="16" t="s">
        <v>31</v>
      </c>
      <c r="D365" s="15">
        <v>1</v>
      </c>
      <c r="E365" s="17">
        <v>2014</v>
      </c>
      <c r="F365" s="15" t="s">
        <v>32</v>
      </c>
      <c r="G365" s="18">
        <v>37791</v>
      </c>
      <c r="H365" s="19">
        <v>14.030555555555555</v>
      </c>
      <c r="I365" s="16" t="s">
        <v>33</v>
      </c>
      <c r="J365" s="20">
        <v>0.58640000000000003</v>
      </c>
      <c r="K365" s="20">
        <f t="shared" si="69"/>
        <v>2.4178060637764207</v>
      </c>
      <c r="L365" s="20">
        <v>0.36070000000000002</v>
      </c>
      <c r="M365" s="20">
        <v>1.26E-2</v>
      </c>
      <c r="N365" s="21">
        <v>810881.67</v>
      </c>
      <c r="O365" s="21">
        <v>475502.55</v>
      </c>
      <c r="P365" s="21">
        <v>190703.27</v>
      </c>
      <c r="Q365" s="21">
        <v>284799.28000000003</v>
      </c>
      <c r="R365" s="21">
        <v>0</v>
      </c>
      <c r="S365" s="21">
        <f t="shared" si="70"/>
        <v>335379.12000000005</v>
      </c>
      <c r="T365">
        <v>0</v>
      </c>
      <c r="U365" s="21">
        <v>115401.76</v>
      </c>
      <c r="V365" s="21">
        <v>-3423.43</v>
      </c>
      <c r="W365" s="22">
        <f t="shared" si="71"/>
        <v>-3423.43</v>
      </c>
      <c r="X365" s="22">
        <f t="shared" si="72"/>
        <v>1.4178060637764209</v>
      </c>
      <c r="Y365" s="22">
        <f t="shared" si="73"/>
        <v>0.56861998445222217</v>
      </c>
      <c r="Z365" s="22">
        <f t="shared" si="75"/>
        <v>0.40105625090759239</v>
      </c>
      <c r="AA365" s="22">
        <f t="shared" si="76"/>
        <v>0.24269430311151854</v>
      </c>
      <c r="AB365" s="22">
        <v>0</v>
      </c>
      <c r="AC365" s="53">
        <f t="shared" si="74"/>
        <v>0</v>
      </c>
      <c r="AD365" s="53">
        <f t="shared" si="77"/>
        <v>0</v>
      </c>
    </row>
    <row r="366" spans="1:30" s="23" customFormat="1" ht="12" customHeight="1" x14ac:dyDescent="0.2">
      <c r="A366" s="15">
        <v>113857</v>
      </c>
      <c r="B366" s="16" t="s">
        <v>325</v>
      </c>
      <c r="C366" s="16" t="s">
        <v>31</v>
      </c>
      <c r="D366" s="15">
        <v>1</v>
      </c>
      <c r="E366" s="17">
        <v>2014</v>
      </c>
      <c r="F366" s="15" t="s">
        <v>32</v>
      </c>
      <c r="G366" s="18">
        <v>37923</v>
      </c>
      <c r="H366" s="19">
        <v>13.669444444444444</v>
      </c>
      <c r="I366" s="16" t="s">
        <v>33</v>
      </c>
      <c r="J366" s="20">
        <v>0.85850000000000004</v>
      </c>
      <c r="K366" s="20">
        <f t="shared" si="69"/>
        <v>7.0677190721479901</v>
      </c>
      <c r="L366" s="20">
        <v>0.23119999999999999</v>
      </c>
      <c r="M366" s="20">
        <v>2.23E-2</v>
      </c>
      <c r="N366" s="21">
        <v>1343065.58</v>
      </c>
      <c r="O366" s="21">
        <v>1153037.43</v>
      </c>
      <c r="P366" s="21">
        <v>129096.39</v>
      </c>
      <c r="Q366" s="21">
        <v>1023941.04</v>
      </c>
      <c r="R366" s="21">
        <v>3274.23</v>
      </c>
      <c r="S366" s="21">
        <f t="shared" si="70"/>
        <v>190028.15000000014</v>
      </c>
      <c r="T366">
        <v>0</v>
      </c>
      <c r="U366" s="21">
        <v>99810.63</v>
      </c>
      <c r="V366" s="21">
        <v>-6741.45</v>
      </c>
      <c r="W366" s="22">
        <f t="shared" si="71"/>
        <v>-10015.68</v>
      </c>
      <c r="X366" s="22">
        <f t="shared" si="72"/>
        <v>6.0677190721479901</v>
      </c>
      <c r="Y366" s="22">
        <f t="shared" si="73"/>
        <v>0.67935403254728266</v>
      </c>
      <c r="Z366" s="22">
        <f t="shared" si="75"/>
        <v>0.11196201150208974</v>
      </c>
      <c r="AA366" s="22">
        <f t="shared" si="76"/>
        <v>8.6563217639864479E-2</v>
      </c>
      <c r="AB366" s="22">
        <f>V366/R366</f>
        <v>-2.0589421024179728</v>
      </c>
      <c r="AC366" s="53">
        <f t="shared" si="74"/>
        <v>0</v>
      </c>
      <c r="AD366" s="53">
        <f t="shared" si="77"/>
        <v>0</v>
      </c>
    </row>
    <row r="367" spans="1:30" s="23" customFormat="1" ht="12" customHeight="1" x14ac:dyDescent="0.2">
      <c r="A367" s="15">
        <v>114637</v>
      </c>
      <c r="B367" s="16" t="s">
        <v>328</v>
      </c>
      <c r="C367" s="16" t="s">
        <v>31</v>
      </c>
      <c r="D367" s="15">
        <v>1</v>
      </c>
      <c r="E367" s="17">
        <v>2014</v>
      </c>
      <c r="F367" s="15" t="s">
        <v>32</v>
      </c>
      <c r="G367" s="18">
        <v>38033</v>
      </c>
      <c r="H367" s="19">
        <v>13.372222222222222</v>
      </c>
      <c r="I367" s="16" t="s">
        <v>33</v>
      </c>
      <c r="J367" s="20">
        <v>0.32069999999999999</v>
      </c>
      <c r="K367" s="20">
        <f t="shared" si="69"/>
        <v>1.4720767722668417</v>
      </c>
      <c r="L367" s="20">
        <v>2.0522999999999998</v>
      </c>
      <c r="M367" s="20">
        <v>0.10979999999999999</v>
      </c>
      <c r="N367" s="21">
        <v>142692.70000000001</v>
      </c>
      <c r="O367" s="21">
        <v>45759.78</v>
      </c>
      <c r="P367" s="21">
        <v>36336.46</v>
      </c>
      <c r="Q367" s="21">
        <v>9423.32</v>
      </c>
      <c r="R367" s="21">
        <v>0</v>
      </c>
      <c r="S367" s="21">
        <f t="shared" si="70"/>
        <v>96932.920000000013</v>
      </c>
      <c r="T367">
        <v>0</v>
      </c>
      <c r="U367" s="21">
        <v>2650</v>
      </c>
      <c r="V367" s="21">
        <v>25089.17</v>
      </c>
      <c r="W367" s="22">
        <f t="shared" si="71"/>
        <v>25089.17</v>
      </c>
      <c r="X367" s="22">
        <f t="shared" si="72"/>
        <v>0.4720767722668418</v>
      </c>
      <c r="Y367" s="22">
        <f t="shared" si="73"/>
        <v>0.37486191481696823</v>
      </c>
      <c r="Z367" s="22">
        <f t="shared" si="75"/>
        <v>0.79406981414683375</v>
      </c>
      <c r="AA367" s="22">
        <f t="shared" si="76"/>
        <v>5.7911117579673682E-2</v>
      </c>
      <c r="AB367" s="22">
        <v>0</v>
      </c>
      <c r="AC367" s="53">
        <f t="shared" si="74"/>
        <v>0</v>
      </c>
      <c r="AD367" s="53">
        <f t="shared" si="77"/>
        <v>0</v>
      </c>
    </row>
    <row r="368" spans="1:30" s="23" customFormat="1" ht="12" customHeight="1" x14ac:dyDescent="0.2">
      <c r="A368" s="15">
        <v>119803</v>
      </c>
      <c r="B368" s="16" t="s">
        <v>340</v>
      </c>
      <c r="C368" s="16" t="s">
        <v>44</v>
      </c>
      <c r="D368" s="15">
        <v>1</v>
      </c>
      <c r="E368" s="17">
        <v>2014</v>
      </c>
      <c r="F368" s="15" t="s">
        <v>32</v>
      </c>
      <c r="G368" s="18">
        <v>38544</v>
      </c>
      <c r="H368" s="19">
        <v>11.969444444444445</v>
      </c>
      <c r="I368" s="16" t="s">
        <v>33</v>
      </c>
      <c r="J368" s="20">
        <v>9.4200000000000006E-2</v>
      </c>
      <c r="K368" s="20">
        <f t="shared" si="69"/>
        <v>1.1039638907224407</v>
      </c>
      <c r="L368" s="20">
        <v>0.33040000000000003</v>
      </c>
      <c r="M368" s="20">
        <v>5.5599999999999997E-2</v>
      </c>
      <c r="N368" s="21">
        <v>471470.19</v>
      </c>
      <c r="O368" s="21">
        <v>44399.89</v>
      </c>
      <c r="P368" s="21">
        <v>19407.34</v>
      </c>
      <c r="Q368" s="21">
        <v>24992.55</v>
      </c>
      <c r="R368" s="21">
        <v>0</v>
      </c>
      <c r="S368" s="21">
        <f t="shared" si="70"/>
        <v>427070.3</v>
      </c>
      <c r="T368">
        <v>0</v>
      </c>
      <c r="U368" s="21">
        <v>15199.21</v>
      </c>
      <c r="V368" s="21">
        <v>10196.31</v>
      </c>
      <c r="W368" s="22">
        <f t="shared" si="71"/>
        <v>10196.31</v>
      </c>
      <c r="X368" s="22">
        <f t="shared" si="72"/>
        <v>0.10396389072244078</v>
      </c>
      <c r="Y368" s="22">
        <f t="shared" si="73"/>
        <v>4.544296337160416E-2</v>
      </c>
      <c r="Z368" s="22">
        <f t="shared" si="75"/>
        <v>0.43710333516592048</v>
      </c>
      <c r="AA368" s="22">
        <f t="shared" si="76"/>
        <v>0.34232539765301218</v>
      </c>
      <c r="AB368" s="22">
        <v>0</v>
      </c>
      <c r="AC368" s="53">
        <f t="shared" si="74"/>
        <v>0</v>
      </c>
      <c r="AD368" s="53">
        <f t="shared" si="77"/>
        <v>0</v>
      </c>
    </row>
    <row r="369" spans="1:30" s="23" customFormat="1" ht="12" customHeight="1" x14ac:dyDescent="0.2">
      <c r="A369" s="15">
        <v>120069</v>
      </c>
      <c r="B369" s="16" t="s">
        <v>341</v>
      </c>
      <c r="C369" s="16" t="s">
        <v>31</v>
      </c>
      <c r="D369" s="15">
        <v>1</v>
      </c>
      <c r="E369" s="17">
        <v>2014</v>
      </c>
      <c r="F369" s="15" t="s">
        <v>32</v>
      </c>
      <c r="G369" s="18">
        <v>38490</v>
      </c>
      <c r="H369" s="19">
        <v>12.116666666666667</v>
      </c>
      <c r="I369" s="16" t="s">
        <v>33</v>
      </c>
      <c r="J369" s="20">
        <v>0.3503</v>
      </c>
      <c r="K369" s="20">
        <f t="shared" si="69"/>
        <v>1.5392316061952289</v>
      </c>
      <c r="L369" s="20">
        <v>4.5429000000000004</v>
      </c>
      <c r="M369" s="20">
        <v>0.14929999999999999</v>
      </c>
      <c r="N369" s="21">
        <v>19593.11</v>
      </c>
      <c r="O369" s="21">
        <v>6863.96</v>
      </c>
      <c r="P369" s="21">
        <v>6863.96</v>
      </c>
      <c r="Q369" s="21">
        <v>0</v>
      </c>
      <c r="R369" s="21">
        <v>0</v>
      </c>
      <c r="S369" s="21">
        <f t="shared" si="70"/>
        <v>12729.150000000001</v>
      </c>
      <c r="T369">
        <v>0</v>
      </c>
      <c r="U369" s="21">
        <v>832.29</v>
      </c>
      <c r="V369" s="21">
        <v>15629.32</v>
      </c>
      <c r="W369" s="22">
        <f t="shared" si="71"/>
        <v>15629.32</v>
      </c>
      <c r="X369" s="22">
        <f t="shared" si="72"/>
        <v>0.53923160619522903</v>
      </c>
      <c r="Y369" s="22">
        <f t="shared" si="73"/>
        <v>0.53923160619522903</v>
      </c>
      <c r="Z369" s="22">
        <f t="shared" si="75"/>
        <v>1</v>
      </c>
      <c r="AA369" s="22">
        <f t="shared" si="76"/>
        <v>0.12125507724403987</v>
      </c>
      <c r="AB369" s="22">
        <v>0</v>
      </c>
      <c r="AC369" s="53">
        <f t="shared" si="74"/>
        <v>0</v>
      </c>
      <c r="AD369" s="53">
        <f t="shared" si="77"/>
        <v>0</v>
      </c>
    </row>
    <row r="370" spans="1:30" s="23" customFormat="1" ht="12" customHeight="1" x14ac:dyDescent="0.2">
      <c r="A370" s="15">
        <v>121618</v>
      </c>
      <c r="B370" s="16" t="s">
        <v>344</v>
      </c>
      <c r="C370" s="16" t="s">
        <v>31</v>
      </c>
      <c r="D370" s="15">
        <v>1</v>
      </c>
      <c r="E370" s="17">
        <v>2014</v>
      </c>
      <c r="F370" s="15" t="s">
        <v>32</v>
      </c>
      <c r="G370" s="18">
        <v>38698</v>
      </c>
      <c r="H370" s="19">
        <v>11.55</v>
      </c>
      <c r="I370" s="16" t="s">
        <v>33</v>
      </c>
      <c r="J370" s="20">
        <v>0.81879999999999997</v>
      </c>
      <c r="K370" s="20">
        <f t="shared" si="69"/>
        <v>5.5179617918001309</v>
      </c>
      <c r="L370" s="20">
        <v>0.27710000000000001</v>
      </c>
      <c r="M370" s="20">
        <v>6.2199999999999998E-2</v>
      </c>
      <c r="N370" s="21">
        <v>1562123.23</v>
      </c>
      <c r="O370" s="21">
        <v>1279025.3600000001</v>
      </c>
      <c r="P370" s="21">
        <v>231916.41</v>
      </c>
      <c r="Q370" s="21">
        <v>1047108.95</v>
      </c>
      <c r="R370" s="21">
        <v>1389.44</v>
      </c>
      <c r="S370" s="21">
        <f t="shared" si="70"/>
        <v>283097.86999999988</v>
      </c>
      <c r="T370">
        <v>0</v>
      </c>
      <c r="U370" s="21">
        <v>164631.25</v>
      </c>
      <c r="V370" s="21">
        <v>12633.49</v>
      </c>
      <c r="W370" s="22">
        <f t="shared" si="71"/>
        <v>11244.05</v>
      </c>
      <c r="X370" s="22">
        <f t="shared" si="72"/>
        <v>4.5179617918001309</v>
      </c>
      <c r="Y370" s="22">
        <f t="shared" si="73"/>
        <v>0.81920930736780218</v>
      </c>
      <c r="Z370" s="22">
        <f t="shared" si="75"/>
        <v>0.18132276126252883</v>
      </c>
      <c r="AA370" s="22">
        <f t="shared" si="76"/>
        <v>0.12871617338377089</v>
      </c>
      <c r="AB370" s="22">
        <f>V370/R370</f>
        <v>9.0925048940580364</v>
      </c>
      <c r="AC370" s="53">
        <f t="shared" si="74"/>
        <v>0</v>
      </c>
      <c r="AD370" s="53">
        <f t="shared" si="77"/>
        <v>0</v>
      </c>
    </row>
    <row r="371" spans="1:30" s="23" customFormat="1" ht="12" customHeight="1" x14ac:dyDescent="0.2">
      <c r="A371" s="15">
        <v>122742</v>
      </c>
      <c r="B371" s="16" t="s">
        <v>348</v>
      </c>
      <c r="C371" s="16" t="s">
        <v>31</v>
      </c>
      <c r="D371" s="15">
        <v>1</v>
      </c>
      <c r="E371" s="17">
        <v>2014</v>
      </c>
      <c r="F371" s="15" t="s">
        <v>32</v>
      </c>
      <c r="G371" s="18">
        <v>38831</v>
      </c>
      <c r="H371" s="19">
        <v>11.183333333333334</v>
      </c>
      <c r="I371" s="16" t="s">
        <v>33</v>
      </c>
      <c r="J371" s="20">
        <v>0.93120000000000003</v>
      </c>
      <c r="K371" s="20">
        <f t="shared" si="69"/>
        <v>14.537119372587084</v>
      </c>
      <c r="L371" s="20">
        <v>0.72199999999999998</v>
      </c>
      <c r="M371" s="20">
        <v>2.4899999999999999E-2</v>
      </c>
      <c r="N371" s="21">
        <v>877010.02</v>
      </c>
      <c r="O371" s="21">
        <v>816681.01</v>
      </c>
      <c r="P371" s="21">
        <v>93531.61</v>
      </c>
      <c r="Q371" s="21">
        <v>723149.4</v>
      </c>
      <c r="R371" s="21">
        <v>0</v>
      </c>
      <c r="S371" s="21">
        <f t="shared" si="70"/>
        <v>60329.010000000009</v>
      </c>
      <c r="T371">
        <v>0</v>
      </c>
      <c r="U371" s="21">
        <v>14490.74</v>
      </c>
      <c r="V371" s="21">
        <v>18556.47</v>
      </c>
      <c r="W371" s="22">
        <f t="shared" si="71"/>
        <v>18556.47</v>
      </c>
      <c r="X371" s="22">
        <f t="shared" si="72"/>
        <v>13.537119372587084</v>
      </c>
      <c r="Y371" s="22">
        <f t="shared" si="73"/>
        <v>1.5503587743276408</v>
      </c>
      <c r="Z371" s="22">
        <f t="shared" si="75"/>
        <v>0.11452649058167766</v>
      </c>
      <c r="AA371" s="22">
        <f t="shared" si="76"/>
        <v>1.7743451632357656E-2</v>
      </c>
      <c r="AB371" s="22">
        <v>0</v>
      </c>
      <c r="AC371" s="53">
        <f t="shared" si="74"/>
        <v>0</v>
      </c>
      <c r="AD371" s="53">
        <f t="shared" si="77"/>
        <v>0</v>
      </c>
    </row>
    <row r="372" spans="1:30" s="23" customFormat="1" ht="12" customHeight="1" x14ac:dyDescent="0.2">
      <c r="A372" s="15">
        <v>123760</v>
      </c>
      <c r="B372" s="16" t="s">
        <v>352</v>
      </c>
      <c r="C372" s="16" t="s">
        <v>31</v>
      </c>
      <c r="D372" s="15">
        <v>1</v>
      </c>
      <c r="E372" s="17">
        <v>2014</v>
      </c>
      <c r="F372" s="15" t="s">
        <v>36</v>
      </c>
      <c r="G372" s="18">
        <v>38905</v>
      </c>
      <c r="H372" s="19">
        <v>10.980555555555556</v>
      </c>
      <c r="I372" s="16" t="s">
        <v>33</v>
      </c>
      <c r="J372" s="20">
        <v>0.2394</v>
      </c>
      <c r="K372" s="20">
        <f t="shared" si="69"/>
        <v>1.3147424526705407</v>
      </c>
      <c r="L372" s="20">
        <v>0.92920000000000003</v>
      </c>
      <c r="M372" s="20">
        <v>0.1691</v>
      </c>
      <c r="N372" s="21">
        <v>409742.93</v>
      </c>
      <c r="O372" s="21">
        <v>98090.31</v>
      </c>
      <c r="P372" s="21">
        <v>98090.31</v>
      </c>
      <c r="Q372" s="21">
        <v>0</v>
      </c>
      <c r="R372" s="21">
        <v>0</v>
      </c>
      <c r="S372" s="21">
        <f t="shared" si="70"/>
        <v>311652.62</v>
      </c>
      <c r="T372">
        <v>0</v>
      </c>
      <c r="U372" s="21">
        <v>0</v>
      </c>
      <c r="V372" s="21">
        <v>0</v>
      </c>
      <c r="W372" s="22">
        <f t="shared" si="71"/>
        <v>0</v>
      </c>
      <c r="X372" s="22">
        <f t="shared" si="72"/>
        <v>0.31474245267054068</v>
      </c>
      <c r="Y372" s="22">
        <f t="shared" si="73"/>
        <v>0.31474245267054068</v>
      </c>
      <c r="Z372" s="22">
        <f t="shared" si="75"/>
        <v>1</v>
      </c>
      <c r="AA372" s="22">
        <f t="shared" si="76"/>
        <v>0</v>
      </c>
      <c r="AB372" s="22">
        <v>0</v>
      </c>
      <c r="AC372" s="53">
        <f t="shared" si="74"/>
        <v>0</v>
      </c>
      <c r="AD372" s="53">
        <f t="shared" si="77"/>
        <v>0</v>
      </c>
    </row>
    <row r="373" spans="1:30" s="23" customFormat="1" ht="12" customHeight="1" x14ac:dyDescent="0.2">
      <c r="A373" s="15">
        <v>123903</v>
      </c>
      <c r="B373" s="16" t="s">
        <v>353</v>
      </c>
      <c r="C373" s="16" t="s">
        <v>44</v>
      </c>
      <c r="D373" s="15">
        <v>1</v>
      </c>
      <c r="E373" s="17">
        <v>2014</v>
      </c>
      <c r="F373" s="15" t="s">
        <v>32</v>
      </c>
      <c r="G373" s="18">
        <v>38913</v>
      </c>
      <c r="H373" s="19">
        <v>10.958333333333334</v>
      </c>
      <c r="I373" s="16" t="s">
        <v>33</v>
      </c>
      <c r="J373" s="20">
        <v>0.33560000000000001</v>
      </c>
      <c r="K373" s="20">
        <f t="shared" si="69"/>
        <v>1.5051309516878668</v>
      </c>
      <c r="L373" s="20">
        <v>0.21890000000000001</v>
      </c>
      <c r="M373" s="20">
        <v>1.8800000000000001E-2</v>
      </c>
      <c r="N373" s="21">
        <v>2369928.88</v>
      </c>
      <c r="O373" s="21">
        <v>795362.31</v>
      </c>
      <c r="P373" s="21">
        <v>21046.14</v>
      </c>
      <c r="Q373" s="21">
        <v>774316.17</v>
      </c>
      <c r="R373" s="21">
        <v>0</v>
      </c>
      <c r="S373" s="21">
        <f t="shared" si="70"/>
        <v>1574566.5699999998</v>
      </c>
      <c r="T373">
        <v>0</v>
      </c>
      <c r="U373" s="21">
        <v>13497</v>
      </c>
      <c r="V373" s="21">
        <v>11455.11</v>
      </c>
      <c r="W373" s="22">
        <f t="shared" si="71"/>
        <v>11455.11</v>
      </c>
      <c r="X373" s="22">
        <f t="shared" si="72"/>
        <v>0.50513095168786681</v>
      </c>
      <c r="Y373" s="22">
        <f t="shared" si="73"/>
        <v>1.3366306894220421E-2</v>
      </c>
      <c r="Z373" s="22">
        <f t="shared" si="75"/>
        <v>2.6461072815984955E-2</v>
      </c>
      <c r="AA373" s="22">
        <f t="shared" si="76"/>
        <v>1.6969624824188612E-2</v>
      </c>
      <c r="AB373" s="22">
        <v>0</v>
      </c>
      <c r="AC373" s="53">
        <f t="shared" si="74"/>
        <v>0</v>
      </c>
      <c r="AD373" s="53">
        <f t="shared" si="77"/>
        <v>0</v>
      </c>
    </row>
    <row r="374" spans="1:30" s="23" customFormat="1" ht="12" customHeight="1" x14ac:dyDescent="0.2">
      <c r="A374" s="15">
        <v>124828</v>
      </c>
      <c r="B374" s="16" t="s">
        <v>356</v>
      </c>
      <c r="C374" s="16" t="s">
        <v>31</v>
      </c>
      <c r="D374" s="15">
        <v>1</v>
      </c>
      <c r="E374" s="17">
        <v>2014</v>
      </c>
      <c r="F374" s="15" t="s">
        <v>32</v>
      </c>
      <c r="G374" s="18">
        <v>39013</v>
      </c>
      <c r="H374" s="19">
        <v>10.686111111111112</v>
      </c>
      <c r="I374" s="16" t="s">
        <v>33</v>
      </c>
      <c r="J374" s="20">
        <v>0.80379999999999996</v>
      </c>
      <c r="K374" s="20">
        <f t="shared" si="69"/>
        <v>5.0967435183216798</v>
      </c>
      <c r="L374" s="20">
        <v>0.3044</v>
      </c>
      <c r="M374" s="20">
        <v>3.1699999999999999E-2</v>
      </c>
      <c r="N374" s="21">
        <v>1945101.37</v>
      </c>
      <c r="O374" s="21">
        <v>1563465.26</v>
      </c>
      <c r="P374" s="21">
        <v>370353.42</v>
      </c>
      <c r="Q374" s="21">
        <v>1193111.8400000001</v>
      </c>
      <c r="R374" s="21">
        <v>2124.94</v>
      </c>
      <c r="S374" s="21">
        <f t="shared" si="70"/>
        <v>381636.1100000001</v>
      </c>
      <c r="T374">
        <v>0</v>
      </c>
      <c r="U374" s="21">
        <v>303185.74</v>
      </c>
      <c r="V374" s="21">
        <v>-2065.19</v>
      </c>
      <c r="W374" s="22">
        <f t="shared" si="71"/>
        <v>-4190.13</v>
      </c>
      <c r="X374" s="22">
        <f t="shared" si="72"/>
        <v>4.0967435183216798</v>
      </c>
      <c r="Y374" s="22">
        <f t="shared" si="73"/>
        <v>0.97043599988481144</v>
      </c>
      <c r="Z374" s="22">
        <f t="shared" si="75"/>
        <v>0.23687985238635872</v>
      </c>
      <c r="AA374" s="22">
        <f t="shared" si="76"/>
        <v>0.19391907690996599</v>
      </c>
      <c r="AB374" s="22">
        <f>V374/R374</f>
        <v>-0.97188155900872497</v>
      </c>
      <c r="AC374" s="53">
        <f t="shared" si="74"/>
        <v>0</v>
      </c>
      <c r="AD374" s="53">
        <f t="shared" si="77"/>
        <v>0</v>
      </c>
    </row>
    <row r="375" spans="1:30" s="23" customFormat="1" ht="12" customHeight="1" x14ac:dyDescent="0.2">
      <c r="A375" s="15">
        <v>125107</v>
      </c>
      <c r="B375" s="16" t="s">
        <v>359</v>
      </c>
      <c r="C375" s="16" t="s">
        <v>31</v>
      </c>
      <c r="D375" s="15">
        <v>1</v>
      </c>
      <c r="E375" s="17">
        <v>2014</v>
      </c>
      <c r="F375" s="15" t="s">
        <v>32</v>
      </c>
      <c r="G375" s="18">
        <v>39036</v>
      </c>
      <c r="H375" s="19">
        <v>10.625</v>
      </c>
      <c r="I375" s="16" t="s">
        <v>33</v>
      </c>
      <c r="J375" s="20">
        <v>0.8649539358590167</v>
      </c>
      <c r="K375" s="20">
        <f t="shared" si="69"/>
        <v>7.4048807446623188</v>
      </c>
      <c r="L375" s="20">
        <v>0.21879999999999999</v>
      </c>
      <c r="M375" s="20">
        <v>3.2899999999999999E-2</v>
      </c>
      <c r="N375" s="21">
        <v>1679261.75</v>
      </c>
      <c r="O375" s="21">
        <v>1452484.06</v>
      </c>
      <c r="P375" s="21">
        <v>141432.79</v>
      </c>
      <c r="Q375" s="21">
        <v>1311051.27</v>
      </c>
      <c r="R375" s="21">
        <v>0</v>
      </c>
      <c r="S375" s="21">
        <f t="shared" si="70"/>
        <v>226777.68999999994</v>
      </c>
      <c r="T375">
        <v>0</v>
      </c>
      <c r="U375" s="21">
        <v>116271.03</v>
      </c>
      <c r="V375" s="21">
        <v>-2392.38</v>
      </c>
      <c r="W375" s="22">
        <f t="shared" si="71"/>
        <v>-2392.38</v>
      </c>
      <c r="X375" s="22">
        <f t="shared" si="72"/>
        <v>6.4048807446623188</v>
      </c>
      <c r="Y375" s="22">
        <f t="shared" si="73"/>
        <v>0.62366271567542664</v>
      </c>
      <c r="Z375" s="22">
        <f t="shared" si="75"/>
        <v>9.7373041050791295E-2</v>
      </c>
      <c r="AA375" s="22">
        <f t="shared" si="76"/>
        <v>8.0049780374181867E-2</v>
      </c>
      <c r="AB375" s="22">
        <v>0</v>
      </c>
      <c r="AC375" s="53">
        <f t="shared" si="74"/>
        <v>0</v>
      </c>
      <c r="AD375" s="53">
        <f t="shared" si="77"/>
        <v>0</v>
      </c>
    </row>
    <row r="376" spans="1:30" s="23" customFormat="1" ht="12" customHeight="1" x14ac:dyDescent="0.2">
      <c r="A376" s="15">
        <v>125635</v>
      </c>
      <c r="B376" s="16" t="s">
        <v>361</v>
      </c>
      <c r="C376" s="16" t="s">
        <v>44</v>
      </c>
      <c r="D376" s="15">
        <v>1</v>
      </c>
      <c r="E376" s="17">
        <v>2014</v>
      </c>
      <c r="F376" s="15" t="s">
        <v>32</v>
      </c>
      <c r="G376" s="18">
        <v>39079</v>
      </c>
      <c r="H376" s="19">
        <v>10.505555555555556</v>
      </c>
      <c r="I376" s="16" t="s">
        <v>33</v>
      </c>
      <c r="J376" s="20">
        <v>0.91300000000000003</v>
      </c>
      <c r="K376" s="20">
        <f t="shared" si="69"/>
        <v>11.491609704976712</v>
      </c>
      <c r="L376" s="20">
        <v>2.5796000000000001</v>
      </c>
      <c r="M376" s="20">
        <v>3.9199999999999999E-2</v>
      </c>
      <c r="N376" s="21">
        <v>97593.07</v>
      </c>
      <c r="O376" s="21">
        <v>89100.52</v>
      </c>
      <c r="P376" s="21">
        <v>89100.52</v>
      </c>
      <c r="Q376" s="21">
        <v>0</v>
      </c>
      <c r="R376" s="21">
        <v>0</v>
      </c>
      <c r="S376" s="21">
        <f t="shared" si="70"/>
        <v>8492.5500000000029</v>
      </c>
      <c r="T376">
        <v>0</v>
      </c>
      <c r="U376" s="21">
        <v>0</v>
      </c>
      <c r="V376" s="21">
        <v>11602.64</v>
      </c>
      <c r="W376" s="22">
        <f t="shared" si="71"/>
        <v>11602.64</v>
      </c>
      <c r="X376" s="22">
        <f t="shared" si="72"/>
        <v>10.491609704976712</v>
      </c>
      <c r="Y376" s="22">
        <f t="shared" si="73"/>
        <v>10.491609704976712</v>
      </c>
      <c r="Z376" s="22">
        <f t="shared" si="75"/>
        <v>1</v>
      </c>
      <c r="AA376" s="22">
        <f t="shared" si="76"/>
        <v>0</v>
      </c>
      <c r="AB376" s="22">
        <v>0</v>
      </c>
      <c r="AC376" s="53">
        <f t="shared" si="74"/>
        <v>0</v>
      </c>
      <c r="AD376" s="53">
        <f t="shared" si="77"/>
        <v>0</v>
      </c>
    </row>
    <row r="377" spans="1:30" s="23" customFormat="1" ht="12" customHeight="1" x14ac:dyDescent="0.2">
      <c r="A377" s="15">
        <v>126837</v>
      </c>
      <c r="B377" s="16" t="s">
        <v>364</v>
      </c>
      <c r="C377" s="16" t="s">
        <v>44</v>
      </c>
      <c r="D377" s="15">
        <v>1</v>
      </c>
      <c r="E377" s="17">
        <v>2014</v>
      </c>
      <c r="F377" s="15" t="s">
        <v>32</v>
      </c>
      <c r="G377" s="18">
        <v>39188</v>
      </c>
      <c r="H377" s="19">
        <v>10.205555555555556</v>
      </c>
      <c r="I377" s="16" t="s">
        <v>33</v>
      </c>
      <c r="J377" s="20">
        <v>0.38714713512811522</v>
      </c>
      <c r="K377" s="20">
        <f t="shared" si="69"/>
        <v>1.6317130217039084</v>
      </c>
      <c r="L377" s="20">
        <v>1.2862591106907475</v>
      </c>
      <c r="M377" s="20">
        <v>2.0830604835201105E-2</v>
      </c>
      <c r="N377" s="21">
        <v>129824.13</v>
      </c>
      <c r="O377" s="21">
        <v>50261.04</v>
      </c>
      <c r="P377" s="21">
        <v>49436.160000000003</v>
      </c>
      <c r="Q377" s="21">
        <v>824.88</v>
      </c>
      <c r="R377" s="21">
        <v>2145.77</v>
      </c>
      <c r="S377" s="21">
        <f t="shared" si="70"/>
        <v>79563.09</v>
      </c>
      <c r="T377">
        <v>0</v>
      </c>
      <c r="U377" s="21">
        <v>24526.44</v>
      </c>
      <c r="V377" s="21">
        <v>5829.48</v>
      </c>
      <c r="W377" s="22">
        <f t="shared" si="71"/>
        <v>3683.7099999999996</v>
      </c>
      <c r="X377" s="22">
        <f t="shared" si="72"/>
        <v>0.6317130217039082</v>
      </c>
      <c r="Y377" s="22">
        <f t="shared" si="73"/>
        <v>0.62134540023520968</v>
      </c>
      <c r="Z377" s="22">
        <f t="shared" si="75"/>
        <v>0.98358808333452719</v>
      </c>
      <c r="AA377" s="22">
        <f t="shared" si="76"/>
        <v>0.48798114802240461</v>
      </c>
      <c r="AB377" s="22">
        <f>V377/R377</f>
        <v>2.7167310569166312</v>
      </c>
      <c r="AC377" s="53">
        <f t="shared" si="74"/>
        <v>0</v>
      </c>
      <c r="AD377" s="53">
        <f t="shared" si="77"/>
        <v>0</v>
      </c>
    </row>
    <row r="378" spans="1:30" s="23" customFormat="1" ht="12" customHeight="1" x14ac:dyDescent="0.2">
      <c r="A378" s="15">
        <v>127102</v>
      </c>
      <c r="B378" s="16" t="s">
        <v>365</v>
      </c>
      <c r="C378" s="16" t="s">
        <v>31</v>
      </c>
      <c r="D378" s="15">
        <v>1</v>
      </c>
      <c r="E378" s="17">
        <v>2014</v>
      </c>
      <c r="F378" s="15" t="s">
        <v>32</v>
      </c>
      <c r="G378" s="18">
        <v>39234</v>
      </c>
      <c r="H378" s="19">
        <v>10.080555555555556</v>
      </c>
      <c r="I378" s="16" t="s">
        <v>33</v>
      </c>
      <c r="J378" s="20">
        <v>0.59009999999999996</v>
      </c>
      <c r="K378" s="20">
        <f t="shared" si="69"/>
        <v>2.4397134939895784</v>
      </c>
      <c r="L378" s="20">
        <v>0.25629999999999997</v>
      </c>
      <c r="M378" s="20">
        <v>7.7399999999999997E-2</v>
      </c>
      <c r="N378" s="21">
        <v>772105.01</v>
      </c>
      <c r="O378" s="21">
        <v>455631.37</v>
      </c>
      <c r="P378" s="21">
        <v>14056.57</v>
      </c>
      <c r="Q378" s="21">
        <v>441574.8</v>
      </c>
      <c r="R378" s="21">
        <v>0</v>
      </c>
      <c r="S378" s="21">
        <f t="shared" si="70"/>
        <v>316473.64</v>
      </c>
      <c r="T378">
        <v>0</v>
      </c>
      <c r="U378" s="21">
        <v>2382.35</v>
      </c>
      <c r="V378" s="21">
        <v>-12241.35</v>
      </c>
      <c r="W378" s="22">
        <f t="shared" si="71"/>
        <v>-12241.35</v>
      </c>
      <c r="X378" s="22">
        <f t="shared" si="72"/>
        <v>1.4397134939895784</v>
      </c>
      <c r="Y378" s="22">
        <f t="shared" si="73"/>
        <v>4.4416242692440357E-2</v>
      </c>
      <c r="Z378" s="22">
        <f t="shared" si="75"/>
        <v>3.0850751123655071E-2</v>
      </c>
      <c r="AA378" s="22">
        <f t="shared" si="76"/>
        <v>5.2286786135906311E-3</v>
      </c>
      <c r="AB378" s="22">
        <v>0</v>
      </c>
      <c r="AC378" s="53">
        <f t="shared" si="74"/>
        <v>0</v>
      </c>
      <c r="AD378" s="53">
        <f t="shared" si="77"/>
        <v>0</v>
      </c>
    </row>
    <row r="379" spans="1:30" s="23" customFormat="1" ht="12" customHeight="1" x14ac:dyDescent="0.2">
      <c r="A379" s="15">
        <v>128676</v>
      </c>
      <c r="B379" s="16" t="s">
        <v>368</v>
      </c>
      <c r="C379" s="16" t="s">
        <v>44</v>
      </c>
      <c r="D379" s="15">
        <v>1</v>
      </c>
      <c r="E379" s="17">
        <v>2014</v>
      </c>
      <c r="F379" s="15" t="s">
        <v>32</v>
      </c>
      <c r="G379" s="18">
        <v>39330</v>
      </c>
      <c r="H379" s="19">
        <v>9.8194444444444446</v>
      </c>
      <c r="I379" s="16" t="s">
        <v>33</v>
      </c>
      <c r="J379" s="20">
        <v>0.96819999999999995</v>
      </c>
      <c r="K379" s="20">
        <f t="shared" si="69"/>
        <v>31.400372230076965</v>
      </c>
      <c r="L379" s="20">
        <v>7.5200000000000003E-2</v>
      </c>
      <c r="M379" s="20">
        <v>-6.9000000000000006E-2</v>
      </c>
      <c r="N379" s="21">
        <v>628294.13</v>
      </c>
      <c r="O379" s="21">
        <v>608285</v>
      </c>
      <c r="P379" s="21">
        <v>51974.38</v>
      </c>
      <c r="Q379" s="21">
        <v>556310.62</v>
      </c>
      <c r="R379" s="21">
        <v>0</v>
      </c>
      <c r="S379" s="21">
        <f t="shared" si="70"/>
        <v>20009.130000000005</v>
      </c>
      <c r="T379">
        <v>0</v>
      </c>
      <c r="U379" s="21">
        <v>45289.1</v>
      </c>
      <c r="V379" s="21">
        <v>0</v>
      </c>
      <c r="W379" s="22">
        <f t="shared" si="71"/>
        <v>0</v>
      </c>
      <c r="X379" s="22">
        <f t="shared" si="72"/>
        <v>30.400372230076965</v>
      </c>
      <c r="Y379" s="22">
        <f t="shared" si="73"/>
        <v>2.5975332260822928</v>
      </c>
      <c r="Z379" s="22">
        <f t="shared" si="75"/>
        <v>8.5444125697658163E-2</v>
      </c>
      <c r="AA379" s="22">
        <f t="shared" si="76"/>
        <v>7.4453751119951991E-2</v>
      </c>
      <c r="AB379" s="22">
        <v>0</v>
      </c>
      <c r="AC379" s="53">
        <f t="shared" si="74"/>
        <v>0</v>
      </c>
      <c r="AD379" s="53">
        <f t="shared" si="77"/>
        <v>0</v>
      </c>
    </row>
    <row r="380" spans="1:30" s="23" customFormat="1" ht="12" customHeight="1" x14ac:dyDescent="0.2">
      <c r="A380" s="15">
        <v>130473</v>
      </c>
      <c r="B380" s="16" t="s">
        <v>375</v>
      </c>
      <c r="C380" s="16" t="s">
        <v>31</v>
      </c>
      <c r="D380" s="15">
        <v>1</v>
      </c>
      <c r="E380" s="17">
        <v>2014</v>
      </c>
      <c r="F380" s="15" t="s">
        <v>32</v>
      </c>
      <c r="G380" s="18">
        <v>39511</v>
      </c>
      <c r="H380" s="19">
        <v>9.3222222222222229</v>
      </c>
      <c r="I380" s="16" t="s">
        <v>33</v>
      </c>
      <c r="J380" s="20">
        <v>0.99550000000000005</v>
      </c>
      <c r="K380" s="20">
        <f t="shared" si="69"/>
        <v>221.95824111235015</v>
      </c>
      <c r="L380" s="20">
        <v>0</v>
      </c>
      <c r="M380" s="20">
        <v>0</v>
      </c>
      <c r="N380" s="21">
        <v>1691785.69</v>
      </c>
      <c r="O380" s="21">
        <v>1684163.6</v>
      </c>
      <c r="P380" s="21">
        <v>934163.6</v>
      </c>
      <c r="Q380" s="21">
        <v>750000</v>
      </c>
      <c r="R380" s="21">
        <v>0</v>
      </c>
      <c r="S380" s="21">
        <f t="shared" si="70"/>
        <v>7622.089999999851</v>
      </c>
      <c r="T380">
        <v>0</v>
      </c>
      <c r="U380" s="21">
        <v>16992.34</v>
      </c>
      <c r="V380" s="21">
        <v>-27351.19</v>
      </c>
      <c r="W380" s="22">
        <f t="shared" si="71"/>
        <v>-27351.19</v>
      </c>
      <c r="X380" s="22">
        <f t="shared" si="72"/>
        <v>220.95824111235015</v>
      </c>
      <c r="Y380" s="22">
        <f t="shared" si="73"/>
        <v>122.56003274692614</v>
      </c>
      <c r="Z380" s="22">
        <f t="shared" si="75"/>
        <v>0.55467509213475452</v>
      </c>
      <c r="AA380" s="22">
        <f t="shared" si="76"/>
        <v>1.0089482993219897E-2</v>
      </c>
      <c r="AB380" s="22">
        <v>0</v>
      </c>
      <c r="AC380" s="53">
        <f t="shared" si="74"/>
        <v>0</v>
      </c>
      <c r="AD380" s="53">
        <f t="shared" si="77"/>
        <v>0</v>
      </c>
    </row>
    <row r="381" spans="1:30" s="23" customFormat="1" ht="12" customHeight="1" x14ac:dyDescent="0.2">
      <c r="A381" s="15">
        <v>131335</v>
      </c>
      <c r="B381" s="16" t="s">
        <v>380</v>
      </c>
      <c r="C381" s="16" t="s">
        <v>31</v>
      </c>
      <c r="D381" s="15">
        <v>1</v>
      </c>
      <c r="E381" s="17">
        <v>2014</v>
      </c>
      <c r="F381" s="15" t="s">
        <v>32</v>
      </c>
      <c r="G381" s="18">
        <v>39612</v>
      </c>
      <c r="H381" s="19">
        <v>9.0472222222222225</v>
      </c>
      <c r="I381" s="16" t="s">
        <v>33</v>
      </c>
      <c r="J381" s="20">
        <v>0.77129999999999999</v>
      </c>
      <c r="K381" s="20">
        <f t="shared" si="69"/>
        <v>4.3727578635367603</v>
      </c>
      <c r="L381" s="20">
        <v>0.52410000000000001</v>
      </c>
      <c r="M381" s="20">
        <v>5.2400000000000002E-2</v>
      </c>
      <c r="N381" s="21">
        <v>747438.65</v>
      </c>
      <c r="O381" s="21">
        <v>576507.93000000005</v>
      </c>
      <c r="P381" s="21">
        <v>100615.25</v>
      </c>
      <c r="Q381" s="21">
        <v>475892.68</v>
      </c>
      <c r="R381" s="21">
        <v>0</v>
      </c>
      <c r="S381" s="21">
        <f t="shared" si="70"/>
        <v>170930.71999999997</v>
      </c>
      <c r="T381">
        <v>0</v>
      </c>
      <c r="U381" s="21">
        <v>16416.330000000002</v>
      </c>
      <c r="V381" s="21">
        <v>23677.39</v>
      </c>
      <c r="W381" s="22">
        <f t="shared" si="71"/>
        <v>23677.39</v>
      </c>
      <c r="X381" s="22">
        <f t="shared" si="72"/>
        <v>3.3727578635367599</v>
      </c>
      <c r="Y381" s="22">
        <f t="shared" si="73"/>
        <v>0.58863175677256852</v>
      </c>
      <c r="Z381" s="22">
        <f t="shared" si="75"/>
        <v>0.17452535301639302</v>
      </c>
      <c r="AA381" s="22">
        <f t="shared" si="76"/>
        <v>2.847546260118226E-2</v>
      </c>
      <c r="AB381" s="22">
        <v>0</v>
      </c>
      <c r="AC381" s="53">
        <f t="shared" si="74"/>
        <v>0</v>
      </c>
      <c r="AD381" s="53">
        <f t="shared" si="77"/>
        <v>0</v>
      </c>
    </row>
    <row r="382" spans="1:30" s="23" customFormat="1" ht="12" customHeight="1" x14ac:dyDescent="0.2">
      <c r="A382" s="15">
        <v>131802</v>
      </c>
      <c r="B382" s="16" t="s">
        <v>383</v>
      </c>
      <c r="C382" s="16" t="s">
        <v>44</v>
      </c>
      <c r="D382" s="15">
        <v>1</v>
      </c>
      <c r="E382" s="17">
        <v>2014</v>
      </c>
      <c r="F382" s="15" t="s">
        <v>32</v>
      </c>
      <c r="G382" s="18">
        <v>38904</v>
      </c>
      <c r="H382" s="19">
        <v>10.983333333333333</v>
      </c>
      <c r="I382" s="16" t="s">
        <v>33</v>
      </c>
      <c r="J382" s="20">
        <v>0.65380000000000005</v>
      </c>
      <c r="K382" s="20">
        <f t="shared" si="69"/>
        <v>2.8887302078070634</v>
      </c>
      <c r="L382" s="20">
        <v>2.4411999999999998</v>
      </c>
      <c r="M382" s="20">
        <v>3.0599999999999999E-2</v>
      </c>
      <c r="N382" s="21">
        <v>335976.54</v>
      </c>
      <c r="O382" s="21">
        <v>219670.58</v>
      </c>
      <c r="P382" s="21">
        <v>213419.17</v>
      </c>
      <c r="Q382" s="21">
        <v>6251.41</v>
      </c>
      <c r="R382" s="21">
        <v>0</v>
      </c>
      <c r="S382" s="21">
        <f t="shared" si="70"/>
        <v>116305.95999999999</v>
      </c>
      <c r="T382">
        <v>0</v>
      </c>
      <c r="U382" s="21">
        <v>114607.28</v>
      </c>
      <c r="V382" s="21">
        <v>19254.12</v>
      </c>
      <c r="W382" s="22">
        <f t="shared" si="71"/>
        <v>19254.12</v>
      </c>
      <c r="X382" s="22">
        <f t="shared" si="72"/>
        <v>1.8887302078070634</v>
      </c>
      <c r="Y382" s="22">
        <f t="shared" si="73"/>
        <v>1.8349805117467757</v>
      </c>
      <c r="Z382" s="22">
        <f t="shared" si="75"/>
        <v>0.97154188785771867</v>
      </c>
      <c r="AA382" s="22">
        <f t="shared" si="76"/>
        <v>0.52172339145278357</v>
      </c>
      <c r="AB382" s="22">
        <v>0</v>
      </c>
      <c r="AC382" s="53">
        <f t="shared" si="74"/>
        <v>0</v>
      </c>
      <c r="AD382" s="53">
        <f t="shared" si="77"/>
        <v>0</v>
      </c>
    </row>
    <row r="383" spans="1:30" s="23" customFormat="1" ht="12" customHeight="1" x14ac:dyDescent="0.2">
      <c r="A383" s="15">
        <v>134214</v>
      </c>
      <c r="B383" s="16" t="s">
        <v>395</v>
      </c>
      <c r="C383" s="16" t="s">
        <v>31</v>
      </c>
      <c r="D383" s="15">
        <v>1</v>
      </c>
      <c r="E383" s="17">
        <v>2014</v>
      </c>
      <c r="F383" s="15" t="s">
        <v>32</v>
      </c>
      <c r="G383" s="18">
        <v>39916</v>
      </c>
      <c r="H383" s="19">
        <v>8.2138888888888886</v>
      </c>
      <c r="I383" s="16" t="s">
        <v>33</v>
      </c>
      <c r="J383" s="20">
        <v>0.88719999999999999</v>
      </c>
      <c r="K383" s="20">
        <f t="shared" si="69"/>
        <v>8.8636210277413117</v>
      </c>
      <c r="L383" s="20">
        <v>2.3910999999999998</v>
      </c>
      <c r="M383" s="20">
        <v>4.4999999999999997E-3</v>
      </c>
      <c r="N383" s="21">
        <v>342313.31</v>
      </c>
      <c r="O383" s="21">
        <v>303693.28000000003</v>
      </c>
      <c r="P383" s="21">
        <v>167435.20000000001</v>
      </c>
      <c r="Q383" s="21">
        <v>136258.07999999999</v>
      </c>
      <c r="R383" s="21">
        <v>0</v>
      </c>
      <c r="S383" s="21">
        <f t="shared" si="70"/>
        <v>38620.02999999997</v>
      </c>
      <c r="T383">
        <v>0</v>
      </c>
      <c r="U383" s="21">
        <v>50969.760000000002</v>
      </c>
      <c r="V383" s="21">
        <v>4350.05</v>
      </c>
      <c r="W383" s="22">
        <f t="shared" si="71"/>
        <v>4350.05</v>
      </c>
      <c r="X383" s="22">
        <f t="shared" si="72"/>
        <v>7.8636210277413108</v>
      </c>
      <c r="Y383" s="22">
        <f t="shared" si="73"/>
        <v>4.3354497653160848</v>
      </c>
      <c r="Z383" s="22">
        <f t="shared" si="75"/>
        <v>0.55132994710979444</v>
      </c>
      <c r="AA383" s="22">
        <f t="shared" si="76"/>
        <v>0.16783301889327285</v>
      </c>
      <c r="AB383" s="22">
        <v>0</v>
      </c>
      <c r="AC383" s="53">
        <f t="shared" si="74"/>
        <v>0</v>
      </c>
      <c r="AD383" s="53">
        <f t="shared" si="77"/>
        <v>0</v>
      </c>
    </row>
    <row r="384" spans="1:30" s="23" customFormat="1" ht="12" customHeight="1" x14ac:dyDescent="0.2">
      <c r="A384" s="15">
        <v>137319</v>
      </c>
      <c r="B384" s="16" t="s">
        <v>412</v>
      </c>
      <c r="C384" s="16" t="s">
        <v>413</v>
      </c>
      <c r="D384" s="15">
        <v>1</v>
      </c>
      <c r="E384" s="17">
        <v>2014</v>
      </c>
      <c r="F384" s="15" t="s">
        <v>32</v>
      </c>
      <c r="G384" s="18">
        <v>40619</v>
      </c>
      <c r="H384" s="19">
        <v>6.2861111111111114</v>
      </c>
      <c r="I384" s="16" t="s">
        <v>33</v>
      </c>
      <c r="J384" s="20">
        <v>6.54E-2</v>
      </c>
      <c r="K384" s="20">
        <f t="shared" si="69"/>
        <v>1.0699555474696452</v>
      </c>
      <c r="L384" s="20">
        <v>0.49909999999999999</v>
      </c>
      <c r="M384" s="20">
        <v>-0.3926</v>
      </c>
      <c r="N384" s="21">
        <v>120208.5</v>
      </c>
      <c r="O384" s="21">
        <v>7859.44</v>
      </c>
      <c r="P384" s="21">
        <v>2985.44</v>
      </c>
      <c r="Q384" s="21">
        <v>4874</v>
      </c>
      <c r="R384" s="21">
        <v>0</v>
      </c>
      <c r="S384" s="21">
        <f t="shared" si="70"/>
        <v>112349.06</v>
      </c>
      <c r="T384">
        <v>0</v>
      </c>
      <c r="U384" s="21">
        <v>259.39999999999998</v>
      </c>
      <c r="V384" s="21">
        <v>-23923.39</v>
      </c>
      <c r="W384" s="22">
        <f t="shared" si="71"/>
        <v>-23923.39</v>
      </c>
      <c r="X384" s="22">
        <f t="shared" si="72"/>
        <v>6.9955547469645052E-2</v>
      </c>
      <c r="Y384" s="22">
        <f t="shared" si="73"/>
        <v>2.6572897005101778E-2</v>
      </c>
      <c r="Z384" s="22">
        <f t="shared" si="75"/>
        <v>0.3798540354020134</v>
      </c>
      <c r="AA384" s="22">
        <f t="shared" si="76"/>
        <v>3.3004896023126326E-2</v>
      </c>
      <c r="AB384" s="22">
        <v>0</v>
      </c>
      <c r="AC384" s="53">
        <f t="shared" si="74"/>
        <v>0</v>
      </c>
      <c r="AD384" s="53">
        <f t="shared" si="77"/>
        <v>0</v>
      </c>
    </row>
    <row r="385" spans="1:30" s="23" customFormat="1" ht="12" customHeight="1" x14ac:dyDescent="0.2">
      <c r="A385" s="15">
        <v>138001</v>
      </c>
      <c r="B385" s="16" t="s">
        <v>422</v>
      </c>
      <c r="C385" s="16" t="s">
        <v>31</v>
      </c>
      <c r="D385" s="15">
        <v>1</v>
      </c>
      <c r="E385" s="17">
        <v>2014</v>
      </c>
      <c r="F385" s="15" t="s">
        <v>36</v>
      </c>
      <c r="G385" s="18">
        <v>40634</v>
      </c>
      <c r="H385" s="19">
        <v>6.2472222222222218</v>
      </c>
      <c r="I385" s="16" t="s">
        <v>33</v>
      </c>
      <c r="J385" s="20">
        <v>0.34789999999999999</v>
      </c>
      <c r="K385" s="20">
        <f t="shared" si="69"/>
        <v>1.5334214687237191</v>
      </c>
      <c r="L385" s="20">
        <v>3.1404999999999998</v>
      </c>
      <c r="M385" s="20">
        <v>0</v>
      </c>
      <c r="N385" s="21">
        <v>49887.23</v>
      </c>
      <c r="O385" s="21">
        <v>17353.95</v>
      </c>
      <c r="P385" s="21">
        <v>17353.95</v>
      </c>
      <c r="Q385" s="21">
        <v>0</v>
      </c>
      <c r="R385" s="21">
        <v>0</v>
      </c>
      <c r="S385" s="21">
        <f t="shared" si="70"/>
        <v>32533.280000000002</v>
      </c>
      <c r="T385">
        <v>0</v>
      </c>
      <c r="U385" s="21">
        <v>2811.52</v>
      </c>
      <c r="V385" s="21">
        <v>35157.56</v>
      </c>
      <c r="W385" s="22">
        <f t="shared" si="71"/>
        <v>35157.56</v>
      </c>
      <c r="X385" s="22">
        <f t="shared" si="72"/>
        <v>0.53342146872371921</v>
      </c>
      <c r="Y385" s="22">
        <f t="shared" si="73"/>
        <v>0.53342146872371921</v>
      </c>
      <c r="Z385" s="22">
        <f t="shared" si="75"/>
        <v>1</v>
      </c>
      <c r="AA385" s="22">
        <f t="shared" si="76"/>
        <v>0.16201037804073423</v>
      </c>
      <c r="AB385" s="22">
        <v>0</v>
      </c>
      <c r="AC385" s="53">
        <f t="shared" si="74"/>
        <v>0</v>
      </c>
      <c r="AD385" s="53">
        <f t="shared" si="77"/>
        <v>0</v>
      </c>
    </row>
    <row r="386" spans="1:30" s="23" customFormat="1" ht="12" customHeight="1" x14ac:dyDescent="0.2">
      <c r="A386" s="15">
        <v>138586</v>
      </c>
      <c r="B386" s="16" t="s">
        <v>425</v>
      </c>
      <c r="C386" s="16" t="s">
        <v>44</v>
      </c>
      <c r="D386" s="15">
        <v>1</v>
      </c>
      <c r="E386" s="17">
        <v>2014</v>
      </c>
      <c r="F386" s="15" t="s">
        <v>36</v>
      </c>
      <c r="G386" s="18">
        <v>40668</v>
      </c>
      <c r="H386" s="19">
        <v>6.1527777777777777</v>
      </c>
      <c r="I386" s="16" t="s">
        <v>33</v>
      </c>
      <c r="J386" s="20">
        <v>0.66459999999999997</v>
      </c>
      <c r="K386" s="20">
        <f t="shared" ref="K386:K449" si="78">+N386/S386</f>
        <v>2.9810961504052913</v>
      </c>
      <c r="L386" s="20">
        <v>0.63270000000000004</v>
      </c>
      <c r="M386" s="20">
        <v>0.13220000000000001</v>
      </c>
      <c r="N386" s="21">
        <v>761248.45</v>
      </c>
      <c r="O386" s="21">
        <v>505889.88</v>
      </c>
      <c r="P386" s="21">
        <v>436833.88</v>
      </c>
      <c r="Q386" s="21">
        <v>69056</v>
      </c>
      <c r="R386" s="21">
        <v>0</v>
      </c>
      <c r="S386" s="21">
        <f t="shared" ref="S386:S449" si="79">+N386-O386</f>
        <v>255358.56999999995</v>
      </c>
      <c r="T386">
        <v>0</v>
      </c>
      <c r="U386" s="21">
        <v>201003.94</v>
      </c>
      <c r="V386" s="21">
        <v>55025</v>
      </c>
      <c r="W386" s="22">
        <f t="shared" ref="W386:W449" si="80">+V386-R386</f>
        <v>55025</v>
      </c>
      <c r="X386" s="22">
        <f t="shared" ref="X386:X449" si="81">+O386/S386</f>
        <v>1.9810961504052913</v>
      </c>
      <c r="Y386" s="22">
        <f t="shared" ref="Y386:Y449" si="82">+P386/S386</f>
        <v>1.7106685708648826</v>
      </c>
      <c r="Z386" s="22">
        <f t="shared" si="75"/>
        <v>0.86349598454114163</v>
      </c>
      <c r="AA386" s="22">
        <f t="shared" si="76"/>
        <v>0.39732745790447516</v>
      </c>
      <c r="AB386" s="22">
        <v>0</v>
      </c>
      <c r="AC386" s="53">
        <f t="shared" ref="AC386:AC449" si="83">+T386/S386</f>
        <v>0</v>
      </c>
      <c r="AD386" s="53">
        <f t="shared" si="77"/>
        <v>0</v>
      </c>
    </row>
    <row r="387" spans="1:30" s="23" customFormat="1" ht="12" customHeight="1" x14ac:dyDescent="0.2">
      <c r="A387" s="15">
        <v>141199</v>
      </c>
      <c r="B387" s="16" t="s">
        <v>439</v>
      </c>
      <c r="C387" s="16" t="s">
        <v>31</v>
      </c>
      <c r="D387" s="15">
        <v>1</v>
      </c>
      <c r="E387" s="17">
        <v>2014</v>
      </c>
      <c r="F387" s="15" t="s">
        <v>36</v>
      </c>
      <c r="G387" s="18">
        <v>40752</v>
      </c>
      <c r="H387" s="19">
        <v>5.9222222222222225</v>
      </c>
      <c r="I387" s="16" t="s">
        <v>33</v>
      </c>
      <c r="J387" s="20">
        <v>0.4342697048755399</v>
      </c>
      <c r="K387" s="20">
        <f t="shared" si="78"/>
        <v>1.7676267447901142</v>
      </c>
      <c r="L387" s="20">
        <v>68.61600576228642</v>
      </c>
      <c r="M387" s="20">
        <v>9.9644368248786065E-3</v>
      </c>
      <c r="N387" s="21">
        <v>4151.13</v>
      </c>
      <c r="O387" s="21">
        <v>1802.71</v>
      </c>
      <c r="P387" s="21">
        <v>1802.71</v>
      </c>
      <c r="Q387" s="21">
        <v>0</v>
      </c>
      <c r="R387" s="21">
        <v>0</v>
      </c>
      <c r="S387" s="21">
        <f t="shared" si="79"/>
        <v>2348.42</v>
      </c>
      <c r="T387">
        <v>0</v>
      </c>
      <c r="U387" s="21">
        <v>0</v>
      </c>
      <c r="V387" s="21">
        <v>2838.21</v>
      </c>
      <c r="W387" s="22">
        <f t="shared" si="80"/>
        <v>2838.21</v>
      </c>
      <c r="X387" s="22">
        <f t="shared" si="81"/>
        <v>0.76762674479011417</v>
      </c>
      <c r="Y387" s="22">
        <f t="shared" si="82"/>
        <v>0.76762674479011417</v>
      </c>
      <c r="Z387" s="22">
        <f t="shared" si="75"/>
        <v>1</v>
      </c>
      <c r="AA387" s="22">
        <f t="shared" si="76"/>
        <v>0</v>
      </c>
      <c r="AB387" s="22">
        <v>0</v>
      </c>
      <c r="AC387" s="53">
        <f t="shared" si="83"/>
        <v>0</v>
      </c>
      <c r="AD387" s="53">
        <f t="shared" si="77"/>
        <v>0</v>
      </c>
    </row>
    <row r="388" spans="1:30" s="23" customFormat="1" ht="12" customHeight="1" x14ac:dyDescent="0.2">
      <c r="A388" s="15">
        <v>141528</v>
      </c>
      <c r="B388" s="16" t="s">
        <v>440</v>
      </c>
      <c r="C388" s="16" t="s">
        <v>31</v>
      </c>
      <c r="D388" s="15">
        <v>1</v>
      </c>
      <c r="E388" s="17">
        <v>2014</v>
      </c>
      <c r="F388" s="15" t="s">
        <v>36</v>
      </c>
      <c r="G388" s="18">
        <v>40779</v>
      </c>
      <c r="H388" s="19">
        <v>5.85</v>
      </c>
      <c r="I388" s="16" t="s">
        <v>33</v>
      </c>
      <c r="J388" s="20">
        <v>0.1041</v>
      </c>
      <c r="K388" s="20">
        <f t="shared" si="78"/>
        <v>1.1162431629172489</v>
      </c>
      <c r="L388" s="20">
        <v>8.3599999999999994E-2</v>
      </c>
      <c r="M388" s="20">
        <v>5.4000000000000003E-3</v>
      </c>
      <c r="N388" s="21">
        <v>4258056.13</v>
      </c>
      <c r="O388" s="21">
        <v>443424.81</v>
      </c>
      <c r="P388" s="21">
        <v>443424.81</v>
      </c>
      <c r="Q388" s="21">
        <v>0</v>
      </c>
      <c r="R388" s="21">
        <v>0</v>
      </c>
      <c r="S388" s="21">
        <f t="shared" si="79"/>
        <v>3814631.32</v>
      </c>
      <c r="T388">
        <v>0</v>
      </c>
      <c r="U388" s="21">
        <v>382872.87</v>
      </c>
      <c r="V388" s="21">
        <v>2272.6799999999998</v>
      </c>
      <c r="W388" s="22">
        <f t="shared" si="80"/>
        <v>2272.6799999999998</v>
      </c>
      <c r="X388" s="22">
        <f t="shared" si="81"/>
        <v>0.11624316291724884</v>
      </c>
      <c r="Y388" s="22">
        <f t="shared" si="82"/>
        <v>0.11624316291724884</v>
      </c>
      <c r="Z388" s="22">
        <f t="shared" si="75"/>
        <v>1</v>
      </c>
      <c r="AA388" s="22">
        <f t="shared" si="76"/>
        <v>0.863444853254828</v>
      </c>
      <c r="AB388" s="22">
        <v>0</v>
      </c>
      <c r="AC388" s="53">
        <f t="shared" si="83"/>
        <v>0</v>
      </c>
      <c r="AD388" s="53">
        <f t="shared" si="77"/>
        <v>0</v>
      </c>
    </row>
    <row r="389" spans="1:30" s="23" customFormat="1" ht="12" customHeight="1" x14ac:dyDescent="0.2">
      <c r="A389" s="15">
        <v>143053</v>
      </c>
      <c r="B389" s="16" t="s">
        <v>448</v>
      </c>
      <c r="C389" s="16" t="s">
        <v>31</v>
      </c>
      <c r="D389" s="15">
        <v>1</v>
      </c>
      <c r="E389" s="17">
        <v>2014</v>
      </c>
      <c r="F389" s="15" t="s">
        <v>36</v>
      </c>
      <c r="G389" s="18">
        <v>40877</v>
      </c>
      <c r="H389" s="19">
        <v>5.583333333333333</v>
      </c>
      <c r="I389" s="16" t="s">
        <v>33</v>
      </c>
      <c r="J389" s="20">
        <v>0.84589999999999999</v>
      </c>
      <c r="K389" s="20">
        <f t="shared" si="78"/>
        <v>6.488203874023446</v>
      </c>
      <c r="L389" s="20">
        <v>1.0760000000000001</v>
      </c>
      <c r="M389" s="20">
        <v>2.7699999999999999E-2</v>
      </c>
      <c r="N389" s="21">
        <v>92110.5</v>
      </c>
      <c r="O389" s="21">
        <v>77913.89</v>
      </c>
      <c r="P389" s="21">
        <v>3671.68</v>
      </c>
      <c r="Q389" s="21">
        <v>74242.210000000006</v>
      </c>
      <c r="R389" s="21">
        <v>0</v>
      </c>
      <c r="S389" s="21">
        <f t="shared" si="79"/>
        <v>14196.61</v>
      </c>
      <c r="T389">
        <v>0</v>
      </c>
      <c r="U389" s="21">
        <v>262.8</v>
      </c>
      <c r="V389" s="21">
        <v>3231.36</v>
      </c>
      <c r="W389" s="22">
        <f t="shared" si="80"/>
        <v>3231.36</v>
      </c>
      <c r="X389" s="22">
        <f t="shared" si="81"/>
        <v>5.488203874023446</v>
      </c>
      <c r="Y389" s="22">
        <f t="shared" si="82"/>
        <v>0.25863075762453147</v>
      </c>
      <c r="Z389" s="22">
        <f t="shared" si="75"/>
        <v>4.7124845133518556E-2</v>
      </c>
      <c r="AA389" s="22">
        <f t="shared" si="76"/>
        <v>3.3729544244293285E-3</v>
      </c>
      <c r="AB389" s="22">
        <v>0</v>
      </c>
      <c r="AC389" s="53">
        <f t="shared" si="83"/>
        <v>0</v>
      </c>
      <c r="AD389" s="53">
        <f t="shared" si="77"/>
        <v>0</v>
      </c>
    </row>
    <row r="390" spans="1:30" s="23" customFormat="1" ht="12" customHeight="1" x14ac:dyDescent="0.2">
      <c r="A390" s="15">
        <v>143117</v>
      </c>
      <c r="B390" s="16" t="s">
        <v>449</v>
      </c>
      <c r="C390" s="16" t="s">
        <v>31</v>
      </c>
      <c r="D390" s="15">
        <v>1</v>
      </c>
      <c r="E390" s="17">
        <v>2014</v>
      </c>
      <c r="F390" s="15" t="s">
        <v>32</v>
      </c>
      <c r="G390" s="18">
        <v>40857</v>
      </c>
      <c r="H390" s="19">
        <v>5.6388888888888893</v>
      </c>
      <c r="I390" s="16" t="s">
        <v>33</v>
      </c>
      <c r="J390" s="20">
        <v>0.53018913897723152</v>
      </c>
      <c r="K390" s="20">
        <f t="shared" si="78"/>
        <v>2.1285161390756713</v>
      </c>
      <c r="L390" s="20">
        <v>0.49719066110967775</v>
      </c>
      <c r="M390" s="20">
        <v>0.11571660363402092</v>
      </c>
      <c r="N390" s="21">
        <v>633880.44999999995</v>
      </c>
      <c r="O390" s="21">
        <v>336076.53</v>
      </c>
      <c r="P390" s="21">
        <v>94966.29</v>
      </c>
      <c r="Q390" s="21">
        <v>241110.24</v>
      </c>
      <c r="R390" s="21">
        <v>0</v>
      </c>
      <c r="S390" s="21">
        <f t="shared" si="79"/>
        <v>297803.91999999993</v>
      </c>
      <c r="T390">
        <v>0</v>
      </c>
      <c r="U390" s="21">
        <v>0</v>
      </c>
      <c r="V390" s="21">
        <v>0</v>
      </c>
      <c r="W390" s="22">
        <f t="shared" si="80"/>
        <v>0</v>
      </c>
      <c r="X390" s="22">
        <f t="shared" si="81"/>
        <v>1.1285161390756713</v>
      </c>
      <c r="Y390" s="22">
        <f t="shared" si="82"/>
        <v>0.31888864995464133</v>
      </c>
      <c r="Z390" s="22">
        <f t="shared" si="75"/>
        <v>0.28257340671780912</v>
      </c>
      <c r="AA390" s="22">
        <f t="shared" si="76"/>
        <v>0</v>
      </c>
      <c r="AB390" s="22">
        <v>0</v>
      </c>
      <c r="AC390" s="53">
        <f t="shared" si="83"/>
        <v>0</v>
      </c>
      <c r="AD390" s="53">
        <f t="shared" si="77"/>
        <v>0</v>
      </c>
    </row>
    <row r="391" spans="1:30" s="23" customFormat="1" ht="12" customHeight="1" x14ac:dyDescent="0.2">
      <c r="A391" s="15">
        <v>143802</v>
      </c>
      <c r="B391" s="16" t="s">
        <v>454</v>
      </c>
      <c r="C391" s="16" t="s">
        <v>31</v>
      </c>
      <c r="D391" s="15">
        <v>1</v>
      </c>
      <c r="E391" s="17">
        <v>2014</v>
      </c>
      <c r="F391" s="15" t="s">
        <v>32</v>
      </c>
      <c r="G391" s="18">
        <v>40892</v>
      </c>
      <c r="H391" s="19">
        <v>5.541666666666667</v>
      </c>
      <c r="I391" s="16" t="s">
        <v>33</v>
      </c>
      <c r="J391" s="20">
        <v>0.1164</v>
      </c>
      <c r="K391" s="20">
        <f t="shared" si="78"/>
        <v>1.1317461287071258</v>
      </c>
      <c r="L391" s="20">
        <v>2.0196000000000001</v>
      </c>
      <c r="M391" s="20">
        <v>0.1164</v>
      </c>
      <c r="N391" s="21">
        <v>133396.20000000001</v>
      </c>
      <c r="O391" s="21">
        <v>15528.6</v>
      </c>
      <c r="P391" s="21">
        <v>15528.6</v>
      </c>
      <c r="Q391" s="21">
        <v>0</v>
      </c>
      <c r="R391" s="21">
        <v>0</v>
      </c>
      <c r="S391" s="21">
        <f t="shared" si="79"/>
        <v>117867.6</v>
      </c>
      <c r="T391">
        <v>0</v>
      </c>
      <c r="U391" s="21">
        <v>0</v>
      </c>
      <c r="V391" s="21">
        <v>36907.839999999997</v>
      </c>
      <c r="W391" s="22">
        <f t="shared" si="80"/>
        <v>36907.839999999997</v>
      </c>
      <c r="X391" s="22">
        <f t="shared" si="81"/>
        <v>0.13174612870712563</v>
      </c>
      <c r="Y391" s="22">
        <f t="shared" si="82"/>
        <v>0.13174612870712563</v>
      </c>
      <c r="Z391" s="22">
        <f t="shared" si="75"/>
        <v>1</v>
      </c>
      <c r="AA391" s="22">
        <f t="shared" si="76"/>
        <v>0</v>
      </c>
      <c r="AB391" s="22">
        <v>0</v>
      </c>
      <c r="AC391" s="53">
        <f t="shared" si="83"/>
        <v>0</v>
      </c>
      <c r="AD391" s="53">
        <f t="shared" si="77"/>
        <v>0</v>
      </c>
    </row>
    <row r="392" spans="1:30" s="23" customFormat="1" ht="12" customHeight="1" x14ac:dyDescent="0.2">
      <c r="A392" s="15">
        <v>144899</v>
      </c>
      <c r="B392" s="16" t="s">
        <v>463</v>
      </c>
      <c r="C392" s="16" t="s">
        <v>31</v>
      </c>
      <c r="D392" s="15">
        <v>1</v>
      </c>
      <c r="E392" s="17">
        <v>2014</v>
      </c>
      <c r="F392" s="15" t="s">
        <v>32</v>
      </c>
      <c r="G392" s="18">
        <v>40914</v>
      </c>
      <c r="H392" s="19">
        <v>5.4833333333333334</v>
      </c>
      <c r="I392" s="16" t="s">
        <v>33</v>
      </c>
      <c r="J392" s="20">
        <v>0.93810000000000004</v>
      </c>
      <c r="K392" s="20">
        <f t="shared" si="78"/>
        <v>16.143973899212252</v>
      </c>
      <c r="L392" s="20">
        <v>0.45939999999999998</v>
      </c>
      <c r="M392" s="20">
        <v>1.6799999999999999E-2</v>
      </c>
      <c r="N392" s="21">
        <v>309361.15999999997</v>
      </c>
      <c r="O392" s="21">
        <v>290198.52</v>
      </c>
      <c r="P392" s="21">
        <v>290198.52</v>
      </c>
      <c r="Q392" s="21">
        <v>0</v>
      </c>
      <c r="R392" s="21">
        <v>0</v>
      </c>
      <c r="S392" s="21">
        <f t="shared" si="79"/>
        <v>19162.639999999956</v>
      </c>
      <c r="T392">
        <v>0</v>
      </c>
      <c r="U392" s="21">
        <v>0</v>
      </c>
      <c r="V392" s="21">
        <v>0</v>
      </c>
      <c r="W392" s="22">
        <f t="shared" si="80"/>
        <v>0</v>
      </c>
      <c r="X392" s="22">
        <f t="shared" si="81"/>
        <v>15.143973899212254</v>
      </c>
      <c r="Y392" s="22">
        <f t="shared" si="82"/>
        <v>15.143973899212254</v>
      </c>
      <c r="Z392" s="22">
        <f t="shared" si="75"/>
        <v>1</v>
      </c>
      <c r="AA392" s="22">
        <f t="shared" si="76"/>
        <v>0</v>
      </c>
      <c r="AB392" s="22">
        <v>0</v>
      </c>
      <c r="AC392" s="53">
        <f t="shared" si="83"/>
        <v>0</v>
      </c>
      <c r="AD392" s="53">
        <f t="shared" si="77"/>
        <v>0</v>
      </c>
    </row>
    <row r="393" spans="1:30" s="23" customFormat="1" ht="12" customHeight="1" x14ac:dyDescent="0.2">
      <c r="A393" s="15">
        <v>145274</v>
      </c>
      <c r="B393" s="16" t="s">
        <v>466</v>
      </c>
      <c r="C393" s="16" t="s">
        <v>413</v>
      </c>
      <c r="D393" s="15">
        <v>1</v>
      </c>
      <c r="E393" s="17">
        <v>2014</v>
      </c>
      <c r="F393" s="15" t="s">
        <v>32</v>
      </c>
      <c r="G393" s="18">
        <v>40934</v>
      </c>
      <c r="H393" s="19">
        <v>5.427777777777778</v>
      </c>
      <c r="I393" s="16" t="s">
        <v>33</v>
      </c>
      <c r="J393" s="20">
        <v>0.97729999999999995</v>
      </c>
      <c r="K393" s="20">
        <f t="shared" si="78"/>
        <v>44.056344441953314</v>
      </c>
      <c r="L393" s="20">
        <v>0.95099999999999996</v>
      </c>
      <c r="M393" s="20">
        <v>1.72E-2</v>
      </c>
      <c r="N393" s="21">
        <v>190590.83</v>
      </c>
      <c r="O393" s="21">
        <v>186264.76</v>
      </c>
      <c r="P393" s="21">
        <v>186264.76</v>
      </c>
      <c r="Q393" s="21">
        <v>0</v>
      </c>
      <c r="R393" s="21">
        <v>0</v>
      </c>
      <c r="S393" s="21">
        <f t="shared" si="79"/>
        <v>4326.0699999999779</v>
      </c>
      <c r="T393">
        <v>0</v>
      </c>
      <c r="U393" s="21">
        <v>178904.77</v>
      </c>
      <c r="V393" s="21">
        <v>0</v>
      </c>
      <c r="W393" s="22">
        <f t="shared" si="80"/>
        <v>0</v>
      </c>
      <c r="X393" s="22">
        <f t="shared" si="81"/>
        <v>43.056344441953314</v>
      </c>
      <c r="Y393" s="22">
        <f t="shared" si="82"/>
        <v>43.056344441953314</v>
      </c>
      <c r="Z393" s="22">
        <f t="shared" si="75"/>
        <v>1</v>
      </c>
      <c r="AA393" s="22">
        <f t="shared" si="76"/>
        <v>0.96048640655376782</v>
      </c>
      <c r="AB393" s="22">
        <v>0</v>
      </c>
      <c r="AC393" s="53">
        <f t="shared" si="83"/>
        <v>0</v>
      </c>
      <c r="AD393" s="53">
        <f t="shared" si="77"/>
        <v>0</v>
      </c>
    </row>
    <row r="394" spans="1:30" s="23" customFormat="1" ht="12" customHeight="1" x14ac:dyDescent="0.2">
      <c r="A394" s="15">
        <v>148061</v>
      </c>
      <c r="B394" s="16" t="s">
        <v>497</v>
      </c>
      <c r="C394" s="16" t="s">
        <v>44</v>
      </c>
      <c r="D394" s="15">
        <v>1</v>
      </c>
      <c r="E394" s="17">
        <v>2014</v>
      </c>
      <c r="F394" s="15" t="s">
        <v>32</v>
      </c>
      <c r="G394" s="18">
        <v>41096</v>
      </c>
      <c r="H394" s="19">
        <v>4.9833333333333334</v>
      </c>
      <c r="I394" s="16" t="s">
        <v>33</v>
      </c>
      <c r="J394" s="20">
        <v>0.87460000000000004</v>
      </c>
      <c r="K394" s="20">
        <f t="shared" si="78"/>
        <v>7.9737833865436212</v>
      </c>
      <c r="L394" s="20">
        <v>0.59640000000000004</v>
      </c>
      <c r="M394" s="20">
        <v>-2.8E-3</v>
      </c>
      <c r="N394" s="21">
        <v>266590.53000000003</v>
      </c>
      <c r="O394" s="21">
        <v>233157.15</v>
      </c>
      <c r="P394" s="21">
        <v>96327.12</v>
      </c>
      <c r="Q394" s="21">
        <v>136830.03</v>
      </c>
      <c r="R394" s="21">
        <v>0</v>
      </c>
      <c r="S394" s="21">
        <f t="shared" si="79"/>
        <v>33433.380000000034</v>
      </c>
      <c r="T394">
        <v>0</v>
      </c>
      <c r="U394" s="21">
        <v>56424.34</v>
      </c>
      <c r="V394" s="21">
        <v>-453.03</v>
      </c>
      <c r="W394" s="22">
        <f t="shared" si="80"/>
        <v>-453.03</v>
      </c>
      <c r="X394" s="22">
        <f t="shared" si="81"/>
        <v>6.9737833865436212</v>
      </c>
      <c r="Y394" s="22">
        <f t="shared" si="82"/>
        <v>2.8811660681630125</v>
      </c>
      <c r="Z394" s="22">
        <f t="shared" si="75"/>
        <v>0.41314246635799073</v>
      </c>
      <c r="AA394" s="22">
        <f t="shared" si="76"/>
        <v>0.24200132828866711</v>
      </c>
      <c r="AB394" s="22">
        <v>0</v>
      </c>
      <c r="AC394" s="53">
        <f t="shared" si="83"/>
        <v>0</v>
      </c>
      <c r="AD394" s="53">
        <f t="shared" si="77"/>
        <v>0</v>
      </c>
    </row>
    <row r="395" spans="1:30" s="23" customFormat="1" ht="12" customHeight="1" x14ac:dyDescent="0.2">
      <c r="A395" s="15">
        <v>150902</v>
      </c>
      <c r="B395" s="16" t="s">
        <v>505</v>
      </c>
      <c r="C395" s="16" t="s">
        <v>31</v>
      </c>
      <c r="D395" s="15">
        <v>1</v>
      </c>
      <c r="E395" s="17">
        <v>2014</v>
      </c>
      <c r="F395" s="15" t="s">
        <v>32</v>
      </c>
      <c r="G395" s="18">
        <v>37974</v>
      </c>
      <c r="H395" s="19">
        <v>13.530555555555555</v>
      </c>
      <c r="I395" s="16" t="s">
        <v>33</v>
      </c>
      <c r="J395" s="20">
        <v>0.37909999999999999</v>
      </c>
      <c r="K395" s="20">
        <f t="shared" si="78"/>
        <v>1.6105769043555012</v>
      </c>
      <c r="L395" s="20">
        <v>1.1191</v>
      </c>
      <c r="M395" s="20">
        <v>0.70030000000000003</v>
      </c>
      <c r="N395" s="21">
        <v>124079.65</v>
      </c>
      <c r="O395" s="21">
        <v>47039.15</v>
      </c>
      <c r="P395" s="21">
        <v>47039.15</v>
      </c>
      <c r="Q395" s="21">
        <v>0</v>
      </c>
      <c r="R395" s="21">
        <v>0</v>
      </c>
      <c r="S395" s="21">
        <f t="shared" si="79"/>
        <v>77040.5</v>
      </c>
      <c r="T395">
        <v>0</v>
      </c>
      <c r="U395" s="21">
        <v>2550.4899999999998</v>
      </c>
      <c r="V395" s="21">
        <v>75840.5</v>
      </c>
      <c r="W395" s="22">
        <f t="shared" si="80"/>
        <v>75840.5</v>
      </c>
      <c r="X395" s="22">
        <f t="shared" si="81"/>
        <v>0.61057690435550138</v>
      </c>
      <c r="Y395" s="22">
        <f t="shared" si="82"/>
        <v>0.61057690435550138</v>
      </c>
      <c r="Z395" s="22">
        <f t="shared" si="75"/>
        <v>1</v>
      </c>
      <c r="AA395" s="22">
        <f t="shared" si="76"/>
        <v>5.4220580091264396E-2</v>
      </c>
      <c r="AB395" s="22">
        <v>0</v>
      </c>
      <c r="AC395" s="53">
        <f t="shared" si="83"/>
        <v>0</v>
      </c>
      <c r="AD395" s="53">
        <f t="shared" si="77"/>
        <v>0</v>
      </c>
    </row>
    <row r="396" spans="1:30" s="23" customFormat="1" ht="12" customHeight="1" x14ac:dyDescent="0.2">
      <c r="A396" s="15">
        <v>152156</v>
      </c>
      <c r="B396" s="16" t="s">
        <v>512</v>
      </c>
      <c r="C396" s="16" t="s">
        <v>49</v>
      </c>
      <c r="D396" s="15">
        <v>1</v>
      </c>
      <c r="E396" s="17">
        <v>2014</v>
      </c>
      <c r="F396" s="15" t="s">
        <v>36</v>
      </c>
      <c r="G396" s="18">
        <v>38196</v>
      </c>
      <c r="H396" s="19">
        <v>12.922222222222222</v>
      </c>
      <c r="I396" s="16" t="s">
        <v>33</v>
      </c>
      <c r="J396" s="20">
        <v>0.70469999999999999</v>
      </c>
      <c r="K396" s="20">
        <f t="shared" si="78"/>
        <v>3.3861926520179897</v>
      </c>
      <c r="L396" s="20">
        <v>0.63539999999999996</v>
      </c>
      <c r="M396" s="20">
        <v>6.2E-2</v>
      </c>
      <c r="N396" s="21">
        <v>896757.07</v>
      </c>
      <c r="O396" s="21">
        <v>631929.53</v>
      </c>
      <c r="P396" s="21">
        <v>175840.7</v>
      </c>
      <c r="Q396" s="21">
        <v>456088.83</v>
      </c>
      <c r="R396" s="21">
        <v>0</v>
      </c>
      <c r="S396" s="21">
        <f t="shared" si="79"/>
        <v>264827.53999999992</v>
      </c>
      <c r="T396">
        <v>0</v>
      </c>
      <c r="U396" s="21">
        <v>3356.43</v>
      </c>
      <c r="V396" s="21">
        <v>40790.54</v>
      </c>
      <c r="W396" s="22">
        <f t="shared" si="80"/>
        <v>40790.54</v>
      </c>
      <c r="X396" s="22">
        <f t="shared" si="81"/>
        <v>2.3861926520179897</v>
      </c>
      <c r="Y396" s="22">
        <f t="shared" si="82"/>
        <v>0.66398192574684667</v>
      </c>
      <c r="Z396" s="22">
        <f t="shared" si="75"/>
        <v>0.27825998256482809</v>
      </c>
      <c r="AA396" s="22">
        <f t="shared" si="76"/>
        <v>5.3113991998443239E-3</v>
      </c>
      <c r="AB396" s="22">
        <v>0</v>
      </c>
      <c r="AC396" s="53">
        <f t="shared" si="83"/>
        <v>0</v>
      </c>
      <c r="AD396" s="53">
        <f t="shared" si="77"/>
        <v>0</v>
      </c>
    </row>
    <row r="397" spans="1:30" s="23" customFormat="1" ht="12" customHeight="1" x14ac:dyDescent="0.2">
      <c r="A397" s="15">
        <v>152610</v>
      </c>
      <c r="B397" s="16" t="s">
        <v>515</v>
      </c>
      <c r="C397" s="16" t="s">
        <v>31</v>
      </c>
      <c r="D397" s="15">
        <v>1</v>
      </c>
      <c r="E397" s="17">
        <v>2014</v>
      </c>
      <c r="F397" s="15" t="s">
        <v>36</v>
      </c>
      <c r="G397" s="18">
        <v>38258</v>
      </c>
      <c r="H397" s="19">
        <v>12.755555555555556</v>
      </c>
      <c r="I397" s="16" t="s">
        <v>33</v>
      </c>
      <c r="J397" s="20">
        <v>0.66477072474360377</v>
      </c>
      <c r="K397" s="20">
        <f t="shared" si="78"/>
        <v>2.9830330278737192</v>
      </c>
      <c r="L397" s="20">
        <v>0.63049597097524068</v>
      </c>
      <c r="M397" s="20">
        <v>0.10235203034775031</v>
      </c>
      <c r="N397" s="21">
        <v>776120.82</v>
      </c>
      <c r="O397" s="21">
        <v>515942.40000000002</v>
      </c>
      <c r="P397" s="21">
        <v>59645.32</v>
      </c>
      <c r="Q397" s="21">
        <v>456297.08</v>
      </c>
      <c r="R397" s="21">
        <v>0</v>
      </c>
      <c r="S397" s="21">
        <f t="shared" si="79"/>
        <v>260178.41999999993</v>
      </c>
      <c r="T397">
        <v>0</v>
      </c>
      <c r="U397" s="21">
        <v>3889.29</v>
      </c>
      <c r="V397" s="21">
        <v>84914.98</v>
      </c>
      <c r="W397" s="22">
        <f t="shared" si="80"/>
        <v>84914.98</v>
      </c>
      <c r="X397" s="22">
        <f t="shared" si="81"/>
        <v>1.9830330278737189</v>
      </c>
      <c r="Y397" s="22">
        <f t="shared" si="82"/>
        <v>0.22924776005634909</v>
      </c>
      <c r="Z397" s="22">
        <f t="shared" si="75"/>
        <v>0.11560461012702193</v>
      </c>
      <c r="AA397" s="22">
        <f t="shared" si="76"/>
        <v>7.538225197231318E-3</v>
      </c>
      <c r="AB397" s="22">
        <v>0</v>
      </c>
      <c r="AC397" s="53">
        <f t="shared" si="83"/>
        <v>0</v>
      </c>
      <c r="AD397" s="53">
        <f t="shared" si="77"/>
        <v>0</v>
      </c>
    </row>
    <row r="398" spans="1:30" s="23" customFormat="1" ht="12" customHeight="1" x14ac:dyDescent="0.2">
      <c r="A398" s="15">
        <v>152716</v>
      </c>
      <c r="B398" s="16" t="s">
        <v>516</v>
      </c>
      <c r="C398" s="16" t="s">
        <v>44</v>
      </c>
      <c r="D398" s="15">
        <v>1</v>
      </c>
      <c r="E398" s="17">
        <v>2014</v>
      </c>
      <c r="F398" s="15" t="s">
        <v>32</v>
      </c>
      <c r="G398" s="18">
        <v>38091</v>
      </c>
      <c r="H398" s="19">
        <v>13.21111111111111</v>
      </c>
      <c r="I398" s="16" t="s">
        <v>33</v>
      </c>
      <c r="J398" s="20">
        <v>0.83179999999999998</v>
      </c>
      <c r="K398" s="20">
        <f t="shared" si="78"/>
        <v>5.9454860584590064</v>
      </c>
      <c r="L398" s="20">
        <v>0.68610000000000004</v>
      </c>
      <c r="M398" s="20">
        <v>6.0699999999999997E-2</v>
      </c>
      <c r="N398" s="21">
        <v>528921.31999999995</v>
      </c>
      <c r="O398" s="21">
        <v>439959.49</v>
      </c>
      <c r="P398" s="21">
        <v>44932.09</v>
      </c>
      <c r="Q398" s="21">
        <v>395027.4</v>
      </c>
      <c r="R398" s="21">
        <v>0</v>
      </c>
      <c r="S398" s="21">
        <f t="shared" si="79"/>
        <v>88961.829999999958</v>
      </c>
      <c r="T398">
        <v>0</v>
      </c>
      <c r="U398" s="21">
        <v>22941.8</v>
      </c>
      <c r="V398" s="21">
        <v>23443.11</v>
      </c>
      <c r="W398" s="22">
        <f t="shared" si="80"/>
        <v>23443.11</v>
      </c>
      <c r="X398" s="22">
        <f t="shared" si="81"/>
        <v>4.9454860584590064</v>
      </c>
      <c r="Y398" s="22">
        <f t="shared" si="82"/>
        <v>0.5050715570936436</v>
      </c>
      <c r="Z398" s="22">
        <f t="shared" si="75"/>
        <v>0.10212778908349039</v>
      </c>
      <c r="AA398" s="22">
        <f t="shared" si="76"/>
        <v>5.2145255464315587E-2</v>
      </c>
      <c r="AB398" s="22">
        <v>0</v>
      </c>
      <c r="AC398" s="53">
        <f t="shared" si="83"/>
        <v>0</v>
      </c>
      <c r="AD398" s="53">
        <f t="shared" si="77"/>
        <v>0</v>
      </c>
    </row>
    <row r="399" spans="1:30" s="23" customFormat="1" ht="12" customHeight="1" x14ac:dyDescent="0.2">
      <c r="A399" s="15">
        <v>153801</v>
      </c>
      <c r="B399" s="16" t="s">
        <v>524</v>
      </c>
      <c r="C399" s="16" t="s">
        <v>31</v>
      </c>
      <c r="D399" s="15">
        <v>1</v>
      </c>
      <c r="E399" s="17">
        <v>2014</v>
      </c>
      <c r="F399" s="15" t="s">
        <v>36</v>
      </c>
      <c r="G399" s="18">
        <v>38524</v>
      </c>
      <c r="H399" s="19">
        <v>12.025</v>
      </c>
      <c r="I399" s="16" t="s">
        <v>33</v>
      </c>
      <c r="J399" s="20">
        <v>0.49490000000000001</v>
      </c>
      <c r="K399" s="20">
        <f t="shared" si="78"/>
        <v>1.9799509569102429</v>
      </c>
      <c r="L399" s="20">
        <v>1.2374000000000001</v>
      </c>
      <c r="M399" s="20">
        <v>5.1400000000000001E-2</v>
      </c>
      <c r="N399" s="21">
        <v>550919.75</v>
      </c>
      <c r="O399" s="21">
        <v>272670.56</v>
      </c>
      <c r="P399" s="21">
        <v>55582.76</v>
      </c>
      <c r="Q399" s="21">
        <v>217087.8</v>
      </c>
      <c r="R399" s="21">
        <v>0</v>
      </c>
      <c r="S399" s="21">
        <f t="shared" si="79"/>
        <v>278249.19</v>
      </c>
      <c r="T399">
        <v>0</v>
      </c>
      <c r="U399" s="21">
        <v>17562.86</v>
      </c>
      <c r="V399" s="21">
        <v>3147.3</v>
      </c>
      <c r="W399" s="22">
        <f t="shared" si="80"/>
        <v>3147.3</v>
      </c>
      <c r="X399" s="22">
        <f t="shared" si="81"/>
        <v>0.97995095691024292</v>
      </c>
      <c r="Y399" s="22">
        <f t="shared" si="82"/>
        <v>0.19975892831889286</v>
      </c>
      <c r="Z399" s="22">
        <f t="shared" si="75"/>
        <v>0.20384584239677361</v>
      </c>
      <c r="AA399" s="22">
        <f t="shared" si="76"/>
        <v>6.4410547291940873E-2</v>
      </c>
      <c r="AB399" s="22">
        <v>0</v>
      </c>
      <c r="AC399" s="53">
        <f t="shared" si="83"/>
        <v>0</v>
      </c>
      <c r="AD399" s="53">
        <f t="shared" si="77"/>
        <v>0</v>
      </c>
    </row>
    <row r="400" spans="1:30" s="23" customFormat="1" ht="12" customHeight="1" x14ac:dyDescent="0.2">
      <c r="A400" s="15">
        <v>154387</v>
      </c>
      <c r="B400" s="16" t="s">
        <v>527</v>
      </c>
      <c r="C400" s="16" t="s">
        <v>49</v>
      </c>
      <c r="D400" s="15">
        <v>1</v>
      </c>
      <c r="E400" s="17">
        <v>2014</v>
      </c>
      <c r="F400" s="15" t="s">
        <v>36</v>
      </c>
      <c r="G400" s="18">
        <v>38618</v>
      </c>
      <c r="H400" s="19">
        <v>11.769444444444444</v>
      </c>
      <c r="I400" s="16" t="s">
        <v>33</v>
      </c>
      <c r="J400" s="20">
        <v>0.52600000000000002</v>
      </c>
      <c r="K400" s="20">
        <f t="shared" si="78"/>
        <v>2.1097274388274481</v>
      </c>
      <c r="L400" s="20">
        <v>1.2782</v>
      </c>
      <c r="M400" s="20">
        <v>6.0499999999999998E-2</v>
      </c>
      <c r="N400" s="21">
        <v>442671.64</v>
      </c>
      <c r="O400" s="21">
        <v>232847.55</v>
      </c>
      <c r="P400" s="21">
        <v>99352.61</v>
      </c>
      <c r="Q400" s="21">
        <v>133494.94</v>
      </c>
      <c r="R400" s="21">
        <v>0</v>
      </c>
      <c r="S400" s="21">
        <f t="shared" si="79"/>
        <v>209824.09000000003</v>
      </c>
      <c r="T400">
        <v>0</v>
      </c>
      <c r="U400" s="21">
        <v>59349.83</v>
      </c>
      <c r="V400" s="21">
        <v>36694.04</v>
      </c>
      <c r="W400" s="22">
        <f t="shared" si="80"/>
        <v>36694.04</v>
      </c>
      <c r="X400" s="22">
        <f t="shared" si="81"/>
        <v>1.1097274388274481</v>
      </c>
      <c r="Y400" s="22">
        <f t="shared" si="82"/>
        <v>0.47350430543985672</v>
      </c>
      <c r="Z400" s="22">
        <f t="shared" si="75"/>
        <v>0.42668522816752852</v>
      </c>
      <c r="AA400" s="22">
        <f t="shared" si="76"/>
        <v>0.25488707096123625</v>
      </c>
      <c r="AB400" s="22">
        <v>0</v>
      </c>
      <c r="AC400" s="53">
        <f t="shared" si="83"/>
        <v>0</v>
      </c>
      <c r="AD400" s="53">
        <f t="shared" si="77"/>
        <v>0</v>
      </c>
    </row>
    <row r="401" spans="1:30" s="23" customFormat="1" ht="12" customHeight="1" x14ac:dyDescent="0.2">
      <c r="A401" s="15">
        <v>155408</v>
      </c>
      <c r="B401" s="16" t="s">
        <v>536</v>
      </c>
      <c r="C401" s="16" t="s">
        <v>44</v>
      </c>
      <c r="D401" s="15">
        <v>1</v>
      </c>
      <c r="E401" s="17">
        <v>2014</v>
      </c>
      <c r="F401" s="15" t="s">
        <v>36</v>
      </c>
      <c r="G401" s="18">
        <v>38813</v>
      </c>
      <c r="H401" s="19">
        <v>11.233333333333333</v>
      </c>
      <c r="I401" s="16" t="s">
        <v>33</v>
      </c>
      <c r="J401" s="20">
        <v>0.1638</v>
      </c>
      <c r="K401" s="20">
        <f t="shared" si="78"/>
        <v>1.195889071777269</v>
      </c>
      <c r="L401" s="20">
        <v>0</v>
      </c>
      <c r="M401" s="20">
        <v>0</v>
      </c>
      <c r="N401" s="21">
        <v>3828.89</v>
      </c>
      <c r="O401" s="21">
        <v>627.17999999999995</v>
      </c>
      <c r="P401" s="21">
        <v>627.17999999999995</v>
      </c>
      <c r="Q401" s="21">
        <v>0</v>
      </c>
      <c r="R401" s="21">
        <v>0</v>
      </c>
      <c r="S401" s="21">
        <f t="shared" si="79"/>
        <v>3201.71</v>
      </c>
      <c r="T401">
        <v>0</v>
      </c>
      <c r="U401" s="21">
        <v>0</v>
      </c>
      <c r="V401" s="21">
        <v>-93.19</v>
      </c>
      <c r="W401" s="22">
        <f t="shared" si="80"/>
        <v>-93.19</v>
      </c>
      <c r="X401" s="22">
        <f t="shared" si="81"/>
        <v>0.195889071777269</v>
      </c>
      <c r="Y401" s="22">
        <f t="shared" si="82"/>
        <v>0.195889071777269</v>
      </c>
      <c r="Z401" s="22">
        <f t="shared" si="75"/>
        <v>1</v>
      </c>
      <c r="AA401" s="22">
        <f t="shared" si="76"/>
        <v>0</v>
      </c>
      <c r="AB401" s="22">
        <v>0</v>
      </c>
      <c r="AC401" s="53">
        <f t="shared" si="83"/>
        <v>0</v>
      </c>
      <c r="AD401" s="53">
        <f t="shared" si="77"/>
        <v>0</v>
      </c>
    </row>
    <row r="402" spans="1:30" s="23" customFormat="1" ht="12" customHeight="1" x14ac:dyDescent="0.2">
      <c r="A402" s="15">
        <v>156011</v>
      </c>
      <c r="B402" s="16" t="s">
        <v>538</v>
      </c>
      <c r="C402" s="16" t="s">
        <v>44</v>
      </c>
      <c r="D402" s="15">
        <v>1</v>
      </c>
      <c r="E402" s="17">
        <v>2014</v>
      </c>
      <c r="F402" s="15" t="s">
        <v>32</v>
      </c>
      <c r="G402" s="18">
        <v>38901</v>
      </c>
      <c r="H402" s="19">
        <v>10.991666666666667</v>
      </c>
      <c r="I402" s="16" t="s">
        <v>33</v>
      </c>
      <c r="J402" s="20">
        <v>6.4799999999999996E-2</v>
      </c>
      <c r="K402" s="20">
        <f t="shared" si="78"/>
        <v>1.0692772937302284</v>
      </c>
      <c r="L402" s="20">
        <v>0.19059999999999999</v>
      </c>
      <c r="M402" s="20">
        <v>1.6799999999999999E-2</v>
      </c>
      <c r="N402" s="21">
        <v>613042.41</v>
      </c>
      <c r="O402" s="21">
        <v>39718.339999999997</v>
      </c>
      <c r="P402" s="21">
        <v>39718.339999999997</v>
      </c>
      <c r="Q402" s="21">
        <v>0</v>
      </c>
      <c r="R402" s="21">
        <v>0</v>
      </c>
      <c r="S402" s="21">
        <f t="shared" si="79"/>
        <v>573324.07000000007</v>
      </c>
      <c r="T402">
        <v>0</v>
      </c>
      <c r="U402" s="21">
        <v>238.09</v>
      </c>
      <c r="V402" s="21">
        <v>1781.15</v>
      </c>
      <c r="W402" s="22">
        <f t="shared" si="80"/>
        <v>1781.15</v>
      </c>
      <c r="X402" s="22">
        <f t="shared" si="81"/>
        <v>6.927729373022834E-2</v>
      </c>
      <c r="Y402" s="22">
        <f t="shared" si="82"/>
        <v>6.927729373022834E-2</v>
      </c>
      <c r="Z402" s="22">
        <f t="shared" si="75"/>
        <v>1</v>
      </c>
      <c r="AA402" s="22">
        <f t="shared" si="76"/>
        <v>5.9944599900197248E-3</v>
      </c>
      <c r="AB402" s="22">
        <v>0</v>
      </c>
      <c r="AC402" s="53">
        <f t="shared" si="83"/>
        <v>0</v>
      </c>
      <c r="AD402" s="53">
        <f t="shared" si="77"/>
        <v>0</v>
      </c>
    </row>
    <row r="403" spans="1:30" s="23" customFormat="1" ht="12" customHeight="1" x14ac:dyDescent="0.2">
      <c r="A403" s="15">
        <v>157762</v>
      </c>
      <c r="B403" s="16" t="s">
        <v>551</v>
      </c>
      <c r="C403" s="16" t="s">
        <v>49</v>
      </c>
      <c r="D403" s="15">
        <v>1</v>
      </c>
      <c r="E403" s="17">
        <v>2014</v>
      </c>
      <c r="F403" s="15" t="s">
        <v>36</v>
      </c>
      <c r="G403" s="18">
        <v>39164</v>
      </c>
      <c r="H403" s="19">
        <v>10.269444444444444</v>
      </c>
      <c r="I403" s="16" t="s">
        <v>33</v>
      </c>
      <c r="J403" s="20">
        <v>0.66</v>
      </c>
      <c r="K403" s="20">
        <f t="shared" si="78"/>
        <v>2.9413115594290939</v>
      </c>
      <c r="L403" s="20">
        <v>1.4686999999999999</v>
      </c>
      <c r="M403" s="20">
        <v>6.9500000000000006E-2</v>
      </c>
      <c r="N403" s="21">
        <v>419402.38</v>
      </c>
      <c r="O403" s="21">
        <v>276812.12</v>
      </c>
      <c r="P403" s="21">
        <v>269872.33</v>
      </c>
      <c r="Q403" s="21">
        <v>6939.79</v>
      </c>
      <c r="R403" s="21">
        <v>0</v>
      </c>
      <c r="S403" s="21">
        <f t="shared" si="79"/>
        <v>142590.26</v>
      </c>
      <c r="T403">
        <v>0</v>
      </c>
      <c r="U403" s="21">
        <v>890.58</v>
      </c>
      <c r="V403" s="21">
        <v>48827.58</v>
      </c>
      <c r="W403" s="22">
        <f t="shared" si="80"/>
        <v>48827.58</v>
      </c>
      <c r="X403" s="22">
        <f t="shared" si="81"/>
        <v>1.9413115594290942</v>
      </c>
      <c r="Y403" s="22">
        <f t="shared" si="82"/>
        <v>1.8926421061298295</v>
      </c>
      <c r="Z403" s="22">
        <f t="shared" si="75"/>
        <v>0.97492960207089208</v>
      </c>
      <c r="AA403" s="22">
        <f t="shared" si="76"/>
        <v>3.2172724228982461E-3</v>
      </c>
      <c r="AB403" s="22">
        <v>0</v>
      </c>
      <c r="AC403" s="53">
        <f t="shared" si="83"/>
        <v>0</v>
      </c>
      <c r="AD403" s="53">
        <f t="shared" si="77"/>
        <v>0</v>
      </c>
    </row>
    <row r="404" spans="1:30" s="23" customFormat="1" ht="12" customHeight="1" x14ac:dyDescent="0.2">
      <c r="A404" s="15">
        <v>157904</v>
      </c>
      <c r="B404" s="16" t="s">
        <v>554</v>
      </c>
      <c r="C404" s="16" t="s">
        <v>49</v>
      </c>
      <c r="D404" s="15">
        <v>1</v>
      </c>
      <c r="E404" s="17">
        <v>2014</v>
      </c>
      <c r="F404" s="15" t="s">
        <v>36</v>
      </c>
      <c r="G404" s="18">
        <v>39220</v>
      </c>
      <c r="H404" s="19">
        <v>10.116666666666667</v>
      </c>
      <c r="I404" s="16" t="s">
        <v>33</v>
      </c>
      <c r="J404" s="20">
        <v>0.95230000000000004</v>
      </c>
      <c r="K404" s="20">
        <f t="shared" si="78"/>
        <v>20.976016575904403</v>
      </c>
      <c r="L404" s="20">
        <v>0.3226</v>
      </c>
      <c r="M404" s="20">
        <v>2.41E-2</v>
      </c>
      <c r="N404" s="21">
        <v>871744.79</v>
      </c>
      <c r="O404" s="21">
        <v>830185.67</v>
      </c>
      <c r="P404" s="21">
        <v>218645.43</v>
      </c>
      <c r="Q404" s="21">
        <v>611540.24</v>
      </c>
      <c r="R404" s="21">
        <v>0</v>
      </c>
      <c r="S404" s="21">
        <f t="shared" si="79"/>
        <v>41559.119999999995</v>
      </c>
      <c r="T404">
        <v>0</v>
      </c>
      <c r="U404" s="21">
        <v>22384.79</v>
      </c>
      <c r="V404" s="21">
        <v>7987.34</v>
      </c>
      <c r="W404" s="22">
        <f t="shared" si="80"/>
        <v>7987.34</v>
      </c>
      <c r="X404" s="22">
        <f t="shared" si="81"/>
        <v>19.976016575904403</v>
      </c>
      <c r="Y404" s="22">
        <f t="shared" si="82"/>
        <v>5.2610697724109654</v>
      </c>
      <c r="Z404" s="22">
        <f t="shared" si="75"/>
        <v>0.26336931351754117</v>
      </c>
      <c r="AA404" s="22">
        <f t="shared" si="76"/>
        <v>2.696359478235754E-2</v>
      </c>
      <c r="AB404" s="22">
        <v>0</v>
      </c>
      <c r="AC404" s="53">
        <f t="shared" si="83"/>
        <v>0</v>
      </c>
      <c r="AD404" s="53">
        <f t="shared" si="77"/>
        <v>0</v>
      </c>
    </row>
    <row r="405" spans="1:30" s="23" customFormat="1" ht="12" customHeight="1" x14ac:dyDescent="0.2">
      <c r="A405" s="15">
        <v>158174</v>
      </c>
      <c r="B405" s="16" t="s">
        <v>556</v>
      </c>
      <c r="C405" s="16" t="s">
        <v>49</v>
      </c>
      <c r="D405" s="15">
        <v>1</v>
      </c>
      <c r="E405" s="17">
        <v>2014</v>
      </c>
      <c r="F405" s="15" t="s">
        <v>32</v>
      </c>
      <c r="G405" s="18">
        <v>39274</v>
      </c>
      <c r="H405" s="19">
        <v>9.969444444444445</v>
      </c>
      <c r="I405" s="16" t="s">
        <v>33</v>
      </c>
      <c r="J405" s="20">
        <v>0.113</v>
      </c>
      <c r="K405" s="20">
        <f t="shared" si="78"/>
        <v>1.1273794331389795</v>
      </c>
      <c r="L405" s="20">
        <v>5.3444000000000003</v>
      </c>
      <c r="M405" s="20">
        <v>1.61E-2</v>
      </c>
      <c r="N405" s="21">
        <v>36882.5</v>
      </c>
      <c r="O405" s="21">
        <v>4167.25</v>
      </c>
      <c r="P405" s="21">
        <v>4167.25</v>
      </c>
      <c r="Q405" s="21">
        <v>0</v>
      </c>
      <c r="R405" s="21">
        <v>0</v>
      </c>
      <c r="S405" s="21">
        <f t="shared" si="79"/>
        <v>32715.25</v>
      </c>
      <c r="T405">
        <v>0</v>
      </c>
      <c r="U405" s="21">
        <v>2655.51</v>
      </c>
      <c r="V405" s="21">
        <v>3740.61</v>
      </c>
      <c r="W405" s="22">
        <f t="shared" si="80"/>
        <v>3740.61</v>
      </c>
      <c r="X405" s="22">
        <f t="shared" si="81"/>
        <v>0.12737943313897954</v>
      </c>
      <c r="Y405" s="22">
        <f t="shared" si="82"/>
        <v>0.12737943313897954</v>
      </c>
      <c r="Z405" s="22">
        <f t="shared" si="75"/>
        <v>1</v>
      </c>
      <c r="AA405" s="22">
        <f t="shared" si="76"/>
        <v>0.63723318735377055</v>
      </c>
      <c r="AB405" s="22">
        <v>0</v>
      </c>
      <c r="AC405" s="53">
        <f t="shared" si="83"/>
        <v>0</v>
      </c>
      <c r="AD405" s="53">
        <f t="shared" si="77"/>
        <v>0</v>
      </c>
    </row>
    <row r="406" spans="1:30" s="23" customFormat="1" ht="12" customHeight="1" x14ac:dyDescent="0.2">
      <c r="A406" s="15">
        <v>158262</v>
      </c>
      <c r="B406" s="16" t="s">
        <v>557</v>
      </c>
      <c r="C406" s="16" t="s">
        <v>44</v>
      </c>
      <c r="D406" s="15">
        <v>1</v>
      </c>
      <c r="E406" s="17">
        <v>2014</v>
      </c>
      <c r="F406" s="15" t="s">
        <v>36</v>
      </c>
      <c r="G406" s="18">
        <v>39268</v>
      </c>
      <c r="H406" s="19">
        <v>9.9861111111111107</v>
      </c>
      <c r="I406" s="16" t="s">
        <v>33</v>
      </c>
      <c r="J406" s="20">
        <v>0.72740000000000005</v>
      </c>
      <c r="K406" s="20">
        <f t="shared" si="78"/>
        <v>3.6687722872515054</v>
      </c>
      <c r="L406" s="20">
        <v>2.9590999999999998</v>
      </c>
      <c r="M406" s="20">
        <v>3.56E-2</v>
      </c>
      <c r="N406" s="21">
        <v>58561.09</v>
      </c>
      <c r="O406" s="21">
        <v>42599.05</v>
      </c>
      <c r="P406" s="21">
        <v>35745.51</v>
      </c>
      <c r="Q406" s="21">
        <v>6853.54</v>
      </c>
      <c r="R406" s="21">
        <v>0</v>
      </c>
      <c r="S406" s="21">
        <f t="shared" si="79"/>
        <v>15962.039999999994</v>
      </c>
      <c r="T406">
        <v>0</v>
      </c>
      <c r="U406" s="21">
        <v>242.4</v>
      </c>
      <c r="V406" s="21">
        <v>1998.51</v>
      </c>
      <c r="W406" s="22">
        <f t="shared" si="80"/>
        <v>1998.51</v>
      </c>
      <c r="X406" s="22">
        <f t="shared" si="81"/>
        <v>2.6687722872515054</v>
      </c>
      <c r="Y406" s="22">
        <f t="shared" si="82"/>
        <v>2.239407368982913</v>
      </c>
      <c r="Z406" s="22">
        <f t="shared" si="75"/>
        <v>0.83911519153596148</v>
      </c>
      <c r="AA406" s="22">
        <f t="shared" si="76"/>
        <v>5.6902677407125275E-3</v>
      </c>
      <c r="AB406" s="22">
        <v>0</v>
      </c>
      <c r="AC406" s="53">
        <f t="shared" si="83"/>
        <v>0</v>
      </c>
      <c r="AD406" s="53">
        <f t="shared" si="77"/>
        <v>0</v>
      </c>
    </row>
    <row r="407" spans="1:30" s="23" customFormat="1" ht="12" customHeight="1" x14ac:dyDescent="0.2">
      <c r="A407" s="15">
        <v>159408</v>
      </c>
      <c r="B407" s="16" t="s">
        <v>563</v>
      </c>
      <c r="C407" s="16" t="s">
        <v>31</v>
      </c>
      <c r="D407" s="15">
        <v>1</v>
      </c>
      <c r="E407" s="17">
        <v>2014</v>
      </c>
      <c r="F407" s="15" t="s">
        <v>32</v>
      </c>
      <c r="G407" s="18">
        <v>39496</v>
      </c>
      <c r="H407" s="19">
        <v>9.3666666666666671</v>
      </c>
      <c r="I407" s="16" t="s">
        <v>33</v>
      </c>
      <c r="J407" s="20">
        <v>0.4773</v>
      </c>
      <c r="K407" s="20">
        <f t="shared" si="78"/>
        <v>1.912993516669151</v>
      </c>
      <c r="L407" s="20">
        <v>4.6589999999999998</v>
      </c>
      <c r="M407" s="20">
        <v>0.14219999999999999</v>
      </c>
      <c r="N407" s="21">
        <v>169038.86</v>
      </c>
      <c r="O407" s="21">
        <v>80675.33</v>
      </c>
      <c r="P407" s="21">
        <v>80675.33</v>
      </c>
      <c r="Q407" s="21">
        <v>0</v>
      </c>
      <c r="R407" s="21">
        <v>0</v>
      </c>
      <c r="S407" s="21">
        <f t="shared" si="79"/>
        <v>88363.529999999984</v>
      </c>
      <c r="T407">
        <v>0</v>
      </c>
      <c r="U407" s="21">
        <v>0</v>
      </c>
      <c r="V407" s="21">
        <v>90731.21</v>
      </c>
      <c r="W407" s="22">
        <f t="shared" si="80"/>
        <v>90731.21</v>
      </c>
      <c r="X407" s="22">
        <f t="shared" si="81"/>
        <v>0.91299351666915085</v>
      </c>
      <c r="Y407" s="22">
        <f t="shared" si="82"/>
        <v>0.91299351666915085</v>
      </c>
      <c r="Z407" s="22">
        <f t="shared" si="75"/>
        <v>1</v>
      </c>
      <c r="AA407" s="22">
        <f t="shared" si="76"/>
        <v>0</v>
      </c>
      <c r="AB407" s="22">
        <v>0</v>
      </c>
      <c r="AC407" s="53">
        <f t="shared" si="83"/>
        <v>0</v>
      </c>
      <c r="AD407" s="53">
        <f t="shared" si="77"/>
        <v>0</v>
      </c>
    </row>
    <row r="408" spans="1:30" s="23" customFormat="1" ht="12" customHeight="1" x14ac:dyDescent="0.2">
      <c r="A408" s="15">
        <v>161040</v>
      </c>
      <c r="B408" s="16" t="s">
        <v>573</v>
      </c>
      <c r="C408" s="16" t="s">
        <v>44</v>
      </c>
      <c r="D408" s="15">
        <v>1</v>
      </c>
      <c r="E408" s="17">
        <v>2014</v>
      </c>
      <c r="F408" s="15" t="s">
        <v>36</v>
      </c>
      <c r="G408" s="18">
        <v>39486</v>
      </c>
      <c r="H408" s="19">
        <v>9.3944444444444439</v>
      </c>
      <c r="I408" s="16" t="s">
        <v>33</v>
      </c>
      <c r="J408" s="20">
        <v>0.91569999999999996</v>
      </c>
      <c r="K408" s="20">
        <f t="shared" si="78"/>
        <v>11.86766278209751</v>
      </c>
      <c r="L408" s="20">
        <v>2.2126000000000001</v>
      </c>
      <c r="M408" s="20">
        <v>-3.8199999999999998E-2</v>
      </c>
      <c r="N408" s="21">
        <v>30968.31</v>
      </c>
      <c r="O408" s="21">
        <v>28358.84</v>
      </c>
      <c r="P408" s="21">
        <v>28358.84</v>
      </c>
      <c r="Q408" s="21">
        <v>0</v>
      </c>
      <c r="R408" s="21">
        <v>1107.9100000000001</v>
      </c>
      <c r="S408" s="21">
        <f t="shared" si="79"/>
        <v>2609.4700000000012</v>
      </c>
      <c r="T408">
        <v>0</v>
      </c>
      <c r="U408" s="21">
        <v>4216.26</v>
      </c>
      <c r="V408" s="21">
        <v>-2614.35</v>
      </c>
      <c r="W408" s="22">
        <f t="shared" si="80"/>
        <v>-3722.26</v>
      </c>
      <c r="X408" s="22">
        <f t="shared" si="81"/>
        <v>10.86766278209751</v>
      </c>
      <c r="Y408" s="22">
        <f t="shared" si="82"/>
        <v>10.86766278209751</v>
      </c>
      <c r="Z408" s="22">
        <f t="shared" si="75"/>
        <v>1</v>
      </c>
      <c r="AA408" s="22">
        <f t="shared" si="76"/>
        <v>0.14867533368783772</v>
      </c>
      <c r="AB408" s="22">
        <f>V408/R408</f>
        <v>-2.3597133341155869</v>
      </c>
      <c r="AC408" s="53">
        <f t="shared" si="83"/>
        <v>0</v>
      </c>
      <c r="AD408" s="53">
        <f t="shared" si="77"/>
        <v>0</v>
      </c>
    </row>
    <row r="409" spans="1:30" s="23" customFormat="1" ht="12" customHeight="1" x14ac:dyDescent="0.2">
      <c r="A409" s="15">
        <v>161349</v>
      </c>
      <c r="B409" s="16" t="s">
        <v>575</v>
      </c>
      <c r="C409" s="16" t="s">
        <v>31</v>
      </c>
      <c r="D409" s="15">
        <v>1</v>
      </c>
      <c r="E409" s="17">
        <v>2014</v>
      </c>
      <c r="F409" s="15" t="s">
        <v>36</v>
      </c>
      <c r="G409" s="18">
        <v>39882</v>
      </c>
      <c r="H409" s="19">
        <v>8.3055555555555554</v>
      </c>
      <c r="I409" s="16" t="s">
        <v>33</v>
      </c>
      <c r="J409" s="20">
        <v>0.87749999999999995</v>
      </c>
      <c r="K409" s="20">
        <f t="shared" si="78"/>
        <v>8.1646698594060663</v>
      </c>
      <c r="L409" s="20">
        <v>0.29499999999999998</v>
      </c>
      <c r="M409" s="20">
        <v>0.15190000000000001</v>
      </c>
      <c r="N409" s="21">
        <v>460290.04</v>
      </c>
      <c r="O409" s="21">
        <v>403914.21</v>
      </c>
      <c r="P409" s="21">
        <v>29092.58</v>
      </c>
      <c r="Q409" s="21">
        <v>373625.46</v>
      </c>
      <c r="R409" s="21">
        <v>0</v>
      </c>
      <c r="S409" s="21">
        <f t="shared" si="79"/>
        <v>56375.829999999958</v>
      </c>
      <c r="T409">
        <v>0</v>
      </c>
      <c r="U409" s="21">
        <v>0</v>
      </c>
      <c r="V409" s="21">
        <v>28965.56</v>
      </c>
      <c r="W409" s="22">
        <f t="shared" si="80"/>
        <v>28965.56</v>
      </c>
      <c r="X409" s="22">
        <f t="shared" si="81"/>
        <v>7.1646698594060672</v>
      </c>
      <c r="Y409" s="22">
        <f t="shared" si="82"/>
        <v>0.51604703646935257</v>
      </c>
      <c r="Z409" s="22">
        <f t="shared" si="75"/>
        <v>7.2026631595852986E-2</v>
      </c>
      <c r="AA409" s="22">
        <f t="shared" si="76"/>
        <v>0</v>
      </c>
      <c r="AB409" s="22">
        <v>0</v>
      </c>
      <c r="AC409" s="53">
        <f t="shared" si="83"/>
        <v>0</v>
      </c>
      <c r="AD409" s="53">
        <f t="shared" si="77"/>
        <v>0</v>
      </c>
    </row>
    <row r="410" spans="1:30" s="23" customFormat="1" ht="12" customHeight="1" x14ac:dyDescent="0.2">
      <c r="A410" s="15">
        <v>162325</v>
      </c>
      <c r="B410" s="16" t="s">
        <v>584</v>
      </c>
      <c r="C410" s="16" t="s">
        <v>44</v>
      </c>
      <c r="D410" s="15">
        <v>1</v>
      </c>
      <c r="E410" s="17">
        <v>2014</v>
      </c>
      <c r="F410" s="15" t="s">
        <v>32</v>
      </c>
      <c r="G410" s="18">
        <v>39918</v>
      </c>
      <c r="H410" s="19">
        <v>8.2083333333333339</v>
      </c>
      <c r="I410" s="16" t="s">
        <v>33</v>
      </c>
      <c r="J410" s="20">
        <v>0.4375</v>
      </c>
      <c r="K410" s="20">
        <f t="shared" si="78"/>
        <v>1.7777177274437115</v>
      </c>
      <c r="L410" s="20">
        <v>0.49330000000000002</v>
      </c>
      <c r="M410" s="20">
        <v>-5.5199999999999999E-2</v>
      </c>
      <c r="N410" s="21">
        <v>385869.01</v>
      </c>
      <c r="O410" s="21">
        <v>168810.36</v>
      </c>
      <c r="P410" s="21">
        <v>617.35</v>
      </c>
      <c r="Q410" s="21">
        <v>168193.01</v>
      </c>
      <c r="R410" s="21">
        <v>0</v>
      </c>
      <c r="S410" s="21">
        <f t="shared" si="79"/>
        <v>217058.65000000002</v>
      </c>
      <c r="T410">
        <v>0</v>
      </c>
      <c r="U410" s="21">
        <v>0</v>
      </c>
      <c r="V410" s="21">
        <v>-10515.54</v>
      </c>
      <c r="W410" s="22">
        <f t="shared" si="80"/>
        <v>-10515.54</v>
      </c>
      <c r="X410" s="22">
        <f t="shared" si="81"/>
        <v>0.77771772744371148</v>
      </c>
      <c r="Y410" s="22">
        <f t="shared" si="82"/>
        <v>2.8441621653870967E-3</v>
      </c>
      <c r="Z410" s="22">
        <f t="shared" si="75"/>
        <v>3.6570622798269021E-3</v>
      </c>
      <c r="AA410" s="22">
        <f t="shared" si="76"/>
        <v>0</v>
      </c>
      <c r="AB410" s="22">
        <v>0</v>
      </c>
      <c r="AC410" s="53">
        <f t="shared" si="83"/>
        <v>0</v>
      </c>
      <c r="AD410" s="53">
        <f t="shared" si="77"/>
        <v>0</v>
      </c>
    </row>
    <row r="411" spans="1:30" s="23" customFormat="1" ht="12" customHeight="1" x14ac:dyDescent="0.2">
      <c r="A411" s="15">
        <v>162566</v>
      </c>
      <c r="B411" s="16" t="s">
        <v>588</v>
      </c>
      <c r="C411" s="16" t="s">
        <v>44</v>
      </c>
      <c r="D411" s="15">
        <v>1</v>
      </c>
      <c r="E411" s="17">
        <v>2014</v>
      </c>
      <c r="F411" s="15" t="s">
        <v>32</v>
      </c>
      <c r="G411" s="18">
        <v>39959</v>
      </c>
      <c r="H411" s="19">
        <v>8.094444444444445</v>
      </c>
      <c r="I411" s="16" t="s">
        <v>33</v>
      </c>
      <c r="J411" s="20">
        <v>0.13650000000000001</v>
      </c>
      <c r="K411" s="20">
        <f t="shared" si="78"/>
        <v>1.158141269463747</v>
      </c>
      <c r="L411" s="20">
        <v>0.3609</v>
      </c>
      <c r="M411" s="20">
        <v>-1.78E-2</v>
      </c>
      <c r="N411" s="21">
        <v>386632.26</v>
      </c>
      <c r="O411" s="21">
        <v>52793.66</v>
      </c>
      <c r="P411" s="21">
        <v>12293.66</v>
      </c>
      <c r="Q411" s="21">
        <v>40500</v>
      </c>
      <c r="R411" s="21">
        <v>0</v>
      </c>
      <c r="S411" s="21">
        <f t="shared" si="79"/>
        <v>333838.59999999998</v>
      </c>
      <c r="T411">
        <v>0</v>
      </c>
      <c r="U411" s="21">
        <v>0</v>
      </c>
      <c r="V411" s="21">
        <v>-7715.67</v>
      </c>
      <c r="W411" s="22">
        <f t="shared" si="80"/>
        <v>-7715.67</v>
      </c>
      <c r="X411" s="22">
        <f t="shared" si="81"/>
        <v>0.15814126946374688</v>
      </c>
      <c r="Y411" s="22">
        <f t="shared" si="82"/>
        <v>3.6825160421832585E-2</v>
      </c>
      <c r="Z411" s="22">
        <f t="shared" si="75"/>
        <v>0.23286243082976249</v>
      </c>
      <c r="AA411" s="22">
        <f t="shared" si="76"/>
        <v>0</v>
      </c>
      <c r="AB411" s="22">
        <v>0</v>
      </c>
      <c r="AC411" s="53">
        <f t="shared" si="83"/>
        <v>0</v>
      </c>
      <c r="AD411" s="53">
        <f t="shared" si="77"/>
        <v>0</v>
      </c>
    </row>
    <row r="412" spans="1:30" s="23" customFormat="1" ht="12" customHeight="1" x14ac:dyDescent="0.2">
      <c r="A412" s="15">
        <v>162570</v>
      </c>
      <c r="B412" s="16" t="s">
        <v>589</v>
      </c>
      <c r="C412" s="16" t="s">
        <v>31</v>
      </c>
      <c r="D412" s="15">
        <v>1</v>
      </c>
      <c r="E412" s="17">
        <v>2014</v>
      </c>
      <c r="F412" s="15" t="s">
        <v>32</v>
      </c>
      <c r="G412" s="18">
        <v>39959</v>
      </c>
      <c r="H412" s="19">
        <v>8.094444444444445</v>
      </c>
      <c r="I412" s="16" t="s">
        <v>33</v>
      </c>
      <c r="J412" s="20">
        <v>0.67390000000000005</v>
      </c>
      <c r="K412" s="20">
        <f t="shared" si="78"/>
        <v>3.0662011505529416</v>
      </c>
      <c r="L412" s="20">
        <v>4.5487000000000002</v>
      </c>
      <c r="M412" s="20">
        <v>-1.8599999999999998E-2</v>
      </c>
      <c r="N412" s="21">
        <v>58757.49</v>
      </c>
      <c r="O412" s="21">
        <v>39594.53</v>
      </c>
      <c r="P412" s="21">
        <v>39594.53</v>
      </c>
      <c r="Q412" s="21">
        <v>0</v>
      </c>
      <c r="R412" s="21">
        <v>0</v>
      </c>
      <c r="S412" s="21">
        <f t="shared" si="79"/>
        <v>19162.96</v>
      </c>
      <c r="T412">
        <v>0</v>
      </c>
      <c r="U412" s="21">
        <v>8312.93</v>
      </c>
      <c r="V412" s="21">
        <v>-19234.66</v>
      </c>
      <c r="W412" s="22">
        <f t="shared" si="80"/>
        <v>-19234.66</v>
      </c>
      <c r="X412" s="22">
        <f t="shared" si="81"/>
        <v>2.0662011505529416</v>
      </c>
      <c r="Y412" s="22">
        <f t="shared" si="82"/>
        <v>2.0662011505529416</v>
      </c>
      <c r="Z412" s="22">
        <f t="shared" si="75"/>
        <v>1</v>
      </c>
      <c r="AA412" s="22">
        <f t="shared" si="76"/>
        <v>0.20995147562049607</v>
      </c>
      <c r="AB412" s="22">
        <v>0</v>
      </c>
      <c r="AC412" s="53">
        <f t="shared" si="83"/>
        <v>0</v>
      </c>
      <c r="AD412" s="53">
        <f t="shared" si="77"/>
        <v>0</v>
      </c>
    </row>
    <row r="413" spans="1:30" s="23" customFormat="1" ht="12" customHeight="1" x14ac:dyDescent="0.2">
      <c r="A413" s="15">
        <v>162607</v>
      </c>
      <c r="B413" s="16" t="s">
        <v>590</v>
      </c>
      <c r="C413" s="16" t="s">
        <v>44</v>
      </c>
      <c r="D413" s="15">
        <v>1</v>
      </c>
      <c r="E413" s="17">
        <v>2014</v>
      </c>
      <c r="F413" s="15" t="s">
        <v>36</v>
      </c>
      <c r="G413" s="18">
        <v>39969</v>
      </c>
      <c r="H413" s="19">
        <v>8.0694444444444446</v>
      </c>
      <c r="I413" s="16" t="s">
        <v>33</v>
      </c>
      <c r="J413" s="20">
        <v>0.57920000000000005</v>
      </c>
      <c r="K413" s="20">
        <f t="shared" si="78"/>
        <v>2.3761786189805569</v>
      </c>
      <c r="L413" s="20">
        <v>5.0838999999999999</v>
      </c>
      <c r="M413" s="20">
        <v>0.13439999999999999</v>
      </c>
      <c r="N413" s="21">
        <v>80398.36</v>
      </c>
      <c r="O413" s="21">
        <v>46563.21</v>
      </c>
      <c r="P413" s="21">
        <v>41541.089999999997</v>
      </c>
      <c r="Q413" s="21">
        <v>5022.12</v>
      </c>
      <c r="R413" s="21">
        <v>0</v>
      </c>
      <c r="S413" s="21">
        <f t="shared" si="79"/>
        <v>33835.15</v>
      </c>
      <c r="T413">
        <v>0</v>
      </c>
      <c r="U413" s="21">
        <v>3354.57</v>
      </c>
      <c r="V413" s="21">
        <v>53361.919999999998</v>
      </c>
      <c r="W413" s="22">
        <f t="shared" si="80"/>
        <v>53361.919999999998</v>
      </c>
      <c r="X413" s="22">
        <f t="shared" si="81"/>
        <v>1.3761786189805572</v>
      </c>
      <c r="Y413" s="22">
        <f t="shared" si="82"/>
        <v>1.2277495444825868</v>
      </c>
      <c r="Z413" s="22">
        <f t="shared" si="75"/>
        <v>0.89214403388426178</v>
      </c>
      <c r="AA413" s="22">
        <f t="shared" si="76"/>
        <v>7.2043357835510052E-2</v>
      </c>
      <c r="AB413" s="22">
        <v>0</v>
      </c>
      <c r="AC413" s="53">
        <f t="shared" si="83"/>
        <v>0</v>
      </c>
      <c r="AD413" s="53">
        <f t="shared" si="77"/>
        <v>0</v>
      </c>
    </row>
    <row r="414" spans="1:30" s="23" customFormat="1" ht="12" customHeight="1" x14ac:dyDescent="0.2">
      <c r="A414" s="15">
        <v>163035</v>
      </c>
      <c r="B414" s="16" t="s">
        <v>594</v>
      </c>
      <c r="C414" s="16" t="s">
        <v>44</v>
      </c>
      <c r="D414" s="15">
        <v>1</v>
      </c>
      <c r="E414" s="17">
        <v>2014</v>
      </c>
      <c r="F414" s="15" t="s">
        <v>32</v>
      </c>
      <c r="G414" s="18">
        <v>40015</v>
      </c>
      <c r="H414" s="19">
        <v>7.9416666666666664</v>
      </c>
      <c r="I414" s="16" t="s">
        <v>33</v>
      </c>
      <c r="J414" s="20">
        <v>0.57620000000000005</v>
      </c>
      <c r="K414" s="20">
        <f t="shared" si="78"/>
        <v>2.3594165246681196</v>
      </c>
      <c r="L414" s="20">
        <v>1.0799000000000001</v>
      </c>
      <c r="M414" s="20">
        <v>-3.1099999999999999E-2</v>
      </c>
      <c r="N414" s="21">
        <v>148849.69</v>
      </c>
      <c r="O414" s="21">
        <v>85762.19</v>
      </c>
      <c r="P414" s="21">
        <v>20262.189999999999</v>
      </c>
      <c r="Q414" s="21">
        <v>65500</v>
      </c>
      <c r="R414" s="21">
        <v>0</v>
      </c>
      <c r="S414" s="21">
        <f t="shared" si="79"/>
        <v>63087.5</v>
      </c>
      <c r="T414">
        <v>0</v>
      </c>
      <c r="U414" s="21">
        <v>2689.54</v>
      </c>
      <c r="V414" s="21">
        <v>-12805.59</v>
      </c>
      <c r="W414" s="22">
        <f t="shared" si="80"/>
        <v>-12805.59</v>
      </c>
      <c r="X414" s="22">
        <f t="shared" si="81"/>
        <v>1.3594165246681198</v>
      </c>
      <c r="Y414" s="22">
        <f t="shared" si="82"/>
        <v>0.32117598573409945</v>
      </c>
      <c r="Z414" s="22">
        <f t="shared" si="75"/>
        <v>0.23626017479264461</v>
      </c>
      <c r="AA414" s="22">
        <f t="shared" si="76"/>
        <v>3.1360439839514358E-2</v>
      </c>
      <c r="AB414" s="22">
        <v>0</v>
      </c>
      <c r="AC414" s="53">
        <f t="shared" si="83"/>
        <v>0</v>
      </c>
      <c r="AD414" s="53">
        <f t="shared" si="77"/>
        <v>0</v>
      </c>
    </row>
    <row r="415" spans="1:30" s="23" customFormat="1" ht="12" customHeight="1" x14ac:dyDescent="0.2">
      <c r="A415" s="15">
        <v>165461</v>
      </c>
      <c r="B415" s="16" t="s">
        <v>612</v>
      </c>
      <c r="C415" s="16" t="s">
        <v>44</v>
      </c>
      <c r="D415" s="15">
        <v>1</v>
      </c>
      <c r="E415" s="17">
        <v>2014</v>
      </c>
      <c r="F415" s="15" t="s">
        <v>32</v>
      </c>
      <c r="G415" s="18">
        <v>41176</v>
      </c>
      <c r="H415" s="19">
        <v>4.7666666666666666</v>
      </c>
      <c r="I415" s="16" t="s">
        <v>33</v>
      </c>
      <c r="J415" s="20">
        <v>0.77010000000000001</v>
      </c>
      <c r="K415" s="20">
        <f t="shared" si="78"/>
        <v>4.3493261619006223</v>
      </c>
      <c r="L415" s="20">
        <v>5.1900000000000002E-2</v>
      </c>
      <c r="M415" s="20">
        <v>-1.0530999999999999</v>
      </c>
      <c r="N415" s="21">
        <v>632485.23</v>
      </c>
      <c r="O415" s="21">
        <v>487063.8</v>
      </c>
      <c r="P415" s="21">
        <v>43212.27</v>
      </c>
      <c r="Q415" s="21">
        <v>443851.53</v>
      </c>
      <c r="R415" s="21">
        <v>12309.68</v>
      </c>
      <c r="S415" s="21">
        <f t="shared" si="79"/>
        <v>145421.43</v>
      </c>
      <c r="T415">
        <v>0</v>
      </c>
      <c r="U415" s="21">
        <v>7129.8</v>
      </c>
      <c r="V415" s="21">
        <v>-34578.57</v>
      </c>
      <c r="W415" s="22">
        <f t="shared" si="80"/>
        <v>-46888.25</v>
      </c>
      <c r="X415" s="22">
        <f t="shared" si="81"/>
        <v>3.3493261619006223</v>
      </c>
      <c r="Y415" s="22">
        <f t="shared" si="82"/>
        <v>0.29715200847632978</v>
      </c>
      <c r="Z415" s="22">
        <f t="shared" si="75"/>
        <v>8.8719937716578393E-2</v>
      </c>
      <c r="AA415" s="22">
        <f t="shared" si="76"/>
        <v>1.4638328695337243E-2</v>
      </c>
      <c r="AB415" s="22">
        <f>V415/R415</f>
        <v>-2.8090551500932599</v>
      </c>
      <c r="AC415" s="53">
        <f t="shared" si="83"/>
        <v>0</v>
      </c>
      <c r="AD415" s="53">
        <f t="shared" si="77"/>
        <v>0</v>
      </c>
    </row>
    <row r="416" spans="1:30" s="23" customFormat="1" ht="12" customHeight="1" x14ac:dyDescent="0.2">
      <c r="A416" s="15">
        <v>166385</v>
      </c>
      <c r="B416" s="16" t="s">
        <v>614</v>
      </c>
      <c r="C416" s="16" t="s">
        <v>31</v>
      </c>
      <c r="D416" s="15">
        <v>1</v>
      </c>
      <c r="E416" s="17">
        <v>2014</v>
      </c>
      <c r="F416" s="15" t="s">
        <v>36</v>
      </c>
      <c r="G416" s="18">
        <v>41257</v>
      </c>
      <c r="H416" s="19">
        <v>4.5444444444444443</v>
      </c>
      <c r="I416" s="16" t="s">
        <v>33</v>
      </c>
      <c r="J416" s="20">
        <v>1.2767629694071068</v>
      </c>
      <c r="K416" s="20">
        <f t="shared" si="78"/>
        <v>-3.6132001406916605</v>
      </c>
      <c r="L416" s="20">
        <v>0.17730995660362775</v>
      </c>
      <c r="M416" s="20">
        <v>0</v>
      </c>
      <c r="N416" s="21">
        <v>616155.18999999994</v>
      </c>
      <c r="O416" s="21">
        <v>786684.13</v>
      </c>
      <c r="P416" s="21">
        <v>17701.16</v>
      </c>
      <c r="Q416" s="21">
        <v>768982.97</v>
      </c>
      <c r="R416" s="21">
        <v>0</v>
      </c>
      <c r="S416" s="21">
        <f t="shared" si="79"/>
        <v>-170528.94000000006</v>
      </c>
      <c r="T416">
        <v>0</v>
      </c>
      <c r="U416" s="21">
        <v>5235.72</v>
      </c>
      <c r="V416" s="21">
        <v>-171528.91</v>
      </c>
      <c r="W416" s="22">
        <f t="shared" si="80"/>
        <v>-171528.91</v>
      </c>
      <c r="X416" s="22">
        <f t="shared" si="81"/>
        <v>-4.6132001406916601</v>
      </c>
      <c r="Y416" s="22">
        <f t="shared" si="82"/>
        <v>-0.1038015013756609</v>
      </c>
      <c r="Z416" s="22">
        <f t="shared" si="75"/>
        <v>2.2500975073693173E-2</v>
      </c>
      <c r="AA416" s="22">
        <f t="shared" si="76"/>
        <v>6.6554285263133502E-3</v>
      </c>
      <c r="AB416" s="22">
        <v>0</v>
      </c>
      <c r="AC416" s="53">
        <f t="shared" si="83"/>
        <v>0</v>
      </c>
      <c r="AD416" s="53">
        <f t="shared" si="77"/>
        <v>0</v>
      </c>
    </row>
    <row r="417" spans="1:30" s="23" customFormat="1" ht="12" customHeight="1" x14ac:dyDescent="0.2">
      <c r="A417" s="15">
        <v>166634</v>
      </c>
      <c r="B417" s="16" t="s">
        <v>615</v>
      </c>
      <c r="C417" s="16" t="s">
        <v>31</v>
      </c>
      <c r="D417" s="15">
        <v>1</v>
      </c>
      <c r="E417" s="17">
        <v>2014</v>
      </c>
      <c r="F417" s="15" t="s">
        <v>36</v>
      </c>
      <c r="G417" s="18">
        <v>41257</v>
      </c>
      <c r="H417" s="19">
        <v>4.5444444444444443</v>
      </c>
      <c r="I417" s="16" t="s">
        <v>33</v>
      </c>
      <c r="J417" s="20">
        <v>0.83289999999999997</v>
      </c>
      <c r="K417" s="20">
        <f t="shared" si="78"/>
        <v>5.9849212252349711</v>
      </c>
      <c r="L417" s="20">
        <v>0.1016</v>
      </c>
      <c r="M417" s="20">
        <v>0.1794</v>
      </c>
      <c r="N417" s="21">
        <v>2655.33</v>
      </c>
      <c r="O417" s="21">
        <v>2211.66</v>
      </c>
      <c r="P417" s="21">
        <v>2211.66</v>
      </c>
      <c r="Q417" s="21">
        <v>0</v>
      </c>
      <c r="R417" s="21">
        <v>0</v>
      </c>
      <c r="S417" s="21">
        <f t="shared" si="79"/>
        <v>443.67000000000007</v>
      </c>
      <c r="T417">
        <v>0</v>
      </c>
      <c r="U417" s="21">
        <v>684.7</v>
      </c>
      <c r="V417" s="21">
        <v>54.97</v>
      </c>
      <c r="W417" s="22">
        <f t="shared" si="80"/>
        <v>54.97</v>
      </c>
      <c r="X417" s="22">
        <f t="shared" si="81"/>
        <v>4.9849212252349711</v>
      </c>
      <c r="Y417" s="22">
        <f t="shared" si="82"/>
        <v>4.9849212252349711</v>
      </c>
      <c r="Z417" s="22">
        <f t="shared" si="75"/>
        <v>1</v>
      </c>
      <c r="AA417" s="22">
        <f t="shared" si="76"/>
        <v>0.30958646446560506</v>
      </c>
      <c r="AB417" s="22">
        <v>0</v>
      </c>
      <c r="AC417" s="53">
        <f t="shared" si="83"/>
        <v>0</v>
      </c>
      <c r="AD417" s="53">
        <f t="shared" si="77"/>
        <v>0</v>
      </c>
    </row>
    <row r="418" spans="1:30" s="23" customFormat="1" ht="12" customHeight="1" x14ac:dyDescent="0.2">
      <c r="A418" s="15">
        <v>169531</v>
      </c>
      <c r="B418" s="16" t="s">
        <v>627</v>
      </c>
      <c r="C418" s="16" t="s">
        <v>49</v>
      </c>
      <c r="D418" s="15">
        <v>1</v>
      </c>
      <c r="E418" s="17">
        <v>2014</v>
      </c>
      <c r="F418" s="15" t="s">
        <v>32</v>
      </c>
      <c r="G418" s="18">
        <v>41344</v>
      </c>
      <c r="H418" s="19">
        <v>4.302777777777778</v>
      </c>
      <c r="I418" s="16" t="s">
        <v>33</v>
      </c>
      <c r="J418" s="20">
        <v>0.99760000000000004</v>
      </c>
      <c r="K418" s="20">
        <f t="shared" si="78"/>
        <v>416.1865323666737</v>
      </c>
      <c r="L418" s="20">
        <v>4.4400000000000002E-2</v>
      </c>
      <c r="M418" s="20">
        <v>1.7100000000000001E-2</v>
      </c>
      <c r="N418" s="21">
        <v>1415591.9</v>
      </c>
      <c r="O418" s="21">
        <v>1412190.56</v>
      </c>
      <c r="P418" s="21">
        <v>10851.66</v>
      </c>
      <c r="Q418" s="21">
        <v>1401338.9</v>
      </c>
      <c r="R418" s="21">
        <v>0</v>
      </c>
      <c r="S418" s="21">
        <f t="shared" si="79"/>
        <v>3401.339999999851</v>
      </c>
      <c r="T418">
        <v>0</v>
      </c>
      <c r="U418" s="21">
        <v>4106.88</v>
      </c>
      <c r="V418" s="21">
        <v>483.68</v>
      </c>
      <c r="W418" s="22">
        <f t="shared" si="80"/>
        <v>483.68</v>
      </c>
      <c r="X418" s="22">
        <f t="shared" si="81"/>
        <v>415.1865323666737</v>
      </c>
      <c r="Y418" s="22">
        <f t="shared" si="82"/>
        <v>3.1904073100602925</v>
      </c>
      <c r="Z418" s="22">
        <f t="shared" si="75"/>
        <v>7.6842745641919593E-3</v>
      </c>
      <c r="AA418" s="22">
        <f t="shared" si="76"/>
        <v>2.9081627623965987E-3</v>
      </c>
      <c r="AB418" s="22">
        <v>0</v>
      </c>
      <c r="AC418" s="53">
        <f t="shared" si="83"/>
        <v>0</v>
      </c>
      <c r="AD418" s="53">
        <f t="shared" si="77"/>
        <v>0</v>
      </c>
    </row>
    <row r="419" spans="1:30" s="23" customFormat="1" ht="12" customHeight="1" x14ac:dyDescent="0.2">
      <c r="A419" s="15">
        <v>170102</v>
      </c>
      <c r="B419" s="16" t="s">
        <v>630</v>
      </c>
      <c r="C419" s="16" t="s">
        <v>31</v>
      </c>
      <c r="D419" s="15">
        <v>1</v>
      </c>
      <c r="E419" s="17">
        <v>2014</v>
      </c>
      <c r="F419" s="15" t="s">
        <v>36</v>
      </c>
      <c r="G419" s="18">
        <v>41410</v>
      </c>
      <c r="H419" s="19">
        <v>4.1222222222222218</v>
      </c>
      <c r="I419" s="16" t="s">
        <v>33</v>
      </c>
      <c r="J419" s="20">
        <v>0.97299999999999998</v>
      </c>
      <c r="K419" s="20">
        <f t="shared" si="78"/>
        <v>36.969863178174045</v>
      </c>
      <c r="L419" s="20">
        <v>2.6560000000000001</v>
      </c>
      <c r="M419" s="20">
        <v>0.28129999999999999</v>
      </c>
      <c r="N419" s="21">
        <v>67740.25</v>
      </c>
      <c r="O419" s="21">
        <v>65907.94</v>
      </c>
      <c r="P419" s="21">
        <v>65907.94</v>
      </c>
      <c r="Q419" s="21">
        <v>0</v>
      </c>
      <c r="R419" s="21">
        <v>0</v>
      </c>
      <c r="S419" s="21">
        <f t="shared" si="79"/>
        <v>1832.3099999999977</v>
      </c>
      <c r="T419">
        <v>0</v>
      </c>
      <c r="U419" s="21">
        <v>28349.96</v>
      </c>
      <c r="V419" s="21">
        <v>27910.49</v>
      </c>
      <c r="W419" s="22">
        <f t="shared" si="80"/>
        <v>27910.49</v>
      </c>
      <c r="X419" s="22">
        <f t="shared" si="81"/>
        <v>35.969863178174045</v>
      </c>
      <c r="Y419" s="22">
        <f t="shared" si="82"/>
        <v>35.969863178174045</v>
      </c>
      <c r="Z419" s="22">
        <f t="shared" si="75"/>
        <v>1</v>
      </c>
      <c r="AA419" s="22">
        <f t="shared" si="76"/>
        <v>0.43014483535671116</v>
      </c>
      <c r="AB419" s="22">
        <v>0</v>
      </c>
      <c r="AC419" s="53">
        <f t="shared" si="83"/>
        <v>0</v>
      </c>
      <c r="AD419" s="53">
        <f t="shared" si="77"/>
        <v>0</v>
      </c>
    </row>
    <row r="420" spans="1:30" s="23" customFormat="1" ht="12" customHeight="1" x14ac:dyDescent="0.2">
      <c r="A420" s="15">
        <v>173250</v>
      </c>
      <c r="B420" s="16" t="s">
        <v>653</v>
      </c>
      <c r="C420" s="16" t="s">
        <v>31</v>
      </c>
      <c r="D420" s="15">
        <v>1</v>
      </c>
      <c r="E420" s="17">
        <v>2014</v>
      </c>
      <c r="F420" s="15" t="s">
        <v>36</v>
      </c>
      <c r="G420" s="18">
        <v>41555</v>
      </c>
      <c r="H420" s="19">
        <v>3.7277777777777779</v>
      </c>
      <c r="I420" s="16" t="s">
        <v>33</v>
      </c>
      <c r="J420" s="20">
        <v>0.99619999999999997</v>
      </c>
      <c r="K420" s="20">
        <f t="shared" si="78"/>
        <v>260.97720000000004</v>
      </c>
      <c r="L420" s="20">
        <v>1.4306000000000001</v>
      </c>
      <c r="M420" s="20">
        <v>-0.22639999999999999</v>
      </c>
      <c r="N420" s="21">
        <v>104390.88</v>
      </c>
      <c r="O420" s="21">
        <v>103990.88</v>
      </c>
      <c r="P420" s="21">
        <v>103990.88</v>
      </c>
      <c r="Q420" s="21">
        <v>0</v>
      </c>
      <c r="R420" s="21">
        <v>0</v>
      </c>
      <c r="S420" s="21">
        <f t="shared" si="79"/>
        <v>400</v>
      </c>
      <c r="T420">
        <v>0</v>
      </c>
      <c r="U420" s="21">
        <v>3180.62</v>
      </c>
      <c r="V420" s="21">
        <v>0</v>
      </c>
      <c r="W420" s="22">
        <f t="shared" si="80"/>
        <v>0</v>
      </c>
      <c r="X420" s="22">
        <f t="shared" si="81"/>
        <v>259.97720000000004</v>
      </c>
      <c r="Y420" s="22">
        <f t="shared" si="82"/>
        <v>259.97720000000004</v>
      </c>
      <c r="Z420" s="22">
        <f t="shared" si="75"/>
        <v>1</v>
      </c>
      <c r="AA420" s="22">
        <f t="shared" si="76"/>
        <v>3.0585566734313622E-2</v>
      </c>
      <c r="AB420" s="22">
        <v>0</v>
      </c>
      <c r="AC420" s="53">
        <f t="shared" si="83"/>
        <v>0</v>
      </c>
      <c r="AD420" s="53">
        <f t="shared" si="77"/>
        <v>0</v>
      </c>
    </row>
    <row r="421" spans="1:30" s="23" customFormat="1" ht="12" customHeight="1" x14ac:dyDescent="0.2">
      <c r="A421" s="15">
        <v>174683</v>
      </c>
      <c r="B421" s="16" t="s">
        <v>658</v>
      </c>
      <c r="C421" s="16" t="s">
        <v>31</v>
      </c>
      <c r="D421" s="15">
        <v>1</v>
      </c>
      <c r="E421" s="17">
        <v>2014</v>
      </c>
      <c r="F421" s="15" t="s">
        <v>36</v>
      </c>
      <c r="G421" s="18">
        <v>41562</v>
      </c>
      <c r="H421" s="19">
        <v>3.7083333333333335</v>
      </c>
      <c r="I421" s="16" t="s">
        <v>33</v>
      </c>
      <c r="J421" s="20">
        <v>0.61125486755582348</v>
      </c>
      <c r="K421" s="20">
        <f t="shared" si="78"/>
        <v>2.5723794757574212</v>
      </c>
      <c r="L421" s="20">
        <v>6.4286478080987868</v>
      </c>
      <c r="M421" s="20">
        <v>4.1038327162970401E-2</v>
      </c>
      <c r="N421" s="21">
        <v>26147.62</v>
      </c>
      <c r="O421" s="21">
        <v>15982.86</v>
      </c>
      <c r="P421" s="21">
        <v>15982.86</v>
      </c>
      <c r="Q421" s="21">
        <v>0</v>
      </c>
      <c r="R421" s="21">
        <v>0</v>
      </c>
      <c r="S421" s="21">
        <f t="shared" si="79"/>
        <v>10164.759999999998</v>
      </c>
      <c r="T421">
        <v>0</v>
      </c>
      <c r="U421" s="21">
        <v>4899.46</v>
      </c>
      <c r="V421" s="21">
        <v>11560.73</v>
      </c>
      <c r="W421" s="22">
        <f t="shared" si="80"/>
        <v>11560.73</v>
      </c>
      <c r="X421" s="22">
        <f t="shared" si="81"/>
        <v>1.572379475757421</v>
      </c>
      <c r="Y421" s="22">
        <f t="shared" si="82"/>
        <v>1.572379475757421</v>
      </c>
      <c r="Z421" s="22">
        <f t="shared" si="75"/>
        <v>1</v>
      </c>
      <c r="AA421" s="22">
        <f t="shared" si="76"/>
        <v>0.30654463594125203</v>
      </c>
      <c r="AB421" s="22">
        <v>0</v>
      </c>
      <c r="AC421" s="53">
        <f t="shared" si="83"/>
        <v>0</v>
      </c>
      <c r="AD421" s="53">
        <f t="shared" si="77"/>
        <v>0</v>
      </c>
    </row>
    <row r="422" spans="1:30" s="23" customFormat="1" ht="12" customHeight="1" x14ac:dyDescent="0.2">
      <c r="A422" s="15">
        <v>201195</v>
      </c>
      <c r="B422" s="16" t="s">
        <v>660</v>
      </c>
      <c r="C422" s="16" t="s">
        <v>31</v>
      </c>
      <c r="D422" s="15">
        <v>1</v>
      </c>
      <c r="E422" s="17">
        <v>2014</v>
      </c>
      <c r="F422" s="15" t="s">
        <v>36</v>
      </c>
      <c r="G422" s="18">
        <v>38728</v>
      </c>
      <c r="H422" s="19">
        <v>11.469444444444445</v>
      </c>
      <c r="I422" s="16" t="s">
        <v>33</v>
      </c>
      <c r="J422" s="20">
        <v>0.89770000000000005</v>
      </c>
      <c r="K422" s="20">
        <f t="shared" si="78"/>
        <v>9.7734435894781431</v>
      </c>
      <c r="L422" s="20">
        <v>0.8075</v>
      </c>
      <c r="M422" s="20">
        <v>2.4400000000000002E-2</v>
      </c>
      <c r="N422" s="21">
        <v>742048.9</v>
      </c>
      <c r="O422" s="21">
        <v>666123.88</v>
      </c>
      <c r="P422" s="21">
        <v>50222.239999999998</v>
      </c>
      <c r="Q422" s="21">
        <v>615901.64</v>
      </c>
      <c r="R422" s="21">
        <v>0</v>
      </c>
      <c r="S422" s="21">
        <f t="shared" si="79"/>
        <v>75925.020000000019</v>
      </c>
      <c r="T422">
        <v>0</v>
      </c>
      <c r="U422" s="21">
        <v>31621.15</v>
      </c>
      <c r="V422" s="21">
        <v>0</v>
      </c>
      <c r="W422" s="22">
        <f t="shared" si="80"/>
        <v>0</v>
      </c>
      <c r="X422" s="22">
        <f t="shared" si="81"/>
        <v>8.7734435894781431</v>
      </c>
      <c r="Y422" s="22">
        <f t="shared" si="82"/>
        <v>0.6614715412653166</v>
      </c>
      <c r="Z422" s="22">
        <f t="shared" ref="Z422:Z485" si="84">+P422/O422</f>
        <v>7.53947448933973E-2</v>
      </c>
      <c r="AA422" s="22">
        <f t="shared" ref="AA422:AA485" si="85">+U422/O422</f>
        <v>4.7470374429452976E-2</v>
      </c>
      <c r="AB422" s="22">
        <v>0</v>
      </c>
      <c r="AC422" s="53">
        <f t="shared" si="83"/>
        <v>0</v>
      </c>
      <c r="AD422" s="53">
        <f t="shared" ref="AD422:AD485" si="86">+T422/O422</f>
        <v>0</v>
      </c>
    </row>
    <row r="423" spans="1:30" s="23" customFormat="1" ht="12" customHeight="1" x14ac:dyDescent="0.2">
      <c r="A423" s="15">
        <v>5495</v>
      </c>
      <c r="B423" s="16" t="s">
        <v>50</v>
      </c>
      <c r="C423" s="16" t="s">
        <v>51</v>
      </c>
      <c r="D423" s="15">
        <v>2</v>
      </c>
      <c r="E423" s="17">
        <v>2014</v>
      </c>
      <c r="F423" s="15" t="s">
        <v>32</v>
      </c>
      <c r="G423" s="18">
        <v>40228</v>
      </c>
      <c r="H423" s="19">
        <v>7.3638888888888889</v>
      </c>
      <c r="I423" s="16" t="s">
        <v>33</v>
      </c>
      <c r="J423" s="20">
        <v>0.8266</v>
      </c>
      <c r="K423" s="20">
        <f t="shared" si="78"/>
        <v>5.767043607147742</v>
      </c>
      <c r="L423" s="20">
        <v>3.3820999999999999</v>
      </c>
      <c r="M423" s="20">
        <v>5.9799999999999999E-2</v>
      </c>
      <c r="N423" s="21">
        <v>51437.3</v>
      </c>
      <c r="O423" s="21">
        <v>42518.12</v>
      </c>
      <c r="P423" s="21">
        <v>42518.12</v>
      </c>
      <c r="Q423" s="21">
        <v>0</v>
      </c>
      <c r="R423" s="21">
        <v>0</v>
      </c>
      <c r="S423" s="21">
        <f t="shared" si="79"/>
        <v>8919.18</v>
      </c>
      <c r="T423">
        <v>0</v>
      </c>
      <c r="U423" s="21">
        <v>38101.699999999997</v>
      </c>
      <c r="V423" s="21">
        <v>0</v>
      </c>
      <c r="W423" s="22">
        <f t="shared" si="80"/>
        <v>0</v>
      </c>
      <c r="X423" s="22">
        <f t="shared" si="81"/>
        <v>4.767043607147742</v>
      </c>
      <c r="Y423" s="22">
        <f t="shared" si="82"/>
        <v>4.767043607147742</v>
      </c>
      <c r="Z423" s="22">
        <f t="shared" si="84"/>
        <v>1</v>
      </c>
      <c r="AA423" s="22">
        <f t="shared" si="85"/>
        <v>0.89612852120460629</v>
      </c>
      <c r="AB423" s="22">
        <v>0</v>
      </c>
      <c r="AC423" s="53">
        <f t="shared" si="83"/>
        <v>0</v>
      </c>
      <c r="AD423" s="53">
        <f t="shared" si="86"/>
        <v>0</v>
      </c>
    </row>
    <row r="424" spans="1:30" s="23" customFormat="1" ht="12" customHeight="1" x14ac:dyDescent="0.2">
      <c r="A424" s="15">
        <v>13193</v>
      </c>
      <c r="B424" s="16" t="s">
        <v>74</v>
      </c>
      <c r="C424" s="16" t="s">
        <v>35</v>
      </c>
      <c r="D424" s="15">
        <v>2</v>
      </c>
      <c r="E424" s="17">
        <v>2014</v>
      </c>
      <c r="F424" s="15" t="s">
        <v>36</v>
      </c>
      <c r="G424" s="18">
        <v>28200</v>
      </c>
      <c r="H424" s="19">
        <v>40.288888888888891</v>
      </c>
      <c r="I424" s="16" t="s">
        <v>33</v>
      </c>
      <c r="J424" s="20">
        <v>0.5757673019393742</v>
      </c>
      <c r="K424" s="20">
        <f t="shared" si="78"/>
        <v>2.3571968982388367</v>
      </c>
      <c r="L424" s="46">
        <v>2.2479326931949926</v>
      </c>
      <c r="M424" s="46">
        <v>4.9361844225071082E-2</v>
      </c>
      <c r="N424" s="21">
        <v>59601.7</v>
      </c>
      <c r="O424" s="21">
        <v>34316.71</v>
      </c>
      <c r="P424" s="21">
        <v>7202.71</v>
      </c>
      <c r="Q424" s="21">
        <v>27114</v>
      </c>
      <c r="R424" s="21">
        <v>0</v>
      </c>
      <c r="S424" s="21">
        <f t="shared" si="79"/>
        <v>25284.989999999998</v>
      </c>
      <c r="T424">
        <v>0</v>
      </c>
      <c r="U424" s="21">
        <v>2736.12</v>
      </c>
      <c r="V424" s="21">
        <v>9975.17</v>
      </c>
      <c r="W424" s="22">
        <f t="shared" si="80"/>
        <v>9975.17</v>
      </c>
      <c r="X424" s="22">
        <f t="shared" si="81"/>
        <v>1.3571968982388367</v>
      </c>
      <c r="Y424" s="22">
        <f t="shared" si="82"/>
        <v>0.28486109743369487</v>
      </c>
      <c r="Z424" s="22">
        <f t="shared" si="84"/>
        <v>0.2098892930004071</v>
      </c>
      <c r="AA424" s="22">
        <f t="shared" si="85"/>
        <v>7.973141947465244E-2</v>
      </c>
      <c r="AB424" s="22">
        <v>0</v>
      </c>
      <c r="AC424" s="53">
        <f t="shared" si="83"/>
        <v>0</v>
      </c>
      <c r="AD424" s="53">
        <f t="shared" si="86"/>
        <v>0</v>
      </c>
    </row>
    <row r="425" spans="1:30" s="23" customFormat="1" ht="12" customHeight="1" x14ac:dyDescent="0.2">
      <c r="A425" s="15">
        <v>15503</v>
      </c>
      <c r="B425" s="16" t="s">
        <v>81</v>
      </c>
      <c r="C425" s="16" t="s">
        <v>35</v>
      </c>
      <c r="D425" s="15">
        <v>2</v>
      </c>
      <c r="E425" s="17">
        <v>2014</v>
      </c>
      <c r="F425" s="15" t="s">
        <v>36</v>
      </c>
      <c r="G425" s="18">
        <v>30148</v>
      </c>
      <c r="H425" s="19">
        <v>34.955555555555556</v>
      </c>
      <c r="I425" s="16" t="s">
        <v>33</v>
      </c>
      <c r="J425" s="20">
        <v>0.54159999999999997</v>
      </c>
      <c r="K425" s="20">
        <f t="shared" si="78"/>
        <v>2.1814439635001803</v>
      </c>
      <c r="L425" s="20">
        <v>1.7419</v>
      </c>
      <c r="M425" s="20">
        <v>3.3999999999999998E-3</v>
      </c>
      <c r="N425" s="21">
        <v>428169.96</v>
      </c>
      <c r="O425" s="21">
        <v>231891.73</v>
      </c>
      <c r="P425" s="21">
        <v>160640.16</v>
      </c>
      <c r="Q425" s="21">
        <v>71251.570000000007</v>
      </c>
      <c r="R425" s="21">
        <v>0</v>
      </c>
      <c r="S425" s="21">
        <f t="shared" si="79"/>
        <v>196278.23</v>
      </c>
      <c r="T425">
        <v>0</v>
      </c>
      <c r="U425" s="21">
        <v>109480.66</v>
      </c>
      <c r="V425" s="21">
        <v>3023.92</v>
      </c>
      <c r="W425" s="22">
        <f t="shared" si="80"/>
        <v>3023.92</v>
      </c>
      <c r="X425" s="22">
        <f t="shared" si="81"/>
        <v>1.1814439635001803</v>
      </c>
      <c r="Y425" s="22">
        <f t="shared" si="82"/>
        <v>0.81843085705429475</v>
      </c>
      <c r="Z425" s="22">
        <f t="shared" si="84"/>
        <v>0.69273777033790729</v>
      </c>
      <c r="AA425" s="22">
        <f t="shared" si="85"/>
        <v>0.47211972587379464</v>
      </c>
      <c r="AB425" s="22">
        <v>0</v>
      </c>
      <c r="AC425" s="53">
        <f t="shared" si="83"/>
        <v>0</v>
      </c>
      <c r="AD425" s="53">
        <f t="shared" si="86"/>
        <v>0</v>
      </c>
    </row>
    <row r="426" spans="1:30" s="23" customFormat="1" ht="12" customHeight="1" x14ac:dyDescent="0.2">
      <c r="A426" s="15">
        <v>15620</v>
      </c>
      <c r="B426" s="16" t="s">
        <v>82</v>
      </c>
      <c r="C426" s="16" t="s">
        <v>35</v>
      </c>
      <c r="D426" s="15">
        <v>2</v>
      </c>
      <c r="E426" s="17">
        <v>2014</v>
      </c>
      <c r="F426" s="15" t="s">
        <v>36</v>
      </c>
      <c r="G426" s="18">
        <v>30008</v>
      </c>
      <c r="H426" s="19">
        <v>35.344444444444441</v>
      </c>
      <c r="I426" s="16" t="s">
        <v>33</v>
      </c>
      <c r="J426" s="20">
        <v>0.88500000000000001</v>
      </c>
      <c r="K426" s="20">
        <f t="shared" si="78"/>
        <v>8.6945027135592952</v>
      </c>
      <c r="L426" s="20">
        <v>2.2096</v>
      </c>
      <c r="M426" s="20">
        <v>3.5999999999999999E-3</v>
      </c>
      <c r="N426" s="21">
        <v>331335.5</v>
      </c>
      <c r="O426" s="21">
        <v>293226.88</v>
      </c>
      <c r="P426" s="21">
        <v>293226.88</v>
      </c>
      <c r="Q426" s="21">
        <v>0</v>
      </c>
      <c r="R426" s="21">
        <v>0</v>
      </c>
      <c r="S426" s="21">
        <f t="shared" si="79"/>
        <v>38108.619999999995</v>
      </c>
      <c r="T426">
        <v>0</v>
      </c>
      <c r="U426" s="21">
        <v>87835.35</v>
      </c>
      <c r="V426" s="21">
        <v>3079.64</v>
      </c>
      <c r="W426" s="22">
        <f t="shared" si="80"/>
        <v>3079.64</v>
      </c>
      <c r="X426" s="22">
        <f t="shared" si="81"/>
        <v>7.6945027135592952</v>
      </c>
      <c r="Y426" s="22">
        <f t="shared" si="82"/>
        <v>7.6945027135592952</v>
      </c>
      <c r="Z426" s="22">
        <f t="shared" si="84"/>
        <v>1</v>
      </c>
      <c r="AA426" s="22">
        <f t="shared" si="85"/>
        <v>0.29954740165703775</v>
      </c>
      <c r="AB426" s="22">
        <v>0</v>
      </c>
      <c r="AC426" s="53">
        <f t="shared" si="83"/>
        <v>0</v>
      </c>
      <c r="AD426" s="53">
        <f t="shared" si="86"/>
        <v>0</v>
      </c>
    </row>
    <row r="427" spans="1:30" s="23" customFormat="1" ht="12" customHeight="1" x14ac:dyDescent="0.2">
      <c r="A427" s="15">
        <v>15727</v>
      </c>
      <c r="B427" s="16" t="s">
        <v>83</v>
      </c>
      <c r="C427" s="16" t="s">
        <v>35</v>
      </c>
      <c r="D427" s="15">
        <v>2</v>
      </c>
      <c r="E427" s="17">
        <v>2014</v>
      </c>
      <c r="F427" s="15" t="s">
        <v>36</v>
      </c>
      <c r="G427" s="18">
        <v>29879</v>
      </c>
      <c r="H427" s="19">
        <v>35.694444444444443</v>
      </c>
      <c r="I427" s="16" t="s">
        <v>33</v>
      </c>
      <c r="J427" s="20">
        <v>0.4531</v>
      </c>
      <c r="K427" s="20">
        <f t="shared" si="78"/>
        <v>1.8284691771305379</v>
      </c>
      <c r="L427" s="20">
        <v>4.3879999999999999</v>
      </c>
      <c r="M427" s="20">
        <v>4.3700000000000003E-2</v>
      </c>
      <c r="N427" s="21">
        <v>222601.33</v>
      </c>
      <c r="O427" s="21">
        <v>100859.42</v>
      </c>
      <c r="P427" s="21">
        <v>100859.42</v>
      </c>
      <c r="Q427" s="21">
        <v>0</v>
      </c>
      <c r="R427" s="21">
        <v>0</v>
      </c>
      <c r="S427" s="21">
        <f t="shared" si="79"/>
        <v>121741.90999999999</v>
      </c>
      <c r="T427">
        <v>0</v>
      </c>
      <c r="U427" s="21">
        <v>0</v>
      </c>
      <c r="V427" s="21">
        <v>50255</v>
      </c>
      <c r="W427" s="22">
        <f t="shared" si="80"/>
        <v>50255</v>
      </c>
      <c r="X427" s="22">
        <f t="shared" si="81"/>
        <v>0.82846917713053791</v>
      </c>
      <c r="Y427" s="22">
        <f t="shared" si="82"/>
        <v>0.82846917713053791</v>
      </c>
      <c r="Z427" s="22">
        <f t="shared" si="84"/>
        <v>1</v>
      </c>
      <c r="AA427" s="22">
        <f t="shared" si="85"/>
        <v>0</v>
      </c>
      <c r="AB427" s="22">
        <v>0</v>
      </c>
      <c r="AC427" s="53">
        <f t="shared" si="83"/>
        <v>0</v>
      </c>
      <c r="AD427" s="53">
        <f t="shared" si="86"/>
        <v>0</v>
      </c>
    </row>
    <row r="428" spans="1:30" s="23" customFormat="1" ht="12" customHeight="1" x14ac:dyDescent="0.2">
      <c r="A428" s="15">
        <v>23188</v>
      </c>
      <c r="B428" s="16" t="s">
        <v>90</v>
      </c>
      <c r="C428" s="16" t="s">
        <v>51</v>
      </c>
      <c r="D428" s="15">
        <v>2</v>
      </c>
      <c r="E428" s="17">
        <v>2014</v>
      </c>
      <c r="F428" s="15" t="s">
        <v>36</v>
      </c>
      <c r="G428" s="18">
        <v>26599</v>
      </c>
      <c r="H428" s="19">
        <v>44.674999999999997</v>
      </c>
      <c r="I428" s="16" t="s">
        <v>33</v>
      </c>
      <c r="J428" s="20">
        <v>7.3700000000000002E-2</v>
      </c>
      <c r="K428" s="20">
        <f t="shared" si="78"/>
        <v>1.0795421300946551</v>
      </c>
      <c r="L428" s="20">
        <v>1.8613</v>
      </c>
      <c r="M428" s="20">
        <v>0.1336</v>
      </c>
      <c r="N428" s="21">
        <v>144393.24</v>
      </c>
      <c r="O428" s="21">
        <v>10639.09</v>
      </c>
      <c r="P428" s="21">
        <v>10639.09</v>
      </c>
      <c r="Q428" s="21">
        <v>0</v>
      </c>
      <c r="R428" s="21">
        <v>0</v>
      </c>
      <c r="S428" s="21">
        <f t="shared" si="79"/>
        <v>133754.15</v>
      </c>
      <c r="T428">
        <v>0</v>
      </c>
      <c r="U428" s="21">
        <v>755.13</v>
      </c>
      <c r="V428" s="21">
        <v>42234.49</v>
      </c>
      <c r="W428" s="22">
        <f t="shared" si="80"/>
        <v>42234.49</v>
      </c>
      <c r="X428" s="22">
        <f t="shared" si="81"/>
        <v>7.9542130094655009E-2</v>
      </c>
      <c r="Y428" s="22">
        <f t="shared" si="82"/>
        <v>7.9542130094655009E-2</v>
      </c>
      <c r="Z428" s="22">
        <f t="shared" si="84"/>
        <v>1</v>
      </c>
      <c r="AA428" s="22">
        <f t="shared" si="85"/>
        <v>7.0976935057415619E-2</v>
      </c>
      <c r="AB428" s="22">
        <v>0</v>
      </c>
      <c r="AC428" s="53">
        <f t="shared" si="83"/>
        <v>0</v>
      </c>
      <c r="AD428" s="53">
        <f t="shared" si="86"/>
        <v>0</v>
      </c>
    </row>
    <row r="429" spans="1:30" s="23" customFormat="1" ht="12" customHeight="1" x14ac:dyDescent="0.2">
      <c r="A429" s="15">
        <v>28176</v>
      </c>
      <c r="B429" s="16" t="s">
        <v>96</v>
      </c>
      <c r="C429" s="16" t="s">
        <v>53</v>
      </c>
      <c r="D429" s="15">
        <v>2</v>
      </c>
      <c r="E429" s="17">
        <v>2014</v>
      </c>
      <c r="F429" s="15" t="s">
        <v>36</v>
      </c>
      <c r="G429" s="18">
        <v>33536</v>
      </c>
      <c r="H429" s="19">
        <v>25.680555555555557</v>
      </c>
      <c r="I429" s="16" t="s">
        <v>33</v>
      </c>
      <c r="J429" s="20">
        <v>0.17399999999999999</v>
      </c>
      <c r="K429" s="20">
        <f t="shared" si="78"/>
        <v>1.2106499044909806</v>
      </c>
      <c r="L429" s="20">
        <v>2.1812999999999998</v>
      </c>
      <c r="M429" s="20">
        <v>5.2400000000000002E-2</v>
      </c>
      <c r="N429" s="21">
        <v>342847.76</v>
      </c>
      <c r="O429" s="21">
        <v>59654.61</v>
      </c>
      <c r="P429" s="21">
        <v>59654.61</v>
      </c>
      <c r="Q429" s="21">
        <v>0</v>
      </c>
      <c r="R429" s="21">
        <v>0</v>
      </c>
      <c r="S429" s="21">
        <f t="shared" si="79"/>
        <v>283193.15000000002</v>
      </c>
      <c r="T429">
        <v>0</v>
      </c>
      <c r="U429" s="21">
        <v>16435.03</v>
      </c>
      <c r="V429" s="21">
        <v>46146.94</v>
      </c>
      <c r="W429" s="22">
        <f t="shared" si="80"/>
        <v>46146.94</v>
      </c>
      <c r="X429" s="22">
        <f t="shared" si="81"/>
        <v>0.21064990449098078</v>
      </c>
      <c r="Y429" s="22">
        <f t="shared" si="82"/>
        <v>0.21064990449098078</v>
      </c>
      <c r="Z429" s="22">
        <f t="shared" si="84"/>
        <v>1</v>
      </c>
      <c r="AA429" s="22">
        <f t="shared" si="85"/>
        <v>0.27550310026333252</v>
      </c>
      <c r="AB429" s="22">
        <v>0</v>
      </c>
      <c r="AC429" s="53">
        <f t="shared" si="83"/>
        <v>0</v>
      </c>
      <c r="AD429" s="53">
        <f t="shared" si="86"/>
        <v>0</v>
      </c>
    </row>
    <row r="430" spans="1:30" s="23" customFormat="1" ht="12" customHeight="1" x14ac:dyDescent="0.2">
      <c r="A430" s="15">
        <v>29061</v>
      </c>
      <c r="B430" s="16" t="s">
        <v>97</v>
      </c>
      <c r="C430" s="16" t="s">
        <v>35</v>
      </c>
      <c r="D430" s="15">
        <v>2</v>
      </c>
      <c r="E430" s="17">
        <v>2014</v>
      </c>
      <c r="F430" s="15" t="s">
        <v>36</v>
      </c>
      <c r="G430" s="18">
        <v>34505</v>
      </c>
      <c r="H430" s="19">
        <v>23.027777777777779</v>
      </c>
      <c r="I430" s="16" t="s">
        <v>33</v>
      </c>
      <c r="J430" s="20">
        <v>0.95920000000000005</v>
      </c>
      <c r="K430" s="20">
        <f t="shared" si="78"/>
        <v>24.509438033586608</v>
      </c>
      <c r="L430" s="20">
        <v>3.4058999999999999</v>
      </c>
      <c r="M430" s="20">
        <v>0</v>
      </c>
      <c r="N430" s="21">
        <v>26124.61</v>
      </c>
      <c r="O430" s="21">
        <v>25058.71</v>
      </c>
      <c r="P430" s="21">
        <v>25058.71</v>
      </c>
      <c r="Q430" s="21">
        <v>0</v>
      </c>
      <c r="R430" s="21">
        <v>0</v>
      </c>
      <c r="S430" s="21">
        <f t="shared" si="79"/>
        <v>1065.9000000000015</v>
      </c>
      <c r="T430">
        <v>0</v>
      </c>
      <c r="U430" s="21">
        <v>5103.26</v>
      </c>
      <c r="V430" s="21">
        <v>0</v>
      </c>
      <c r="W430" s="22">
        <f t="shared" si="80"/>
        <v>0</v>
      </c>
      <c r="X430" s="22">
        <f t="shared" si="81"/>
        <v>23.509438033586608</v>
      </c>
      <c r="Y430" s="22">
        <f t="shared" si="82"/>
        <v>23.509438033586608</v>
      </c>
      <c r="Z430" s="22">
        <f t="shared" si="84"/>
        <v>1</v>
      </c>
      <c r="AA430" s="22">
        <f t="shared" si="85"/>
        <v>0.20365214330665865</v>
      </c>
      <c r="AB430" s="22">
        <v>0</v>
      </c>
      <c r="AC430" s="53">
        <f t="shared" si="83"/>
        <v>0</v>
      </c>
      <c r="AD430" s="53">
        <f t="shared" si="86"/>
        <v>0</v>
      </c>
    </row>
    <row r="431" spans="1:30" s="23" customFormat="1" ht="12" customHeight="1" x14ac:dyDescent="0.2">
      <c r="A431" s="15">
        <v>32839</v>
      </c>
      <c r="B431" s="16" t="s">
        <v>111</v>
      </c>
      <c r="C431" s="16" t="s">
        <v>35</v>
      </c>
      <c r="D431" s="15">
        <v>2</v>
      </c>
      <c r="E431" s="17">
        <v>2014</v>
      </c>
      <c r="F431" s="15" t="s">
        <v>36</v>
      </c>
      <c r="G431" s="18">
        <v>37736</v>
      </c>
      <c r="H431" s="19">
        <v>14.180555555555555</v>
      </c>
      <c r="I431" s="16" t="s">
        <v>33</v>
      </c>
      <c r="J431" s="20">
        <v>0.43049999999999999</v>
      </c>
      <c r="K431" s="20">
        <f t="shared" si="78"/>
        <v>1.7559731136215855</v>
      </c>
      <c r="L431" s="20">
        <v>2.399</v>
      </c>
      <c r="M431" s="20">
        <v>4.4600000000000001E-2</v>
      </c>
      <c r="N431" s="21">
        <v>145097.26999999999</v>
      </c>
      <c r="O431" s="21">
        <v>62466.58</v>
      </c>
      <c r="P431" s="21">
        <v>40234.22</v>
      </c>
      <c r="Q431" s="21">
        <v>22232.36</v>
      </c>
      <c r="R431" s="21">
        <v>0</v>
      </c>
      <c r="S431" s="21">
        <f t="shared" si="79"/>
        <v>82630.689999999988</v>
      </c>
      <c r="T431">
        <v>0</v>
      </c>
      <c r="U431" s="21">
        <v>16786.62</v>
      </c>
      <c r="V431" s="21">
        <v>4473.5</v>
      </c>
      <c r="W431" s="22">
        <f t="shared" si="80"/>
        <v>4473.5</v>
      </c>
      <c r="X431" s="22">
        <f t="shared" si="81"/>
        <v>0.75597311362158548</v>
      </c>
      <c r="Y431" s="22">
        <f t="shared" si="82"/>
        <v>0.48691618090082517</v>
      </c>
      <c r="Z431" s="22">
        <f t="shared" si="84"/>
        <v>0.64409192883618727</v>
      </c>
      <c r="AA431" s="22">
        <f t="shared" si="85"/>
        <v>0.26872961509978616</v>
      </c>
      <c r="AB431" s="22">
        <v>0</v>
      </c>
      <c r="AC431" s="53">
        <f t="shared" si="83"/>
        <v>0</v>
      </c>
      <c r="AD431" s="53">
        <f t="shared" si="86"/>
        <v>0</v>
      </c>
    </row>
    <row r="432" spans="1:30" s="23" customFormat="1" ht="12" customHeight="1" x14ac:dyDescent="0.2">
      <c r="A432" s="15">
        <v>33931</v>
      </c>
      <c r="B432" s="16" t="s">
        <v>119</v>
      </c>
      <c r="C432" s="16" t="s">
        <v>120</v>
      </c>
      <c r="D432" s="15">
        <v>2</v>
      </c>
      <c r="E432" s="17">
        <v>2014</v>
      </c>
      <c r="F432" s="15" t="s">
        <v>36</v>
      </c>
      <c r="G432" s="18">
        <v>39232</v>
      </c>
      <c r="H432" s="19">
        <v>10.083333333333334</v>
      </c>
      <c r="I432" s="16" t="s">
        <v>33</v>
      </c>
      <c r="J432" s="20">
        <v>0.36709999999999998</v>
      </c>
      <c r="K432" s="20">
        <f t="shared" si="78"/>
        <v>1.5801469158104877</v>
      </c>
      <c r="L432" s="20">
        <v>2.1877</v>
      </c>
      <c r="M432" s="20">
        <v>1.7600000000000001E-2</v>
      </c>
      <c r="N432" s="21">
        <v>50776.52</v>
      </c>
      <c r="O432" s="21">
        <v>18642.47</v>
      </c>
      <c r="P432" s="21">
        <v>18642.47</v>
      </c>
      <c r="Q432" s="21">
        <v>0</v>
      </c>
      <c r="R432" s="21">
        <v>0</v>
      </c>
      <c r="S432" s="21">
        <f t="shared" si="79"/>
        <v>32134.049999999996</v>
      </c>
      <c r="T432">
        <v>0</v>
      </c>
      <c r="U432" s="21">
        <v>6171.45</v>
      </c>
      <c r="V432" s="21">
        <v>344.48</v>
      </c>
      <c r="W432" s="22">
        <f t="shared" si="80"/>
        <v>344.48</v>
      </c>
      <c r="X432" s="22">
        <f t="shared" si="81"/>
        <v>0.58014691581048772</v>
      </c>
      <c r="Y432" s="22">
        <f t="shared" si="82"/>
        <v>0.58014691581048772</v>
      </c>
      <c r="Z432" s="22">
        <f t="shared" si="84"/>
        <v>1</v>
      </c>
      <c r="AA432" s="22">
        <f t="shared" si="85"/>
        <v>0.33104250670646107</v>
      </c>
      <c r="AB432" s="22">
        <v>0</v>
      </c>
      <c r="AC432" s="53">
        <f t="shared" si="83"/>
        <v>0</v>
      </c>
      <c r="AD432" s="53">
        <f t="shared" si="86"/>
        <v>0</v>
      </c>
    </row>
    <row r="433" spans="1:30" s="23" customFormat="1" ht="12" customHeight="1" x14ac:dyDescent="0.2">
      <c r="A433" s="15">
        <v>33949</v>
      </c>
      <c r="B433" s="16" t="s">
        <v>121</v>
      </c>
      <c r="C433" s="16" t="s">
        <v>101</v>
      </c>
      <c r="D433" s="15">
        <v>2</v>
      </c>
      <c r="E433" s="17">
        <v>2014</v>
      </c>
      <c r="F433" s="15" t="s">
        <v>36</v>
      </c>
      <c r="G433" s="18">
        <v>39259</v>
      </c>
      <c r="H433" s="19">
        <v>10.011111111111111</v>
      </c>
      <c r="I433" s="16" t="s">
        <v>33</v>
      </c>
      <c r="J433" s="20">
        <v>0.7309116593059376</v>
      </c>
      <c r="K433" s="20">
        <f t="shared" si="78"/>
        <v>3.7162516867906259</v>
      </c>
      <c r="L433" s="46">
        <v>2.0299691907248993</v>
      </c>
      <c r="M433" s="46">
        <v>-0.10398168103722988</v>
      </c>
      <c r="N433" s="21">
        <v>231881.47</v>
      </c>
      <c r="O433" s="21">
        <v>169484.87</v>
      </c>
      <c r="P433" s="21">
        <v>160489.98000000001</v>
      </c>
      <c r="Q433" s="21">
        <v>8994.89</v>
      </c>
      <c r="R433" s="21">
        <v>0</v>
      </c>
      <c r="S433" s="21">
        <f t="shared" si="79"/>
        <v>62396.600000000006</v>
      </c>
      <c r="T433">
        <v>0</v>
      </c>
      <c r="U433" s="21">
        <v>94305.55</v>
      </c>
      <c r="V433" s="21">
        <v>-62385.24</v>
      </c>
      <c r="W433" s="22">
        <f t="shared" si="80"/>
        <v>-62385.24</v>
      </c>
      <c r="X433" s="22">
        <f t="shared" si="81"/>
        <v>2.7162516867906259</v>
      </c>
      <c r="Y433" s="22">
        <f t="shared" si="82"/>
        <v>2.5720949538917184</v>
      </c>
      <c r="Z433" s="22">
        <f t="shared" si="84"/>
        <v>0.94692806502432936</v>
      </c>
      <c r="AA433" s="22">
        <f t="shared" si="85"/>
        <v>0.55642459412453749</v>
      </c>
      <c r="AB433" s="22">
        <v>0</v>
      </c>
      <c r="AC433" s="53">
        <f t="shared" si="83"/>
        <v>0</v>
      </c>
      <c r="AD433" s="53">
        <f t="shared" si="86"/>
        <v>0</v>
      </c>
    </row>
    <row r="434" spans="1:30" s="23" customFormat="1" ht="12" customHeight="1" x14ac:dyDescent="0.2">
      <c r="A434" s="15">
        <v>36871</v>
      </c>
      <c r="B434" s="16" t="s">
        <v>127</v>
      </c>
      <c r="C434" s="16" t="s">
        <v>128</v>
      </c>
      <c r="D434" s="15">
        <v>2</v>
      </c>
      <c r="E434" s="17">
        <v>2014</v>
      </c>
      <c r="F434" s="15" t="s">
        <v>32</v>
      </c>
      <c r="G434" s="18">
        <v>40184</v>
      </c>
      <c r="H434" s="19">
        <v>7.4833333333333334</v>
      </c>
      <c r="I434" s="16" t="s">
        <v>33</v>
      </c>
      <c r="J434" s="20">
        <v>0.98560000000000003</v>
      </c>
      <c r="K434" s="20">
        <f t="shared" si="78"/>
        <v>69.408790519316341</v>
      </c>
      <c r="L434" s="20">
        <v>1.1512</v>
      </c>
      <c r="M434" s="20">
        <v>1.95E-2</v>
      </c>
      <c r="N434" s="21">
        <v>168150.43</v>
      </c>
      <c r="O434" s="21">
        <v>165727.82</v>
      </c>
      <c r="P434" s="21">
        <v>47697.279999999999</v>
      </c>
      <c r="Q434" s="21">
        <v>118030.54</v>
      </c>
      <c r="R434" s="21">
        <v>0</v>
      </c>
      <c r="S434" s="21">
        <f t="shared" si="79"/>
        <v>2422.609999999986</v>
      </c>
      <c r="T434">
        <v>0</v>
      </c>
      <c r="U434" s="21">
        <v>40119.58</v>
      </c>
      <c r="V434" s="21">
        <v>3934.45</v>
      </c>
      <c r="W434" s="22">
        <f t="shared" si="80"/>
        <v>3934.45</v>
      </c>
      <c r="X434" s="22">
        <f t="shared" si="81"/>
        <v>68.408790519316341</v>
      </c>
      <c r="Y434" s="22">
        <f t="shared" si="82"/>
        <v>19.688385666698426</v>
      </c>
      <c r="Z434" s="22">
        <f t="shared" si="84"/>
        <v>0.28780490807155973</v>
      </c>
      <c r="AA434" s="22">
        <f t="shared" si="85"/>
        <v>0.24208114244186643</v>
      </c>
      <c r="AB434" s="22">
        <v>0</v>
      </c>
      <c r="AC434" s="53">
        <f t="shared" si="83"/>
        <v>0</v>
      </c>
      <c r="AD434" s="53">
        <f t="shared" si="86"/>
        <v>0</v>
      </c>
    </row>
    <row r="435" spans="1:30" s="23" customFormat="1" ht="12" customHeight="1" x14ac:dyDescent="0.2">
      <c r="A435" s="15">
        <v>37669</v>
      </c>
      <c r="B435" s="16" t="s">
        <v>132</v>
      </c>
      <c r="C435" s="16" t="s">
        <v>35</v>
      </c>
      <c r="D435" s="15">
        <v>2</v>
      </c>
      <c r="E435" s="17">
        <v>2014</v>
      </c>
      <c r="F435" s="15" t="s">
        <v>32</v>
      </c>
      <c r="G435" s="18">
        <v>40234</v>
      </c>
      <c r="H435" s="19">
        <v>7.3472222222222223</v>
      </c>
      <c r="I435" s="16" t="s">
        <v>33</v>
      </c>
      <c r="J435" s="20">
        <v>0.96120000000000005</v>
      </c>
      <c r="K435" s="20">
        <f t="shared" si="78"/>
        <v>25.752517266019261</v>
      </c>
      <c r="L435" s="20">
        <v>1.4691000000000001</v>
      </c>
      <c r="M435" s="20">
        <v>9.1999999999999998E-3</v>
      </c>
      <c r="N435" s="21">
        <v>343458.49</v>
      </c>
      <c r="O435" s="21">
        <v>330121.59999999998</v>
      </c>
      <c r="P435" s="21">
        <v>78879.55</v>
      </c>
      <c r="Q435" s="21">
        <v>251242.05</v>
      </c>
      <c r="R435" s="21">
        <v>0</v>
      </c>
      <c r="S435" s="21">
        <f t="shared" si="79"/>
        <v>13336.890000000014</v>
      </c>
      <c r="T435">
        <v>0</v>
      </c>
      <c r="U435" s="21">
        <v>48925.83</v>
      </c>
      <c r="V435" s="21">
        <v>5469.07</v>
      </c>
      <c r="W435" s="22">
        <f t="shared" si="80"/>
        <v>5469.07</v>
      </c>
      <c r="X435" s="22">
        <f t="shared" si="81"/>
        <v>24.752517266019261</v>
      </c>
      <c r="Y435" s="22">
        <f t="shared" si="82"/>
        <v>5.9143885868444537</v>
      </c>
      <c r="Z435" s="22">
        <f t="shared" si="84"/>
        <v>0.23894089329507676</v>
      </c>
      <c r="AA435" s="22">
        <f t="shared" si="85"/>
        <v>0.14820547943545653</v>
      </c>
      <c r="AB435" s="22">
        <v>0</v>
      </c>
      <c r="AC435" s="53">
        <f t="shared" si="83"/>
        <v>0</v>
      </c>
      <c r="AD435" s="53">
        <f t="shared" si="86"/>
        <v>0</v>
      </c>
    </row>
    <row r="436" spans="1:30" s="23" customFormat="1" ht="12" customHeight="1" x14ac:dyDescent="0.2">
      <c r="A436" s="15">
        <v>37684</v>
      </c>
      <c r="B436" s="16" t="s">
        <v>133</v>
      </c>
      <c r="C436" s="16" t="s">
        <v>35</v>
      </c>
      <c r="D436" s="15">
        <v>2</v>
      </c>
      <c r="E436" s="17">
        <v>2014</v>
      </c>
      <c r="F436" s="15" t="s">
        <v>32</v>
      </c>
      <c r="G436" s="18">
        <v>40297</v>
      </c>
      <c r="H436" s="19">
        <v>7.1694444444444443</v>
      </c>
      <c r="I436" s="16" t="s">
        <v>33</v>
      </c>
      <c r="J436" s="20">
        <v>0.62939999999999996</v>
      </c>
      <c r="K436" s="20">
        <f t="shared" si="78"/>
        <v>2.6980002943480108</v>
      </c>
      <c r="L436" s="20">
        <v>6.2851999999999997</v>
      </c>
      <c r="M436" s="20">
        <v>2.3699999999999999E-2</v>
      </c>
      <c r="N436" s="21">
        <v>79744.39</v>
      </c>
      <c r="O436" s="21">
        <v>50187.54</v>
      </c>
      <c r="P436" s="21">
        <v>35811.85</v>
      </c>
      <c r="Q436" s="21">
        <v>14375.69</v>
      </c>
      <c r="R436" s="21">
        <v>0</v>
      </c>
      <c r="S436" s="21">
        <f t="shared" si="79"/>
        <v>29556.85</v>
      </c>
      <c r="T436">
        <v>0</v>
      </c>
      <c r="U436" s="21">
        <v>13149.44</v>
      </c>
      <c r="V436" s="21">
        <v>12194.02</v>
      </c>
      <c r="W436" s="22">
        <f t="shared" si="80"/>
        <v>12194.02</v>
      </c>
      <c r="X436" s="22">
        <f t="shared" si="81"/>
        <v>1.6980002943480108</v>
      </c>
      <c r="Y436" s="22">
        <f t="shared" si="82"/>
        <v>1.2116260697604786</v>
      </c>
      <c r="Z436" s="22">
        <f t="shared" si="84"/>
        <v>0.71356057698783404</v>
      </c>
      <c r="AA436" s="22">
        <f t="shared" si="85"/>
        <v>0.26200606764149031</v>
      </c>
      <c r="AB436" s="22">
        <v>0</v>
      </c>
      <c r="AC436" s="53">
        <f t="shared" si="83"/>
        <v>0</v>
      </c>
      <c r="AD436" s="53">
        <f t="shared" si="86"/>
        <v>0</v>
      </c>
    </row>
    <row r="437" spans="1:30" s="23" customFormat="1" ht="12" customHeight="1" x14ac:dyDescent="0.2">
      <c r="A437" s="15">
        <v>38582</v>
      </c>
      <c r="B437" s="16" t="s">
        <v>136</v>
      </c>
      <c r="C437" s="16" t="s">
        <v>137</v>
      </c>
      <c r="D437" s="15">
        <v>2</v>
      </c>
      <c r="E437" s="17">
        <v>2014</v>
      </c>
      <c r="F437" s="15" t="s">
        <v>32</v>
      </c>
      <c r="G437" s="18">
        <v>37467</v>
      </c>
      <c r="H437" s="19">
        <v>14.916666666666666</v>
      </c>
      <c r="I437" s="16" t="s">
        <v>33</v>
      </c>
      <c r="J437" s="20">
        <v>0.58299999999999996</v>
      </c>
      <c r="K437" s="20">
        <f t="shared" si="78"/>
        <v>2.3982442648360069</v>
      </c>
      <c r="L437" s="20">
        <v>9.5314999999999994</v>
      </c>
      <c r="M437" s="20">
        <v>8.6999999999999994E-3</v>
      </c>
      <c r="N437" s="21">
        <v>16153.71</v>
      </c>
      <c r="O437" s="21">
        <v>9418.07</v>
      </c>
      <c r="P437" s="21">
        <v>9418.07</v>
      </c>
      <c r="Q437" s="21">
        <v>0</v>
      </c>
      <c r="R437" s="21">
        <v>0</v>
      </c>
      <c r="S437" s="21">
        <f t="shared" si="79"/>
        <v>6735.6399999999994</v>
      </c>
      <c r="T437">
        <v>0</v>
      </c>
      <c r="U437" s="21">
        <v>78.89</v>
      </c>
      <c r="V437" s="21">
        <v>1582.6</v>
      </c>
      <c r="W437" s="22">
        <f t="shared" si="80"/>
        <v>1582.6</v>
      </c>
      <c r="X437" s="22">
        <f t="shared" si="81"/>
        <v>1.3982442648360067</v>
      </c>
      <c r="Y437" s="22">
        <f t="shared" si="82"/>
        <v>1.3982442648360067</v>
      </c>
      <c r="Z437" s="22">
        <f t="shared" si="84"/>
        <v>1</v>
      </c>
      <c r="AA437" s="22">
        <f t="shared" si="85"/>
        <v>8.3764508014911761E-3</v>
      </c>
      <c r="AB437" s="22">
        <v>0</v>
      </c>
      <c r="AC437" s="53">
        <f t="shared" si="83"/>
        <v>0</v>
      </c>
      <c r="AD437" s="53">
        <f t="shared" si="86"/>
        <v>0</v>
      </c>
    </row>
    <row r="438" spans="1:30" s="23" customFormat="1" ht="12" customHeight="1" x14ac:dyDescent="0.2">
      <c r="A438" s="15">
        <v>42742</v>
      </c>
      <c r="B438" s="16" t="s">
        <v>142</v>
      </c>
      <c r="C438" s="16" t="s">
        <v>128</v>
      </c>
      <c r="D438" s="15">
        <v>2</v>
      </c>
      <c r="E438" s="17">
        <v>2014</v>
      </c>
      <c r="F438" s="15" t="s">
        <v>32</v>
      </c>
      <c r="G438" s="18">
        <v>31307</v>
      </c>
      <c r="H438" s="19">
        <v>31.786111111111111</v>
      </c>
      <c r="I438" s="16" t="s">
        <v>33</v>
      </c>
      <c r="J438" s="20">
        <v>0.74639999999999995</v>
      </c>
      <c r="K438" s="20">
        <f t="shared" si="78"/>
        <v>3.9431279000881099</v>
      </c>
      <c r="L438" s="20">
        <v>2.5800999999999998</v>
      </c>
      <c r="M438" s="20">
        <v>2.9700000000000001E-2</v>
      </c>
      <c r="N438" s="21">
        <v>262244.03000000003</v>
      </c>
      <c r="O438" s="21">
        <v>195737.43</v>
      </c>
      <c r="P438" s="21">
        <v>59609.39</v>
      </c>
      <c r="Q438" s="21">
        <v>136128.04</v>
      </c>
      <c r="R438" s="21">
        <v>0</v>
      </c>
      <c r="S438" s="21">
        <f t="shared" si="79"/>
        <v>66506.600000000035</v>
      </c>
      <c r="T438">
        <v>0</v>
      </c>
      <c r="U438" s="21">
        <v>23385.73</v>
      </c>
      <c r="V438" s="21">
        <v>2545.85</v>
      </c>
      <c r="W438" s="22">
        <f t="shared" si="80"/>
        <v>2545.85</v>
      </c>
      <c r="X438" s="22">
        <f t="shared" si="81"/>
        <v>2.9431279000881099</v>
      </c>
      <c r="Y438" s="22">
        <f t="shared" si="82"/>
        <v>0.89629284913076246</v>
      </c>
      <c r="Z438" s="22">
        <f t="shared" si="84"/>
        <v>0.30453751231943732</v>
      </c>
      <c r="AA438" s="22">
        <f t="shared" si="85"/>
        <v>0.11947500281371835</v>
      </c>
      <c r="AB438" s="22">
        <v>0</v>
      </c>
      <c r="AC438" s="53">
        <f t="shared" si="83"/>
        <v>0</v>
      </c>
      <c r="AD438" s="53">
        <f t="shared" si="86"/>
        <v>0</v>
      </c>
    </row>
    <row r="439" spans="1:30" s="23" customFormat="1" ht="12" customHeight="1" x14ac:dyDescent="0.2">
      <c r="A439" s="15">
        <v>53086</v>
      </c>
      <c r="B439" s="16" t="s">
        <v>167</v>
      </c>
      <c r="C439" s="16" t="s">
        <v>35</v>
      </c>
      <c r="D439" s="15">
        <v>2</v>
      </c>
      <c r="E439" s="17">
        <v>2014</v>
      </c>
      <c r="F439" s="15" t="s">
        <v>36</v>
      </c>
      <c r="G439" s="18">
        <v>34970</v>
      </c>
      <c r="H439" s="19">
        <v>21.755555555555556</v>
      </c>
      <c r="I439" s="16" t="s">
        <v>33</v>
      </c>
      <c r="J439" s="20">
        <v>0.50329999999999997</v>
      </c>
      <c r="K439" s="20">
        <f t="shared" si="78"/>
        <v>2.0132038070853469</v>
      </c>
      <c r="L439" s="20">
        <v>1.0971</v>
      </c>
      <c r="M439" s="20">
        <v>0.1045</v>
      </c>
      <c r="N439" s="21">
        <v>423401.06</v>
      </c>
      <c r="O439" s="21">
        <v>213088.99</v>
      </c>
      <c r="P439" s="21">
        <v>57395.83</v>
      </c>
      <c r="Q439" s="21">
        <v>155693.16</v>
      </c>
      <c r="R439" s="21">
        <v>16866.12</v>
      </c>
      <c r="S439" s="21">
        <f t="shared" si="79"/>
        <v>210312.07</v>
      </c>
      <c r="T439">
        <v>0</v>
      </c>
      <c r="U439" s="21">
        <v>5008.91</v>
      </c>
      <c r="V439" s="21">
        <v>28197.02</v>
      </c>
      <c r="W439" s="22">
        <f t="shared" si="80"/>
        <v>11330.900000000001</v>
      </c>
      <c r="X439" s="22">
        <f t="shared" si="81"/>
        <v>1.0132038070853469</v>
      </c>
      <c r="Y439" s="22">
        <f t="shared" si="82"/>
        <v>0.27290792202273506</v>
      </c>
      <c r="Z439" s="22">
        <f t="shared" si="84"/>
        <v>0.26935145734183641</v>
      </c>
      <c r="AA439" s="22">
        <f t="shared" si="85"/>
        <v>2.350618865855059E-2</v>
      </c>
      <c r="AB439" s="22">
        <f>V439/R439</f>
        <v>1.6718142643358402</v>
      </c>
      <c r="AC439" s="53">
        <f t="shared" si="83"/>
        <v>0</v>
      </c>
      <c r="AD439" s="53">
        <f t="shared" si="86"/>
        <v>0</v>
      </c>
    </row>
    <row r="440" spans="1:30" s="23" customFormat="1" ht="12" customHeight="1" x14ac:dyDescent="0.2">
      <c r="A440" s="15">
        <v>53111</v>
      </c>
      <c r="B440" s="16" t="s">
        <v>168</v>
      </c>
      <c r="C440" s="16" t="s">
        <v>35</v>
      </c>
      <c r="D440" s="15">
        <v>2</v>
      </c>
      <c r="E440" s="17">
        <v>2014</v>
      </c>
      <c r="F440" s="15" t="s">
        <v>36</v>
      </c>
      <c r="G440" s="18">
        <v>34988</v>
      </c>
      <c r="H440" s="19">
        <v>21.705555555555556</v>
      </c>
      <c r="I440" s="16" t="s">
        <v>33</v>
      </c>
      <c r="J440" s="20">
        <v>0.97640000000000005</v>
      </c>
      <c r="K440" s="20">
        <f t="shared" si="78"/>
        <v>42.395055734256033</v>
      </c>
      <c r="L440" s="20">
        <v>3.6076000000000001</v>
      </c>
      <c r="M440" s="20">
        <v>-1.9699999999999999E-2</v>
      </c>
      <c r="N440" s="21">
        <v>41912.6</v>
      </c>
      <c r="O440" s="21">
        <v>40923.980000000003</v>
      </c>
      <c r="P440" s="21">
        <v>40923.980000000003</v>
      </c>
      <c r="Q440" s="21">
        <v>0</v>
      </c>
      <c r="R440" s="21">
        <v>0</v>
      </c>
      <c r="S440" s="21">
        <f t="shared" si="79"/>
        <v>988.61999999999534</v>
      </c>
      <c r="T440">
        <v>0</v>
      </c>
      <c r="U440" s="21">
        <v>9251.7900000000009</v>
      </c>
      <c r="V440" s="21">
        <v>-2975.79</v>
      </c>
      <c r="W440" s="22">
        <f t="shared" si="80"/>
        <v>-2975.79</v>
      </c>
      <c r="X440" s="22">
        <f t="shared" si="81"/>
        <v>41.395055734256033</v>
      </c>
      <c r="Y440" s="22">
        <f t="shared" si="82"/>
        <v>41.395055734256033</v>
      </c>
      <c r="Z440" s="22">
        <f t="shared" si="84"/>
        <v>1</v>
      </c>
      <c r="AA440" s="22">
        <f t="shared" si="85"/>
        <v>0.22607258629292654</v>
      </c>
      <c r="AB440" s="22">
        <v>0</v>
      </c>
      <c r="AC440" s="53">
        <f t="shared" si="83"/>
        <v>0</v>
      </c>
      <c r="AD440" s="53">
        <f t="shared" si="86"/>
        <v>0</v>
      </c>
    </row>
    <row r="441" spans="1:30" s="23" customFormat="1" ht="12" customHeight="1" x14ac:dyDescent="0.2">
      <c r="A441" s="15">
        <v>60204</v>
      </c>
      <c r="B441" s="16" t="s">
        <v>178</v>
      </c>
      <c r="C441" s="16" t="s">
        <v>101</v>
      </c>
      <c r="D441" s="15">
        <v>2</v>
      </c>
      <c r="E441" s="17">
        <v>2014</v>
      </c>
      <c r="F441" s="15" t="s">
        <v>32</v>
      </c>
      <c r="G441" s="18">
        <v>40294</v>
      </c>
      <c r="H441" s="19">
        <v>7.177777777777778</v>
      </c>
      <c r="I441" s="16" t="s">
        <v>33</v>
      </c>
      <c r="J441" s="20">
        <v>0.63190000000000002</v>
      </c>
      <c r="K441" s="20">
        <f t="shared" si="78"/>
        <v>2.7165988654500035</v>
      </c>
      <c r="L441" s="20">
        <v>4.0811999999999999</v>
      </c>
      <c r="M441" s="20">
        <v>5.33E-2</v>
      </c>
      <c r="N441" s="21">
        <v>137804.15</v>
      </c>
      <c r="O441" s="21">
        <v>87077.43</v>
      </c>
      <c r="P441" s="21">
        <v>75429.3</v>
      </c>
      <c r="Q441" s="21">
        <v>11648.13</v>
      </c>
      <c r="R441" s="21">
        <v>0</v>
      </c>
      <c r="S441" s="21">
        <f t="shared" si="79"/>
        <v>50726.720000000001</v>
      </c>
      <c r="T441">
        <v>0</v>
      </c>
      <c r="U441" s="21">
        <v>48594.06</v>
      </c>
      <c r="V441" s="21">
        <v>27091.93</v>
      </c>
      <c r="W441" s="22">
        <f t="shared" si="80"/>
        <v>27091.93</v>
      </c>
      <c r="X441" s="22">
        <f t="shared" si="81"/>
        <v>1.7165988654500033</v>
      </c>
      <c r="Y441" s="22">
        <f t="shared" si="82"/>
        <v>1.4869737290327465</v>
      </c>
      <c r="Z441" s="22">
        <f t="shared" si="84"/>
        <v>0.86623250134966101</v>
      </c>
      <c r="AA441" s="22">
        <f t="shared" si="85"/>
        <v>0.55805574418078252</v>
      </c>
      <c r="AB441" s="22">
        <v>0</v>
      </c>
      <c r="AC441" s="53">
        <f t="shared" si="83"/>
        <v>0</v>
      </c>
      <c r="AD441" s="53">
        <f t="shared" si="86"/>
        <v>0</v>
      </c>
    </row>
    <row r="442" spans="1:30" s="23" customFormat="1" ht="12" customHeight="1" x14ac:dyDescent="0.2">
      <c r="A442" s="15">
        <v>60392</v>
      </c>
      <c r="B442" s="16" t="s">
        <v>179</v>
      </c>
      <c r="C442" s="16" t="s">
        <v>35</v>
      </c>
      <c r="D442" s="15">
        <v>2</v>
      </c>
      <c r="E442" s="17">
        <v>2014</v>
      </c>
      <c r="F442" s="15" t="s">
        <v>32</v>
      </c>
      <c r="G442" s="18">
        <v>40325</v>
      </c>
      <c r="H442" s="19">
        <v>7.0916666666666668</v>
      </c>
      <c r="I442" s="16" t="s">
        <v>33</v>
      </c>
      <c r="J442" s="20">
        <v>0.96870000000000001</v>
      </c>
      <c r="K442" s="20">
        <f t="shared" si="78"/>
        <v>31.953510912193625</v>
      </c>
      <c r="L442" s="20">
        <v>1.1355</v>
      </c>
      <c r="M442" s="20">
        <v>3.7499999999999999E-2</v>
      </c>
      <c r="N442" s="21">
        <v>341549.8</v>
      </c>
      <c r="O442" s="21">
        <v>330860.84000000003</v>
      </c>
      <c r="P442" s="21">
        <v>129493.99</v>
      </c>
      <c r="Q442" s="21">
        <v>201366.85</v>
      </c>
      <c r="R442" s="21">
        <v>0</v>
      </c>
      <c r="S442" s="21">
        <f t="shared" si="79"/>
        <v>10688.959999999963</v>
      </c>
      <c r="T442">
        <v>0</v>
      </c>
      <c r="U442" s="21">
        <v>114548.02</v>
      </c>
      <c r="V442" s="21">
        <v>5170.8599999999997</v>
      </c>
      <c r="W442" s="22">
        <f t="shared" si="80"/>
        <v>5170.8599999999997</v>
      </c>
      <c r="X442" s="22">
        <f t="shared" si="81"/>
        <v>30.953510912193625</v>
      </c>
      <c r="Y442" s="22">
        <f t="shared" si="82"/>
        <v>12.114741752237865</v>
      </c>
      <c r="Z442" s="22">
        <f t="shared" si="84"/>
        <v>0.39138506086123698</v>
      </c>
      <c r="AA442" s="22">
        <f t="shared" si="85"/>
        <v>0.34621208118797014</v>
      </c>
      <c r="AB442" s="22">
        <v>0</v>
      </c>
      <c r="AC442" s="53">
        <f t="shared" si="83"/>
        <v>0</v>
      </c>
      <c r="AD442" s="53">
        <f t="shared" si="86"/>
        <v>0</v>
      </c>
    </row>
    <row r="443" spans="1:30" s="23" customFormat="1" ht="12" customHeight="1" x14ac:dyDescent="0.2">
      <c r="A443" s="15">
        <v>60437</v>
      </c>
      <c r="B443" s="16" t="s">
        <v>180</v>
      </c>
      <c r="C443" s="16" t="s">
        <v>35</v>
      </c>
      <c r="D443" s="15">
        <v>2</v>
      </c>
      <c r="E443" s="17">
        <v>2014</v>
      </c>
      <c r="F443" s="15" t="s">
        <v>32</v>
      </c>
      <c r="G443" s="18">
        <v>40301</v>
      </c>
      <c r="H443" s="19">
        <v>7.1583333333333332</v>
      </c>
      <c r="I443" s="16" t="s">
        <v>33</v>
      </c>
      <c r="J443" s="20">
        <v>0.876</v>
      </c>
      <c r="K443" s="20">
        <f t="shared" si="78"/>
        <v>8.0634334173162863</v>
      </c>
      <c r="L443" s="20">
        <v>1.7967</v>
      </c>
      <c r="M443" s="20">
        <v>1.21E-2</v>
      </c>
      <c r="N443" s="21">
        <v>427384.71</v>
      </c>
      <c r="O443" s="21">
        <v>374381.89</v>
      </c>
      <c r="P443" s="21">
        <v>112409.07</v>
      </c>
      <c r="Q443" s="21">
        <v>261972.82</v>
      </c>
      <c r="R443" s="21">
        <v>0</v>
      </c>
      <c r="S443" s="21">
        <f t="shared" si="79"/>
        <v>53002.820000000007</v>
      </c>
      <c r="T443">
        <v>0</v>
      </c>
      <c r="U443" s="21">
        <v>45284.9</v>
      </c>
      <c r="V443" s="21">
        <v>10938.13</v>
      </c>
      <c r="W443" s="22">
        <f t="shared" si="80"/>
        <v>10938.13</v>
      </c>
      <c r="X443" s="22">
        <f t="shared" si="81"/>
        <v>7.0634334173162854</v>
      </c>
      <c r="Y443" s="22">
        <f t="shared" si="82"/>
        <v>2.1208130057985595</v>
      </c>
      <c r="Z443" s="22">
        <f t="shared" si="84"/>
        <v>0.30025242406890995</v>
      </c>
      <c r="AA443" s="22">
        <f t="shared" si="85"/>
        <v>0.12095910942700781</v>
      </c>
      <c r="AB443" s="22">
        <v>0</v>
      </c>
      <c r="AC443" s="53">
        <f t="shared" si="83"/>
        <v>0</v>
      </c>
      <c r="AD443" s="53">
        <f t="shared" si="86"/>
        <v>0</v>
      </c>
    </row>
    <row r="444" spans="1:30" s="23" customFormat="1" ht="12" customHeight="1" x14ac:dyDescent="0.2">
      <c r="A444" s="15">
        <v>60487</v>
      </c>
      <c r="B444" s="16" t="s">
        <v>181</v>
      </c>
      <c r="C444" s="16" t="s">
        <v>35</v>
      </c>
      <c r="D444" s="15">
        <v>2</v>
      </c>
      <c r="E444" s="17">
        <v>2014</v>
      </c>
      <c r="F444" s="15" t="s">
        <v>32</v>
      </c>
      <c r="G444" s="18">
        <v>40283</v>
      </c>
      <c r="H444" s="19">
        <v>7.208333333333333</v>
      </c>
      <c r="I444" s="16" t="s">
        <v>33</v>
      </c>
      <c r="J444" s="20">
        <v>0.76270000000000004</v>
      </c>
      <c r="K444" s="20">
        <f t="shared" si="78"/>
        <v>4.2147375057961129</v>
      </c>
      <c r="L444" s="20">
        <v>1.7077</v>
      </c>
      <c r="M444" s="20">
        <v>9.5999999999999992E-3</v>
      </c>
      <c r="N444" s="21">
        <v>334769.14</v>
      </c>
      <c r="O444" s="21">
        <v>255340.91</v>
      </c>
      <c r="P444" s="21">
        <v>199860.79</v>
      </c>
      <c r="Q444" s="21">
        <v>55480.12</v>
      </c>
      <c r="R444" s="21">
        <v>0</v>
      </c>
      <c r="S444" s="21">
        <f t="shared" si="79"/>
        <v>79428.23000000001</v>
      </c>
      <c r="T444">
        <v>0</v>
      </c>
      <c r="U444" s="21">
        <v>135779.68</v>
      </c>
      <c r="V444" s="21">
        <v>6461.28</v>
      </c>
      <c r="W444" s="22">
        <f t="shared" si="80"/>
        <v>6461.28</v>
      </c>
      <c r="X444" s="22">
        <f t="shared" si="81"/>
        <v>3.2147375057961125</v>
      </c>
      <c r="Y444" s="22">
        <f t="shared" si="82"/>
        <v>2.5162437838536751</v>
      </c>
      <c r="Z444" s="22">
        <f t="shared" si="84"/>
        <v>0.7827213821709964</v>
      </c>
      <c r="AA444" s="22">
        <f t="shared" si="85"/>
        <v>0.53175842445301846</v>
      </c>
      <c r="AB444" s="22">
        <v>0</v>
      </c>
      <c r="AC444" s="53">
        <f t="shared" si="83"/>
        <v>0</v>
      </c>
      <c r="AD444" s="53">
        <f t="shared" si="86"/>
        <v>0</v>
      </c>
    </row>
    <row r="445" spans="1:30" s="23" customFormat="1" ht="12" customHeight="1" x14ac:dyDescent="0.2">
      <c r="A445" s="15">
        <v>60788</v>
      </c>
      <c r="B445" s="16" t="s">
        <v>184</v>
      </c>
      <c r="C445" s="16" t="s">
        <v>35</v>
      </c>
      <c r="D445" s="15">
        <v>2</v>
      </c>
      <c r="E445" s="17">
        <v>2014</v>
      </c>
      <c r="F445" s="15" t="s">
        <v>32</v>
      </c>
      <c r="G445" s="18">
        <v>40353</v>
      </c>
      <c r="H445" s="19">
        <v>7.0166666666666666</v>
      </c>
      <c r="I445" s="16" t="s">
        <v>33</v>
      </c>
      <c r="J445" s="20">
        <v>0.99890000000000001</v>
      </c>
      <c r="K445" s="20">
        <f t="shared" si="78"/>
        <v>878.27341233319748</v>
      </c>
      <c r="L445" s="20">
        <v>2.7543000000000002</v>
      </c>
      <c r="M445" s="20">
        <v>3.0800000000000001E-2</v>
      </c>
      <c r="N445" s="21">
        <v>152679.04999999999</v>
      </c>
      <c r="O445" s="21">
        <v>152505.21</v>
      </c>
      <c r="P445" s="21">
        <v>152505.21</v>
      </c>
      <c r="Q445" s="21">
        <v>0</v>
      </c>
      <c r="R445" s="21">
        <v>0</v>
      </c>
      <c r="S445" s="21">
        <f t="shared" si="79"/>
        <v>173.83999999999651</v>
      </c>
      <c r="T445">
        <v>0</v>
      </c>
      <c r="U445" s="21">
        <v>14083.87</v>
      </c>
      <c r="V445" s="21">
        <v>20211.79</v>
      </c>
      <c r="W445" s="22">
        <f t="shared" si="80"/>
        <v>20211.79</v>
      </c>
      <c r="X445" s="22">
        <f t="shared" si="81"/>
        <v>877.27341233319748</v>
      </c>
      <c r="Y445" s="22">
        <f t="shared" si="82"/>
        <v>877.27341233319748</v>
      </c>
      <c r="Z445" s="22">
        <f t="shared" si="84"/>
        <v>1</v>
      </c>
      <c r="AA445" s="22">
        <f t="shared" si="85"/>
        <v>9.2350090859190978E-2</v>
      </c>
      <c r="AB445" s="22">
        <v>0</v>
      </c>
      <c r="AC445" s="53">
        <f t="shared" si="83"/>
        <v>0</v>
      </c>
      <c r="AD445" s="53">
        <f t="shared" si="86"/>
        <v>0</v>
      </c>
    </row>
    <row r="446" spans="1:30" s="23" customFormat="1" ht="12" customHeight="1" x14ac:dyDescent="0.2">
      <c r="A446" s="15">
        <v>61175</v>
      </c>
      <c r="B446" s="16" t="s">
        <v>185</v>
      </c>
      <c r="C446" s="16" t="s">
        <v>51</v>
      </c>
      <c r="D446" s="15">
        <v>2</v>
      </c>
      <c r="E446" s="17">
        <v>2014</v>
      </c>
      <c r="F446" s="15" t="s">
        <v>32</v>
      </c>
      <c r="G446" s="18">
        <v>40351</v>
      </c>
      <c r="H446" s="19">
        <v>7.0222222222222221</v>
      </c>
      <c r="I446" s="16" t="s">
        <v>33</v>
      </c>
      <c r="J446" s="20">
        <v>0.7016</v>
      </c>
      <c r="K446" s="20">
        <f t="shared" si="78"/>
        <v>3.350683566726937</v>
      </c>
      <c r="L446" s="20">
        <v>3.1777000000000002</v>
      </c>
      <c r="M446" s="20">
        <v>7.5499999999999998E-2</v>
      </c>
      <c r="N446" s="21">
        <v>241206.06</v>
      </c>
      <c r="O446" s="21">
        <v>169218.94</v>
      </c>
      <c r="P446" s="21">
        <v>169218.94</v>
      </c>
      <c r="Q446" s="21">
        <v>0</v>
      </c>
      <c r="R446" s="21">
        <v>0</v>
      </c>
      <c r="S446" s="21">
        <f t="shared" si="79"/>
        <v>71987.12</v>
      </c>
      <c r="T446">
        <v>0</v>
      </c>
      <c r="U446" s="21">
        <v>7384.99</v>
      </c>
      <c r="V446" s="21">
        <v>66033.78</v>
      </c>
      <c r="W446" s="22">
        <f t="shared" si="80"/>
        <v>66033.78</v>
      </c>
      <c r="X446" s="22">
        <f t="shared" si="81"/>
        <v>2.350683566726937</v>
      </c>
      <c r="Y446" s="22">
        <f t="shared" si="82"/>
        <v>2.350683566726937</v>
      </c>
      <c r="Z446" s="22">
        <f t="shared" si="84"/>
        <v>1</v>
      </c>
      <c r="AA446" s="22">
        <f t="shared" si="85"/>
        <v>4.3641627822512068E-2</v>
      </c>
      <c r="AB446" s="22">
        <v>0</v>
      </c>
      <c r="AC446" s="53">
        <f t="shared" si="83"/>
        <v>0</v>
      </c>
      <c r="AD446" s="53">
        <f t="shared" si="86"/>
        <v>0</v>
      </c>
    </row>
    <row r="447" spans="1:30" s="23" customFormat="1" ht="12" customHeight="1" x14ac:dyDescent="0.2">
      <c r="A447" s="15">
        <v>61516</v>
      </c>
      <c r="B447" s="16" t="s">
        <v>187</v>
      </c>
      <c r="C447" s="16" t="s">
        <v>35</v>
      </c>
      <c r="D447" s="15">
        <v>2</v>
      </c>
      <c r="E447" s="17">
        <v>2014</v>
      </c>
      <c r="F447" s="15" t="s">
        <v>32</v>
      </c>
      <c r="G447" s="18">
        <v>40360</v>
      </c>
      <c r="H447" s="19">
        <v>6.9972222222222218</v>
      </c>
      <c r="I447" s="16" t="s">
        <v>33</v>
      </c>
      <c r="J447" s="20">
        <v>0.25059999999999999</v>
      </c>
      <c r="K447" s="20">
        <f t="shared" si="78"/>
        <v>1.334337181878982</v>
      </c>
      <c r="L447" s="20">
        <v>4.0749000000000004</v>
      </c>
      <c r="M447" s="20">
        <v>4.9799999999999997E-2</v>
      </c>
      <c r="N447" s="21">
        <v>75814.37</v>
      </c>
      <c r="O447" s="21">
        <v>18996.37</v>
      </c>
      <c r="P447" s="21">
        <v>18996.37</v>
      </c>
      <c r="Q447" s="21">
        <v>0</v>
      </c>
      <c r="R447" s="21">
        <v>0</v>
      </c>
      <c r="S447" s="21">
        <f t="shared" si="79"/>
        <v>56818</v>
      </c>
      <c r="T447">
        <v>0</v>
      </c>
      <c r="U447" s="21">
        <v>585.16</v>
      </c>
      <c r="V447" s="21">
        <v>18110.330000000002</v>
      </c>
      <c r="W447" s="22">
        <f t="shared" si="80"/>
        <v>18110.330000000002</v>
      </c>
      <c r="X447" s="22">
        <f t="shared" si="81"/>
        <v>0.33433718187898198</v>
      </c>
      <c r="Y447" s="22">
        <f t="shared" si="82"/>
        <v>0.33433718187898198</v>
      </c>
      <c r="Z447" s="22">
        <f t="shared" si="84"/>
        <v>1</v>
      </c>
      <c r="AA447" s="22">
        <f t="shared" si="85"/>
        <v>3.0803779880050768E-2</v>
      </c>
      <c r="AB447" s="22">
        <v>0</v>
      </c>
      <c r="AC447" s="53">
        <f t="shared" si="83"/>
        <v>0</v>
      </c>
      <c r="AD447" s="53">
        <f t="shared" si="86"/>
        <v>0</v>
      </c>
    </row>
    <row r="448" spans="1:30" s="23" customFormat="1" ht="12" customHeight="1" x14ac:dyDescent="0.2">
      <c r="A448" s="15">
        <v>61761</v>
      </c>
      <c r="B448" s="16" t="s">
        <v>188</v>
      </c>
      <c r="C448" s="16" t="s">
        <v>35</v>
      </c>
      <c r="D448" s="15">
        <v>2</v>
      </c>
      <c r="E448" s="17">
        <v>2014</v>
      </c>
      <c r="F448" s="15" t="s">
        <v>32</v>
      </c>
      <c r="G448" s="18">
        <v>40374</v>
      </c>
      <c r="H448" s="19">
        <v>6.958333333333333</v>
      </c>
      <c r="I448" s="16" t="s">
        <v>33</v>
      </c>
      <c r="J448" s="20">
        <v>0.98470000000000002</v>
      </c>
      <c r="K448" s="20">
        <f t="shared" si="78"/>
        <v>65.164100000000005</v>
      </c>
      <c r="L448" s="20">
        <v>4.2611999999999997</v>
      </c>
      <c r="M448" s="20">
        <v>-0.21390000000000001</v>
      </c>
      <c r="N448" s="21">
        <v>52131.28</v>
      </c>
      <c r="O448" s="21">
        <v>51331.28</v>
      </c>
      <c r="P448" s="21">
        <v>51331.28</v>
      </c>
      <c r="Q448" s="21">
        <v>0</v>
      </c>
      <c r="R448" s="21">
        <v>0</v>
      </c>
      <c r="S448" s="21">
        <f t="shared" si="79"/>
        <v>800</v>
      </c>
      <c r="T448">
        <v>0</v>
      </c>
      <c r="U448" s="21">
        <v>32578.19</v>
      </c>
      <c r="V448" s="21">
        <v>0</v>
      </c>
      <c r="W448" s="22">
        <f t="shared" si="80"/>
        <v>0</v>
      </c>
      <c r="X448" s="22">
        <f t="shared" si="81"/>
        <v>64.164100000000005</v>
      </c>
      <c r="Y448" s="22">
        <f t="shared" si="82"/>
        <v>64.164100000000005</v>
      </c>
      <c r="Z448" s="22">
        <f t="shared" si="84"/>
        <v>1</v>
      </c>
      <c r="AA448" s="22">
        <f t="shared" si="85"/>
        <v>0.63466545155312704</v>
      </c>
      <c r="AB448" s="22">
        <v>0</v>
      </c>
      <c r="AC448" s="53">
        <f t="shared" si="83"/>
        <v>0</v>
      </c>
      <c r="AD448" s="53">
        <f t="shared" si="86"/>
        <v>0</v>
      </c>
    </row>
    <row r="449" spans="1:30" s="23" customFormat="1" ht="12" customHeight="1" x14ac:dyDescent="0.2">
      <c r="A449" s="15">
        <v>61867</v>
      </c>
      <c r="B449" s="16" t="s">
        <v>189</v>
      </c>
      <c r="C449" s="16" t="s">
        <v>35</v>
      </c>
      <c r="D449" s="15">
        <v>2</v>
      </c>
      <c r="E449" s="17">
        <v>2014</v>
      </c>
      <c r="F449" s="15" t="s">
        <v>32</v>
      </c>
      <c r="G449" s="18">
        <v>40373</v>
      </c>
      <c r="H449" s="19">
        <v>6.9611111111111112</v>
      </c>
      <c r="I449" s="16" t="s">
        <v>33</v>
      </c>
      <c r="J449" s="20">
        <v>0.19489999999999999</v>
      </c>
      <c r="K449" s="20">
        <f t="shared" si="78"/>
        <v>1.2421484878419793</v>
      </c>
      <c r="L449" s="20">
        <v>4.0576999999999996</v>
      </c>
      <c r="M449" s="20">
        <v>5.0599999999999999E-2</v>
      </c>
      <c r="N449" s="21">
        <v>97010.12</v>
      </c>
      <c r="O449" s="21">
        <v>18911.47</v>
      </c>
      <c r="P449" s="21">
        <v>14112.72</v>
      </c>
      <c r="Q449" s="21">
        <v>4798.75</v>
      </c>
      <c r="R449" s="21">
        <v>0</v>
      </c>
      <c r="S449" s="21">
        <f t="shared" si="79"/>
        <v>78098.649999999994</v>
      </c>
      <c r="T449">
        <v>0</v>
      </c>
      <c r="U449" s="21">
        <v>854.66</v>
      </c>
      <c r="V449" s="21">
        <v>23435.82</v>
      </c>
      <c r="W449" s="22">
        <f t="shared" si="80"/>
        <v>23435.82</v>
      </c>
      <c r="X449" s="22">
        <f t="shared" si="81"/>
        <v>0.24214848784197937</v>
      </c>
      <c r="Y449" s="22">
        <f t="shared" si="82"/>
        <v>0.18070376376544281</v>
      </c>
      <c r="Z449" s="22">
        <f t="shared" si="84"/>
        <v>0.74625187782864044</v>
      </c>
      <c r="AA449" s="22">
        <f t="shared" si="85"/>
        <v>4.5192679363370479E-2</v>
      </c>
      <c r="AB449" s="22">
        <v>0</v>
      </c>
      <c r="AC449" s="53">
        <f t="shared" si="83"/>
        <v>0</v>
      </c>
      <c r="AD449" s="53">
        <f t="shared" si="86"/>
        <v>0</v>
      </c>
    </row>
    <row r="450" spans="1:30" s="23" customFormat="1" ht="12" customHeight="1" x14ac:dyDescent="0.2">
      <c r="A450" s="15">
        <v>62323</v>
      </c>
      <c r="B450" s="16" t="s">
        <v>190</v>
      </c>
      <c r="C450" s="16" t="s">
        <v>120</v>
      </c>
      <c r="D450" s="15">
        <v>2</v>
      </c>
      <c r="E450" s="17">
        <v>2014</v>
      </c>
      <c r="F450" s="15" t="s">
        <v>36</v>
      </c>
      <c r="G450" s="18">
        <v>40368</v>
      </c>
      <c r="H450" s="19">
        <v>6.9749999999999996</v>
      </c>
      <c r="I450" s="16" t="s">
        <v>33</v>
      </c>
      <c r="J450" s="20">
        <v>0.80310000000000004</v>
      </c>
      <c r="K450" s="20">
        <f t="shared" ref="K450:K513" si="87">+N450/S450</f>
        <v>5.0786415750444514</v>
      </c>
      <c r="L450" s="20">
        <v>3.9379</v>
      </c>
      <c r="M450" s="20">
        <v>1.6999999999999999E-3</v>
      </c>
      <c r="N450" s="21">
        <v>211595.71</v>
      </c>
      <c r="O450" s="21">
        <v>169931.87</v>
      </c>
      <c r="P450" s="21">
        <v>56713.22</v>
      </c>
      <c r="Q450" s="21">
        <v>113218.65</v>
      </c>
      <c r="R450" s="21">
        <v>0</v>
      </c>
      <c r="S450" s="21">
        <f t="shared" ref="S450:S513" si="88">+N450-O450</f>
        <v>41663.839999999997</v>
      </c>
      <c r="T450">
        <v>0</v>
      </c>
      <c r="U450" s="21">
        <v>34042.36</v>
      </c>
      <c r="V450" s="21">
        <v>315.63</v>
      </c>
      <c r="W450" s="22">
        <f t="shared" ref="W450:W513" si="89">+V450-R450</f>
        <v>315.63</v>
      </c>
      <c r="X450" s="22">
        <f t="shared" ref="X450:X513" si="90">+O450/S450</f>
        <v>4.0786415750444514</v>
      </c>
      <c r="Y450" s="22">
        <f t="shared" ref="Y450:Y513" si="91">+P450/S450</f>
        <v>1.3612096244609235</v>
      </c>
      <c r="Z450" s="22">
        <f t="shared" si="84"/>
        <v>0.33374092805546129</v>
      </c>
      <c r="AA450" s="22">
        <f t="shared" si="85"/>
        <v>0.20032946144828515</v>
      </c>
      <c r="AB450" s="22">
        <v>0</v>
      </c>
      <c r="AC450" s="53">
        <f t="shared" ref="AC450:AC513" si="92">+T450/S450</f>
        <v>0</v>
      </c>
      <c r="AD450" s="53">
        <f t="shared" si="86"/>
        <v>0</v>
      </c>
    </row>
    <row r="451" spans="1:30" s="23" customFormat="1" ht="12" customHeight="1" x14ac:dyDescent="0.2">
      <c r="A451" s="15">
        <v>62688</v>
      </c>
      <c r="B451" s="16" t="s">
        <v>192</v>
      </c>
      <c r="C451" s="16" t="s">
        <v>35</v>
      </c>
      <c r="D451" s="15">
        <v>2</v>
      </c>
      <c r="E451" s="17">
        <v>2014</v>
      </c>
      <c r="F451" s="15" t="s">
        <v>32</v>
      </c>
      <c r="G451" s="18">
        <v>40423</v>
      </c>
      <c r="H451" s="19">
        <v>6.8277777777777775</v>
      </c>
      <c r="I451" s="16" t="s">
        <v>33</v>
      </c>
      <c r="J451" s="20">
        <v>0.8669</v>
      </c>
      <c r="K451" s="20">
        <f t="shared" si="87"/>
        <v>7.5105406446498435</v>
      </c>
      <c r="L451" s="20">
        <v>0.20399999999999999</v>
      </c>
      <c r="M451" s="20">
        <v>-0.16619999999999999</v>
      </c>
      <c r="N451" s="21">
        <v>807198.36</v>
      </c>
      <c r="O451" s="21">
        <v>699722.96</v>
      </c>
      <c r="P451" s="21">
        <v>334231.15999999997</v>
      </c>
      <c r="Q451" s="21">
        <v>365491.8</v>
      </c>
      <c r="R451" s="21">
        <v>0</v>
      </c>
      <c r="S451" s="21">
        <f t="shared" si="88"/>
        <v>107475.40000000002</v>
      </c>
      <c r="T451">
        <v>0</v>
      </c>
      <c r="U451" s="21">
        <v>3029.58</v>
      </c>
      <c r="V451" s="21">
        <v>-35617.31</v>
      </c>
      <c r="W451" s="22">
        <f t="shared" si="89"/>
        <v>-35617.31</v>
      </c>
      <c r="X451" s="22">
        <f t="shared" si="90"/>
        <v>6.5105406446498435</v>
      </c>
      <c r="Y451" s="22">
        <f t="shared" si="91"/>
        <v>3.1098387165807235</v>
      </c>
      <c r="Z451" s="22">
        <f t="shared" si="84"/>
        <v>0.4776621307381424</v>
      </c>
      <c r="AA451" s="22">
        <f t="shared" si="85"/>
        <v>4.3296849941868425E-3</v>
      </c>
      <c r="AB451" s="22">
        <v>0</v>
      </c>
      <c r="AC451" s="53">
        <f t="shared" si="92"/>
        <v>0</v>
      </c>
      <c r="AD451" s="53">
        <f t="shared" si="86"/>
        <v>0</v>
      </c>
    </row>
    <row r="452" spans="1:30" s="23" customFormat="1" ht="12" customHeight="1" x14ac:dyDescent="0.2">
      <c r="A452" s="15">
        <v>62966</v>
      </c>
      <c r="B452" s="16" t="s">
        <v>193</v>
      </c>
      <c r="C452" s="16" t="s">
        <v>51</v>
      </c>
      <c r="D452" s="15">
        <v>2</v>
      </c>
      <c r="E452" s="17">
        <v>2014</v>
      </c>
      <c r="F452" s="15" t="s">
        <v>36</v>
      </c>
      <c r="G452" s="18">
        <v>40438</v>
      </c>
      <c r="H452" s="19">
        <v>6.7861111111111114</v>
      </c>
      <c r="I452" s="16" t="s">
        <v>33</v>
      </c>
      <c r="J452" s="20">
        <v>0.95840000000000003</v>
      </c>
      <c r="K452" s="20">
        <f t="shared" si="87"/>
        <v>24.062398958467419</v>
      </c>
      <c r="L452" s="20">
        <v>7.1721000000000004</v>
      </c>
      <c r="M452" s="20">
        <v>1.6899999999999998E-2</v>
      </c>
      <c r="N452" s="21">
        <v>33637.79</v>
      </c>
      <c r="O452" s="21">
        <v>32239.85</v>
      </c>
      <c r="P452" s="21">
        <v>29430.52</v>
      </c>
      <c r="Q452" s="21">
        <v>2809.33</v>
      </c>
      <c r="R452" s="21">
        <v>0</v>
      </c>
      <c r="S452" s="21">
        <f t="shared" si="88"/>
        <v>1397.9400000000023</v>
      </c>
      <c r="T452">
        <v>0</v>
      </c>
      <c r="U452" s="21">
        <v>4596.78</v>
      </c>
      <c r="V452" s="21">
        <v>2461.44</v>
      </c>
      <c r="W452" s="22">
        <f t="shared" si="89"/>
        <v>2461.44</v>
      </c>
      <c r="X452" s="22">
        <f t="shared" si="90"/>
        <v>23.062398958467419</v>
      </c>
      <c r="Y452" s="22">
        <f t="shared" si="91"/>
        <v>21.052777658554696</v>
      </c>
      <c r="Z452" s="22">
        <f t="shared" si="84"/>
        <v>0.91286156728396695</v>
      </c>
      <c r="AA452" s="22">
        <f t="shared" si="85"/>
        <v>0.14258068818558398</v>
      </c>
      <c r="AB452" s="22">
        <v>0</v>
      </c>
      <c r="AC452" s="53">
        <f t="shared" si="92"/>
        <v>0</v>
      </c>
      <c r="AD452" s="53">
        <f t="shared" si="86"/>
        <v>0</v>
      </c>
    </row>
    <row r="453" spans="1:30" s="23" customFormat="1" ht="12" customHeight="1" x14ac:dyDescent="0.2">
      <c r="A453" s="15">
        <v>63027</v>
      </c>
      <c r="B453" s="16" t="s">
        <v>194</v>
      </c>
      <c r="C453" s="16" t="s">
        <v>35</v>
      </c>
      <c r="D453" s="15">
        <v>2</v>
      </c>
      <c r="E453" s="17">
        <v>2014</v>
      </c>
      <c r="F453" s="15" t="s">
        <v>32</v>
      </c>
      <c r="G453" s="18">
        <v>40438</v>
      </c>
      <c r="H453" s="19">
        <v>6.7861111111111114</v>
      </c>
      <c r="I453" s="16" t="s">
        <v>33</v>
      </c>
      <c r="J453" s="20">
        <v>0.94389999999999996</v>
      </c>
      <c r="K453" s="20">
        <f t="shared" si="87"/>
        <v>17.823332548419373</v>
      </c>
      <c r="L453" s="20">
        <v>2.7201</v>
      </c>
      <c r="M453" s="20">
        <v>-2.07E-2</v>
      </c>
      <c r="N453" s="21">
        <v>60552.99</v>
      </c>
      <c r="O453" s="21">
        <v>57155.59</v>
      </c>
      <c r="P453" s="21">
        <v>7188.51</v>
      </c>
      <c r="Q453" s="21">
        <v>49967.08</v>
      </c>
      <c r="R453" s="21">
        <v>0</v>
      </c>
      <c r="S453" s="21">
        <f t="shared" si="88"/>
        <v>3397.4000000000015</v>
      </c>
      <c r="T453">
        <v>0</v>
      </c>
      <c r="U453" s="21">
        <v>1557.8</v>
      </c>
      <c r="V453" s="21">
        <v>-3402.6</v>
      </c>
      <c r="W453" s="22">
        <f t="shared" si="89"/>
        <v>-3402.6</v>
      </c>
      <c r="X453" s="22">
        <f t="shared" si="90"/>
        <v>16.823332548419373</v>
      </c>
      <c r="Y453" s="22">
        <f t="shared" si="91"/>
        <v>2.1158856772826269</v>
      </c>
      <c r="Z453" s="22">
        <f t="shared" si="84"/>
        <v>0.1257709000991854</v>
      </c>
      <c r="AA453" s="22">
        <f t="shared" si="85"/>
        <v>2.7255426809521168E-2</v>
      </c>
      <c r="AB453" s="22">
        <v>0</v>
      </c>
      <c r="AC453" s="53">
        <f t="shared" si="92"/>
        <v>0</v>
      </c>
      <c r="AD453" s="53">
        <f t="shared" si="86"/>
        <v>0</v>
      </c>
    </row>
    <row r="454" spans="1:30" s="23" customFormat="1" ht="12" customHeight="1" x14ac:dyDescent="0.2">
      <c r="A454" s="15">
        <v>63079</v>
      </c>
      <c r="B454" s="16" t="s">
        <v>196</v>
      </c>
      <c r="C454" s="16" t="s">
        <v>35</v>
      </c>
      <c r="D454" s="15">
        <v>2</v>
      </c>
      <c r="E454" s="17">
        <v>2014</v>
      </c>
      <c r="F454" s="15" t="s">
        <v>32</v>
      </c>
      <c r="G454" s="18">
        <v>40340</v>
      </c>
      <c r="H454" s="19">
        <v>7.052777777777778</v>
      </c>
      <c r="I454" s="16" t="s">
        <v>33</v>
      </c>
      <c r="J454" s="20">
        <v>0.90510000000000002</v>
      </c>
      <c r="K454" s="20">
        <f t="shared" si="87"/>
        <v>10.542297847971767</v>
      </c>
      <c r="L454" s="20">
        <v>1.9077</v>
      </c>
      <c r="M454" s="20">
        <v>0</v>
      </c>
      <c r="N454" s="21">
        <v>150955.69</v>
      </c>
      <c r="O454" s="21">
        <v>136636.64000000001</v>
      </c>
      <c r="P454" s="21">
        <v>97820.98</v>
      </c>
      <c r="Q454" s="21">
        <v>38815.660000000003</v>
      </c>
      <c r="R454" s="21">
        <v>15322.17</v>
      </c>
      <c r="S454" s="21">
        <f t="shared" si="88"/>
        <v>14319.049999999988</v>
      </c>
      <c r="T454">
        <v>0</v>
      </c>
      <c r="U454" s="21">
        <v>11195.01</v>
      </c>
      <c r="V454" s="21">
        <v>0</v>
      </c>
      <c r="W454" s="22">
        <f t="shared" si="89"/>
        <v>-15322.17</v>
      </c>
      <c r="X454" s="22">
        <f t="shared" si="90"/>
        <v>9.5422978479717671</v>
      </c>
      <c r="Y454" s="22">
        <f t="shared" si="91"/>
        <v>6.8315272312059863</v>
      </c>
      <c r="Z454" s="22">
        <f t="shared" si="84"/>
        <v>0.71592056127843884</v>
      </c>
      <c r="AA454" s="22">
        <f t="shared" si="85"/>
        <v>8.1932708532645407E-2</v>
      </c>
      <c r="AB454" s="22">
        <f>V454/R454</f>
        <v>0</v>
      </c>
      <c r="AC454" s="53">
        <f t="shared" si="92"/>
        <v>0</v>
      </c>
      <c r="AD454" s="53">
        <f t="shared" si="86"/>
        <v>0</v>
      </c>
    </row>
    <row r="455" spans="1:30" s="23" customFormat="1" ht="12" customHeight="1" x14ac:dyDescent="0.2">
      <c r="A455" s="15">
        <v>63483</v>
      </c>
      <c r="B455" s="16" t="s">
        <v>197</v>
      </c>
      <c r="C455" s="16" t="s">
        <v>35</v>
      </c>
      <c r="D455" s="15">
        <v>2</v>
      </c>
      <c r="E455" s="17">
        <v>2014</v>
      </c>
      <c r="F455" s="15" t="s">
        <v>32</v>
      </c>
      <c r="G455" s="18">
        <v>40457</v>
      </c>
      <c r="H455" s="19">
        <v>6.7333333333333334</v>
      </c>
      <c r="I455" s="16" t="s">
        <v>33</v>
      </c>
      <c r="J455" s="20">
        <v>0.77490000000000003</v>
      </c>
      <c r="K455" s="20">
        <f t="shared" si="87"/>
        <v>4.44151548084377</v>
      </c>
      <c r="L455" s="20">
        <v>1.6761999999999999</v>
      </c>
      <c r="M455" s="20">
        <v>1.21E-2</v>
      </c>
      <c r="N455" s="21">
        <v>140832.54999999999</v>
      </c>
      <c r="O455" s="21">
        <v>109124.33</v>
      </c>
      <c r="P455" s="21">
        <v>72171.41</v>
      </c>
      <c r="Q455" s="21">
        <v>36952.92</v>
      </c>
      <c r="R455" s="21">
        <v>0</v>
      </c>
      <c r="S455" s="21">
        <f t="shared" si="88"/>
        <v>31708.219999999987</v>
      </c>
      <c r="T455">
        <v>0</v>
      </c>
      <c r="U455" s="21">
        <v>16136.74</v>
      </c>
      <c r="V455" s="21">
        <v>-18.329999999999998</v>
      </c>
      <c r="W455" s="22">
        <f t="shared" si="89"/>
        <v>-18.329999999999998</v>
      </c>
      <c r="X455" s="22">
        <f t="shared" si="90"/>
        <v>3.44151548084377</v>
      </c>
      <c r="Y455" s="22">
        <f t="shared" si="91"/>
        <v>2.276110421840142</v>
      </c>
      <c r="Z455" s="22">
        <f t="shared" si="84"/>
        <v>0.66136864253828642</v>
      </c>
      <c r="AA455" s="22">
        <f t="shared" si="85"/>
        <v>0.14787481398511221</v>
      </c>
      <c r="AB455" s="22">
        <v>0</v>
      </c>
      <c r="AC455" s="53">
        <f t="shared" si="92"/>
        <v>0</v>
      </c>
      <c r="AD455" s="53">
        <f t="shared" si="86"/>
        <v>0</v>
      </c>
    </row>
    <row r="456" spans="1:30" s="23" customFormat="1" ht="12" customHeight="1" x14ac:dyDescent="0.2">
      <c r="A456" s="15">
        <v>64099</v>
      </c>
      <c r="B456" s="16" t="s">
        <v>198</v>
      </c>
      <c r="C456" s="16" t="s">
        <v>35</v>
      </c>
      <c r="D456" s="15">
        <v>2</v>
      </c>
      <c r="E456" s="17">
        <v>2014</v>
      </c>
      <c r="F456" s="15" t="s">
        <v>32</v>
      </c>
      <c r="G456" s="18">
        <v>40471</v>
      </c>
      <c r="H456" s="19">
        <v>6.6944444444444446</v>
      </c>
      <c r="I456" s="16" t="s">
        <v>33</v>
      </c>
      <c r="J456" s="20">
        <v>0.81930000000000003</v>
      </c>
      <c r="K456" s="20">
        <f t="shared" si="87"/>
        <v>5.5344873613413244</v>
      </c>
      <c r="L456" s="20">
        <v>0.94710000000000005</v>
      </c>
      <c r="M456" s="20">
        <v>-2.3999999999999998E-3</v>
      </c>
      <c r="N456" s="21">
        <v>333365.64</v>
      </c>
      <c r="O456" s="21">
        <v>273131.40000000002</v>
      </c>
      <c r="P456" s="21">
        <v>117470.65</v>
      </c>
      <c r="Q456" s="21">
        <v>155660.75</v>
      </c>
      <c r="R456" s="21">
        <v>32033.119999999999</v>
      </c>
      <c r="S456" s="21">
        <f t="shared" si="88"/>
        <v>60234.239999999991</v>
      </c>
      <c r="T456">
        <v>0</v>
      </c>
      <c r="U456" s="21">
        <v>16890.72</v>
      </c>
      <c r="V456" s="21">
        <v>0</v>
      </c>
      <c r="W456" s="22">
        <f t="shared" si="89"/>
        <v>-32033.119999999999</v>
      </c>
      <c r="X456" s="22">
        <f t="shared" si="90"/>
        <v>4.5344873613413244</v>
      </c>
      <c r="Y456" s="22">
        <f t="shared" si="91"/>
        <v>1.9502304669237964</v>
      </c>
      <c r="Z456" s="22">
        <f t="shared" si="84"/>
        <v>0.43008841165827139</v>
      </c>
      <c r="AA456" s="22">
        <f t="shared" si="85"/>
        <v>6.1841004000272398E-2</v>
      </c>
      <c r="AB456" s="22">
        <f>V456/R456</f>
        <v>0</v>
      </c>
      <c r="AC456" s="53">
        <f t="shared" si="92"/>
        <v>0</v>
      </c>
      <c r="AD456" s="53">
        <f t="shared" si="86"/>
        <v>0</v>
      </c>
    </row>
    <row r="457" spans="1:30" s="23" customFormat="1" ht="12" customHeight="1" x14ac:dyDescent="0.2">
      <c r="A457" s="15">
        <v>64299</v>
      </c>
      <c r="B457" s="16" t="s">
        <v>200</v>
      </c>
      <c r="C457" s="16" t="s">
        <v>35</v>
      </c>
      <c r="D457" s="15">
        <v>2</v>
      </c>
      <c r="E457" s="17">
        <v>2014</v>
      </c>
      <c r="F457" s="15" t="s">
        <v>32</v>
      </c>
      <c r="G457" s="18">
        <v>40491</v>
      </c>
      <c r="H457" s="19">
        <v>6.6416666666666666</v>
      </c>
      <c r="I457" s="16" t="s">
        <v>33</v>
      </c>
      <c r="J457" s="20">
        <v>0.90510000000000002</v>
      </c>
      <c r="K457" s="20">
        <f t="shared" si="87"/>
        <v>10.533701238876107</v>
      </c>
      <c r="L457" s="20">
        <v>1.6271</v>
      </c>
      <c r="M457" s="20">
        <v>5.3100000000000001E-2</v>
      </c>
      <c r="N457" s="21">
        <v>511645.57</v>
      </c>
      <c r="O457" s="21">
        <v>463073.32</v>
      </c>
      <c r="P457" s="21">
        <v>62517.18</v>
      </c>
      <c r="Q457" s="21">
        <v>400556.14</v>
      </c>
      <c r="R457" s="21">
        <v>0</v>
      </c>
      <c r="S457" s="21">
        <f t="shared" si="88"/>
        <v>48572.25</v>
      </c>
      <c r="T457">
        <v>0</v>
      </c>
      <c r="U457" s="21">
        <v>25465.23</v>
      </c>
      <c r="V457" s="21">
        <v>30833.15</v>
      </c>
      <c r="W457" s="22">
        <f t="shared" si="89"/>
        <v>30833.15</v>
      </c>
      <c r="X457" s="22">
        <f t="shared" si="90"/>
        <v>9.5337012388761071</v>
      </c>
      <c r="Y457" s="22">
        <f t="shared" si="91"/>
        <v>1.2870966446890972</v>
      </c>
      <c r="Z457" s="22">
        <f t="shared" si="84"/>
        <v>0.13500492751342272</v>
      </c>
      <c r="AA457" s="22">
        <f t="shared" si="85"/>
        <v>5.4991788341422911E-2</v>
      </c>
      <c r="AB457" s="22">
        <v>0</v>
      </c>
      <c r="AC457" s="53">
        <f t="shared" si="92"/>
        <v>0</v>
      </c>
      <c r="AD457" s="53">
        <f t="shared" si="86"/>
        <v>0</v>
      </c>
    </row>
    <row r="458" spans="1:30" s="23" customFormat="1" ht="12" customHeight="1" x14ac:dyDescent="0.2">
      <c r="A458" s="15">
        <v>64320</v>
      </c>
      <c r="B458" s="16" t="s">
        <v>202</v>
      </c>
      <c r="C458" s="16" t="s">
        <v>120</v>
      </c>
      <c r="D458" s="15">
        <v>2</v>
      </c>
      <c r="E458" s="17">
        <v>2014</v>
      </c>
      <c r="F458" s="15" t="s">
        <v>36</v>
      </c>
      <c r="G458" s="18">
        <v>40501</v>
      </c>
      <c r="H458" s="19">
        <v>6.6138888888888889</v>
      </c>
      <c r="I458" s="16" t="s">
        <v>33</v>
      </c>
      <c r="J458" s="20">
        <v>7.0000000000000007E-2</v>
      </c>
      <c r="K458" s="20">
        <f t="shared" si="87"/>
        <v>1.075257174909815</v>
      </c>
      <c r="L458" s="20">
        <v>1.3081</v>
      </c>
      <c r="M458" s="20">
        <v>7.1000000000000004E-3</v>
      </c>
      <c r="N458" s="21">
        <v>83578.880000000005</v>
      </c>
      <c r="O458" s="21">
        <v>5849.68</v>
      </c>
      <c r="P458" s="21">
        <v>5849.68</v>
      </c>
      <c r="Q458" s="21">
        <v>0</v>
      </c>
      <c r="R458" s="21">
        <v>0</v>
      </c>
      <c r="S458" s="21">
        <f t="shared" si="88"/>
        <v>77729.200000000012</v>
      </c>
      <c r="T458">
        <v>0</v>
      </c>
      <c r="U458" s="21">
        <v>824.21</v>
      </c>
      <c r="V458" s="21">
        <v>914.72</v>
      </c>
      <c r="W458" s="22">
        <f t="shared" si="89"/>
        <v>914.72</v>
      </c>
      <c r="X458" s="22">
        <f t="shared" si="90"/>
        <v>7.5257174909815094E-2</v>
      </c>
      <c r="Y458" s="22">
        <f t="shared" si="91"/>
        <v>7.5257174909815094E-2</v>
      </c>
      <c r="Z458" s="22">
        <f t="shared" si="84"/>
        <v>1</v>
      </c>
      <c r="AA458" s="22">
        <f t="shared" si="85"/>
        <v>0.14089830554833768</v>
      </c>
      <c r="AB458" s="22">
        <v>0</v>
      </c>
      <c r="AC458" s="53">
        <f t="shared" si="92"/>
        <v>0</v>
      </c>
      <c r="AD458" s="53">
        <f t="shared" si="86"/>
        <v>0</v>
      </c>
    </row>
    <row r="459" spans="1:30" s="23" customFormat="1" ht="12" customHeight="1" x14ac:dyDescent="0.2">
      <c r="A459" s="15">
        <v>64608</v>
      </c>
      <c r="B459" s="16" t="s">
        <v>203</v>
      </c>
      <c r="C459" s="16" t="s">
        <v>120</v>
      </c>
      <c r="D459" s="15">
        <v>2</v>
      </c>
      <c r="E459" s="17">
        <v>2014</v>
      </c>
      <c r="F459" s="15" t="s">
        <v>32</v>
      </c>
      <c r="G459" s="18">
        <v>40505</v>
      </c>
      <c r="H459" s="19">
        <v>6.6027777777777779</v>
      </c>
      <c r="I459" s="16" t="s">
        <v>33</v>
      </c>
      <c r="J459" s="20">
        <v>0.2278</v>
      </c>
      <c r="K459" s="20">
        <f t="shared" si="87"/>
        <v>1.295008444823962</v>
      </c>
      <c r="L459" s="20">
        <v>3.3999000000000001</v>
      </c>
      <c r="M459" s="20">
        <v>0</v>
      </c>
      <c r="N459" s="21">
        <v>196333.2</v>
      </c>
      <c r="O459" s="21">
        <v>44725.54</v>
      </c>
      <c r="P459" s="21">
        <v>44725.54</v>
      </c>
      <c r="Q459" s="21">
        <v>0</v>
      </c>
      <c r="R459" s="21">
        <v>0</v>
      </c>
      <c r="S459" s="21">
        <f t="shared" si="88"/>
        <v>151607.66</v>
      </c>
      <c r="T459">
        <v>0</v>
      </c>
      <c r="U459" s="21">
        <v>20049.2</v>
      </c>
      <c r="V459" s="21">
        <v>11.55</v>
      </c>
      <c r="W459" s="22">
        <f t="shared" si="89"/>
        <v>11.55</v>
      </c>
      <c r="X459" s="22">
        <f t="shared" si="90"/>
        <v>0.29500844482396205</v>
      </c>
      <c r="Y459" s="22">
        <f t="shared" si="91"/>
        <v>0.29500844482396205</v>
      </c>
      <c r="Z459" s="22">
        <f t="shared" si="84"/>
        <v>1</v>
      </c>
      <c r="AA459" s="22">
        <f t="shared" si="85"/>
        <v>0.44827183752281136</v>
      </c>
      <c r="AB459" s="22">
        <v>0</v>
      </c>
      <c r="AC459" s="53">
        <f t="shared" si="92"/>
        <v>0</v>
      </c>
      <c r="AD459" s="53">
        <f t="shared" si="86"/>
        <v>0</v>
      </c>
    </row>
    <row r="460" spans="1:30" s="23" customFormat="1" ht="12" customHeight="1" x14ac:dyDescent="0.2">
      <c r="A460" s="15">
        <v>73573</v>
      </c>
      <c r="B460" s="16" t="s">
        <v>216</v>
      </c>
      <c r="C460" s="16" t="s">
        <v>51</v>
      </c>
      <c r="D460" s="15">
        <v>2</v>
      </c>
      <c r="E460" s="17">
        <v>2014</v>
      </c>
      <c r="F460" s="15" t="s">
        <v>32</v>
      </c>
      <c r="G460" s="18">
        <v>35025</v>
      </c>
      <c r="H460" s="19">
        <v>21.605555555555554</v>
      </c>
      <c r="I460" s="16" t="s">
        <v>33</v>
      </c>
      <c r="J460" s="20">
        <v>0.36919999999999997</v>
      </c>
      <c r="K460" s="20">
        <f t="shared" si="87"/>
        <v>1.5853444829035883</v>
      </c>
      <c r="L460" s="20">
        <v>1.8748</v>
      </c>
      <c r="M460" s="20">
        <v>1.2E-2</v>
      </c>
      <c r="N460" s="21">
        <v>231161.14</v>
      </c>
      <c r="O460" s="21">
        <v>85349.84</v>
      </c>
      <c r="P460" s="21">
        <v>85349.84</v>
      </c>
      <c r="Q460" s="21">
        <v>0</v>
      </c>
      <c r="R460" s="21">
        <v>0</v>
      </c>
      <c r="S460" s="21">
        <f t="shared" si="88"/>
        <v>145811.30000000002</v>
      </c>
      <c r="T460">
        <v>0</v>
      </c>
      <c r="U460" s="21">
        <v>18468.41</v>
      </c>
      <c r="V460" s="21">
        <v>-401.35</v>
      </c>
      <c r="W460" s="22">
        <f t="shared" si="89"/>
        <v>-401.35</v>
      </c>
      <c r="X460" s="22">
        <f t="shared" si="90"/>
        <v>0.58534448290358831</v>
      </c>
      <c r="Y460" s="22">
        <f t="shared" si="91"/>
        <v>0.58534448290358831</v>
      </c>
      <c r="Z460" s="22">
        <f t="shared" si="84"/>
        <v>1</v>
      </c>
      <c r="AA460" s="22">
        <f t="shared" si="85"/>
        <v>0.21638482274834964</v>
      </c>
      <c r="AB460" s="22">
        <v>0</v>
      </c>
      <c r="AC460" s="53">
        <f t="shared" si="92"/>
        <v>0</v>
      </c>
      <c r="AD460" s="53">
        <f t="shared" si="86"/>
        <v>0</v>
      </c>
    </row>
    <row r="461" spans="1:30" s="23" customFormat="1" ht="12" customHeight="1" x14ac:dyDescent="0.2">
      <c r="A461" s="15">
        <v>75020</v>
      </c>
      <c r="B461" s="16" t="s">
        <v>219</v>
      </c>
      <c r="C461" s="16" t="s">
        <v>101</v>
      </c>
      <c r="D461" s="15">
        <v>2</v>
      </c>
      <c r="E461" s="17">
        <v>2014</v>
      </c>
      <c r="F461" s="15" t="s">
        <v>32</v>
      </c>
      <c r="G461" s="18">
        <v>35171</v>
      </c>
      <c r="H461" s="19">
        <v>21.205555555555556</v>
      </c>
      <c r="I461" s="16" t="s">
        <v>33</v>
      </c>
      <c r="J461" s="20">
        <v>0.53520000000000001</v>
      </c>
      <c r="K461" s="20">
        <f t="shared" si="87"/>
        <v>2.1514819774858198</v>
      </c>
      <c r="L461" s="20">
        <v>7.1429</v>
      </c>
      <c r="M461" s="20">
        <v>2.52E-2</v>
      </c>
      <c r="N461" s="21">
        <v>54123.95</v>
      </c>
      <c r="O461" s="21">
        <v>28967.360000000001</v>
      </c>
      <c r="P461" s="21">
        <v>14175.15</v>
      </c>
      <c r="Q461" s="21">
        <v>14792.21</v>
      </c>
      <c r="R461" s="21">
        <v>0</v>
      </c>
      <c r="S461" s="21">
        <f t="shared" si="88"/>
        <v>25156.589999999997</v>
      </c>
      <c r="T461">
        <v>0</v>
      </c>
      <c r="U461" s="21">
        <v>12453.7</v>
      </c>
      <c r="V461" s="21">
        <v>11476.3</v>
      </c>
      <c r="W461" s="22">
        <f t="shared" si="89"/>
        <v>11476.3</v>
      </c>
      <c r="X461" s="22">
        <f t="shared" si="90"/>
        <v>1.15148197748582</v>
      </c>
      <c r="Y461" s="22">
        <f t="shared" si="91"/>
        <v>0.56347660791864085</v>
      </c>
      <c r="Z461" s="22">
        <f t="shared" si="84"/>
        <v>0.48934904665112733</v>
      </c>
      <c r="AA461" s="22">
        <f t="shared" si="85"/>
        <v>0.42992181545021707</v>
      </c>
      <c r="AB461" s="22">
        <v>0</v>
      </c>
      <c r="AC461" s="53">
        <f t="shared" si="92"/>
        <v>0</v>
      </c>
      <c r="AD461" s="53">
        <f t="shared" si="86"/>
        <v>0</v>
      </c>
    </row>
    <row r="462" spans="1:30" s="23" customFormat="1" ht="12" customHeight="1" x14ac:dyDescent="0.2">
      <c r="A462" s="15">
        <v>75547</v>
      </c>
      <c r="B462" s="16" t="s">
        <v>220</v>
      </c>
      <c r="C462" s="16" t="s">
        <v>51</v>
      </c>
      <c r="D462" s="15">
        <v>2</v>
      </c>
      <c r="E462" s="17">
        <v>2014</v>
      </c>
      <c r="F462" s="15" t="s">
        <v>32</v>
      </c>
      <c r="G462" s="18">
        <v>35325</v>
      </c>
      <c r="H462" s="19">
        <v>20.786111111111111</v>
      </c>
      <c r="I462" s="16" t="s">
        <v>33</v>
      </c>
      <c r="J462" s="20">
        <v>0.4375</v>
      </c>
      <c r="K462" s="20">
        <f t="shared" si="87"/>
        <v>1.7777053551394102</v>
      </c>
      <c r="L462" s="20">
        <v>6.5656999999999996</v>
      </c>
      <c r="M462" s="20">
        <v>2.3099999999999999E-2</v>
      </c>
      <c r="N462" s="21">
        <v>54110.879999999997</v>
      </c>
      <c r="O462" s="21">
        <v>23672.27</v>
      </c>
      <c r="P462" s="21">
        <v>23672.27</v>
      </c>
      <c r="Q462" s="21">
        <v>0</v>
      </c>
      <c r="R462" s="21">
        <v>0</v>
      </c>
      <c r="S462" s="21">
        <f t="shared" si="88"/>
        <v>30438.609999999997</v>
      </c>
      <c r="T462">
        <v>0</v>
      </c>
      <c r="U462" s="21">
        <v>7969.42</v>
      </c>
      <c r="V462" s="21">
        <v>0</v>
      </c>
      <c r="W462" s="22">
        <f t="shared" si="89"/>
        <v>0</v>
      </c>
      <c r="X462" s="22">
        <f t="shared" si="90"/>
        <v>0.77770535513941019</v>
      </c>
      <c r="Y462" s="22">
        <f t="shared" si="91"/>
        <v>0.77770535513941019</v>
      </c>
      <c r="Z462" s="22">
        <f t="shared" si="84"/>
        <v>1</v>
      </c>
      <c r="AA462" s="22">
        <f t="shared" si="85"/>
        <v>0.3366563493910808</v>
      </c>
      <c r="AB462" s="22">
        <v>0</v>
      </c>
      <c r="AC462" s="53">
        <f t="shared" si="92"/>
        <v>0</v>
      </c>
      <c r="AD462" s="53">
        <f t="shared" si="86"/>
        <v>0</v>
      </c>
    </row>
    <row r="463" spans="1:30" s="23" customFormat="1" ht="12" customHeight="1" x14ac:dyDescent="0.2">
      <c r="A463" s="15">
        <v>81499</v>
      </c>
      <c r="B463" s="16" t="s">
        <v>227</v>
      </c>
      <c r="C463" s="16" t="s">
        <v>35</v>
      </c>
      <c r="D463" s="15">
        <v>2</v>
      </c>
      <c r="E463" s="17">
        <v>2014</v>
      </c>
      <c r="F463" s="15" t="s">
        <v>32</v>
      </c>
      <c r="G463" s="18">
        <v>35949</v>
      </c>
      <c r="H463" s="19">
        <v>19.074999999999999</v>
      </c>
      <c r="I463" s="16" t="s">
        <v>33</v>
      </c>
      <c r="J463" s="20">
        <v>0.6744</v>
      </c>
      <c r="K463" s="20">
        <f t="shared" si="87"/>
        <v>3.0716032383704701</v>
      </c>
      <c r="L463" s="20">
        <v>4.1653000000000002</v>
      </c>
      <c r="M463" s="20">
        <v>6.5100000000000005E-2</v>
      </c>
      <c r="N463" s="21">
        <v>108326.6</v>
      </c>
      <c r="O463" s="21">
        <v>73059.48</v>
      </c>
      <c r="P463" s="21">
        <v>58457.04</v>
      </c>
      <c r="Q463" s="21">
        <v>14602.44</v>
      </c>
      <c r="R463" s="21">
        <v>0</v>
      </c>
      <c r="S463" s="21">
        <f t="shared" si="88"/>
        <v>35267.12000000001</v>
      </c>
      <c r="T463">
        <v>0</v>
      </c>
      <c r="U463" s="21">
        <v>7374.65</v>
      </c>
      <c r="V463" s="21">
        <v>29638.9</v>
      </c>
      <c r="W463" s="22">
        <f t="shared" si="89"/>
        <v>29638.9</v>
      </c>
      <c r="X463" s="22">
        <f t="shared" si="90"/>
        <v>2.0716032383704701</v>
      </c>
      <c r="Y463" s="22">
        <f t="shared" si="91"/>
        <v>1.6575507157942011</v>
      </c>
      <c r="Z463" s="22">
        <f t="shared" si="84"/>
        <v>0.80012942878870752</v>
      </c>
      <c r="AA463" s="22">
        <f t="shared" si="85"/>
        <v>0.10094035708986705</v>
      </c>
      <c r="AB463" s="22">
        <v>0</v>
      </c>
      <c r="AC463" s="53">
        <f t="shared" si="92"/>
        <v>0</v>
      </c>
      <c r="AD463" s="53">
        <f t="shared" si="86"/>
        <v>0</v>
      </c>
    </row>
    <row r="464" spans="1:30" s="23" customFormat="1" ht="12" customHeight="1" x14ac:dyDescent="0.2">
      <c r="A464" s="15">
        <v>85603</v>
      </c>
      <c r="B464" s="16" t="s">
        <v>233</v>
      </c>
      <c r="C464" s="16" t="s">
        <v>35</v>
      </c>
      <c r="D464" s="15">
        <v>2</v>
      </c>
      <c r="E464" s="17">
        <v>2014</v>
      </c>
      <c r="F464" s="15" t="s">
        <v>32</v>
      </c>
      <c r="G464" s="18">
        <v>35583</v>
      </c>
      <c r="H464" s="19">
        <v>20.077777777777779</v>
      </c>
      <c r="I464" s="16" t="s">
        <v>33</v>
      </c>
      <c r="J464" s="20">
        <v>0.78286988981706729</v>
      </c>
      <c r="K464" s="20">
        <f t="shared" si="87"/>
        <v>4.6055335170119758</v>
      </c>
      <c r="L464" s="46">
        <v>1.4703841252798895</v>
      </c>
      <c r="M464" s="46">
        <v>3.2395609205861667E-2</v>
      </c>
      <c r="N464" s="21">
        <v>360762.77</v>
      </c>
      <c r="O464" s="21">
        <v>282430.31</v>
      </c>
      <c r="P464" s="21">
        <v>270540.83</v>
      </c>
      <c r="Q464" s="21">
        <v>11889.48</v>
      </c>
      <c r="R464" s="21">
        <v>0</v>
      </c>
      <c r="S464" s="21">
        <f t="shared" si="88"/>
        <v>78332.460000000021</v>
      </c>
      <c r="T464">
        <v>0</v>
      </c>
      <c r="U464" s="21">
        <v>78200.83</v>
      </c>
      <c r="V464" s="21">
        <v>9315.31</v>
      </c>
      <c r="W464" s="22">
        <f t="shared" si="89"/>
        <v>9315.31</v>
      </c>
      <c r="X464" s="22">
        <f t="shared" si="90"/>
        <v>3.6055335170119758</v>
      </c>
      <c r="Y464" s="22">
        <f t="shared" si="91"/>
        <v>3.4537512290562553</v>
      </c>
      <c r="Z464" s="22">
        <f t="shared" si="84"/>
        <v>0.95790296020281962</v>
      </c>
      <c r="AA464" s="22">
        <f t="shared" si="85"/>
        <v>0.27688540227853026</v>
      </c>
      <c r="AB464" s="22">
        <v>0</v>
      </c>
      <c r="AC464" s="53">
        <f t="shared" si="92"/>
        <v>0</v>
      </c>
      <c r="AD464" s="53">
        <f t="shared" si="86"/>
        <v>0</v>
      </c>
    </row>
    <row r="465" spans="1:30" s="23" customFormat="1" ht="12" customHeight="1" x14ac:dyDescent="0.2">
      <c r="A465" s="15">
        <v>85888</v>
      </c>
      <c r="B465" s="16" t="s">
        <v>234</v>
      </c>
      <c r="C465" s="16" t="s">
        <v>35</v>
      </c>
      <c r="D465" s="15">
        <v>2</v>
      </c>
      <c r="E465" s="17">
        <v>2014</v>
      </c>
      <c r="F465" s="15" t="s">
        <v>32</v>
      </c>
      <c r="G465" s="18">
        <v>35828</v>
      </c>
      <c r="H465" s="19">
        <v>19.411111111111111</v>
      </c>
      <c r="I465" s="16" t="s">
        <v>33</v>
      </c>
      <c r="J465" s="20">
        <v>0.8004</v>
      </c>
      <c r="K465" s="20">
        <f t="shared" si="87"/>
        <v>5.0107178515892317</v>
      </c>
      <c r="L465" s="20">
        <v>1.4851000000000001</v>
      </c>
      <c r="M465" s="20">
        <v>2.6700000000000002E-2</v>
      </c>
      <c r="N465" s="21">
        <v>245957.75</v>
      </c>
      <c r="O465" s="21">
        <v>196871.42</v>
      </c>
      <c r="P465" s="21">
        <v>70518.22</v>
      </c>
      <c r="Q465" s="21">
        <v>126353.2</v>
      </c>
      <c r="R465" s="21">
        <v>0</v>
      </c>
      <c r="S465" s="21">
        <f t="shared" si="88"/>
        <v>49086.329999999987</v>
      </c>
      <c r="T465">
        <v>0</v>
      </c>
      <c r="U465" s="21">
        <v>16688.189999999999</v>
      </c>
      <c r="V465" s="21">
        <v>0</v>
      </c>
      <c r="W465" s="22">
        <f t="shared" si="89"/>
        <v>0</v>
      </c>
      <c r="X465" s="22">
        <f t="shared" si="90"/>
        <v>4.0107178515892317</v>
      </c>
      <c r="Y465" s="22">
        <f t="shared" si="91"/>
        <v>1.4366162636318507</v>
      </c>
      <c r="Z465" s="22">
        <f t="shared" si="84"/>
        <v>0.35819429757757626</v>
      </c>
      <c r="AA465" s="22">
        <f t="shared" si="85"/>
        <v>8.4766950936809402E-2</v>
      </c>
      <c r="AB465" s="22">
        <v>0</v>
      </c>
      <c r="AC465" s="53">
        <f t="shared" si="92"/>
        <v>0</v>
      </c>
      <c r="AD465" s="53">
        <f t="shared" si="86"/>
        <v>0</v>
      </c>
    </row>
    <row r="466" spans="1:30" s="23" customFormat="1" ht="12" customHeight="1" x14ac:dyDescent="0.2">
      <c r="A466" s="15">
        <v>86698</v>
      </c>
      <c r="B466" s="16" t="s">
        <v>235</v>
      </c>
      <c r="C466" s="16" t="s">
        <v>35</v>
      </c>
      <c r="D466" s="15">
        <v>2</v>
      </c>
      <c r="E466" s="17">
        <v>2014</v>
      </c>
      <c r="F466" s="15" t="s">
        <v>36</v>
      </c>
      <c r="G466" s="18">
        <v>36055</v>
      </c>
      <c r="H466" s="19">
        <v>18.786111111111111</v>
      </c>
      <c r="I466" s="16" t="s">
        <v>33</v>
      </c>
      <c r="J466" s="20">
        <v>0.45900000000000002</v>
      </c>
      <c r="K466" s="20">
        <f t="shared" si="87"/>
        <v>1.8484573055617766</v>
      </c>
      <c r="L466" s="20">
        <v>1.8364</v>
      </c>
      <c r="M466" s="20">
        <v>7.2300000000000003E-2</v>
      </c>
      <c r="N466" s="21">
        <v>202962.59</v>
      </c>
      <c r="O466" s="21">
        <v>93161.52</v>
      </c>
      <c r="P466" s="21">
        <v>61753.279999999999</v>
      </c>
      <c r="Q466" s="21">
        <v>31408.240000000002</v>
      </c>
      <c r="R466" s="21">
        <v>0</v>
      </c>
      <c r="S466" s="21">
        <f t="shared" si="88"/>
        <v>109801.06999999999</v>
      </c>
      <c r="T466">
        <v>0</v>
      </c>
      <c r="U466" s="21">
        <v>13109.63</v>
      </c>
      <c r="V466" s="21">
        <v>30548.97</v>
      </c>
      <c r="W466" s="22">
        <f t="shared" si="89"/>
        <v>30548.97</v>
      </c>
      <c r="X466" s="22">
        <f t="shared" si="90"/>
        <v>0.84845730556177645</v>
      </c>
      <c r="Y466" s="22">
        <f t="shared" si="91"/>
        <v>0.56241054845822547</v>
      </c>
      <c r="Z466" s="22">
        <f t="shared" si="84"/>
        <v>0.66286252092065479</v>
      </c>
      <c r="AA466" s="22">
        <f t="shared" si="85"/>
        <v>0.14071936567801813</v>
      </c>
      <c r="AB466" s="22">
        <v>0</v>
      </c>
      <c r="AC466" s="53">
        <f t="shared" si="92"/>
        <v>0</v>
      </c>
      <c r="AD466" s="53">
        <f t="shared" si="86"/>
        <v>0</v>
      </c>
    </row>
    <row r="467" spans="1:30" s="23" customFormat="1" ht="12" customHeight="1" x14ac:dyDescent="0.2">
      <c r="A467" s="15">
        <v>90886</v>
      </c>
      <c r="B467" s="16" t="s">
        <v>252</v>
      </c>
      <c r="C467" s="16" t="s">
        <v>53</v>
      </c>
      <c r="D467" s="15">
        <v>2</v>
      </c>
      <c r="E467" s="17">
        <v>2014</v>
      </c>
      <c r="F467" s="15" t="s">
        <v>36</v>
      </c>
      <c r="G467" s="18">
        <v>37025</v>
      </c>
      <c r="H467" s="19">
        <v>16.127777777777776</v>
      </c>
      <c r="I467" s="16" t="s">
        <v>33</v>
      </c>
      <c r="J467" s="20">
        <v>0.7077</v>
      </c>
      <c r="K467" s="20">
        <f t="shared" si="87"/>
        <v>3.4215571621524545</v>
      </c>
      <c r="L467" s="20">
        <v>1.6680999999999999</v>
      </c>
      <c r="M467" s="20">
        <v>3.5000000000000001E-3</v>
      </c>
      <c r="N467" s="21">
        <v>52868.43</v>
      </c>
      <c r="O467" s="21">
        <v>37416.86</v>
      </c>
      <c r="P467" s="21">
        <v>37416.86</v>
      </c>
      <c r="Q467" s="21">
        <v>0</v>
      </c>
      <c r="R467" s="21">
        <v>0</v>
      </c>
      <c r="S467" s="21">
        <f t="shared" si="88"/>
        <v>15451.57</v>
      </c>
      <c r="T467">
        <v>0</v>
      </c>
      <c r="U467" s="21">
        <v>36770.42</v>
      </c>
      <c r="V467" s="21">
        <v>359.06</v>
      </c>
      <c r="W467" s="22">
        <f t="shared" si="89"/>
        <v>359.06</v>
      </c>
      <c r="X467" s="22">
        <f t="shared" si="90"/>
        <v>2.4215571621524545</v>
      </c>
      <c r="Y467" s="22">
        <f t="shared" si="91"/>
        <v>2.4215571621524545</v>
      </c>
      <c r="Z467" s="22">
        <f t="shared" si="84"/>
        <v>1</v>
      </c>
      <c r="AA467" s="22">
        <f t="shared" si="85"/>
        <v>0.98272329639633038</v>
      </c>
      <c r="AB467" s="22">
        <v>0</v>
      </c>
      <c r="AC467" s="53">
        <f t="shared" si="92"/>
        <v>0</v>
      </c>
      <c r="AD467" s="53">
        <f t="shared" si="86"/>
        <v>0</v>
      </c>
    </row>
    <row r="468" spans="1:30" s="23" customFormat="1" ht="12" customHeight="1" x14ac:dyDescent="0.2">
      <c r="A468" s="15">
        <v>92097</v>
      </c>
      <c r="B468" s="16" t="s">
        <v>258</v>
      </c>
      <c r="C468" s="16" t="s">
        <v>137</v>
      </c>
      <c r="D468" s="15">
        <v>2</v>
      </c>
      <c r="E468" s="17">
        <v>2014</v>
      </c>
      <c r="F468" s="15" t="s">
        <v>32</v>
      </c>
      <c r="G468" s="18">
        <v>37189</v>
      </c>
      <c r="H468" s="19">
        <v>15.680555555555555</v>
      </c>
      <c r="I468" s="16" t="s">
        <v>33</v>
      </c>
      <c r="J468" s="20">
        <v>8.4505909485334985E-2</v>
      </c>
      <c r="K468" s="20">
        <f t="shared" si="87"/>
        <v>1.0923063407627549</v>
      </c>
      <c r="L468" s="46">
        <v>0.12161756355802848</v>
      </c>
      <c r="M468" s="46">
        <v>9.3840412847684948E-2</v>
      </c>
      <c r="N468" s="21">
        <v>1506343.53</v>
      </c>
      <c r="O468" s="21">
        <v>127294.93</v>
      </c>
      <c r="P468" s="21">
        <v>41256.559999999998</v>
      </c>
      <c r="Q468" s="21">
        <v>86038.37</v>
      </c>
      <c r="R468" s="21">
        <v>0</v>
      </c>
      <c r="S468" s="21">
        <f t="shared" si="88"/>
        <v>1379048.6</v>
      </c>
      <c r="T468">
        <v>0</v>
      </c>
      <c r="U468" s="21">
        <v>7837.19</v>
      </c>
      <c r="V468" s="21">
        <v>37049.230000000003</v>
      </c>
      <c r="W468" s="22">
        <f t="shared" si="89"/>
        <v>37049.230000000003</v>
      </c>
      <c r="X468" s="22">
        <f t="shared" si="90"/>
        <v>9.2306340762754832E-2</v>
      </c>
      <c r="Y468" s="22">
        <f t="shared" si="91"/>
        <v>2.9916683139375941E-2</v>
      </c>
      <c r="Z468" s="22">
        <f t="shared" si="84"/>
        <v>0.32410214609489946</v>
      </c>
      <c r="AA468" s="22">
        <f t="shared" si="85"/>
        <v>6.1567181033840075E-2</v>
      </c>
      <c r="AB468" s="22">
        <v>0</v>
      </c>
      <c r="AC468" s="53">
        <f t="shared" si="92"/>
        <v>0</v>
      </c>
      <c r="AD468" s="53">
        <f t="shared" si="86"/>
        <v>0</v>
      </c>
    </row>
    <row r="469" spans="1:30" s="23" customFormat="1" ht="12" customHeight="1" x14ac:dyDescent="0.2">
      <c r="A469" s="15">
        <v>94629</v>
      </c>
      <c r="B469" s="16" t="s">
        <v>266</v>
      </c>
      <c r="C469" s="16" t="s">
        <v>35</v>
      </c>
      <c r="D469" s="15">
        <v>2</v>
      </c>
      <c r="E469" s="17">
        <v>2014</v>
      </c>
      <c r="F469" s="15" t="s">
        <v>32</v>
      </c>
      <c r="G469" s="18">
        <v>37747</v>
      </c>
      <c r="H469" s="19">
        <v>14.15</v>
      </c>
      <c r="I469" s="16" t="s">
        <v>33</v>
      </c>
      <c r="J469" s="20">
        <v>0.87639999999999996</v>
      </c>
      <c r="K469" s="20">
        <f t="shared" si="87"/>
        <v>8.0917420879053044</v>
      </c>
      <c r="L469" s="20">
        <v>0.9597</v>
      </c>
      <c r="M469" s="20">
        <v>2.8500000000000001E-2</v>
      </c>
      <c r="N469" s="21">
        <v>416757.57</v>
      </c>
      <c r="O469" s="21">
        <v>365253.51</v>
      </c>
      <c r="P469" s="21">
        <v>365253.51</v>
      </c>
      <c r="Q469" s="21">
        <v>0</v>
      </c>
      <c r="R469" s="21">
        <v>0</v>
      </c>
      <c r="S469" s="21">
        <f t="shared" si="88"/>
        <v>51504.06</v>
      </c>
      <c r="T469">
        <v>0</v>
      </c>
      <c r="U469" s="21">
        <v>5341.6</v>
      </c>
      <c r="V469" s="21">
        <v>13426.67</v>
      </c>
      <c r="W469" s="22">
        <f t="shared" si="89"/>
        <v>13426.67</v>
      </c>
      <c r="X469" s="22">
        <f t="shared" si="90"/>
        <v>7.0917420879053035</v>
      </c>
      <c r="Y469" s="22">
        <f t="shared" si="91"/>
        <v>7.0917420879053035</v>
      </c>
      <c r="Z469" s="22">
        <f t="shared" si="84"/>
        <v>1</v>
      </c>
      <c r="AA469" s="22">
        <f t="shared" si="85"/>
        <v>1.4624363226516291E-2</v>
      </c>
      <c r="AB469" s="22">
        <v>0</v>
      </c>
      <c r="AC469" s="53">
        <f t="shared" si="92"/>
        <v>0</v>
      </c>
      <c r="AD469" s="53">
        <f t="shared" si="86"/>
        <v>0</v>
      </c>
    </row>
    <row r="470" spans="1:30" s="23" customFormat="1" ht="12" customHeight="1" x14ac:dyDescent="0.2">
      <c r="A470" s="15">
        <v>96072</v>
      </c>
      <c r="B470" s="16" t="s">
        <v>272</v>
      </c>
      <c r="C470" s="16" t="s">
        <v>35</v>
      </c>
      <c r="D470" s="15">
        <v>2</v>
      </c>
      <c r="E470" s="17">
        <v>2014</v>
      </c>
      <c r="F470" s="15" t="s">
        <v>36</v>
      </c>
      <c r="G470" s="18">
        <v>39500</v>
      </c>
      <c r="H470" s="19">
        <v>9.3555555555555561</v>
      </c>
      <c r="I470" s="16" t="s">
        <v>33</v>
      </c>
      <c r="J470" s="20">
        <v>0.2392</v>
      </c>
      <c r="K470" s="20">
        <f t="shared" si="87"/>
        <v>1.3144597163966831</v>
      </c>
      <c r="L470" s="20">
        <v>3.0141</v>
      </c>
      <c r="M470" s="20">
        <v>6.1600000000000002E-2</v>
      </c>
      <c r="N470" s="21">
        <v>104695.77</v>
      </c>
      <c r="O470" s="21">
        <v>25046.49</v>
      </c>
      <c r="P470" s="21">
        <v>18017.93</v>
      </c>
      <c r="Q470" s="21">
        <v>7028.56</v>
      </c>
      <c r="R470" s="21">
        <v>0</v>
      </c>
      <c r="S470" s="21">
        <f t="shared" si="88"/>
        <v>79649.279999999999</v>
      </c>
      <c r="T470">
        <v>0</v>
      </c>
      <c r="U470" s="21">
        <v>7414.25</v>
      </c>
      <c r="V470" s="21">
        <v>20503.63</v>
      </c>
      <c r="W470" s="22">
        <f t="shared" si="89"/>
        <v>20503.63</v>
      </c>
      <c r="X470" s="22">
        <f t="shared" si="90"/>
        <v>0.31445971639668308</v>
      </c>
      <c r="Y470" s="22">
        <f t="shared" si="91"/>
        <v>0.22621585530967764</v>
      </c>
      <c r="Z470" s="22">
        <f t="shared" si="84"/>
        <v>0.71937944198967596</v>
      </c>
      <c r="AA470" s="22">
        <f t="shared" si="85"/>
        <v>0.29601952209670895</v>
      </c>
      <c r="AB470" s="22">
        <v>0</v>
      </c>
      <c r="AC470" s="53">
        <f t="shared" si="92"/>
        <v>0</v>
      </c>
      <c r="AD470" s="53">
        <f t="shared" si="86"/>
        <v>0</v>
      </c>
    </row>
    <row r="471" spans="1:30" s="23" customFormat="1" ht="12" customHeight="1" x14ac:dyDescent="0.2">
      <c r="A471" s="15">
        <v>96383</v>
      </c>
      <c r="B471" s="16" t="s">
        <v>273</v>
      </c>
      <c r="C471" s="16" t="s">
        <v>35</v>
      </c>
      <c r="D471" s="15">
        <v>2</v>
      </c>
      <c r="E471" s="17">
        <v>2014</v>
      </c>
      <c r="F471" s="15" t="s">
        <v>32</v>
      </c>
      <c r="G471" s="18">
        <v>39763</v>
      </c>
      <c r="H471" s="19">
        <v>8.6361111111111111</v>
      </c>
      <c r="I471" s="16" t="s">
        <v>33</v>
      </c>
      <c r="J471" s="20">
        <v>0.38357574125616983</v>
      </c>
      <c r="K471" s="20">
        <f t="shared" si="87"/>
        <v>1.6222593219122057</v>
      </c>
      <c r="L471" s="46">
        <v>8.5458943282626425</v>
      </c>
      <c r="M471" s="46">
        <v>2.4286040612386314E-2</v>
      </c>
      <c r="N471" s="21">
        <v>48352.38</v>
      </c>
      <c r="O471" s="21">
        <v>18546.8</v>
      </c>
      <c r="P471" s="21">
        <v>18546.8</v>
      </c>
      <c r="Q471" s="21">
        <v>0</v>
      </c>
      <c r="R471" s="21">
        <v>0</v>
      </c>
      <c r="S471" s="21">
        <f t="shared" si="88"/>
        <v>29805.579999999998</v>
      </c>
      <c r="T471">
        <v>0</v>
      </c>
      <c r="U471" s="21">
        <v>0</v>
      </c>
      <c r="V471" s="21">
        <v>15929.11</v>
      </c>
      <c r="W471" s="22">
        <f t="shared" si="89"/>
        <v>15929.11</v>
      </c>
      <c r="X471" s="22">
        <f t="shared" si="90"/>
        <v>0.62225932191220568</v>
      </c>
      <c r="Y471" s="22">
        <f t="shared" si="91"/>
        <v>0.62225932191220568</v>
      </c>
      <c r="Z471" s="22">
        <f t="shared" si="84"/>
        <v>1</v>
      </c>
      <c r="AA471" s="22">
        <f t="shared" si="85"/>
        <v>0</v>
      </c>
      <c r="AB471" s="22">
        <v>0</v>
      </c>
      <c r="AC471" s="53">
        <f t="shared" si="92"/>
        <v>0</v>
      </c>
      <c r="AD471" s="53">
        <f t="shared" si="86"/>
        <v>0</v>
      </c>
    </row>
    <row r="472" spans="1:30" s="23" customFormat="1" ht="12" customHeight="1" x14ac:dyDescent="0.2">
      <c r="A472" s="15">
        <v>97856</v>
      </c>
      <c r="B472" s="16" t="s">
        <v>277</v>
      </c>
      <c r="C472" s="16" t="s">
        <v>35</v>
      </c>
      <c r="D472" s="15">
        <v>2</v>
      </c>
      <c r="E472" s="17">
        <v>2014</v>
      </c>
      <c r="F472" s="15" t="s">
        <v>32</v>
      </c>
      <c r="G472" s="18">
        <v>40525</v>
      </c>
      <c r="H472" s="19">
        <v>6.5472222222222225</v>
      </c>
      <c r="I472" s="16" t="s">
        <v>33</v>
      </c>
      <c r="J472" s="20">
        <v>0.86660000000000004</v>
      </c>
      <c r="K472" s="20">
        <f t="shared" si="87"/>
        <v>7.4978519299407784</v>
      </c>
      <c r="L472" s="20">
        <v>1.0242</v>
      </c>
      <c r="M472" s="20">
        <v>6.1999999999999998E-3</v>
      </c>
      <c r="N472" s="21">
        <v>302417.46000000002</v>
      </c>
      <c r="O472" s="21">
        <v>262083.58</v>
      </c>
      <c r="P472" s="21">
        <v>137084.79999999999</v>
      </c>
      <c r="Q472" s="21">
        <v>124998.78</v>
      </c>
      <c r="R472" s="21">
        <v>26089.68</v>
      </c>
      <c r="S472" s="21">
        <f t="shared" si="88"/>
        <v>40333.880000000034</v>
      </c>
      <c r="T472">
        <v>0</v>
      </c>
      <c r="U472" s="21">
        <v>20273.82</v>
      </c>
      <c r="V472" s="21">
        <v>0</v>
      </c>
      <c r="W472" s="22">
        <f t="shared" si="89"/>
        <v>-26089.68</v>
      </c>
      <c r="X472" s="22">
        <f t="shared" si="90"/>
        <v>6.4978519299407784</v>
      </c>
      <c r="Y472" s="22">
        <f t="shared" si="91"/>
        <v>3.3987506285038749</v>
      </c>
      <c r="Z472" s="22">
        <f t="shared" si="84"/>
        <v>0.5230575681238786</v>
      </c>
      <c r="AA472" s="22">
        <f t="shared" si="85"/>
        <v>7.7356315111385465E-2</v>
      </c>
      <c r="AB472" s="22">
        <f>V472/R472</f>
        <v>0</v>
      </c>
      <c r="AC472" s="53">
        <f t="shared" si="92"/>
        <v>0</v>
      </c>
      <c r="AD472" s="53">
        <f t="shared" si="86"/>
        <v>0</v>
      </c>
    </row>
    <row r="473" spans="1:30" s="23" customFormat="1" ht="12" customHeight="1" x14ac:dyDescent="0.2">
      <c r="A473" s="15">
        <v>97889</v>
      </c>
      <c r="B473" s="16" t="s">
        <v>278</v>
      </c>
      <c r="C473" s="16" t="s">
        <v>53</v>
      </c>
      <c r="D473" s="15">
        <v>2</v>
      </c>
      <c r="E473" s="17">
        <v>2014</v>
      </c>
      <c r="F473" s="15" t="s">
        <v>32</v>
      </c>
      <c r="G473" s="18">
        <v>40514</v>
      </c>
      <c r="H473" s="19">
        <v>6.5777777777777775</v>
      </c>
      <c r="I473" s="16" t="s">
        <v>33</v>
      </c>
      <c r="J473" s="20">
        <v>0.27750000000000002</v>
      </c>
      <c r="K473" s="20">
        <f t="shared" si="87"/>
        <v>1.3840045538872514</v>
      </c>
      <c r="L473" s="20">
        <v>0.56840000000000002</v>
      </c>
      <c r="M473" s="20">
        <v>-9.9199999999999997E-2</v>
      </c>
      <c r="N473" s="21">
        <v>83516.44</v>
      </c>
      <c r="O473" s="21">
        <v>23172.39</v>
      </c>
      <c r="P473" s="21">
        <v>23172.39</v>
      </c>
      <c r="Q473" s="21">
        <v>0</v>
      </c>
      <c r="R473" s="21">
        <v>878.86</v>
      </c>
      <c r="S473" s="21">
        <f t="shared" si="88"/>
        <v>60344.05</v>
      </c>
      <c r="T473">
        <v>0</v>
      </c>
      <c r="U473" s="21">
        <v>5467.17</v>
      </c>
      <c r="V473" s="21">
        <v>-4846.01</v>
      </c>
      <c r="W473" s="22">
        <f t="shared" si="89"/>
        <v>-5724.87</v>
      </c>
      <c r="X473" s="22">
        <f t="shared" si="90"/>
        <v>0.38400455388725147</v>
      </c>
      <c r="Y473" s="22">
        <f t="shared" si="91"/>
        <v>0.38400455388725147</v>
      </c>
      <c r="Z473" s="22">
        <f t="shared" si="84"/>
        <v>1</v>
      </c>
      <c r="AA473" s="22">
        <f t="shared" si="85"/>
        <v>0.2359346618971975</v>
      </c>
      <c r="AB473" s="22">
        <f>V473/R473</f>
        <v>-5.5139726463828147</v>
      </c>
      <c r="AC473" s="53">
        <f t="shared" si="92"/>
        <v>0</v>
      </c>
      <c r="AD473" s="53">
        <f t="shared" si="86"/>
        <v>0</v>
      </c>
    </row>
    <row r="474" spans="1:30" s="23" customFormat="1" ht="12" customHeight="1" x14ac:dyDescent="0.2">
      <c r="A474" s="15">
        <v>97963</v>
      </c>
      <c r="B474" s="16" t="s">
        <v>279</v>
      </c>
      <c r="C474" s="16" t="s">
        <v>35</v>
      </c>
      <c r="D474" s="15">
        <v>2</v>
      </c>
      <c r="E474" s="17">
        <v>2014</v>
      </c>
      <c r="F474" s="15" t="s">
        <v>32</v>
      </c>
      <c r="G474" s="18">
        <v>40465</v>
      </c>
      <c r="H474" s="19">
        <v>6.7111111111111112</v>
      </c>
      <c r="I474" s="16" t="s">
        <v>33</v>
      </c>
      <c r="J474" s="20">
        <v>0.46629999999999999</v>
      </c>
      <c r="K474" s="20">
        <f t="shared" si="87"/>
        <v>1.8736494359901668</v>
      </c>
      <c r="L474" s="20">
        <v>3.2953999999999999</v>
      </c>
      <c r="M474" s="20">
        <v>5.5999999999999999E-3</v>
      </c>
      <c r="N474" s="21">
        <v>115802.14</v>
      </c>
      <c r="O474" s="21">
        <v>53996.480000000003</v>
      </c>
      <c r="P474" s="21">
        <v>53996.480000000003</v>
      </c>
      <c r="Q474" s="21">
        <v>0</v>
      </c>
      <c r="R474" s="21">
        <v>0</v>
      </c>
      <c r="S474" s="21">
        <f t="shared" si="88"/>
        <v>61805.659999999996</v>
      </c>
      <c r="T474">
        <v>0</v>
      </c>
      <c r="U474" s="21">
        <v>38735.57</v>
      </c>
      <c r="V474" s="21">
        <v>608.98</v>
      </c>
      <c r="W474" s="22">
        <f t="shared" si="89"/>
        <v>608.98</v>
      </c>
      <c r="X474" s="22">
        <f t="shared" si="90"/>
        <v>0.87364943599016676</v>
      </c>
      <c r="Y474" s="22">
        <f t="shared" si="91"/>
        <v>0.87364943599016676</v>
      </c>
      <c r="Z474" s="22">
        <f t="shared" si="84"/>
        <v>1</v>
      </c>
      <c r="AA474" s="22">
        <f t="shared" si="85"/>
        <v>0.71737213240566788</v>
      </c>
      <c r="AB474" s="22">
        <v>0</v>
      </c>
      <c r="AC474" s="53">
        <f t="shared" si="92"/>
        <v>0</v>
      </c>
      <c r="AD474" s="53">
        <f t="shared" si="86"/>
        <v>0</v>
      </c>
    </row>
    <row r="475" spans="1:30" s="23" customFormat="1" ht="12" customHeight="1" x14ac:dyDescent="0.2">
      <c r="A475" s="15">
        <v>101814</v>
      </c>
      <c r="B475" s="16" t="s">
        <v>288</v>
      </c>
      <c r="C475" s="16" t="s">
        <v>51</v>
      </c>
      <c r="D475" s="15">
        <v>2</v>
      </c>
      <c r="E475" s="17">
        <v>2014</v>
      </c>
      <c r="F475" s="15" t="s">
        <v>32</v>
      </c>
      <c r="G475" s="18">
        <v>36719</v>
      </c>
      <c r="H475" s="19">
        <v>16.966666666666665</v>
      </c>
      <c r="I475" s="16" t="s">
        <v>33</v>
      </c>
      <c r="J475" s="20">
        <v>0.75109999999999999</v>
      </c>
      <c r="K475" s="20">
        <f t="shared" si="87"/>
        <v>4.0180785382819</v>
      </c>
      <c r="L475" s="20">
        <v>5.0816999999999997</v>
      </c>
      <c r="M475" s="20">
        <v>1.9599999999999999E-2</v>
      </c>
      <c r="N475" s="21">
        <v>64143.32</v>
      </c>
      <c r="O475" s="21">
        <v>48179.64</v>
      </c>
      <c r="P475" s="21">
        <v>39364.910000000003</v>
      </c>
      <c r="Q475" s="21">
        <v>8814.73</v>
      </c>
      <c r="R475" s="21">
        <v>0</v>
      </c>
      <c r="S475" s="21">
        <f t="shared" si="88"/>
        <v>15963.68</v>
      </c>
      <c r="T475">
        <v>0</v>
      </c>
      <c r="U475" s="21">
        <v>11282.34</v>
      </c>
      <c r="V475" s="21">
        <v>-8083.72</v>
      </c>
      <c r="W475" s="22">
        <f t="shared" si="89"/>
        <v>-8083.72</v>
      </c>
      <c r="X475" s="22">
        <f t="shared" si="90"/>
        <v>3.0180785382819</v>
      </c>
      <c r="Y475" s="22">
        <f t="shared" si="91"/>
        <v>2.4659044781654358</v>
      </c>
      <c r="Z475" s="22">
        <f t="shared" si="84"/>
        <v>0.81704450261562778</v>
      </c>
      <c r="AA475" s="22">
        <f t="shared" si="85"/>
        <v>0.23417235994291366</v>
      </c>
      <c r="AB475" s="22">
        <v>0</v>
      </c>
      <c r="AC475" s="53">
        <f t="shared" si="92"/>
        <v>0</v>
      </c>
      <c r="AD475" s="53">
        <f t="shared" si="86"/>
        <v>0</v>
      </c>
    </row>
    <row r="476" spans="1:30" s="23" customFormat="1" ht="12" customHeight="1" x14ac:dyDescent="0.2">
      <c r="A476" s="15">
        <v>101976</v>
      </c>
      <c r="B476" s="16" t="s">
        <v>289</v>
      </c>
      <c r="C476" s="16" t="s">
        <v>51</v>
      </c>
      <c r="D476" s="15">
        <v>2</v>
      </c>
      <c r="E476" s="17">
        <v>2014</v>
      </c>
      <c r="F476" s="15" t="s">
        <v>32</v>
      </c>
      <c r="G476" s="18">
        <v>36803</v>
      </c>
      <c r="H476" s="19">
        <v>16.738888888888887</v>
      </c>
      <c r="I476" s="16" t="s">
        <v>33</v>
      </c>
      <c r="J476" s="20">
        <v>0.87519999999999998</v>
      </c>
      <c r="K476" s="20">
        <f t="shared" si="87"/>
        <v>8.0159667415457125</v>
      </c>
      <c r="L476" s="20">
        <v>2.4079999999999999</v>
      </c>
      <c r="M476" s="20">
        <v>5.6899999999999999E-2</v>
      </c>
      <c r="N476" s="21">
        <v>229412.88</v>
      </c>
      <c r="O476" s="21">
        <v>200793.39</v>
      </c>
      <c r="P476" s="21">
        <v>200381.18</v>
      </c>
      <c r="Q476" s="21">
        <v>412.21</v>
      </c>
      <c r="R476" s="21">
        <v>0</v>
      </c>
      <c r="S476" s="21">
        <f t="shared" si="88"/>
        <v>28619.489999999991</v>
      </c>
      <c r="T476">
        <v>0</v>
      </c>
      <c r="U476" s="21">
        <v>177496.76</v>
      </c>
      <c r="V476" s="21">
        <v>0</v>
      </c>
      <c r="W476" s="22">
        <f t="shared" si="89"/>
        <v>0</v>
      </c>
      <c r="X476" s="22">
        <f t="shared" si="90"/>
        <v>7.0159667415457116</v>
      </c>
      <c r="Y476" s="22">
        <f t="shared" si="91"/>
        <v>7.0015636197570279</v>
      </c>
      <c r="Z476" s="22">
        <f t="shared" si="84"/>
        <v>0.99794709377634383</v>
      </c>
      <c r="AA476" s="22">
        <f t="shared" si="85"/>
        <v>0.8839771070153255</v>
      </c>
      <c r="AB476" s="22">
        <v>0</v>
      </c>
      <c r="AC476" s="53">
        <f t="shared" si="92"/>
        <v>0</v>
      </c>
      <c r="AD476" s="53">
        <f t="shared" si="86"/>
        <v>0</v>
      </c>
    </row>
    <row r="477" spans="1:30" s="23" customFormat="1" ht="12" customHeight="1" x14ac:dyDescent="0.2">
      <c r="A477" s="15">
        <v>105995</v>
      </c>
      <c r="B477" s="16" t="s">
        <v>296</v>
      </c>
      <c r="C477" s="16" t="s">
        <v>101</v>
      </c>
      <c r="D477" s="15">
        <v>2</v>
      </c>
      <c r="E477" s="17">
        <v>2014</v>
      </c>
      <c r="F477" s="15" t="s">
        <v>32</v>
      </c>
      <c r="G477" s="18">
        <v>36382</v>
      </c>
      <c r="H477" s="19">
        <v>17.888888888888889</v>
      </c>
      <c r="I477" s="16" t="s">
        <v>33</v>
      </c>
      <c r="J477" s="20">
        <v>0.86892354483065226</v>
      </c>
      <c r="K477" s="20">
        <f t="shared" si="87"/>
        <v>7.629135215077512</v>
      </c>
      <c r="L477" s="46">
        <v>2.7741256424395702</v>
      </c>
      <c r="M477" s="46">
        <v>9.2424368253327428E-3</v>
      </c>
      <c r="N477" s="21">
        <v>106214.27</v>
      </c>
      <c r="O477" s="21">
        <v>92292.08</v>
      </c>
      <c r="P477" s="21">
        <v>92292.08</v>
      </c>
      <c r="Q477" s="21">
        <v>0</v>
      </c>
      <c r="R477" s="21">
        <v>0</v>
      </c>
      <c r="S477" s="21">
        <f t="shared" si="88"/>
        <v>13922.190000000002</v>
      </c>
      <c r="T477">
        <v>0</v>
      </c>
      <c r="U477" s="21">
        <v>76654.600000000006</v>
      </c>
      <c r="V477" s="21">
        <v>4107.54</v>
      </c>
      <c r="W477" s="22">
        <f t="shared" si="89"/>
        <v>4107.54</v>
      </c>
      <c r="X477" s="22">
        <f t="shared" si="90"/>
        <v>6.629135215077512</v>
      </c>
      <c r="Y477" s="22">
        <f t="shared" si="91"/>
        <v>6.629135215077512</v>
      </c>
      <c r="Z477" s="22">
        <f t="shared" si="84"/>
        <v>1</v>
      </c>
      <c r="AA477" s="22">
        <f t="shared" si="85"/>
        <v>0.83056530961269925</v>
      </c>
      <c r="AB477" s="22">
        <v>0</v>
      </c>
      <c r="AC477" s="53">
        <f t="shared" si="92"/>
        <v>0</v>
      </c>
      <c r="AD477" s="53">
        <f t="shared" si="86"/>
        <v>0</v>
      </c>
    </row>
    <row r="478" spans="1:30" s="23" customFormat="1" ht="12" customHeight="1" x14ac:dyDescent="0.2">
      <c r="A478" s="15">
        <v>108454</v>
      </c>
      <c r="B478" s="16" t="s">
        <v>304</v>
      </c>
      <c r="C478" s="16" t="s">
        <v>35</v>
      </c>
      <c r="D478" s="15">
        <v>2</v>
      </c>
      <c r="E478" s="17">
        <v>2014</v>
      </c>
      <c r="F478" s="15" t="s">
        <v>32</v>
      </c>
      <c r="G478" s="18">
        <v>37405</v>
      </c>
      <c r="H478" s="19">
        <v>15.08611111111111</v>
      </c>
      <c r="I478" s="16" t="s">
        <v>33</v>
      </c>
      <c r="J478" s="20">
        <v>0.46379999999999999</v>
      </c>
      <c r="K478" s="20">
        <f t="shared" si="87"/>
        <v>1.8650082094740068</v>
      </c>
      <c r="L478" s="20">
        <v>3.2218</v>
      </c>
      <c r="M478" s="20">
        <v>6.9800000000000001E-2</v>
      </c>
      <c r="N478" s="21">
        <v>280836.89</v>
      </c>
      <c r="O478" s="21">
        <v>130254.77</v>
      </c>
      <c r="P478" s="21">
        <v>97630.83</v>
      </c>
      <c r="Q478" s="21">
        <v>32623.94</v>
      </c>
      <c r="R478" s="21">
        <v>0</v>
      </c>
      <c r="S478" s="21">
        <f t="shared" si="88"/>
        <v>150582.12</v>
      </c>
      <c r="T478">
        <v>0</v>
      </c>
      <c r="U478" s="21">
        <v>30244.51</v>
      </c>
      <c r="V478" s="21">
        <v>74285.75</v>
      </c>
      <c r="W478" s="22">
        <f t="shared" si="89"/>
        <v>74285.75</v>
      </c>
      <c r="X478" s="22">
        <f t="shared" si="90"/>
        <v>0.8650082094740067</v>
      </c>
      <c r="Y478" s="22">
        <f t="shared" si="91"/>
        <v>0.64835605980311606</v>
      </c>
      <c r="Z478" s="22">
        <f t="shared" si="84"/>
        <v>0.74953746415582323</v>
      </c>
      <c r="AA478" s="22">
        <f t="shared" si="85"/>
        <v>0.23219502825117266</v>
      </c>
      <c r="AB478" s="22">
        <v>0</v>
      </c>
      <c r="AC478" s="53">
        <f t="shared" si="92"/>
        <v>0</v>
      </c>
      <c r="AD478" s="53">
        <f t="shared" si="86"/>
        <v>0</v>
      </c>
    </row>
    <row r="479" spans="1:30" s="23" customFormat="1" ht="12" customHeight="1" x14ac:dyDescent="0.2">
      <c r="A479" s="15">
        <v>110397</v>
      </c>
      <c r="B479" s="16" t="s">
        <v>309</v>
      </c>
      <c r="C479" s="16" t="s">
        <v>35</v>
      </c>
      <c r="D479" s="15">
        <v>2</v>
      </c>
      <c r="E479" s="17">
        <v>2014</v>
      </c>
      <c r="F479" s="15" t="s">
        <v>32</v>
      </c>
      <c r="G479" s="18">
        <v>37089</v>
      </c>
      <c r="H479" s="19">
        <v>15.952777777777778</v>
      </c>
      <c r="I479" s="16" t="s">
        <v>33</v>
      </c>
      <c r="J479" s="20">
        <v>0.93430000000000002</v>
      </c>
      <c r="K479" s="20">
        <f t="shared" si="87"/>
        <v>15.214845145867502</v>
      </c>
      <c r="L479" s="20">
        <v>0.66069999999999995</v>
      </c>
      <c r="M479" s="20">
        <v>4.5900000000000003E-2</v>
      </c>
      <c r="N479" s="21">
        <v>516043.12</v>
      </c>
      <c r="O479" s="21">
        <v>482126.04</v>
      </c>
      <c r="P479" s="21">
        <v>103970.6</v>
      </c>
      <c r="Q479" s="21">
        <v>378155.44</v>
      </c>
      <c r="R479" s="21">
        <v>0</v>
      </c>
      <c r="S479" s="21">
        <f t="shared" si="88"/>
        <v>33917.080000000016</v>
      </c>
      <c r="T479">
        <v>0</v>
      </c>
      <c r="U479" s="21">
        <v>58317.48</v>
      </c>
      <c r="V479" s="21">
        <v>18430.55</v>
      </c>
      <c r="W479" s="22">
        <f t="shared" si="89"/>
        <v>18430.55</v>
      </c>
      <c r="X479" s="22">
        <f t="shared" si="90"/>
        <v>14.214845145867502</v>
      </c>
      <c r="Y479" s="22">
        <f t="shared" si="91"/>
        <v>3.0654348782383378</v>
      </c>
      <c r="Z479" s="22">
        <f t="shared" si="84"/>
        <v>0.21565024780656944</v>
      </c>
      <c r="AA479" s="22">
        <f t="shared" si="85"/>
        <v>0.12095899238298767</v>
      </c>
      <c r="AB479" s="22">
        <v>0</v>
      </c>
      <c r="AC479" s="53">
        <f t="shared" si="92"/>
        <v>0</v>
      </c>
      <c r="AD479" s="53">
        <f t="shared" si="86"/>
        <v>0</v>
      </c>
    </row>
    <row r="480" spans="1:30" s="23" customFormat="1" ht="12" customHeight="1" x14ac:dyDescent="0.2">
      <c r="A480" s="15">
        <v>110874</v>
      </c>
      <c r="B480" s="16" t="s">
        <v>311</v>
      </c>
      <c r="C480" s="16" t="s">
        <v>285</v>
      </c>
      <c r="D480" s="15">
        <v>2</v>
      </c>
      <c r="E480" s="17">
        <v>2014</v>
      </c>
      <c r="F480" s="15" t="s">
        <v>32</v>
      </c>
      <c r="G480" s="18">
        <v>37645</v>
      </c>
      <c r="H480" s="19">
        <v>14.433333333333334</v>
      </c>
      <c r="I480" s="16" t="s">
        <v>33</v>
      </c>
      <c r="J480" s="20">
        <v>0.68049999999999999</v>
      </c>
      <c r="K480" s="20">
        <f t="shared" si="87"/>
        <v>3.1297675537278167</v>
      </c>
      <c r="L480" s="20">
        <v>1.9298</v>
      </c>
      <c r="M480" s="20">
        <v>5.0099999999999999E-2</v>
      </c>
      <c r="N480" s="21">
        <v>489410.86</v>
      </c>
      <c r="O480" s="21">
        <v>333037.95</v>
      </c>
      <c r="P480" s="21">
        <v>106075.34</v>
      </c>
      <c r="Q480" s="21">
        <v>226962.61</v>
      </c>
      <c r="R480" s="21">
        <v>3442</v>
      </c>
      <c r="S480" s="21">
        <f t="shared" si="88"/>
        <v>156372.90999999997</v>
      </c>
      <c r="T480">
        <v>0</v>
      </c>
      <c r="U480" s="21">
        <v>66513</v>
      </c>
      <c r="V480" s="22">
        <v>40802.550000000003</v>
      </c>
      <c r="W480" s="22">
        <f t="shared" si="89"/>
        <v>37360.550000000003</v>
      </c>
      <c r="X480" s="22">
        <f t="shared" si="90"/>
        <v>2.1297675537278167</v>
      </c>
      <c r="Y480" s="22">
        <f t="shared" si="91"/>
        <v>0.6783485707338951</v>
      </c>
      <c r="Z480" s="22">
        <f t="shared" si="84"/>
        <v>0.31850826610000449</v>
      </c>
      <c r="AA480" s="22">
        <f t="shared" si="85"/>
        <v>0.19971597831418311</v>
      </c>
      <c r="AB480" s="22">
        <f>V480/R480</f>
        <v>11.854314352120861</v>
      </c>
      <c r="AC480" s="53">
        <f t="shared" si="92"/>
        <v>0</v>
      </c>
      <c r="AD480" s="53">
        <f t="shared" si="86"/>
        <v>0</v>
      </c>
    </row>
    <row r="481" spans="1:30" s="23" customFormat="1" ht="12" customHeight="1" x14ac:dyDescent="0.2">
      <c r="A481" s="15">
        <v>112207</v>
      </c>
      <c r="B481" s="16" t="s">
        <v>316</v>
      </c>
      <c r="C481" s="16" t="s">
        <v>35</v>
      </c>
      <c r="D481" s="15">
        <v>2</v>
      </c>
      <c r="E481" s="17">
        <v>2014</v>
      </c>
      <c r="F481" s="15" t="s">
        <v>32</v>
      </c>
      <c r="G481" s="18">
        <v>37763</v>
      </c>
      <c r="H481" s="19">
        <v>14.105555555555556</v>
      </c>
      <c r="I481" s="16" t="s">
        <v>33</v>
      </c>
      <c r="J481" s="20">
        <v>1.014</v>
      </c>
      <c r="K481" s="20">
        <f t="shared" si="87"/>
        <v>-71.5691664491778</v>
      </c>
      <c r="L481" s="20">
        <v>1.6814</v>
      </c>
      <c r="M481" s="20">
        <v>9.9000000000000008E-3</v>
      </c>
      <c r="N481" s="21">
        <v>285194.53999999998</v>
      </c>
      <c r="O481" s="21">
        <v>289179.42</v>
      </c>
      <c r="P481" s="21">
        <v>244209.05</v>
      </c>
      <c r="Q481" s="21">
        <v>44970.37</v>
      </c>
      <c r="R481" s="21">
        <v>0</v>
      </c>
      <c r="S481" s="21">
        <f t="shared" si="88"/>
        <v>-3984.8800000000047</v>
      </c>
      <c r="T481">
        <v>0</v>
      </c>
      <c r="U481" s="21">
        <v>166174.57</v>
      </c>
      <c r="V481" s="21">
        <v>-4722.28</v>
      </c>
      <c r="W481" s="22">
        <f t="shared" si="89"/>
        <v>-4722.28</v>
      </c>
      <c r="X481" s="22">
        <f t="shared" si="90"/>
        <v>-72.5691664491778</v>
      </c>
      <c r="Y481" s="22">
        <f t="shared" si="91"/>
        <v>-61.283915701351034</v>
      </c>
      <c r="Z481" s="22">
        <f t="shared" si="84"/>
        <v>0.84448972890256158</v>
      </c>
      <c r="AA481" s="22">
        <f t="shared" si="85"/>
        <v>0.57464175701023268</v>
      </c>
      <c r="AB481" s="22">
        <v>0</v>
      </c>
      <c r="AC481" s="53">
        <f t="shared" si="92"/>
        <v>0</v>
      </c>
      <c r="AD481" s="53">
        <f t="shared" si="86"/>
        <v>0</v>
      </c>
    </row>
    <row r="482" spans="1:30" s="23" customFormat="1" ht="12" customHeight="1" x14ac:dyDescent="0.2">
      <c r="A482" s="15">
        <v>112272</v>
      </c>
      <c r="B482" s="16" t="s">
        <v>317</v>
      </c>
      <c r="C482" s="16" t="s">
        <v>51</v>
      </c>
      <c r="D482" s="15">
        <v>2</v>
      </c>
      <c r="E482" s="17">
        <v>2014</v>
      </c>
      <c r="F482" s="15" t="s">
        <v>32</v>
      </c>
      <c r="G482" s="18">
        <v>37741</v>
      </c>
      <c r="H482" s="19">
        <v>14.166666666666666</v>
      </c>
      <c r="I482" s="16" t="s">
        <v>33</v>
      </c>
      <c r="J482" s="20">
        <v>1.056</v>
      </c>
      <c r="K482" s="20">
        <f t="shared" si="87"/>
        <v>-17.843131124453283</v>
      </c>
      <c r="L482" s="20">
        <v>2.2968000000000002</v>
      </c>
      <c r="M482" s="20">
        <v>3.7000000000000002E-3</v>
      </c>
      <c r="N482" s="21">
        <v>378945.46</v>
      </c>
      <c r="O482" s="21">
        <v>400183.07</v>
      </c>
      <c r="P482" s="21">
        <v>184060.91</v>
      </c>
      <c r="Q482" s="21">
        <v>216122.16</v>
      </c>
      <c r="R482" s="21">
        <v>0</v>
      </c>
      <c r="S482" s="21">
        <f t="shared" si="88"/>
        <v>-21237.609999999986</v>
      </c>
      <c r="T482">
        <v>0</v>
      </c>
      <c r="U482" s="21">
        <v>132000</v>
      </c>
      <c r="V482" s="21">
        <v>2474.11</v>
      </c>
      <c r="W482" s="22">
        <f t="shared" si="89"/>
        <v>2474.11</v>
      </c>
      <c r="X482" s="22">
        <f t="shared" si="90"/>
        <v>-18.843131124453283</v>
      </c>
      <c r="Y482" s="22">
        <f t="shared" si="91"/>
        <v>-8.6667431033906421</v>
      </c>
      <c r="Z482" s="22">
        <f t="shared" si="84"/>
        <v>0.45994177114988899</v>
      </c>
      <c r="AA482" s="22">
        <f t="shared" si="85"/>
        <v>0.32984903634229201</v>
      </c>
      <c r="AB482" s="22">
        <v>0</v>
      </c>
      <c r="AC482" s="53">
        <f t="shared" si="92"/>
        <v>0</v>
      </c>
      <c r="AD482" s="53">
        <f t="shared" si="86"/>
        <v>0</v>
      </c>
    </row>
    <row r="483" spans="1:30" s="23" customFormat="1" ht="12" customHeight="1" x14ac:dyDescent="0.2">
      <c r="A483" s="15">
        <v>112609</v>
      </c>
      <c r="B483" s="16" t="s">
        <v>319</v>
      </c>
      <c r="C483" s="16" t="s">
        <v>35</v>
      </c>
      <c r="D483" s="15">
        <v>2</v>
      </c>
      <c r="E483" s="17">
        <v>2014</v>
      </c>
      <c r="F483" s="15" t="s">
        <v>32</v>
      </c>
      <c r="G483" s="18">
        <v>37792</v>
      </c>
      <c r="H483" s="19">
        <v>14.027777777777779</v>
      </c>
      <c r="I483" s="16" t="s">
        <v>33</v>
      </c>
      <c r="J483" s="20">
        <v>0.28320000000000001</v>
      </c>
      <c r="K483" s="20">
        <f t="shared" si="87"/>
        <v>1.3950791335694632</v>
      </c>
      <c r="L483" s="20">
        <v>5.3564999999999996</v>
      </c>
      <c r="M483" s="20">
        <v>8.0100000000000005E-2</v>
      </c>
      <c r="N483" s="21">
        <v>158722.98000000001</v>
      </c>
      <c r="O483" s="21">
        <v>44949.52</v>
      </c>
      <c r="P483" s="21">
        <v>44949.52</v>
      </c>
      <c r="Q483" s="21">
        <v>0</v>
      </c>
      <c r="R483" s="21">
        <v>0</v>
      </c>
      <c r="S483" s="21">
        <f t="shared" si="88"/>
        <v>113773.46000000002</v>
      </c>
      <c r="T483">
        <v>0</v>
      </c>
      <c r="U483" s="21">
        <v>7784.09</v>
      </c>
      <c r="V483" s="21">
        <v>80127.38</v>
      </c>
      <c r="W483" s="22">
        <f t="shared" si="89"/>
        <v>80127.38</v>
      </c>
      <c r="X483" s="22">
        <f t="shared" si="90"/>
        <v>0.39507913356946328</v>
      </c>
      <c r="Y483" s="22">
        <f t="shared" si="91"/>
        <v>0.39507913356946328</v>
      </c>
      <c r="Z483" s="22">
        <f t="shared" si="84"/>
        <v>1</v>
      </c>
      <c r="AA483" s="22">
        <f t="shared" si="85"/>
        <v>0.17317404056817515</v>
      </c>
      <c r="AB483" s="22">
        <v>0</v>
      </c>
      <c r="AC483" s="53">
        <f t="shared" si="92"/>
        <v>0</v>
      </c>
      <c r="AD483" s="53">
        <f t="shared" si="86"/>
        <v>0</v>
      </c>
    </row>
    <row r="484" spans="1:30" s="23" customFormat="1" ht="12" customHeight="1" x14ac:dyDescent="0.2">
      <c r="A484" s="15">
        <v>112699</v>
      </c>
      <c r="B484" s="16" t="s">
        <v>320</v>
      </c>
      <c r="C484" s="16" t="s">
        <v>35</v>
      </c>
      <c r="D484" s="15">
        <v>2</v>
      </c>
      <c r="E484" s="17">
        <v>2014</v>
      </c>
      <c r="F484" s="15" t="s">
        <v>32</v>
      </c>
      <c r="G484" s="18">
        <v>37796</v>
      </c>
      <c r="H484" s="19">
        <v>14.016666666666667</v>
      </c>
      <c r="I484" s="16" t="s">
        <v>33</v>
      </c>
      <c r="J484" s="20">
        <v>0.88739319457413379</v>
      </c>
      <c r="K484" s="20">
        <f t="shared" si="87"/>
        <v>8.8804579458418402</v>
      </c>
      <c r="L484" s="46">
        <v>3.192099828977446</v>
      </c>
      <c r="M484" s="46">
        <v>1.9012116853663042E-2</v>
      </c>
      <c r="N484" s="21">
        <v>59758.2</v>
      </c>
      <c r="O484" s="21">
        <v>53029.02</v>
      </c>
      <c r="P484" s="21">
        <v>50926.02</v>
      </c>
      <c r="Q484" s="21">
        <v>2103</v>
      </c>
      <c r="R484" s="21">
        <v>0</v>
      </c>
      <c r="S484" s="21">
        <f t="shared" si="88"/>
        <v>6729.18</v>
      </c>
      <c r="T484">
        <v>0</v>
      </c>
      <c r="U484" s="21">
        <v>1241.6199999999999</v>
      </c>
      <c r="V484" s="21">
        <v>3626.64</v>
      </c>
      <c r="W484" s="22">
        <f t="shared" si="89"/>
        <v>3626.64</v>
      </c>
      <c r="X484" s="22">
        <f t="shared" si="90"/>
        <v>7.8804579458418402</v>
      </c>
      <c r="Y484" s="22">
        <f t="shared" si="91"/>
        <v>7.5679384412365245</v>
      </c>
      <c r="Z484" s="22">
        <f t="shared" si="84"/>
        <v>0.9603424690857949</v>
      </c>
      <c r="AA484" s="22">
        <f t="shared" si="85"/>
        <v>2.3413972198618793E-2</v>
      </c>
      <c r="AB484" s="22">
        <v>0</v>
      </c>
      <c r="AC484" s="53">
        <f t="shared" si="92"/>
        <v>0</v>
      </c>
      <c r="AD484" s="53">
        <f t="shared" si="86"/>
        <v>0</v>
      </c>
    </row>
    <row r="485" spans="1:30" s="23" customFormat="1" ht="12" customHeight="1" x14ac:dyDescent="0.2">
      <c r="A485" s="15">
        <v>113173</v>
      </c>
      <c r="B485" s="16" t="s">
        <v>322</v>
      </c>
      <c r="C485" s="16" t="s">
        <v>35</v>
      </c>
      <c r="D485" s="15">
        <v>2</v>
      </c>
      <c r="E485" s="17">
        <v>2014</v>
      </c>
      <c r="F485" s="15" t="s">
        <v>32</v>
      </c>
      <c r="G485" s="18">
        <v>37861</v>
      </c>
      <c r="H485" s="19">
        <v>13.838888888888889</v>
      </c>
      <c r="I485" s="16" t="s">
        <v>33</v>
      </c>
      <c r="J485" s="20">
        <v>0.50619999999999998</v>
      </c>
      <c r="K485" s="20">
        <f t="shared" si="87"/>
        <v>2.0252049494617892</v>
      </c>
      <c r="L485" s="20">
        <v>1.2144999999999999</v>
      </c>
      <c r="M485" s="20">
        <v>5.0900000000000001E-2</v>
      </c>
      <c r="N485" s="21">
        <v>155151.66</v>
      </c>
      <c r="O485" s="21">
        <v>78541.31</v>
      </c>
      <c r="P485" s="21">
        <v>78541.31</v>
      </c>
      <c r="Q485" s="21">
        <v>0</v>
      </c>
      <c r="R485" s="21">
        <v>0</v>
      </c>
      <c r="S485" s="21">
        <f t="shared" si="88"/>
        <v>76610.350000000006</v>
      </c>
      <c r="T485">
        <v>0</v>
      </c>
      <c r="U485" s="21">
        <v>41371.21</v>
      </c>
      <c r="V485" s="21">
        <v>0</v>
      </c>
      <c r="W485" s="22">
        <f t="shared" si="89"/>
        <v>0</v>
      </c>
      <c r="X485" s="22">
        <f t="shared" si="90"/>
        <v>1.0252049494617894</v>
      </c>
      <c r="Y485" s="22">
        <f t="shared" si="91"/>
        <v>1.0252049494617894</v>
      </c>
      <c r="Z485" s="22">
        <f t="shared" si="84"/>
        <v>1</v>
      </c>
      <c r="AA485" s="22">
        <f t="shared" si="85"/>
        <v>0.52674458829372717</v>
      </c>
      <c r="AB485" s="22">
        <v>0</v>
      </c>
      <c r="AC485" s="53">
        <f t="shared" si="92"/>
        <v>0</v>
      </c>
      <c r="AD485" s="53">
        <f t="shared" si="86"/>
        <v>0</v>
      </c>
    </row>
    <row r="486" spans="1:30" s="23" customFormat="1" ht="12" customHeight="1" x14ac:dyDescent="0.2">
      <c r="A486" s="15">
        <v>113907</v>
      </c>
      <c r="B486" s="16" t="s">
        <v>326</v>
      </c>
      <c r="C486" s="16" t="s">
        <v>35</v>
      </c>
      <c r="D486" s="15">
        <v>2</v>
      </c>
      <c r="E486" s="17">
        <v>2014</v>
      </c>
      <c r="F486" s="15" t="s">
        <v>32</v>
      </c>
      <c r="G486" s="18">
        <v>37963</v>
      </c>
      <c r="H486" s="19">
        <v>13.561111111111112</v>
      </c>
      <c r="I486" s="16" t="s">
        <v>33</v>
      </c>
      <c r="J486" s="20">
        <v>0.99450000000000005</v>
      </c>
      <c r="K486" s="20">
        <f t="shared" si="87"/>
        <v>182.46894343191241</v>
      </c>
      <c r="L486" s="20">
        <v>1.3317000000000001</v>
      </c>
      <c r="M486" s="20">
        <v>-5.0900000000000001E-2</v>
      </c>
      <c r="N486" s="21">
        <v>84899.15</v>
      </c>
      <c r="O486" s="21">
        <v>84433.87</v>
      </c>
      <c r="P486" s="21">
        <v>84433.87</v>
      </c>
      <c r="Q486" s="21">
        <v>0</v>
      </c>
      <c r="R486" s="21">
        <v>0</v>
      </c>
      <c r="S486" s="21">
        <f t="shared" si="88"/>
        <v>465.27999999999884</v>
      </c>
      <c r="T486">
        <v>0</v>
      </c>
      <c r="U486" s="21">
        <v>1728.72</v>
      </c>
      <c r="V486" s="21">
        <v>0</v>
      </c>
      <c r="W486" s="22">
        <f t="shared" si="89"/>
        <v>0</v>
      </c>
      <c r="X486" s="22">
        <f t="shared" si="90"/>
        <v>181.46894343191241</v>
      </c>
      <c r="Y486" s="22">
        <f t="shared" si="91"/>
        <v>181.46894343191241</v>
      </c>
      <c r="Z486" s="22">
        <f t="shared" ref="Z486:Z549" si="93">+P486/O486</f>
        <v>1</v>
      </c>
      <c r="AA486" s="22">
        <f t="shared" ref="AA486:AA549" si="94">+U486/O486</f>
        <v>2.0474248071301247E-2</v>
      </c>
      <c r="AB486" s="22">
        <v>0</v>
      </c>
      <c r="AC486" s="53">
        <f t="shared" si="92"/>
        <v>0</v>
      </c>
      <c r="AD486" s="53">
        <f t="shared" ref="AD486:AD549" si="95">+T486/O486</f>
        <v>0</v>
      </c>
    </row>
    <row r="487" spans="1:30" s="23" customFormat="1" ht="12" customHeight="1" x14ac:dyDescent="0.2">
      <c r="A487" s="15">
        <v>117112</v>
      </c>
      <c r="B487" s="16" t="s">
        <v>332</v>
      </c>
      <c r="C487" s="16" t="s">
        <v>35</v>
      </c>
      <c r="D487" s="15">
        <v>2</v>
      </c>
      <c r="E487" s="17">
        <v>2014</v>
      </c>
      <c r="F487" s="15" t="s">
        <v>32</v>
      </c>
      <c r="G487" s="18">
        <v>38268</v>
      </c>
      <c r="H487" s="19">
        <v>12.727777777777778</v>
      </c>
      <c r="I487" s="16" t="s">
        <v>33</v>
      </c>
      <c r="J487" s="20">
        <v>0.47860000000000003</v>
      </c>
      <c r="K487" s="20">
        <f t="shared" si="87"/>
        <v>1.9180449400897348</v>
      </c>
      <c r="L487" s="20">
        <v>16.703399999999998</v>
      </c>
      <c r="M487" s="20">
        <v>5.1999999999999998E-3</v>
      </c>
      <c r="N487" s="21">
        <v>8434.43</v>
      </c>
      <c r="O487" s="21">
        <v>4037.02</v>
      </c>
      <c r="P487" s="21">
        <v>4037.02</v>
      </c>
      <c r="Q487" s="21">
        <v>0</v>
      </c>
      <c r="R487" s="21">
        <v>0</v>
      </c>
      <c r="S487" s="21">
        <f t="shared" si="88"/>
        <v>4397.41</v>
      </c>
      <c r="T487">
        <v>0</v>
      </c>
      <c r="U487" s="21">
        <v>2400.5</v>
      </c>
      <c r="V487" s="21">
        <v>868.91</v>
      </c>
      <c r="W487" s="22">
        <f t="shared" si="89"/>
        <v>868.91</v>
      </c>
      <c r="X487" s="22">
        <f t="shared" si="90"/>
        <v>0.9180449400897347</v>
      </c>
      <c r="Y487" s="22">
        <f t="shared" si="91"/>
        <v>0.9180449400897347</v>
      </c>
      <c r="Z487" s="22">
        <f t="shared" si="93"/>
        <v>1</v>
      </c>
      <c r="AA487" s="22">
        <f t="shared" si="94"/>
        <v>0.59462177546804329</v>
      </c>
      <c r="AB487" s="22">
        <v>0</v>
      </c>
      <c r="AC487" s="53">
        <f t="shared" si="92"/>
        <v>0</v>
      </c>
      <c r="AD487" s="53">
        <f t="shared" si="95"/>
        <v>0</v>
      </c>
    </row>
    <row r="488" spans="1:30" s="23" customFormat="1" ht="12" customHeight="1" x14ac:dyDescent="0.2">
      <c r="A488" s="15">
        <v>117640</v>
      </c>
      <c r="B488" s="16" t="s">
        <v>335</v>
      </c>
      <c r="C488" s="16" t="s">
        <v>35</v>
      </c>
      <c r="D488" s="15">
        <v>2</v>
      </c>
      <c r="E488" s="17">
        <v>2014</v>
      </c>
      <c r="F488" s="15" t="s">
        <v>32</v>
      </c>
      <c r="G488" s="18">
        <v>38327</v>
      </c>
      <c r="H488" s="19">
        <v>12.566666666666666</v>
      </c>
      <c r="I488" s="16" t="s">
        <v>33</v>
      </c>
      <c r="J488" s="20">
        <v>0.93610000000000004</v>
      </c>
      <c r="K488" s="20">
        <f t="shared" si="87"/>
        <v>15.648921527790362</v>
      </c>
      <c r="L488" s="20">
        <v>1.9979</v>
      </c>
      <c r="M488" s="20">
        <v>1.37E-2</v>
      </c>
      <c r="N488" s="21">
        <v>86408.65</v>
      </c>
      <c r="O488" s="21">
        <v>80886.95</v>
      </c>
      <c r="P488" s="21">
        <v>44356.84</v>
      </c>
      <c r="Q488" s="21">
        <v>36530.11</v>
      </c>
      <c r="R488" s="21">
        <v>0</v>
      </c>
      <c r="S488" s="21">
        <f t="shared" si="88"/>
        <v>5521.6999999999971</v>
      </c>
      <c r="T488">
        <v>0</v>
      </c>
      <c r="U488" s="21">
        <v>16248.81</v>
      </c>
      <c r="V488" s="21">
        <v>2784.66</v>
      </c>
      <c r="W488" s="22">
        <f t="shared" si="89"/>
        <v>2784.66</v>
      </c>
      <c r="X488" s="22">
        <f t="shared" si="90"/>
        <v>14.648921527790362</v>
      </c>
      <c r="Y488" s="22">
        <f t="shared" si="91"/>
        <v>8.0331854320227496</v>
      </c>
      <c r="Z488" s="22">
        <f t="shared" si="93"/>
        <v>0.54838067203671292</v>
      </c>
      <c r="AA488" s="22">
        <f t="shared" si="94"/>
        <v>0.20088296072481407</v>
      </c>
      <c r="AB488" s="22">
        <v>0</v>
      </c>
      <c r="AC488" s="53">
        <f t="shared" si="92"/>
        <v>0</v>
      </c>
      <c r="AD488" s="53">
        <f t="shared" si="95"/>
        <v>0</v>
      </c>
    </row>
    <row r="489" spans="1:30" s="23" customFormat="1" ht="12" customHeight="1" x14ac:dyDescent="0.2">
      <c r="A489" s="15">
        <v>119011</v>
      </c>
      <c r="B489" s="16" t="s">
        <v>339</v>
      </c>
      <c r="C489" s="16" t="s">
        <v>120</v>
      </c>
      <c r="D489" s="15">
        <v>2</v>
      </c>
      <c r="E489" s="17">
        <v>2014</v>
      </c>
      <c r="F489" s="15" t="s">
        <v>32</v>
      </c>
      <c r="G489" s="18">
        <v>38454</v>
      </c>
      <c r="H489" s="19">
        <v>12.216666666666667</v>
      </c>
      <c r="I489" s="16" t="s">
        <v>33</v>
      </c>
      <c r="J489" s="20">
        <v>0.93410000000000004</v>
      </c>
      <c r="K489" s="20">
        <f t="shared" si="87"/>
        <v>15.164229312154836</v>
      </c>
      <c r="L489" s="20">
        <v>2.5537000000000001</v>
      </c>
      <c r="M489" s="20">
        <v>2.1000000000000001E-2</v>
      </c>
      <c r="N489" s="21">
        <v>33223.31</v>
      </c>
      <c r="O489" s="21">
        <v>31032.41</v>
      </c>
      <c r="P489" s="21">
        <v>31032.41</v>
      </c>
      <c r="Q489" s="21">
        <v>0</v>
      </c>
      <c r="R489" s="21">
        <v>0</v>
      </c>
      <c r="S489" s="21">
        <f t="shared" si="88"/>
        <v>2190.8999999999978</v>
      </c>
      <c r="T489">
        <v>0</v>
      </c>
      <c r="U489" s="21">
        <v>4580</v>
      </c>
      <c r="V489" s="21">
        <v>314.69</v>
      </c>
      <c r="W489" s="22">
        <f t="shared" si="89"/>
        <v>314.69</v>
      </c>
      <c r="X489" s="22">
        <f t="shared" si="90"/>
        <v>14.164229312154836</v>
      </c>
      <c r="Y489" s="22">
        <f t="shared" si="91"/>
        <v>14.164229312154836</v>
      </c>
      <c r="Z489" s="22">
        <f t="shared" si="93"/>
        <v>1</v>
      </c>
      <c r="AA489" s="22">
        <f t="shared" si="94"/>
        <v>0.14758763499193261</v>
      </c>
      <c r="AB489" s="22">
        <v>0</v>
      </c>
      <c r="AC489" s="53">
        <f t="shared" si="92"/>
        <v>0</v>
      </c>
      <c r="AD489" s="53">
        <f t="shared" si="95"/>
        <v>0</v>
      </c>
    </row>
    <row r="490" spans="1:30" s="23" customFormat="1" ht="12" customHeight="1" x14ac:dyDescent="0.2">
      <c r="A490" s="15">
        <v>120990</v>
      </c>
      <c r="B490" s="16" t="s">
        <v>343</v>
      </c>
      <c r="C490" s="16" t="s">
        <v>35</v>
      </c>
      <c r="D490" s="15">
        <v>2</v>
      </c>
      <c r="E490" s="17">
        <v>2014</v>
      </c>
      <c r="F490" s="15" t="s">
        <v>32</v>
      </c>
      <c r="G490" s="18">
        <v>38652</v>
      </c>
      <c r="H490" s="19">
        <v>11.675000000000001</v>
      </c>
      <c r="I490" s="16" t="s">
        <v>33</v>
      </c>
      <c r="J490" s="20">
        <v>0.1278</v>
      </c>
      <c r="K490" s="20">
        <f t="shared" si="87"/>
        <v>1.146514661190829</v>
      </c>
      <c r="L490" s="20">
        <v>2.8910999999999998</v>
      </c>
      <c r="M490" s="20">
        <v>3.49E-2</v>
      </c>
      <c r="N490" s="21">
        <v>166116.95000000001</v>
      </c>
      <c r="O490" s="21">
        <v>21228.31</v>
      </c>
      <c r="P490" s="21">
        <v>21228.31</v>
      </c>
      <c r="Q490" s="21">
        <v>0</v>
      </c>
      <c r="R490" s="21">
        <v>0</v>
      </c>
      <c r="S490" s="21">
        <f t="shared" si="88"/>
        <v>144888.64000000001</v>
      </c>
      <c r="T490">
        <v>0</v>
      </c>
      <c r="U490" s="21">
        <v>9034.1200000000008</v>
      </c>
      <c r="V490" s="21">
        <v>19715.830000000002</v>
      </c>
      <c r="W490" s="22">
        <f t="shared" si="89"/>
        <v>19715.830000000002</v>
      </c>
      <c r="X490" s="22">
        <f t="shared" si="90"/>
        <v>0.14651466119082904</v>
      </c>
      <c r="Y490" s="22">
        <f t="shared" si="91"/>
        <v>0.14651466119082904</v>
      </c>
      <c r="Z490" s="22">
        <f t="shared" si="93"/>
        <v>1</v>
      </c>
      <c r="AA490" s="22">
        <f t="shared" si="94"/>
        <v>0.42556944005434255</v>
      </c>
      <c r="AB490" s="22">
        <v>0</v>
      </c>
      <c r="AC490" s="53">
        <f t="shared" si="92"/>
        <v>0</v>
      </c>
      <c r="AD490" s="53">
        <f t="shared" si="95"/>
        <v>0</v>
      </c>
    </row>
    <row r="491" spans="1:30" s="23" customFormat="1" ht="12" customHeight="1" x14ac:dyDescent="0.2">
      <c r="A491" s="15">
        <v>121901</v>
      </c>
      <c r="B491" s="16" t="s">
        <v>346</v>
      </c>
      <c r="C491" s="16" t="s">
        <v>53</v>
      </c>
      <c r="D491" s="15">
        <v>2</v>
      </c>
      <c r="E491" s="17">
        <v>2014</v>
      </c>
      <c r="F491" s="15" t="s">
        <v>32</v>
      </c>
      <c r="G491" s="18">
        <v>38726</v>
      </c>
      <c r="H491" s="19">
        <v>11.475</v>
      </c>
      <c r="I491" s="16" t="s">
        <v>33</v>
      </c>
      <c r="J491" s="20">
        <v>0.2752</v>
      </c>
      <c r="K491" s="20">
        <f t="shared" si="87"/>
        <v>1.3796747302080861</v>
      </c>
      <c r="L491" s="20">
        <v>3.3323</v>
      </c>
      <c r="M491" s="20">
        <v>5.4800000000000001E-2</v>
      </c>
      <c r="N491" s="21">
        <v>84623.95</v>
      </c>
      <c r="O491" s="21">
        <v>23287.79</v>
      </c>
      <c r="P491" s="21">
        <v>23287.79</v>
      </c>
      <c r="Q491" s="21">
        <v>0</v>
      </c>
      <c r="R491" s="21">
        <v>0</v>
      </c>
      <c r="S491" s="21">
        <f t="shared" si="88"/>
        <v>61336.159999999996</v>
      </c>
      <c r="T491">
        <v>0</v>
      </c>
      <c r="U491" s="21">
        <v>0</v>
      </c>
      <c r="V491" s="21">
        <v>18165.54</v>
      </c>
      <c r="W491" s="22">
        <f t="shared" si="89"/>
        <v>18165.54</v>
      </c>
      <c r="X491" s="22">
        <f t="shared" si="90"/>
        <v>0.37967473020808612</v>
      </c>
      <c r="Y491" s="22">
        <f t="shared" si="91"/>
        <v>0.37967473020808612</v>
      </c>
      <c r="Z491" s="22">
        <f t="shared" si="93"/>
        <v>1</v>
      </c>
      <c r="AA491" s="22">
        <f t="shared" si="94"/>
        <v>0</v>
      </c>
      <c r="AB491" s="22">
        <v>0</v>
      </c>
      <c r="AC491" s="53">
        <f t="shared" si="92"/>
        <v>0</v>
      </c>
      <c r="AD491" s="53">
        <f t="shared" si="95"/>
        <v>0</v>
      </c>
    </row>
    <row r="492" spans="1:30" s="23" customFormat="1" ht="12" customHeight="1" x14ac:dyDescent="0.2">
      <c r="A492" s="15">
        <v>122225</v>
      </c>
      <c r="B492" s="16" t="s">
        <v>347</v>
      </c>
      <c r="C492" s="16" t="s">
        <v>35</v>
      </c>
      <c r="D492" s="15">
        <v>2</v>
      </c>
      <c r="E492" s="17">
        <v>2014</v>
      </c>
      <c r="F492" s="15" t="s">
        <v>32</v>
      </c>
      <c r="G492" s="18">
        <v>38749</v>
      </c>
      <c r="H492" s="19">
        <v>11.41388888888889</v>
      </c>
      <c r="I492" s="16" t="s">
        <v>33</v>
      </c>
      <c r="J492" s="20">
        <v>0.64739999999999998</v>
      </c>
      <c r="K492" s="20">
        <f t="shared" si="87"/>
        <v>2.8357711935723544</v>
      </c>
      <c r="L492" s="20">
        <v>1.1609</v>
      </c>
      <c r="M492" s="20">
        <v>0.1082</v>
      </c>
      <c r="N492" s="21">
        <v>118547.77</v>
      </c>
      <c r="O492" s="21">
        <v>76743.350000000006</v>
      </c>
      <c r="P492" s="21">
        <v>29946.07</v>
      </c>
      <c r="Q492" s="21">
        <v>46797.279999999999</v>
      </c>
      <c r="R492" s="21">
        <v>0</v>
      </c>
      <c r="S492" s="21">
        <f t="shared" si="88"/>
        <v>41804.42</v>
      </c>
      <c r="T492">
        <v>0</v>
      </c>
      <c r="U492" s="21">
        <v>21126.93</v>
      </c>
      <c r="V492" s="21">
        <v>9628.91</v>
      </c>
      <c r="W492" s="22">
        <f t="shared" si="89"/>
        <v>9628.91</v>
      </c>
      <c r="X492" s="22">
        <f t="shared" si="90"/>
        <v>1.8357711935723546</v>
      </c>
      <c r="Y492" s="22">
        <f t="shared" si="91"/>
        <v>0.71633741121154182</v>
      </c>
      <c r="Z492" s="22">
        <f t="shared" si="93"/>
        <v>0.3902106175974856</v>
      </c>
      <c r="AA492" s="22">
        <f t="shared" si="94"/>
        <v>0.27529329902851518</v>
      </c>
      <c r="AB492" s="22">
        <v>0</v>
      </c>
      <c r="AC492" s="53">
        <f t="shared" si="92"/>
        <v>0</v>
      </c>
      <c r="AD492" s="53">
        <f t="shared" si="95"/>
        <v>0</v>
      </c>
    </row>
    <row r="493" spans="1:30" s="23" customFormat="1" ht="12" customHeight="1" x14ac:dyDescent="0.2">
      <c r="A493" s="15">
        <v>123501</v>
      </c>
      <c r="B493" s="16" t="s">
        <v>349</v>
      </c>
      <c r="C493" s="16" t="s">
        <v>120</v>
      </c>
      <c r="D493" s="15">
        <v>2</v>
      </c>
      <c r="E493" s="17">
        <v>2014</v>
      </c>
      <c r="F493" s="15" t="s">
        <v>32</v>
      </c>
      <c r="G493" s="18">
        <v>38897</v>
      </c>
      <c r="H493" s="19">
        <v>11.002777777777778</v>
      </c>
      <c r="I493" s="16" t="s">
        <v>33</v>
      </c>
      <c r="J493" s="20">
        <v>0.32940000000000003</v>
      </c>
      <c r="K493" s="20">
        <f t="shared" si="87"/>
        <v>1.4912078185382995</v>
      </c>
      <c r="L493" s="20">
        <v>4.9424999999999999</v>
      </c>
      <c r="M493" s="20">
        <v>0.16470000000000001</v>
      </c>
      <c r="N493" s="21">
        <v>22322.71</v>
      </c>
      <c r="O493" s="21">
        <v>7353.16</v>
      </c>
      <c r="P493" s="21">
        <v>7353.16</v>
      </c>
      <c r="Q493" s="21">
        <v>0</v>
      </c>
      <c r="R493" s="21">
        <v>0</v>
      </c>
      <c r="S493" s="21">
        <f t="shared" si="88"/>
        <v>14969.55</v>
      </c>
      <c r="T493">
        <v>0</v>
      </c>
      <c r="U493" s="21">
        <v>2925.36</v>
      </c>
      <c r="V493" s="21">
        <v>3776.25</v>
      </c>
      <c r="W493" s="22">
        <f t="shared" si="89"/>
        <v>3776.25</v>
      </c>
      <c r="X493" s="22">
        <f t="shared" si="90"/>
        <v>0.49120781853829942</v>
      </c>
      <c r="Y493" s="22">
        <f t="shared" si="91"/>
        <v>0.49120781853829942</v>
      </c>
      <c r="Z493" s="22">
        <f t="shared" si="93"/>
        <v>1</v>
      </c>
      <c r="AA493" s="22">
        <f t="shared" si="94"/>
        <v>0.3978371203672979</v>
      </c>
      <c r="AB493" s="22">
        <v>0</v>
      </c>
      <c r="AC493" s="53">
        <f t="shared" si="92"/>
        <v>0</v>
      </c>
      <c r="AD493" s="53">
        <f t="shared" si="95"/>
        <v>0</v>
      </c>
    </row>
    <row r="494" spans="1:30" s="23" customFormat="1" ht="12" customHeight="1" x14ac:dyDescent="0.2">
      <c r="A494" s="15">
        <v>123541</v>
      </c>
      <c r="B494" s="16" t="s">
        <v>350</v>
      </c>
      <c r="C494" s="16" t="s">
        <v>51</v>
      </c>
      <c r="D494" s="15">
        <v>2</v>
      </c>
      <c r="E494" s="17">
        <v>2014</v>
      </c>
      <c r="F494" s="15" t="s">
        <v>32</v>
      </c>
      <c r="G494" s="18">
        <v>38898</v>
      </c>
      <c r="H494" s="19">
        <v>11</v>
      </c>
      <c r="I494" s="16" t="s">
        <v>33</v>
      </c>
      <c r="J494" s="20">
        <v>0.3392</v>
      </c>
      <c r="K494" s="20">
        <f t="shared" si="87"/>
        <v>1.5133632106641537</v>
      </c>
      <c r="L494" s="20">
        <v>4.9722</v>
      </c>
      <c r="M494" s="20">
        <v>7.0099999999999996E-2</v>
      </c>
      <c r="N494" s="21">
        <v>106562.85</v>
      </c>
      <c r="O494" s="21">
        <v>36148.26</v>
      </c>
      <c r="P494" s="21">
        <v>36148.26</v>
      </c>
      <c r="Q494" s="21">
        <v>0</v>
      </c>
      <c r="R494" s="21">
        <v>0</v>
      </c>
      <c r="S494" s="21">
        <f t="shared" si="88"/>
        <v>70414.59</v>
      </c>
      <c r="T494">
        <v>0</v>
      </c>
      <c r="U494" s="21">
        <v>20701.38</v>
      </c>
      <c r="V494" s="21">
        <v>28970.3</v>
      </c>
      <c r="W494" s="22">
        <f t="shared" si="89"/>
        <v>28970.3</v>
      </c>
      <c r="X494" s="22">
        <f t="shared" si="90"/>
        <v>0.51336321066415358</v>
      </c>
      <c r="Y494" s="22">
        <f t="shared" si="91"/>
        <v>0.51336321066415358</v>
      </c>
      <c r="Z494" s="22">
        <f t="shared" si="93"/>
        <v>1</v>
      </c>
      <c r="AA494" s="22">
        <f t="shared" si="94"/>
        <v>0.57267984683080186</v>
      </c>
      <c r="AB494" s="22">
        <v>0</v>
      </c>
      <c r="AC494" s="53">
        <f t="shared" si="92"/>
        <v>0</v>
      </c>
      <c r="AD494" s="53">
        <f t="shared" si="95"/>
        <v>0</v>
      </c>
    </row>
    <row r="495" spans="1:30" s="23" customFormat="1" ht="12" customHeight="1" x14ac:dyDescent="0.2">
      <c r="A495" s="15">
        <v>123560</v>
      </c>
      <c r="B495" s="16" t="s">
        <v>351</v>
      </c>
      <c r="C495" s="16" t="s">
        <v>35</v>
      </c>
      <c r="D495" s="15">
        <v>2</v>
      </c>
      <c r="E495" s="17">
        <v>2014</v>
      </c>
      <c r="F495" s="15" t="s">
        <v>32</v>
      </c>
      <c r="G495" s="18">
        <v>38904</v>
      </c>
      <c r="H495" s="19">
        <v>10.983333333333333</v>
      </c>
      <c r="I495" s="16" t="s">
        <v>33</v>
      </c>
      <c r="J495" s="20">
        <v>0.92120000000000002</v>
      </c>
      <c r="K495" s="20">
        <f t="shared" si="87"/>
        <v>12.697494017630573</v>
      </c>
      <c r="L495" s="20">
        <v>5.2595000000000001</v>
      </c>
      <c r="M495" s="20">
        <v>6.1000000000000004E-3</v>
      </c>
      <c r="N495" s="21">
        <v>72005.33</v>
      </c>
      <c r="O495" s="21">
        <v>66334.5</v>
      </c>
      <c r="P495" s="21">
        <v>66334.5</v>
      </c>
      <c r="Q495" s="21">
        <v>0</v>
      </c>
      <c r="R495" s="21">
        <v>0</v>
      </c>
      <c r="S495" s="21">
        <f t="shared" si="88"/>
        <v>5670.8300000000017</v>
      </c>
      <c r="T495">
        <v>0</v>
      </c>
      <c r="U495" s="21">
        <v>19113.93</v>
      </c>
      <c r="V495" s="21">
        <v>2705.14</v>
      </c>
      <c r="W495" s="22">
        <f t="shared" si="89"/>
        <v>2705.14</v>
      </c>
      <c r="X495" s="22">
        <f t="shared" si="90"/>
        <v>11.697494017630573</v>
      </c>
      <c r="Y495" s="22">
        <f t="shared" si="91"/>
        <v>11.697494017630573</v>
      </c>
      <c r="Z495" s="22">
        <f t="shared" si="93"/>
        <v>1</v>
      </c>
      <c r="AA495" s="22">
        <f t="shared" si="94"/>
        <v>0.28814463062207452</v>
      </c>
      <c r="AB495" s="22">
        <v>0</v>
      </c>
      <c r="AC495" s="53">
        <f t="shared" si="92"/>
        <v>0</v>
      </c>
      <c r="AD495" s="53">
        <f t="shared" si="95"/>
        <v>0</v>
      </c>
    </row>
    <row r="496" spans="1:30" s="23" customFormat="1" ht="12" customHeight="1" x14ac:dyDescent="0.2">
      <c r="A496" s="15">
        <v>125389</v>
      </c>
      <c r="B496" s="16" t="s">
        <v>360</v>
      </c>
      <c r="C496" s="16" t="s">
        <v>35</v>
      </c>
      <c r="D496" s="15">
        <v>2</v>
      </c>
      <c r="E496" s="17">
        <v>2014</v>
      </c>
      <c r="F496" s="15" t="s">
        <v>32</v>
      </c>
      <c r="G496" s="18">
        <v>39063</v>
      </c>
      <c r="H496" s="19">
        <v>10.55</v>
      </c>
      <c r="I496" s="16" t="s">
        <v>33</v>
      </c>
      <c r="J496" s="20">
        <v>0.64749999999999996</v>
      </c>
      <c r="K496" s="20">
        <f t="shared" si="87"/>
        <v>2.8370617957025184</v>
      </c>
      <c r="L496" s="20">
        <v>5.2400000000000002E-2</v>
      </c>
      <c r="M496" s="20">
        <v>0.35070000000000001</v>
      </c>
      <c r="N496" s="21">
        <v>162316.93</v>
      </c>
      <c r="O496" s="21">
        <v>105103.89</v>
      </c>
      <c r="P496" s="21">
        <v>105103.89</v>
      </c>
      <c r="Q496" s="21">
        <v>0</v>
      </c>
      <c r="R496" s="21">
        <v>0</v>
      </c>
      <c r="S496" s="21">
        <f t="shared" si="88"/>
        <v>57213.039999999994</v>
      </c>
      <c r="T496">
        <v>0</v>
      </c>
      <c r="U496" s="21">
        <v>0</v>
      </c>
      <c r="V496" s="21">
        <v>95.36</v>
      </c>
      <c r="W496" s="22">
        <f t="shared" si="89"/>
        <v>95.36</v>
      </c>
      <c r="X496" s="22">
        <f t="shared" si="90"/>
        <v>1.8370617957025184</v>
      </c>
      <c r="Y496" s="22">
        <f t="shared" si="91"/>
        <v>1.8370617957025184</v>
      </c>
      <c r="Z496" s="22">
        <f t="shared" si="93"/>
        <v>1</v>
      </c>
      <c r="AA496" s="22">
        <f t="shared" si="94"/>
        <v>0</v>
      </c>
      <c r="AB496" s="22">
        <v>0</v>
      </c>
      <c r="AC496" s="53">
        <f t="shared" si="92"/>
        <v>0</v>
      </c>
      <c r="AD496" s="53">
        <f t="shared" si="95"/>
        <v>0</v>
      </c>
    </row>
    <row r="497" spans="1:30" s="23" customFormat="1" ht="12" customHeight="1" x14ac:dyDescent="0.2">
      <c r="A497" s="15">
        <v>126374</v>
      </c>
      <c r="B497" s="16" t="s">
        <v>363</v>
      </c>
      <c r="C497" s="16" t="s">
        <v>35</v>
      </c>
      <c r="D497" s="15">
        <v>2</v>
      </c>
      <c r="E497" s="17">
        <v>2014</v>
      </c>
      <c r="F497" s="15" t="s">
        <v>32</v>
      </c>
      <c r="G497" s="18">
        <v>39161</v>
      </c>
      <c r="H497" s="19">
        <v>10.277777777777779</v>
      </c>
      <c r="I497" s="16" t="s">
        <v>33</v>
      </c>
      <c r="J497" s="20">
        <v>0.59730000000000005</v>
      </c>
      <c r="K497" s="20">
        <f t="shared" si="87"/>
        <v>2.4829539096090039</v>
      </c>
      <c r="L497" s="20">
        <v>1.1849000000000001</v>
      </c>
      <c r="M497" s="20">
        <v>0.19139999999999999</v>
      </c>
      <c r="N497" s="21">
        <v>131570.66</v>
      </c>
      <c r="O497" s="21">
        <v>78581.09</v>
      </c>
      <c r="P497" s="21">
        <v>76096.62</v>
      </c>
      <c r="Q497" s="21">
        <v>2484.4699999999998</v>
      </c>
      <c r="R497" s="21">
        <v>0</v>
      </c>
      <c r="S497" s="21">
        <f t="shared" si="88"/>
        <v>52989.570000000007</v>
      </c>
      <c r="T497">
        <v>0</v>
      </c>
      <c r="U497" s="21">
        <v>57976.08</v>
      </c>
      <c r="V497" s="21">
        <v>29796.85</v>
      </c>
      <c r="W497" s="22">
        <f t="shared" si="89"/>
        <v>29796.85</v>
      </c>
      <c r="X497" s="22">
        <f t="shared" si="90"/>
        <v>1.4829539096090039</v>
      </c>
      <c r="Y497" s="22">
        <f t="shared" si="91"/>
        <v>1.4360678903414386</v>
      </c>
      <c r="Z497" s="22">
        <f t="shared" si="93"/>
        <v>0.96838336042424455</v>
      </c>
      <c r="AA497" s="22">
        <f t="shared" si="94"/>
        <v>0.73778666088749856</v>
      </c>
      <c r="AB497" s="22">
        <v>0</v>
      </c>
      <c r="AC497" s="53">
        <f t="shared" si="92"/>
        <v>0</v>
      </c>
      <c r="AD497" s="53">
        <f t="shared" si="95"/>
        <v>0</v>
      </c>
    </row>
    <row r="498" spans="1:30" s="23" customFormat="1" ht="12" customHeight="1" x14ac:dyDescent="0.2">
      <c r="A498" s="15">
        <v>128658</v>
      </c>
      <c r="B498" s="16" t="s">
        <v>367</v>
      </c>
      <c r="C498" s="16" t="s">
        <v>101</v>
      </c>
      <c r="D498" s="15">
        <v>2</v>
      </c>
      <c r="E498" s="17">
        <v>2014</v>
      </c>
      <c r="F498" s="15" t="s">
        <v>32</v>
      </c>
      <c r="G498" s="18">
        <v>39371</v>
      </c>
      <c r="H498" s="19">
        <v>9.7055555555555557</v>
      </c>
      <c r="I498" s="16" t="s">
        <v>33</v>
      </c>
      <c r="J498" s="20">
        <v>0.62480000000000002</v>
      </c>
      <c r="K498" s="20">
        <f t="shared" si="87"/>
        <v>2.6649196412702474</v>
      </c>
      <c r="L498" s="20">
        <v>5.4396000000000004</v>
      </c>
      <c r="M498" s="20">
        <v>8.1799999999999998E-2</v>
      </c>
      <c r="N498" s="21">
        <v>46031.61</v>
      </c>
      <c r="O498" s="21">
        <v>28758.44</v>
      </c>
      <c r="P498" s="21">
        <v>28758.44</v>
      </c>
      <c r="Q498" s="21">
        <v>0</v>
      </c>
      <c r="R498" s="21">
        <v>0</v>
      </c>
      <c r="S498" s="21">
        <f t="shared" si="88"/>
        <v>17273.170000000002</v>
      </c>
      <c r="T498">
        <v>0</v>
      </c>
      <c r="U498" s="21">
        <v>4686.6499999999996</v>
      </c>
      <c r="V498" s="21">
        <v>24092.26</v>
      </c>
      <c r="W498" s="22">
        <f t="shared" si="89"/>
        <v>24092.26</v>
      </c>
      <c r="X498" s="22">
        <f t="shared" si="90"/>
        <v>1.6649196412702472</v>
      </c>
      <c r="Y498" s="22">
        <f t="shared" si="91"/>
        <v>1.6649196412702472</v>
      </c>
      <c r="Z498" s="22">
        <f t="shared" si="93"/>
        <v>1</v>
      </c>
      <c r="AA498" s="22">
        <f t="shared" si="94"/>
        <v>0.16296607187316139</v>
      </c>
      <c r="AB498" s="22">
        <v>0</v>
      </c>
      <c r="AC498" s="53">
        <f t="shared" si="92"/>
        <v>0</v>
      </c>
      <c r="AD498" s="53">
        <f t="shared" si="95"/>
        <v>0</v>
      </c>
    </row>
    <row r="499" spans="1:30" s="23" customFormat="1" ht="12" customHeight="1" x14ac:dyDescent="0.2">
      <c r="A499" s="15">
        <v>128966</v>
      </c>
      <c r="B499" s="16" t="s">
        <v>369</v>
      </c>
      <c r="C499" s="16" t="s">
        <v>51</v>
      </c>
      <c r="D499" s="15">
        <v>2</v>
      </c>
      <c r="E499" s="17">
        <v>2014</v>
      </c>
      <c r="F499" s="15" t="s">
        <v>32</v>
      </c>
      <c r="G499" s="18">
        <v>39400</v>
      </c>
      <c r="H499" s="19">
        <v>9.6277777777777782</v>
      </c>
      <c r="I499" s="16" t="s">
        <v>33</v>
      </c>
      <c r="J499" s="20">
        <v>0.72289999999999999</v>
      </c>
      <c r="K499" s="20">
        <f t="shared" si="87"/>
        <v>3.6091743612904188</v>
      </c>
      <c r="L499" s="20">
        <v>6.92</v>
      </c>
      <c r="M499" s="20">
        <v>6.7000000000000002E-3</v>
      </c>
      <c r="N499" s="21">
        <v>63052.24</v>
      </c>
      <c r="O499" s="21">
        <v>45582.25</v>
      </c>
      <c r="P499" s="21">
        <v>8718.18</v>
      </c>
      <c r="Q499" s="21">
        <v>36864.07</v>
      </c>
      <c r="R499" s="21">
        <v>0</v>
      </c>
      <c r="S499" s="21">
        <f t="shared" si="88"/>
        <v>17469.989999999998</v>
      </c>
      <c r="T499">
        <v>0</v>
      </c>
      <c r="U499" s="21">
        <v>0</v>
      </c>
      <c r="V499" s="21">
        <v>0</v>
      </c>
      <c r="W499" s="22">
        <f t="shared" si="89"/>
        <v>0</v>
      </c>
      <c r="X499" s="22">
        <f t="shared" si="90"/>
        <v>2.6091743612904188</v>
      </c>
      <c r="Y499" s="22">
        <f t="shared" si="91"/>
        <v>0.49903749229392813</v>
      </c>
      <c r="Z499" s="22">
        <f t="shared" si="93"/>
        <v>0.19126260770365658</v>
      </c>
      <c r="AA499" s="22">
        <f t="shared" si="94"/>
        <v>0</v>
      </c>
      <c r="AB499" s="22">
        <v>0</v>
      </c>
      <c r="AC499" s="53">
        <f t="shared" si="92"/>
        <v>0</v>
      </c>
      <c r="AD499" s="53">
        <f t="shared" si="95"/>
        <v>0</v>
      </c>
    </row>
    <row r="500" spans="1:30" s="23" customFormat="1" ht="12" customHeight="1" x14ac:dyDescent="0.2">
      <c r="A500" s="15">
        <v>129478</v>
      </c>
      <c r="B500" s="16" t="s">
        <v>373</v>
      </c>
      <c r="C500" s="16" t="s">
        <v>101</v>
      </c>
      <c r="D500" s="15">
        <v>2</v>
      </c>
      <c r="E500" s="17">
        <v>2014</v>
      </c>
      <c r="F500" s="15" t="s">
        <v>32</v>
      </c>
      <c r="G500" s="18">
        <v>39443</v>
      </c>
      <c r="H500" s="19">
        <v>9.5083333333333329</v>
      </c>
      <c r="I500" s="16" t="s">
        <v>33</v>
      </c>
      <c r="J500" s="20">
        <v>0.72870000000000001</v>
      </c>
      <c r="K500" s="20">
        <f t="shared" si="87"/>
        <v>3.6855267015414443</v>
      </c>
      <c r="L500" s="20">
        <v>4.0121000000000002</v>
      </c>
      <c r="M500" s="20">
        <v>1.6000000000000001E-3</v>
      </c>
      <c r="N500" s="21">
        <v>36959.42</v>
      </c>
      <c r="O500" s="21">
        <v>26931.16</v>
      </c>
      <c r="P500" s="21">
        <v>26931.16</v>
      </c>
      <c r="Q500" s="21">
        <v>0</v>
      </c>
      <c r="R500" s="21">
        <v>0</v>
      </c>
      <c r="S500" s="21">
        <f t="shared" si="88"/>
        <v>10028.259999999998</v>
      </c>
      <c r="T500">
        <v>0</v>
      </c>
      <c r="U500" s="21">
        <v>1533.47</v>
      </c>
      <c r="V500" s="21">
        <v>-1045.4000000000001</v>
      </c>
      <c r="W500" s="22">
        <f t="shared" si="89"/>
        <v>-1045.4000000000001</v>
      </c>
      <c r="X500" s="22">
        <f t="shared" si="90"/>
        <v>2.6855267015414443</v>
      </c>
      <c r="Y500" s="22">
        <f t="shared" si="91"/>
        <v>2.6855267015414443</v>
      </c>
      <c r="Z500" s="22">
        <f t="shared" si="93"/>
        <v>1</v>
      </c>
      <c r="AA500" s="22">
        <f t="shared" si="94"/>
        <v>5.6940362019311463E-2</v>
      </c>
      <c r="AB500" s="22">
        <v>0</v>
      </c>
      <c r="AC500" s="53">
        <f t="shared" si="92"/>
        <v>0</v>
      </c>
      <c r="AD500" s="53">
        <f t="shared" si="95"/>
        <v>0</v>
      </c>
    </row>
    <row r="501" spans="1:30" s="23" customFormat="1" ht="12" customHeight="1" x14ac:dyDescent="0.2">
      <c r="A501" s="15">
        <v>131336</v>
      </c>
      <c r="B501" s="16" t="s">
        <v>381</v>
      </c>
      <c r="C501" s="16" t="s">
        <v>137</v>
      </c>
      <c r="D501" s="15">
        <v>2</v>
      </c>
      <c r="E501" s="17">
        <v>2014</v>
      </c>
      <c r="F501" s="15" t="s">
        <v>32</v>
      </c>
      <c r="G501" s="18">
        <v>39637</v>
      </c>
      <c r="H501" s="19">
        <v>8.9777777777777779</v>
      </c>
      <c r="I501" s="16" t="s">
        <v>33</v>
      </c>
      <c r="J501" s="20">
        <v>0.18379999999999999</v>
      </c>
      <c r="K501" s="20">
        <f t="shared" si="87"/>
        <v>1.2252103131556744</v>
      </c>
      <c r="L501" s="20">
        <v>4.5785</v>
      </c>
      <c r="M501" s="20">
        <v>8.0399999999999999E-2</v>
      </c>
      <c r="N501" s="21">
        <v>41880.58</v>
      </c>
      <c r="O501" s="21">
        <v>7698.22</v>
      </c>
      <c r="P501" s="21">
        <v>7698.22</v>
      </c>
      <c r="Q501" s="21">
        <v>0</v>
      </c>
      <c r="R501" s="21">
        <v>0</v>
      </c>
      <c r="S501" s="21">
        <f t="shared" si="88"/>
        <v>34182.36</v>
      </c>
      <c r="T501">
        <v>0</v>
      </c>
      <c r="U501" s="21">
        <v>748.02</v>
      </c>
      <c r="V501" s="21">
        <v>18147.849999999999</v>
      </c>
      <c r="W501" s="22">
        <f t="shared" si="89"/>
        <v>18147.849999999999</v>
      </c>
      <c r="X501" s="22">
        <f t="shared" si="90"/>
        <v>0.22521031315567444</v>
      </c>
      <c r="Y501" s="22">
        <f t="shared" si="91"/>
        <v>0.22521031315567444</v>
      </c>
      <c r="Z501" s="22">
        <f t="shared" si="93"/>
        <v>1</v>
      </c>
      <c r="AA501" s="22">
        <f t="shared" si="94"/>
        <v>9.7167916739194254E-2</v>
      </c>
      <c r="AB501" s="22">
        <v>0</v>
      </c>
      <c r="AC501" s="53">
        <f t="shared" si="92"/>
        <v>0</v>
      </c>
      <c r="AD501" s="53">
        <f t="shared" si="95"/>
        <v>0</v>
      </c>
    </row>
    <row r="502" spans="1:30" s="23" customFormat="1" ht="12" customHeight="1" x14ac:dyDescent="0.2">
      <c r="A502" s="15">
        <v>131839</v>
      </c>
      <c r="B502" s="16" t="s">
        <v>384</v>
      </c>
      <c r="C502" s="16" t="s">
        <v>35</v>
      </c>
      <c r="D502" s="15">
        <v>2</v>
      </c>
      <c r="E502" s="17">
        <v>2014</v>
      </c>
      <c r="F502" s="15" t="s">
        <v>32</v>
      </c>
      <c r="G502" s="18">
        <v>39666</v>
      </c>
      <c r="H502" s="19">
        <v>8.9</v>
      </c>
      <c r="I502" s="16" t="s">
        <v>33</v>
      </c>
      <c r="J502" s="20">
        <v>0.84319999999999995</v>
      </c>
      <c r="K502" s="20">
        <f t="shared" si="87"/>
        <v>6.3775038836807987</v>
      </c>
      <c r="L502" s="20">
        <v>1.9339</v>
      </c>
      <c r="M502" s="20">
        <v>7.6600000000000001E-2</v>
      </c>
      <c r="N502" s="21">
        <v>220784.21</v>
      </c>
      <c r="O502" s="21">
        <v>186164.99</v>
      </c>
      <c r="P502" s="21">
        <v>186164.99</v>
      </c>
      <c r="Q502" s="21">
        <v>0</v>
      </c>
      <c r="R502" s="21">
        <v>0</v>
      </c>
      <c r="S502" s="21">
        <f t="shared" si="88"/>
        <v>34619.22</v>
      </c>
      <c r="T502">
        <v>0</v>
      </c>
      <c r="U502" s="21">
        <v>0</v>
      </c>
      <c r="V502" s="21">
        <v>38467.19</v>
      </c>
      <c r="W502" s="22">
        <f t="shared" si="89"/>
        <v>38467.19</v>
      </c>
      <c r="X502" s="22">
        <f t="shared" si="90"/>
        <v>5.3775038836807987</v>
      </c>
      <c r="Y502" s="22">
        <f t="shared" si="91"/>
        <v>5.3775038836807987</v>
      </c>
      <c r="Z502" s="22">
        <f t="shared" si="93"/>
        <v>1</v>
      </c>
      <c r="AA502" s="22">
        <f t="shared" si="94"/>
        <v>0</v>
      </c>
      <c r="AB502" s="22">
        <v>0</v>
      </c>
      <c r="AC502" s="53">
        <f t="shared" si="92"/>
        <v>0</v>
      </c>
      <c r="AD502" s="53">
        <f t="shared" si="95"/>
        <v>0</v>
      </c>
    </row>
    <row r="503" spans="1:30" s="23" customFormat="1" ht="12" customHeight="1" x14ac:dyDescent="0.2">
      <c r="A503" s="15">
        <v>131989</v>
      </c>
      <c r="B503" s="16" t="s">
        <v>386</v>
      </c>
      <c r="C503" s="16" t="s">
        <v>137</v>
      </c>
      <c r="D503" s="15">
        <v>2</v>
      </c>
      <c r="E503" s="17">
        <v>2014</v>
      </c>
      <c r="F503" s="15" t="s">
        <v>32</v>
      </c>
      <c r="G503" s="18">
        <v>39686</v>
      </c>
      <c r="H503" s="19">
        <v>8.844444444444445</v>
      </c>
      <c r="I503" s="16" t="s">
        <v>33</v>
      </c>
      <c r="J503" s="20">
        <v>0.79810000000000003</v>
      </c>
      <c r="K503" s="20">
        <f t="shared" si="87"/>
        <v>4.952910361733422</v>
      </c>
      <c r="L503" s="20">
        <v>2.3018999999999998</v>
      </c>
      <c r="M503" s="20">
        <v>3.9E-2</v>
      </c>
      <c r="N503" s="21">
        <v>315923.21999999997</v>
      </c>
      <c r="O503" s="21">
        <v>252137.85</v>
      </c>
      <c r="P503" s="21">
        <v>244844.3</v>
      </c>
      <c r="Q503" s="21">
        <v>7293.55</v>
      </c>
      <c r="R503" s="21">
        <v>0</v>
      </c>
      <c r="S503" s="21">
        <f t="shared" si="88"/>
        <v>63785.369999999966</v>
      </c>
      <c r="T503">
        <v>0</v>
      </c>
      <c r="U503" s="21">
        <v>133721.51</v>
      </c>
      <c r="V503" s="21">
        <v>30529.14</v>
      </c>
      <c r="W503" s="22">
        <f t="shared" si="89"/>
        <v>30529.14</v>
      </c>
      <c r="X503" s="22">
        <f t="shared" si="90"/>
        <v>3.9529103617334216</v>
      </c>
      <c r="Y503" s="22">
        <f t="shared" si="91"/>
        <v>3.8385651756821373</v>
      </c>
      <c r="Z503" s="22">
        <f t="shared" si="93"/>
        <v>0.97107316493735463</v>
      </c>
      <c r="AA503" s="22">
        <f t="shared" si="94"/>
        <v>0.53035079818440589</v>
      </c>
      <c r="AB503" s="22">
        <v>0</v>
      </c>
      <c r="AC503" s="53">
        <f t="shared" si="92"/>
        <v>0</v>
      </c>
      <c r="AD503" s="53">
        <f t="shared" si="95"/>
        <v>0</v>
      </c>
    </row>
    <row r="504" spans="1:30" s="23" customFormat="1" ht="12" customHeight="1" x14ac:dyDescent="0.2">
      <c r="A504" s="15">
        <v>132565</v>
      </c>
      <c r="B504" s="16" t="s">
        <v>387</v>
      </c>
      <c r="C504" s="16" t="s">
        <v>51</v>
      </c>
      <c r="D504" s="15">
        <v>2</v>
      </c>
      <c r="E504" s="17">
        <v>2014</v>
      </c>
      <c r="F504" s="15" t="s">
        <v>32</v>
      </c>
      <c r="G504" s="18">
        <v>39715</v>
      </c>
      <c r="H504" s="19">
        <v>8.7666666666666675</v>
      </c>
      <c r="I504" s="16" t="s">
        <v>33</v>
      </c>
      <c r="J504" s="20">
        <v>0.5595</v>
      </c>
      <c r="K504" s="20">
        <f t="shared" si="87"/>
        <v>2.2700473402666419</v>
      </c>
      <c r="L504" s="20">
        <v>4.9861000000000004</v>
      </c>
      <c r="M504" s="20">
        <v>6.0100000000000001E-2</v>
      </c>
      <c r="N504" s="21">
        <v>200548.49</v>
      </c>
      <c r="O504" s="21">
        <v>112202.98</v>
      </c>
      <c r="P504" s="21">
        <v>107958.25</v>
      </c>
      <c r="Q504" s="21">
        <v>4244.7299999999996</v>
      </c>
      <c r="R504" s="21">
        <v>0</v>
      </c>
      <c r="S504" s="21">
        <f t="shared" si="88"/>
        <v>88345.51</v>
      </c>
      <c r="T504">
        <v>0</v>
      </c>
      <c r="U504" s="21">
        <v>48193.27</v>
      </c>
      <c r="V504" s="21">
        <v>91149.7</v>
      </c>
      <c r="W504" s="22">
        <f t="shared" si="89"/>
        <v>91149.7</v>
      </c>
      <c r="X504" s="22">
        <f t="shared" si="90"/>
        <v>1.2700473402666417</v>
      </c>
      <c r="Y504" s="22">
        <f t="shared" si="91"/>
        <v>1.2220004163199691</v>
      </c>
      <c r="Z504" s="22">
        <f t="shared" si="93"/>
        <v>0.96216918659379636</v>
      </c>
      <c r="AA504" s="22">
        <f t="shared" si="94"/>
        <v>0.42951862775837146</v>
      </c>
      <c r="AB504" s="22">
        <v>0</v>
      </c>
      <c r="AC504" s="53">
        <f t="shared" si="92"/>
        <v>0</v>
      </c>
      <c r="AD504" s="53">
        <f t="shared" si="95"/>
        <v>0</v>
      </c>
    </row>
    <row r="505" spans="1:30" s="23" customFormat="1" ht="12" customHeight="1" x14ac:dyDescent="0.2">
      <c r="A505" s="15">
        <v>132866</v>
      </c>
      <c r="B505" s="16" t="s">
        <v>388</v>
      </c>
      <c r="C505" s="16" t="s">
        <v>35</v>
      </c>
      <c r="D505" s="15">
        <v>2</v>
      </c>
      <c r="E505" s="17">
        <v>2014</v>
      </c>
      <c r="F505" s="15" t="s">
        <v>32</v>
      </c>
      <c r="G505" s="18">
        <v>39727</v>
      </c>
      <c r="H505" s="19">
        <v>8.7333333333333325</v>
      </c>
      <c r="I505" s="16" t="s">
        <v>33</v>
      </c>
      <c r="J505" s="20">
        <v>0.92279999999999995</v>
      </c>
      <c r="K505" s="20">
        <f t="shared" si="87"/>
        <v>12.949647685879201</v>
      </c>
      <c r="L505" s="20">
        <v>5.1276000000000002</v>
      </c>
      <c r="M505" s="20">
        <v>1.2699999999999999E-2</v>
      </c>
      <c r="N505" s="21">
        <v>17881.78</v>
      </c>
      <c r="O505" s="21">
        <v>16500.91</v>
      </c>
      <c r="P505" s="21">
        <v>11643.02</v>
      </c>
      <c r="Q505" s="21">
        <v>4857.8900000000003</v>
      </c>
      <c r="R505" s="21">
        <v>0</v>
      </c>
      <c r="S505" s="21">
        <f t="shared" si="88"/>
        <v>1380.869999999999</v>
      </c>
      <c r="T505">
        <v>0</v>
      </c>
      <c r="U505" s="21">
        <v>6686.42</v>
      </c>
      <c r="V505" s="21">
        <v>580.87</v>
      </c>
      <c r="W505" s="22">
        <f t="shared" si="89"/>
        <v>580.87</v>
      </c>
      <c r="X505" s="22">
        <f t="shared" si="90"/>
        <v>11.949647685879201</v>
      </c>
      <c r="Y505" s="22">
        <f t="shared" si="91"/>
        <v>8.4316554056500674</v>
      </c>
      <c r="Z505" s="22">
        <f t="shared" si="93"/>
        <v>0.70559866092233703</v>
      </c>
      <c r="AA505" s="22">
        <f t="shared" si="94"/>
        <v>0.40521522752381534</v>
      </c>
      <c r="AB505" s="22">
        <v>0</v>
      </c>
      <c r="AC505" s="53">
        <f t="shared" si="92"/>
        <v>0</v>
      </c>
      <c r="AD505" s="53">
        <f t="shared" si="95"/>
        <v>0</v>
      </c>
    </row>
    <row r="506" spans="1:30" s="23" customFormat="1" ht="12" customHeight="1" x14ac:dyDescent="0.2">
      <c r="A506" s="15">
        <v>133030</v>
      </c>
      <c r="B506" s="16" t="s">
        <v>390</v>
      </c>
      <c r="C506" s="16" t="s">
        <v>120</v>
      </c>
      <c r="D506" s="15">
        <v>2</v>
      </c>
      <c r="E506" s="17">
        <v>2014</v>
      </c>
      <c r="F506" s="15" t="s">
        <v>32</v>
      </c>
      <c r="G506" s="18">
        <v>39786</v>
      </c>
      <c r="H506" s="19">
        <v>8.5722222222222229</v>
      </c>
      <c r="I506" s="16" t="s">
        <v>33</v>
      </c>
      <c r="J506" s="20">
        <v>1.29E-2</v>
      </c>
      <c r="K506" s="20">
        <f t="shared" si="87"/>
        <v>1.0130388248556639</v>
      </c>
      <c r="L506" s="20">
        <v>1.4325000000000001</v>
      </c>
      <c r="M506" s="20">
        <v>-0.38640000000000002</v>
      </c>
      <c r="N506" s="21">
        <v>26644.39</v>
      </c>
      <c r="O506" s="21">
        <v>342.94</v>
      </c>
      <c r="P506" s="21">
        <v>342.94</v>
      </c>
      <c r="Q506" s="21">
        <v>0</v>
      </c>
      <c r="R506" s="21">
        <v>0</v>
      </c>
      <c r="S506" s="21">
        <f t="shared" si="88"/>
        <v>26301.45</v>
      </c>
      <c r="T506">
        <v>0</v>
      </c>
      <c r="U506" s="21">
        <v>0</v>
      </c>
      <c r="V506" s="21">
        <v>0</v>
      </c>
      <c r="W506" s="22">
        <f t="shared" si="89"/>
        <v>0</v>
      </c>
      <c r="X506" s="22">
        <f t="shared" si="90"/>
        <v>1.3038824855663851E-2</v>
      </c>
      <c r="Y506" s="22">
        <f t="shared" si="91"/>
        <v>1.3038824855663851E-2</v>
      </c>
      <c r="Z506" s="22">
        <f t="shared" si="93"/>
        <v>1</v>
      </c>
      <c r="AA506" s="22">
        <f t="shared" si="94"/>
        <v>0</v>
      </c>
      <c r="AB506" s="22">
        <v>0</v>
      </c>
      <c r="AC506" s="53">
        <f t="shared" si="92"/>
        <v>0</v>
      </c>
      <c r="AD506" s="53">
        <f t="shared" si="95"/>
        <v>0</v>
      </c>
    </row>
    <row r="507" spans="1:30" s="23" customFormat="1" ht="12" customHeight="1" x14ac:dyDescent="0.2">
      <c r="A507" s="15">
        <v>133713</v>
      </c>
      <c r="B507" s="16" t="s">
        <v>392</v>
      </c>
      <c r="C507" s="16" t="s">
        <v>51</v>
      </c>
      <c r="D507" s="15">
        <v>2</v>
      </c>
      <c r="E507" s="17">
        <v>2014</v>
      </c>
      <c r="F507" s="15" t="s">
        <v>32</v>
      </c>
      <c r="G507" s="18">
        <v>39875</v>
      </c>
      <c r="H507" s="19">
        <v>8.3249999999999993</v>
      </c>
      <c r="I507" s="16" t="s">
        <v>33</v>
      </c>
      <c r="J507" s="20">
        <v>0.60303849448087821</v>
      </c>
      <c r="K507" s="20">
        <f t="shared" si="87"/>
        <v>2.519135951714667</v>
      </c>
      <c r="L507" s="20">
        <v>4.8961559208925873</v>
      </c>
      <c r="M507" s="20">
        <v>7.9782268315061286E-2</v>
      </c>
      <c r="N507" s="21">
        <v>126280.96000000001</v>
      </c>
      <c r="O507" s="21">
        <v>76152.28</v>
      </c>
      <c r="P507" s="21">
        <v>76152.28</v>
      </c>
      <c r="Q507" s="21">
        <v>0</v>
      </c>
      <c r="R507" s="21">
        <v>0</v>
      </c>
      <c r="S507" s="21">
        <f t="shared" si="88"/>
        <v>50128.680000000008</v>
      </c>
      <c r="T507">
        <v>0</v>
      </c>
      <c r="U507" s="21">
        <v>13976.29</v>
      </c>
      <c r="V507" s="21">
        <v>74402.23</v>
      </c>
      <c r="W507" s="22">
        <f t="shared" si="89"/>
        <v>74402.23</v>
      </c>
      <c r="X507" s="22">
        <f t="shared" si="90"/>
        <v>1.519135951714667</v>
      </c>
      <c r="Y507" s="22">
        <f t="shared" si="91"/>
        <v>1.519135951714667</v>
      </c>
      <c r="Z507" s="22">
        <f t="shared" si="93"/>
        <v>1</v>
      </c>
      <c r="AA507" s="22">
        <f t="shared" si="94"/>
        <v>0.18353081483574754</v>
      </c>
      <c r="AB507" s="22">
        <v>0</v>
      </c>
      <c r="AC507" s="53">
        <f t="shared" si="92"/>
        <v>0</v>
      </c>
      <c r="AD507" s="53">
        <f t="shared" si="95"/>
        <v>0</v>
      </c>
    </row>
    <row r="508" spans="1:30" s="23" customFormat="1" ht="12" customHeight="1" x14ac:dyDescent="0.2">
      <c r="A508" s="15">
        <v>134320</v>
      </c>
      <c r="B508" s="16" t="s">
        <v>397</v>
      </c>
      <c r="C508" s="16" t="s">
        <v>51</v>
      </c>
      <c r="D508" s="15">
        <v>2</v>
      </c>
      <c r="E508" s="17">
        <v>2014</v>
      </c>
      <c r="F508" s="15" t="s">
        <v>32</v>
      </c>
      <c r="G508" s="18">
        <v>39951</v>
      </c>
      <c r="H508" s="19">
        <v>8.1166666666666671</v>
      </c>
      <c r="I508" s="16" t="s">
        <v>33</v>
      </c>
      <c r="J508" s="20">
        <v>0.73199999999999998</v>
      </c>
      <c r="K508" s="20">
        <f t="shared" si="87"/>
        <v>3.7317206725290823</v>
      </c>
      <c r="L508" s="20">
        <v>5.1710000000000003</v>
      </c>
      <c r="M508" s="20">
        <v>1.4800000000000001E-2</v>
      </c>
      <c r="N508" s="21">
        <v>56360.14</v>
      </c>
      <c r="O508" s="21">
        <v>41257.15</v>
      </c>
      <c r="P508" s="21">
        <v>41257.15</v>
      </c>
      <c r="Q508" s="21">
        <v>0</v>
      </c>
      <c r="R508" s="21">
        <v>0</v>
      </c>
      <c r="S508" s="21">
        <f t="shared" si="88"/>
        <v>15102.989999999998</v>
      </c>
      <c r="T508">
        <v>0</v>
      </c>
      <c r="U508" s="21">
        <v>5603.88</v>
      </c>
      <c r="V508" s="21">
        <v>5083.76</v>
      </c>
      <c r="W508" s="22">
        <f t="shared" si="89"/>
        <v>5083.76</v>
      </c>
      <c r="X508" s="22">
        <f t="shared" si="90"/>
        <v>2.7317206725290823</v>
      </c>
      <c r="Y508" s="22">
        <f t="shared" si="91"/>
        <v>2.7317206725290823</v>
      </c>
      <c r="Z508" s="22">
        <f t="shared" si="93"/>
        <v>1</v>
      </c>
      <c r="AA508" s="22">
        <f t="shared" si="94"/>
        <v>0.13582809282754627</v>
      </c>
      <c r="AB508" s="22">
        <v>0</v>
      </c>
      <c r="AC508" s="53">
        <f t="shared" si="92"/>
        <v>0</v>
      </c>
      <c r="AD508" s="53">
        <f t="shared" si="95"/>
        <v>0</v>
      </c>
    </row>
    <row r="509" spans="1:30" s="23" customFormat="1" ht="12" customHeight="1" x14ac:dyDescent="0.2">
      <c r="A509" s="15">
        <v>134397</v>
      </c>
      <c r="B509" s="16" t="s">
        <v>398</v>
      </c>
      <c r="C509" s="16" t="s">
        <v>101</v>
      </c>
      <c r="D509" s="15">
        <v>2</v>
      </c>
      <c r="E509" s="17">
        <v>2014</v>
      </c>
      <c r="F509" s="15" t="s">
        <v>32</v>
      </c>
      <c r="G509" s="18">
        <v>39946</v>
      </c>
      <c r="H509" s="19">
        <v>8.1305555555555564</v>
      </c>
      <c r="I509" s="16" t="s">
        <v>33</v>
      </c>
      <c r="J509" s="20">
        <v>0.64900000000000002</v>
      </c>
      <c r="K509" s="20">
        <f t="shared" si="87"/>
        <v>2.848871365950616</v>
      </c>
      <c r="L509" s="20">
        <v>1.5962000000000001</v>
      </c>
      <c r="M509" s="20">
        <v>5.6399999999999999E-2</v>
      </c>
      <c r="N509" s="21">
        <v>130229.83</v>
      </c>
      <c r="O509" s="21">
        <v>84517.05</v>
      </c>
      <c r="P509" s="21">
        <v>84517.05</v>
      </c>
      <c r="Q509" s="21">
        <v>0</v>
      </c>
      <c r="R509" s="21">
        <v>0</v>
      </c>
      <c r="S509" s="21">
        <f t="shared" si="88"/>
        <v>45712.78</v>
      </c>
      <c r="T509">
        <v>0</v>
      </c>
      <c r="U509" s="21">
        <v>5350</v>
      </c>
      <c r="V509" s="21">
        <v>0</v>
      </c>
      <c r="W509" s="22">
        <f t="shared" si="89"/>
        <v>0</v>
      </c>
      <c r="X509" s="22">
        <f t="shared" si="90"/>
        <v>1.8488713659506162</v>
      </c>
      <c r="Y509" s="22">
        <f t="shared" si="91"/>
        <v>1.8488713659506162</v>
      </c>
      <c r="Z509" s="22">
        <f t="shared" si="93"/>
        <v>1</v>
      </c>
      <c r="AA509" s="22">
        <f t="shared" si="94"/>
        <v>6.3300836931719687E-2</v>
      </c>
      <c r="AB509" s="22">
        <v>0</v>
      </c>
      <c r="AC509" s="53">
        <f t="shared" si="92"/>
        <v>0</v>
      </c>
      <c r="AD509" s="53">
        <f t="shared" si="95"/>
        <v>0</v>
      </c>
    </row>
    <row r="510" spans="1:30" s="23" customFormat="1" ht="12" customHeight="1" x14ac:dyDescent="0.2">
      <c r="A510" s="15">
        <v>135009</v>
      </c>
      <c r="B510" s="16" t="s">
        <v>401</v>
      </c>
      <c r="C510" s="16" t="s">
        <v>35</v>
      </c>
      <c r="D510" s="15">
        <v>2</v>
      </c>
      <c r="E510" s="17">
        <v>2014</v>
      </c>
      <c r="F510" s="15" t="s">
        <v>32</v>
      </c>
      <c r="G510" s="18">
        <v>39968</v>
      </c>
      <c r="H510" s="19">
        <v>8.0722222222222229</v>
      </c>
      <c r="I510" s="16" t="s">
        <v>33</v>
      </c>
      <c r="J510" s="20">
        <v>0.99670000000000003</v>
      </c>
      <c r="K510" s="20">
        <f t="shared" si="87"/>
        <v>306.45988428841241</v>
      </c>
      <c r="L510" s="20">
        <v>0.1196</v>
      </c>
      <c r="M510" s="20">
        <v>3.3599999999999998E-2</v>
      </c>
      <c r="N510" s="21">
        <v>995298.96</v>
      </c>
      <c r="O510" s="21">
        <v>992051.23</v>
      </c>
      <c r="P510" s="21">
        <v>992051.23</v>
      </c>
      <c r="Q510" s="21">
        <v>0</v>
      </c>
      <c r="R510" s="21">
        <v>0</v>
      </c>
      <c r="S510" s="21">
        <f t="shared" si="88"/>
        <v>3247.7299999999814</v>
      </c>
      <c r="T510">
        <v>0</v>
      </c>
      <c r="U510" s="21">
        <v>9683.98</v>
      </c>
      <c r="V510" s="21">
        <v>1936.25</v>
      </c>
      <c r="W510" s="22">
        <f t="shared" si="89"/>
        <v>1936.25</v>
      </c>
      <c r="X510" s="22">
        <f t="shared" si="90"/>
        <v>305.45988428841241</v>
      </c>
      <c r="Y510" s="22">
        <f t="shared" si="91"/>
        <v>305.45988428841241</v>
      </c>
      <c r="Z510" s="22">
        <f t="shared" si="93"/>
        <v>1</v>
      </c>
      <c r="AA510" s="22">
        <f t="shared" si="94"/>
        <v>9.7615724945978848E-3</v>
      </c>
      <c r="AB510" s="22">
        <v>0</v>
      </c>
      <c r="AC510" s="53">
        <f t="shared" si="92"/>
        <v>0</v>
      </c>
      <c r="AD510" s="53">
        <f t="shared" si="95"/>
        <v>0</v>
      </c>
    </row>
    <row r="511" spans="1:30" s="23" customFormat="1" ht="12" customHeight="1" x14ac:dyDescent="0.2">
      <c r="A511" s="15">
        <v>135838</v>
      </c>
      <c r="B511" s="16" t="s">
        <v>404</v>
      </c>
      <c r="C511" s="16" t="s">
        <v>35</v>
      </c>
      <c r="D511" s="15">
        <v>2</v>
      </c>
      <c r="E511" s="17">
        <v>2014</v>
      </c>
      <c r="F511" s="15" t="s">
        <v>32</v>
      </c>
      <c r="G511" s="18">
        <v>40113</v>
      </c>
      <c r="H511" s="19">
        <v>7.6749999999999998</v>
      </c>
      <c r="I511" s="16" t="s">
        <v>33</v>
      </c>
      <c r="J511" s="20">
        <v>0.38867565573610874</v>
      </c>
      <c r="K511" s="20">
        <f t="shared" si="87"/>
        <v>1.635792864104114</v>
      </c>
      <c r="L511" s="20">
        <v>4.2770783166163531</v>
      </c>
      <c r="M511" s="20">
        <v>7.7334046125638401E-3</v>
      </c>
      <c r="N511" s="21">
        <v>40568.53</v>
      </c>
      <c r="O511" s="21">
        <v>15768</v>
      </c>
      <c r="P511" s="21">
        <v>10831.31</v>
      </c>
      <c r="Q511" s="21">
        <v>4936.6899999999996</v>
      </c>
      <c r="R511" s="21">
        <v>0</v>
      </c>
      <c r="S511" s="21">
        <f t="shared" si="88"/>
        <v>24800.53</v>
      </c>
      <c r="T511">
        <v>0</v>
      </c>
      <c r="U511" s="21">
        <v>3098.99</v>
      </c>
      <c r="V511" s="21">
        <v>2904.69</v>
      </c>
      <c r="W511" s="22">
        <f t="shared" si="89"/>
        <v>2904.69</v>
      </c>
      <c r="X511" s="22">
        <f t="shared" si="90"/>
        <v>0.63579286410411395</v>
      </c>
      <c r="Y511" s="22">
        <f t="shared" si="91"/>
        <v>0.43673703747460235</v>
      </c>
      <c r="Z511" s="22">
        <f t="shared" si="93"/>
        <v>0.68691717402333841</v>
      </c>
      <c r="AA511" s="22">
        <f t="shared" si="94"/>
        <v>0.19653665651953323</v>
      </c>
      <c r="AB511" s="22">
        <v>0</v>
      </c>
      <c r="AC511" s="53">
        <f t="shared" si="92"/>
        <v>0</v>
      </c>
      <c r="AD511" s="53">
        <f t="shared" si="95"/>
        <v>0</v>
      </c>
    </row>
    <row r="512" spans="1:30" s="23" customFormat="1" ht="12" customHeight="1" x14ac:dyDescent="0.2">
      <c r="A512" s="15">
        <v>135957</v>
      </c>
      <c r="B512" s="16" t="s">
        <v>405</v>
      </c>
      <c r="C512" s="16" t="s">
        <v>35</v>
      </c>
      <c r="D512" s="15">
        <v>2</v>
      </c>
      <c r="E512" s="17">
        <v>2014</v>
      </c>
      <c r="F512" s="15" t="s">
        <v>32</v>
      </c>
      <c r="G512" s="18">
        <v>40107</v>
      </c>
      <c r="H512" s="19">
        <v>7.6916666666666664</v>
      </c>
      <c r="I512" s="16" t="s">
        <v>33</v>
      </c>
      <c r="J512" s="20">
        <v>0.45079999999999998</v>
      </c>
      <c r="K512" s="20">
        <f t="shared" si="87"/>
        <v>1.8209066749363252</v>
      </c>
      <c r="L512" s="20">
        <v>9.4443999999999999</v>
      </c>
      <c r="M512" s="20">
        <v>-1E-4</v>
      </c>
      <c r="N512" s="21">
        <v>87606.77</v>
      </c>
      <c r="O512" s="21">
        <v>39495.15</v>
      </c>
      <c r="P512" s="21">
        <v>39495.15</v>
      </c>
      <c r="Q512" s="21">
        <v>0</v>
      </c>
      <c r="R512" s="21">
        <v>0</v>
      </c>
      <c r="S512" s="21">
        <f t="shared" si="88"/>
        <v>48111.62</v>
      </c>
      <c r="T512">
        <v>0</v>
      </c>
      <c r="U512" s="21">
        <v>24681.360000000001</v>
      </c>
      <c r="V512" s="21">
        <v>-96.42</v>
      </c>
      <c r="W512" s="22">
        <f t="shared" si="89"/>
        <v>-96.42</v>
      </c>
      <c r="X512" s="22">
        <f t="shared" si="90"/>
        <v>0.82090667493632519</v>
      </c>
      <c r="Y512" s="22">
        <f t="shared" si="91"/>
        <v>0.82090667493632519</v>
      </c>
      <c r="Z512" s="22">
        <f t="shared" si="93"/>
        <v>1</v>
      </c>
      <c r="AA512" s="22">
        <f t="shared" si="94"/>
        <v>0.62492128780369238</v>
      </c>
      <c r="AB512" s="22">
        <v>0</v>
      </c>
      <c r="AC512" s="53">
        <f t="shared" si="92"/>
        <v>0</v>
      </c>
      <c r="AD512" s="53">
        <f t="shared" si="95"/>
        <v>0</v>
      </c>
    </row>
    <row r="513" spans="1:30" s="23" customFormat="1" ht="12" customHeight="1" x14ac:dyDescent="0.2">
      <c r="A513" s="15">
        <v>136029</v>
      </c>
      <c r="B513" s="16" t="s">
        <v>406</v>
      </c>
      <c r="C513" s="16" t="s">
        <v>35</v>
      </c>
      <c r="D513" s="15">
        <v>2</v>
      </c>
      <c r="E513" s="17">
        <v>2014</v>
      </c>
      <c r="F513" s="15" t="s">
        <v>32</v>
      </c>
      <c r="G513" s="18">
        <v>40046</v>
      </c>
      <c r="H513" s="19">
        <v>7.8583333333333334</v>
      </c>
      <c r="I513" s="16" t="s">
        <v>33</v>
      </c>
      <c r="J513" s="20">
        <v>0.84560000000000002</v>
      </c>
      <c r="K513" s="20">
        <f t="shared" si="87"/>
        <v>6.4754415076657725</v>
      </c>
      <c r="L513" s="20">
        <v>2.5829</v>
      </c>
      <c r="M513" s="20">
        <v>3.4200000000000001E-2</v>
      </c>
      <c r="N513" s="21">
        <v>294081.14</v>
      </c>
      <c r="O513" s="21">
        <v>248666.3</v>
      </c>
      <c r="P513" s="21">
        <v>71877.119999999995</v>
      </c>
      <c r="Q513" s="21">
        <v>176789.18</v>
      </c>
      <c r="R513" s="21">
        <v>0</v>
      </c>
      <c r="S513" s="21">
        <f t="shared" si="88"/>
        <v>45414.840000000026</v>
      </c>
      <c r="T513">
        <v>0</v>
      </c>
      <c r="U513" s="21">
        <v>42346.27</v>
      </c>
      <c r="V513" s="21">
        <v>30585.86</v>
      </c>
      <c r="W513" s="22">
        <f t="shared" si="89"/>
        <v>30585.86</v>
      </c>
      <c r="X513" s="22">
        <f t="shared" si="90"/>
        <v>5.4754415076657725</v>
      </c>
      <c r="Y513" s="22">
        <f t="shared" si="91"/>
        <v>1.5826791418840176</v>
      </c>
      <c r="Z513" s="22">
        <f t="shared" si="93"/>
        <v>0.28905050664283821</v>
      </c>
      <c r="AA513" s="22">
        <f t="shared" si="94"/>
        <v>0.17029356209506474</v>
      </c>
      <c r="AB513" s="22">
        <v>0</v>
      </c>
      <c r="AC513" s="53">
        <f t="shared" si="92"/>
        <v>0</v>
      </c>
      <c r="AD513" s="53">
        <f t="shared" si="95"/>
        <v>0</v>
      </c>
    </row>
    <row r="514" spans="1:30" s="23" customFormat="1" ht="12" customHeight="1" x14ac:dyDescent="0.2">
      <c r="A514" s="15">
        <v>136816</v>
      </c>
      <c r="B514" s="16" t="s">
        <v>409</v>
      </c>
      <c r="C514" s="16" t="s">
        <v>53</v>
      </c>
      <c r="D514" s="15">
        <v>2</v>
      </c>
      <c r="E514" s="17">
        <v>2014</v>
      </c>
      <c r="F514" s="15" t="s">
        <v>32</v>
      </c>
      <c r="G514" s="18">
        <v>39750</v>
      </c>
      <c r="H514" s="19">
        <v>8.6694444444444443</v>
      </c>
      <c r="I514" s="16" t="s">
        <v>33</v>
      </c>
      <c r="J514" s="20">
        <v>0.88219999999999998</v>
      </c>
      <c r="K514" s="20">
        <f t="shared" ref="K514:K577" si="96">+N514/S514</f>
        <v>8.4922996236902879</v>
      </c>
      <c r="L514" s="20">
        <v>3.9939</v>
      </c>
      <c r="M514" s="20">
        <v>-0.16539999999999999</v>
      </c>
      <c r="N514" s="21">
        <v>22183.67</v>
      </c>
      <c r="O514" s="21">
        <v>19571.46</v>
      </c>
      <c r="P514" s="21">
        <v>10320.030000000001</v>
      </c>
      <c r="Q514" s="21">
        <v>9251.43</v>
      </c>
      <c r="R514" s="21">
        <v>0</v>
      </c>
      <c r="S514" s="21">
        <f t="shared" ref="S514:S577" si="97">+N514-O514</f>
        <v>2612.2099999999991</v>
      </c>
      <c r="T514">
        <v>0</v>
      </c>
      <c r="U514" s="21">
        <v>4847.3599999999997</v>
      </c>
      <c r="V514" s="21">
        <v>0</v>
      </c>
      <c r="W514" s="22">
        <f t="shared" ref="W514:W577" si="98">+V514-R514</f>
        <v>0</v>
      </c>
      <c r="X514" s="22">
        <f t="shared" ref="X514:X577" si="99">+O514/S514</f>
        <v>7.492299623690287</v>
      </c>
      <c r="Y514" s="22">
        <f t="shared" ref="Y514:Y577" si="100">+P514/S514</f>
        <v>3.9506892631143762</v>
      </c>
      <c r="Z514" s="22">
        <f t="shared" si="93"/>
        <v>0.52729995616065439</v>
      </c>
      <c r="AA514" s="22">
        <f t="shared" si="94"/>
        <v>0.24767493074098712</v>
      </c>
      <c r="AB514" s="22">
        <v>0</v>
      </c>
      <c r="AC514" s="53">
        <f t="shared" ref="AC514:AC577" si="101">+T514/S514</f>
        <v>0</v>
      </c>
      <c r="AD514" s="53">
        <f t="shared" si="95"/>
        <v>0</v>
      </c>
    </row>
    <row r="515" spans="1:30" s="23" customFormat="1" ht="12" customHeight="1" x14ac:dyDescent="0.2">
      <c r="A515" s="15">
        <v>137795</v>
      </c>
      <c r="B515" s="16" t="s">
        <v>415</v>
      </c>
      <c r="C515" s="16" t="s">
        <v>35</v>
      </c>
      <c r="D515" s="15">
        <v>2</v>
      </c>
      <c r="E515" s="17">
        <v>2014</v>
      </c>
      <c r="F515" s="15" t="s">
        <v>32</v>
      </c>
      <c r="G515" s="18">
        <v>40613</v>
      </c>
      <c r="H515" s="19">
        <v>6.302777777777778</v>
      </c>
      <c r="I515" s="16" t="s">
        <v>33</v>
      </c>
      <c r="J515" s="20">
        <v>0.84379999999999999</v>
      </c>
      <c r="K515" s="20">
        <f t="shared" si="96"/>
        <v>6.400662349406014</v>
      </c>
      <c r="L515" s="20">
        <v>2.0672999999999999</v>
      </c>
      <c r="M515" s="20">
        <v>-1E-4</v>
      </c>
      <c r="N515" s="21">
        <v>82391.63</v>
      </c>
      <c r="O515" s="21">
        <v>69519.27</v>
      </c>
      <c r="P515" s="21">
        <v>42463.34</v>
      </c>
      <c r="Q515" s="21">
        <v>27055.93</v>
      </c>
      <c r="R515" s="21">
        <v>7575.56</v>
      </c>
      <c r="S515" s="21">
        <f t="shared" si="97"/>
        <v>12872.36</v>
      </c>
      <c r="T515">
        <v>0</v>
      </c>
      <c r="U515" s="21">
        <v>7385.2</v>
      </c>
      <c r="V515" s="21">
        <v>-12.17</v>
      </c>
      <c r="W515" s="22">
        <f t="shared" si="98"/>
        <v>-7587.7300000000005</v>
      </c>
      <c r="X515" s="22">
        <f t="shared" si="99"/>
        <v>5.400662349406014</v>
      </c>
      <c r="Y515" s="22">
        <f t="shared" si="100"/>
        <v>3.2987999092629474</v>
      </c>
      <c r="Z515" s="22">
        <f t="shared" si="93"/>
        <v>0.61081395129724458</v>
      </c>
      <c r="AA515" s="22">
        <f t="shared" si="94"/>
        <v>0.10623241584671414</v>
      </c>
      <c r="AB515" s="22">
        <f>V515/R515</f>
        <v>-1.6064818970478749E-3</v>
      </c>
      <c r="AC515" s="53">
        <f t="shared" si="101"/>
        <v>0</v>
      </c>
      <c r="AD515" s="53">
        <f t="shared" si="95"/>
        <v>0</v>
      </c>
    </row>
    <row r="516" spans="1:30" s="23" customFormat="1" ht="12" customHeight="1" x14ac:dyDescent="0.2">
      <c r="A516" s="15">
        <v>137797</v>
      </c>
      <c r="B516" s="16" t="s">
        <v>416</v>
      </c>
      <c r="C516" s="16" t="s">
        <v>101</v>
      </c>
      <c r="D516" s="15">
        <v>2</v>
      </c>
      <c r="E516" s="17">
        <v>2014</v>
      </c>
      <c r="F516" s="15" t="s">
        <v>32</v>
      </c>
      <c r="G516" s="18">
        <v>40616</v>
      </c>
      <c r="H516" s="19">
        <v>6.2944444444444443</v>
      </c>
      <c r="I516" s="16" t="s">
        <v>33</v>
      </c>
      <c r="J516" s="20">
        <v>0.95199999999999996</v>
      </c>
      <c r="K516" s="20">
        <f t="shared" si="96"/>
        <v>20.817070060806628</v>
      </c>
      <c r="L516" s="20">
        <v>3.4007000000000001</v>
      </c>
      <c r="M516" s="20">
        <v>0</v>
      </c>
      <c r="N516" s="21">
        <v>220404.06</v>
      </c>
      <c r="O516" s="21">
        <v>209816.4</v>
      </c>
      <c r="P516" s="21">
        <v>209816.4</v>
      </c>
      <c r="Q516" s="21">
        <v>0</v>
      </c>
      <c r="R516" s="21">
        <v>1241.97</v>
      </c>
      <c r="S516" s="21">
        <f t="shared" si="97"/>
        <v>10587.660000000003</v>
      </c>
      <c r="T516">
        <v>0</v>
      </c>
      <c r="U516" s="21">
        <v>154226.94</v>
      </c>
      <c r="V516" s="21">
        <v>0</v>
      </c>
      <c r="W516" s="22">
        <f t="shared" si="98"/>
        <v>-1241.97</v>
      </c>
      <c r="X516" s="22">
        <f t="shared" si="99"/>
        <v>19.817070060806628</v>
      </c>
      <c r="Y516" s="22">
        <f t="shared" si="100"/>
        <v>19.817070060806628</v>
      </c>
      <c r="Z516" s="22">
        <f t="shared" si="93"/>
        <v>1</v>
      </c>
      <c r="AA516" s="22">
        <f t="shared" si="94"/>
        <v>0.73505664952787297</v>
      </c>
      <c r="AB516" s="22">
        <f>V516/R516</f>
        <v>0</v>
      </c>
      <c r="AC516" s="53">
        <f t="shared" si="101"/>
        <v>0</v>
      </c>
      <c r="AD516" s="53">
        <f t="shared" si="95"/>
        <v>0</v>
      </c>
    </row>
    <row r="517" spans="1:30" s="23" customFormat="1" ht="12" customHeight="1" x14ac:dyDescent="0.2">
      <c r="A517" s="15">
        <v>137803</v>
      </c>
      <c r="B517" s="16" t="s">
        <v>419</v>
      </c>
      <c r="C517" s="16" t="s">
        <v>35</v>
      </c>
      <c r="D517" s="15">
        <v>2</v>
      </c>
      <c r="E517" s="17">
        <v>2014</v>
      </c>
      <c r="F517" s="15" t="s">
        <v>32</v>
      </c>
      <c r="G517" s="18">
        <v>40616</v>
      </c>
      <c r="H517" s="19">
        <v>6.2944444444444443</v>
      </c>
      <c r="I517" s="16" t="s">
        <v>33</v>
      </c>
      <c r="J517" s="20">
        <v>0.81689999999999996</v>
      </c>
      <c r="K517" s="20">
        <f t="shared" si="96"/>
        <v>5.4605540284059852</v>
      </c>
      <c r="L517" s="20">
        <v>2.1177999999999999</v>
      </c>
      <c r="M517" s="20">
        <v>0</v>
      </c>
      <c r="N517" s="21">
        <v>72387.070000000007</v>
      </c>
      <c r="O517" s="21">
        <v>59130.71</v>
      </c>
      <c r="P517" s="21">
        <v>32074.78</v>
      </c>
      <c r="Q517" s="21">
        <v>27055.93</v>
      </c>
      <c r="R517" s="21">
        <v>6690.29</v>
      </c>
      <c r="S517" s="21">
        <f t="shared" si="97"/>
        <v>13256.360000000008</v>
      </c>
      <c r="T517">
        <v>0</v>
      </c>
      <c r="U517" s="21">
        <v>7213.77</v>
      </c>
      <c r="V517" s="21">
        <v>0</v>
      </c>
      <c r="W517" s="22">
        <f t="shared" si="98"/>
        <v>-6690.29</v>
      </c>
      <c r="X517" s="22">
        <f t="shared" si="99"/>
        <v>4.4605540284059852</v>
      </c>
      <c r="Y517" s="22">
        <f t="shared" si="100"/>
        <v>2.4195767163836814</v>
      </c>
      <c r="Z517" s="22">
        <f t="shared" si="93"/>
        <v>0.54243860762030427</v>
      </c>
      <c r="AA517" s="22">
        <f t="shared" si="94"/>
        <v>0.12199701305802012</v>
      </c>
      <c r="AB517" s="22">
        <f>V517/R517</f>
        <v>0</v>
      </c>
      <c r="AC517" s="53">
        <f t="shared" si="101"/>
        <v>0</v>
      </c>
      <c r="AD517" s="53">
        <f t="shared" si="95"/>
        <v>0</v>
      </c>
    </row>
    <row r="518" spans="1:30" s="23" customFormat="1" ht="12" customHeight="1" x14ac:dyDescent="0.2">
      <c r="A518" s="15">
        <v>138157</v>
      </c>
      <c r="B518" s="16" t="s">
        <v>423</v>
      </c>
      <c r="C518" s="16" t="s">
        <v>120</v>
      </c>
      <c r="D518" s="15">
        <v>2</v>
      </c>
      <c r="E518" s="17">
        <v>2014</v>
      </c>
      <c r="F518" s="15" t="s">
        <v>32</v>
      </c>
      <c r="G518" s="18">
        <v>40653</v>
      </c>
      <c r="H518" s="19">
        <v>6.1944444444444446</v>
      </c>
      <c r="I518" s="16" t="s">
        <v>33</v>
      </c>
      <c r="J518" s="20">
        <v>0.82189999999999996</v>
      </c>
      <c r="K518" s="20">
        <f t="shared" si="96"/>
        <v>5.6140456059872408</v>
      </c>
      <c r="L518" s="20">
        <v>2.7742</v>
      </c>
      <c r="M518" s="20">
        <v>0.12130000000000001</v>
      </c>
      <c r="N518" s="21">
        <v>327081.09000000003</v>
      </c>
      <c r="O518" s="21">
        <v>268819.88</v>
      </c>
      <c r="P518" s="21">
        <v>135381.57</v>
      </c>
      <c r="Q518" s="21">
        <v>133438.31</v>
      </c>
      <c r="R518" s="21">
        <v>0</v>
      </c>
      <c r="S518" s="21">
        <f t="shared" si="97"/>
        <v>58261.210000000021</v>
      </c>
      <c r="T518">
        <v>0</v>
      </c>
      <c r="U518" s="21">
        <v>71023</v>
      </c>
      <c r="V518" s="22">
        <v>49060.160000000003</v>
      </c>
      <c r="W518" s="22">
        <f t="shared" si="98"/>
        <v>49060.160000000003</v>
      </c>
      <c r="X518" s="22">
        <f t="shared" si="99"/>
        <v>4.6140456059872408</v>
      </c>
      <c r="Y518" s="22">
        <f t="shared" si="100"/>
        <v>2.3236999368876816</v>
      </c>
      <c r="Z518" s="22">
        <f t="shared" si="93"/>
        <v>0.50361442762343323</v>
      </c>
      <c r="AA518" s="22">
        <f t="shared" si="94"/>
        <v>0.26420293022971364</v>
      </c>
      <c r="AB518" s="22">
        <v>0</v>
      </c>
      <c r="AC518" s="53">
        <f t="shared" si="101"/>
        <v>0</v>
      </c>
      <c r="AD518" s="53">
        <f t="shared" si="95"/>
        <v>0</v>
      </c>
    </row>
    <row r="519" spans="1:30" s="23" customFormat="1" ht="12" customHeight="1" x14ac:dyDescent="0.2">
      <c r="A519" s="15">
        <v>138791</v>
      </c>
      <c r="B519" s="16" t="s">
        <v>426</v>
      </c>
      <c r="C519" s="16" t="s">
        <v>120</v>
      </c>
      <c r="D519" s="15">
        <v>2</v>
      </c>
      <c r="E519" s="17">
        <v>2014</v>
      </c>
      <c r="F519" s="15" t="s">
        <v>32</v>
      </c>
      <c r="G519" s="18">
        <v>40687</v>
      </c>
      <c r="H519" s="19">
        <v>6.1</v>
      </c>
      <c r="I519" s="16" t="s">
        <v>33</v>
      </c>
      <c r="J519" s="20">
        <v>3.1355461350457303</v>
      </c>
      <c r="K519" s="20">
        <f t="shared" si="96"/>
        <v>13.015606061343613</v>
      </c>
      <c r="L519" s="20">
        <v>3.0908764003762386</v>
      </c>
      <c r="M519" s="20">
        <v>1.9993118755553502E-2</v>
      </c>
      <c r="N519" s="21">
        <v>53476.7</v>
      </c>
      <c r="O519" s="21">
        <v>49368.04</v>
      </c>
      <c r="P519" s="21">
        <v>16493.87</v>
      </c>
      <c r="Q519" s="21">
        <v>32874.17</v>
      </c>
      <c r="R519" s="21">
        <v>0</v>
      </c>
      <c r="S519" s="21">
        <f t="shared" si="97"/>
        <v>4108.6599999999962</v>
      </c>
      <c r="T519">
        <v>0</v>
      </c>
      <c r="U519" s="21">
        <v>0</v>
      </c>
      <c r="V519" s="21">
        <v>0</v>
      </c>
      <c r="W519" s="22">
        <f t="shared" si="98"/>
        <v>0</v>
      </c>
      <c r="X519" s="22">
        <f t="shared" si="99"/>
        <v>12.015606061343613</v>
      </c>
      <c r="Y519" s="22">
        <f t="shared" si="100"/>
        <v>4.0144158922860527</v>
      </c>
      <c r="Z519" s="22">
        <f t="shared" si="93"/>
        <v>0.33410015872617183</v>
      </c>
      <c r="AA519" s="22">
        <f t="shared" si="94"/>
        <v>0</v>
      </c>
      <c r="AB519" s="22">
        <v>0</v>
      </c>
      <c r="AC519" s="53">
        <f t="shared" si="101"/>
        <v>0</v>
      </c>
      <c r="AD519" s="53">
        <f t="shared" si="95"/>
        <v>0</v>
      </c>
    </row>
    <row r="520" spans="1:30" s="23" customFormat="1" ht="12" customHeight="1" x14ac:dyDescent="0.2">
      <c r="A520" s="15">
        <v>139520</v>
      </c>
      <c r="B520" s="16" t="s">
        <v>428</v>
      </c>
      <c r="C520" s="16" t="s">
        <v>35</v>
      </c>
      <c r="D520" s="15">
        <v>2</v>
      </c>
      <c r="E520" s="17">
        <v>2014</v>
      </c>
      <c r="F520" s="15" t="s">
        <v>36</v>
      </c>
      <c r="G520" s="18">
        <v>40715</v>
      </c>
      <c r="H520" s="19">
        <v>6.0250000000000004</v>
      </c>
      <c r="I520" s="16" t="s">
        <v>33</v>
      </c>
      <c r="J520" s="20">
        <v>0.72970000000000002</v>
      </c>
      <c r="K520" s="20">
        <f t="shared" si="96"/>
        <v>3.6995676601714518</v>
      </c>
      <c r="L520" s="20">
        <v>4.5871000000000004</v>
      </c>
      <c r="M520" s="20">
        <v>5.0700000000000002E-2</v>
      </c>
      <c r="N520" s="21">
        <v>120671.98</v>
      </c>
      <c r="O520" s="21">
        <v>88054.12</v>
      </c>
      <c r="P520" s="21">
        <v>65752.39</v>
      </c>
      <c r="Q520" s="21">
        <v>22301.73</v>
      </c>
      <c r="R520" s="21">
        <v>2643.33</v>
      </c>
      <c r="S520" s="21">
        <f t="shared" si="97"/>
        <v>32617.86</v>
      </c>
      <c r="T520">
        <v>0</v>
      </c>
      <c r="U520" s="21">
        <v>23662.52</v>
      </c>
      <c r="V520" s="21">
        <v>16156.92</v>
      </c>
      <c r="W520" s="22">
        <f t="shared" si="98"/>
        <v>13513.59</v>
      </c>
      <c r="X520" s="22">
        <f t="shared" si="99"/>
        <v>2.6995676601714518</v>
      </c>
      <c r="Y520" s="22">
        <f t="shared" si="100"/>
        <v>2.0158400949663773</v>
      </c>
      <c r="Z520" s="22">
        <f t="shared" si="93"/>
        <v>0.74672701288707444</v>
      </c>
      <c r="AA520" s="22">
        <f t="shared" si="94"/>
        <v>0.26872700561881718</v>
      </c>
      <c r="AB520" s="22">
        <f>V520/R520</f>
        <v>6.1123355767157337</v>
      </c>
      <c r="AC520" s="53">
        <f t="shared" si="101"/>
        <v>0</v>
      </c>
      <c r="AD520" s="53">
        <f t="shared" si="95"/>
        <v>0</v>
      </c>
    </row>
    <row r="521" spans="1:30" s="23" customFormat="1" ht="12" customHeight="1" x14ac:dyDescent="0.2">
      <c r="A521" s="15">
        <v>140056</v>
      </c>
      <c r="B521" s="16" t="s">
        <v>430</v>
      </c>
      <c r="C521" s="16" t="s">
        <v>51</v>
      </c>
      <c r="D521" s="15">
        <v>2</v>
      </c>
      <c r="E521" s="17">
        <v>2014</v>
      </c>
      <c r="F521" s="15" t="s">
        <v>36</v>
      </c>
      <c r="G521" s="18">
        <v>40700</v>
      </c>
      <c r="H521" s="19">
        <v>6.0666666666666664</v>
      </c>
      <c r="I521" s="16" t="s">
        <v>33</v>
      </c>
      <c r="J521" s="20">
        <v>0.90110000000000001</v>
      </c>
      <c r="K521" s="20">
        <f t="shared" si="96"/>
        <v>10.112805293217654</v>
      </c>
      <c r="L521" s="20">
        <v>4.2611999999999997</v>
      </c>
      <c r="M521" s="20">
        <v>1.5699999999999999E-2</v>
      </c>
      <c r="N521" s="21">
        <v>25249.45</v>
      </c>
      <c r="O521" s="21">
        <v>22752.67</v>
      </c>
      <c r="P521" s="21">
        <v>22752.67</v>
      </c>
      <c r="Q521" s="21">
        <v>0</v>
      </c>
      <c r="R521" s="21">
        <v>0</v>
      </c>
      <c r="S521" s="21">
        <f t="shared" si="97"/>
        <v>2496.7800000000025</v>
      </c>
      <c r="T521">
        <v>0</v>
      </c>
      <c r="U521" s="21">
        <v>1116.52</v>
      </c>
      <c r="V521" s="21">
        <v>1990.82</v>
      </c>
      <c r="W521" s="22">
        <f t="shared" si="98"/>
        <v>1990.82</v>
      </c>
      <c r="X521" s="22">
        <f t="shared" si="99"/>
        <v>9.1128052932176544</v>
      </c>
      <c r="Y521" s="22">
        <f t="shared" si="100"/>
        <v>9.1128052932176544</v>
      </c>
      <c r="Z521" s="22">
        <f t="shared" si="93"/>
        <v>1</v>
      </c>
      <c r="AA521" s="22">
        <f t="shared" si="94"/>
        <v>4.9072042973418065E-2</v>
      </c>
      <c r="AB521" s="22">
        <v>0</v>
      </c>
      <c r="AC521" s="53">
        <f t="shared" si="101"/>
        <v>0</v>
      </c>
      <c r="AD521" s="53">
        <f t="shared" si="95"/>
        <v>0</v>
      </c>
    </row>
    <row r="522" spans="1:30" s="23" customFormat="1" ht="12" customHeight="1" x14ac:dyDescent="0.2">
      <c r="A522" s="15">
        <v>140111</v>
      </c>
      <c r="B522" s="16" t="s">
        <v>431</v>
      </c>
      <c r="C522" s="16" t="s">
        <v>101</v>
      </c>
      <c r="D522" s="15">
        <v>2</v>
      </c>
      <c r="E522" s="17">
        <v>2014</v>
      </c>
      <c r="F522" s="15" t="s">
        <v>36</v>
      </c>
      <c r="G522" s="18">
        <v>40731</v>
      </c>
      <c r="H522" s="19">
        <v>5.9805555555555552</v>
      </c>
      <c r="I522" s="16" t="s">
        <v>33</v>
      </c>
      <c r="J522" s="20">
        <v>1.3625</v>
      </c>
      <c r="K522" s="20">
        <f t="shared" si="96"/>
        <v>-2.7588921636335568</v>
      </c>
      <c r="L522" s="20">
        <v>1.5599999999999999E-2</v>
      </c>
      <c r="M522" s="20">
        <v>-11.3271</v>
      </c>
      <c r="N522" s="21">
        <v>1884261.99</v>
      </c>
      <c r="O522" s="21">
        <v>2567239.75</v>
      </c>
      <c r="P522" s="21">
        <v>394128.93</v>
      </c>
      <c r="Q522" s="21">
        <v>2173110.8199999998</v>
      </c>
      <c r="R522" s="21">
        <v>0</v>
      </c>
      <c r="S522" s="21">
        <f t="shared" si="97"/>
        <v>-682977.76</v>
      </c>
      <c r="T522">
        <v>0</v>
      </c>
      <c r="U522" s="21">
        <v>370066.18</v>
      </c>
      <c r="V522" s="21">
        <v>-335378.48</v>
      </c>
      <c r="W522" s="22">
        <f t="shared" si="98"/>
        <v>-335378.48</v>
      </c>
      <c r="X522" s="22">
        <f t="shared" si="99"/>
        <v>-3.7588921636335568</v>
      </c>
      <c r="Y522" s="22">
        <f t="shared" si="100"/>
        <v>-0.57707432523132229</v>
      </c>
      <c r="Z522" s="22">
        <f t="shared" si="93"/>
        <v>0.15352244760155337</v>
      </c>
      <c r="AA522" s="22">
        <f t="shared" si="94"/>
        <v>0.14414944299612065</v>
      </c>
      <c r="AB522" s="22">
        <v>0</v>
      </c>
      <c r="AC522" s="53">
        <f t="shared" si="101"/>
        <v>0</v>
      </c>
      <c r="AD522" s="53">
        <f t="shared" si="95"/>
        <v>0</v>
      </c>
    </row>
    <row r="523" spans="1:30" s="23" customFormat="1" ht="12" customHeight="1" x14ac:dyDescent="0.2">
      <c r="A523" s="15">
        <v>140480</v>
      </c>
      <c r="B523" s="16" t="s">
        <v>434</v>
      </c>
      <c r="C523" s="16" t="s">
        <v>120</v>
      </c>
      <c r="D523" s="15">
        <v>2</v>
      </c>
      <c r="E523" s="17">
        <v>2014</v>
      </c>
      <c r="F523" s="15" t="s">
        <v>32</v>
      </c>
      <c r="G523" s="18">
        <v>40744</v>
      </c>
      <c r="H523" s="19">
        <v>5.9444444444444446</v>
      </c>
      <c r="I523" s="16" t="s">
        <v>33</v>
      </c>
      <c r="J523" s="20">
        <v>2.2208999999999999</v>
      </c>
      <c r="K523" s="20">
        <f t="shared" si="96"/>
        <v>-0.81905770204756756</v>
      </c>
      <c r="L523" s="20">
        <v>10.0572</v>
      </c>
      <c r="M523" s="20">
        <v>3.0599999999999999E-2</v>
      </c>
      <c r="N523" s="21">
        <v>43308.02</v>
      </c>
      <c r="O523" s="21">
        <v>96183.44</v>
      </c>
      <c r="P523" s="21">
        <v>96183.44</v>
      </c>
      <c r="Q523" s="21">
        <v>0</v>
      </c>
      <c r="R523" s="21">
        <v>0</v>
      </c>
      <c r="S523" s="21">
        <f t="shared" si="97"/>
        <v>-52875.420000000006</v>
      </c>
      <c r="T523">
        <v>0</v>
      </c>
      <c r="U523" s="21">
        <v>0</v>
      </c>
      <c r="V523" s="21">
        <v>0</v>
      </c>
      <c r="W523" s="22">
        <f t="shared" si="98"/>
        <v>0</v>
      </c>
      <c r="X523" s="22">
        <f t="shared" si="99"/>
        <v>-1.8190577020475676</v>
      </c>
      <c r="Y523" s="22">
        <f t="shared" si="100"/>
        <v>-1.8190577020475676</v>
      </c>
      <c r="Z523" s="22">
        <f t="shared" si="93"/>
        <v>1</v>
      </c>
      <c r="AA523" s="22">
        <f t="shared" si="94"/>
        <v>0</v>
      </c>
      <c r="AB523" s="22">
        <v>0</v>
      </c>
      <c r="AC523" s="53">
        <f t="shared" si="101"/>
        <v>0</v>
      </c>
      <c r="AD523" s="53">
        <f t="shared" si="95"/>
        <v>0</v>
      </c>
    </row>
    <row r="524" spans="1:30" s="23" customFormat="1" ht="12" customHeight="1" x14ac:dyDescent="0.2">
      <c r="A524" s="15">
        <v>140558</v>
      </c>
      <c r="B524" s="16" t="s">
        <v>435</v>
      </c>
      <c r="C524" s="16" t="s">
        <v>35</v>
      </c>
      <c r="D524" s="15">
        <v>2</v>
      </c>
      <c r="E524" s="17">
        <v>2014</v>
      </c>
      <c r="F524" s="15" t="s">
        <v>32</v>
      </c>
      <c r="G524" s="18">
        <v>40760</v>
      </c>
      <c r="H524" s="19">
        <v>5.9027777777777777</v>
      </c>
      <c r="I524" s="16" t="s">
        <v>33</v>
      </c>
      <c r="J524" s="20">
        <v>1.1701999999999999</v>
      </c>
      <c r="K524" s="20">
        <f t="shared" si="96"/>
        <v>-5.877137356919599</v>
      </c>
      <c r="L524" s="20">
        <v>0.54869999999999997</v>
      </c>
      <c r="M524" s="20">
        <v>-0.31659999999999999</v>
      </c>
      <c r="N524" s="21">
        <v>225398.15</v>
      </c>
      <c r="O524" s="21">
        <v>263749.84000000003</v>
      </c>
      <c r="P524" s="21">
        <v>263749.84000000003</v>
      </c>
      <c r="Q524" s="21">
        <v>0</v>
      </c>
      <c r="R524" s="21">
        <v>0</v>
      </c>
      <c r="S524" s="21">
        <f t="shared" si="97"/>
        <v>-38351.690000000031</v>
      </c>
      <c r="T524">
        <v>0</v>
      </c>
      <c r="U524" s="21">
        <v>259580</v>
      </c>
      <c r="V524" s="21">
        <v>-39161.69</v>
      </c>
      <c r="W524" s="22">
        <f t="shared" si="98"/>
        <v>-39161.69</v>
      </c>
      <c r="X524" s="22">
        <f t="shared" si="99"/>
        <v>-6.877137356919599</v>
      </c>
      <c r="Y524" s="22">
        <f t="shared" si="100"/>
        <v>-6.877137356919599</v>
      </c>
      <c r="Z524" s="22">
        <f t="shared" si="93"/>
        <v>1</v>
      </c>
      <c r="AA524" s="22">
        <f t="shared" si="94"/>
        <v>0.9841901705039896</v>
      </c>
      <c r="AB524" s="22">
        <v>0</v>
      </c>
      <c r="AC524" s="53">
        <f t="shared" si="101"/>
        <v>0</v>
      </c>
      <c r="AD524" s="53">
        <f t="shared" si="95"/>
        <v>0</v>
      </c>
    </row>
    <row r="525" spans="1:30" s="23" customFormat="1" ht="12" customHeight="1" x14ac:dyDescent="0.2">
      <c r="A525" s="15">
        <v>140967</v>
      </c>
      <c r="B525" s="16" t="s">
        <v>437</v>
      </c>
      <c r="C525" s="16" t="s">
        <v>35</v>
      </c>
      <c r="D525" s="15">
        <v>2</v>
      </c>
      <c r="E525" s="17">
        <v>2014</v>
      </c>
      <c r="F525" s="15" t="s">
        <v>36</v>
      </c>
      <c r="G525" s="18">
        <v>40763</v>
      </c>
      <c r="H525" s="19">
        <v>5.8944444444444448</v>
      </c>
      <c r="I525" s="16" t="s">
        <v>33</v>
      </c>
      <c r="J525" s="20">
        <v>0.94930000000000003</v>
      </c>
      <c r="K525" s="20">
        <f t="shared" si="96"/>
        <v>19.707114206373721</v>
      </c>
      <c r="L525" s="20">
        <v>5.3221999999999996</v>
      </c>
      <c r="M525" s="20">
        <v>4.4000000000000003E-3</v>
      </c>
      <c r="N525" s="21">
        <v>44709.53</v>
      </c>
      <c r="O525" s="21">
        <v>42440.83</v>
      </c>
      <c r="P525" s="21">
        <v>42440.83</v>
      </c>
      <c r="Q525" s="21">
        <v>0</v>
      </c>
      <c r="R525" s="21">
        <v>0</v>
      </c>
      <c r="S525" s="21">
        <f t="shared" si="97"/>
        <v>2268.6999999999971</v>
      </c>
      <c r="T525">
        <v>0</v>
      </c>
      <c r="U525" s="21">
        <v>18168.939999999999</v>
      </c>
      <c r="V525" s="21">
        <v>334</v>
      </c>
      <c r="W525" s="22">
        <f t="shared" si="98"/>
        <v>334</v>
      </c>
      <c r="X525" s="22">
        <f t="shared" si="99"/>
        <v>18.707114206373721</v>
      </c>
      <c r="Y525" s="22">
        <f t="shared" si="100"/>
        <v>18.707114206373721</v>
      </c>
      <c r="Z525" s="22">
        <f t="shared" si="93"/>
        <v>1</v>
      </c>
      <c r="AA525" s="22">
        <f t="shared" si="94"/>
        <v>0.42810048719593841</v>
      </c>
      <c r="AB525" s="22">
        <v>0</v>
      </c>
      <c r="AC525" s="53">
        <f t="shared" si="101"/>
        <v>0</v>
      </c>
      <c r="AD525" s="53">
        <f t="shared" si="95"/>
        <v>0</v>
      </c>
    </row>
    <row r="526" spans="1:30" s="23" customFormat="1" ht="12" customHeight="1" x14ac:dyDescent="0.2">
      <c r="A526" s="15">
        <v>141191</v>
      </c>
      <c r="B526" s="16" t="s">
        <v>438</v>
      </c>
      <c r="C526" s="16" t="s">
        <v>285</v>
      </c>
      <c r="D526" s="15">
        <v>2</v>
      </c>
      <c r="E526" s="17">
        <v>2014</v>
      </c>
      <c r="F526" s="15" t="s">
        <v>36</v>
      </c>
      <c r="G526" s="18">
        <v>40652</v>
      </c>
      <c r="H526" s="19">
        <v>6.197222222222222</v>
      </c>
      <c r="I526" s="16" t="s">
        <v>33</v>
      </c>
      <c r="J526" s="20">
        <v>0.42459999999999998</v>
      </c>
      <c r="K526" s="20">
        <f t="shared" si="96"/>
        <v>1.7379479400888638</v>
      </c>
      <c r="L526" s="20">
        <v>3.5785999999999998</v>
      </c>
      <c r="M526" s="20">
        <v>4.7199999999999999E-2</v>
      </c>
      <c r="N526" s="21">
        <v>234575.3</v>
      </c>
      <c r="O526" s="21">
        <v>99602.73</v>
      </c>
      <c r="P526" s="21">
        <v>99602.73</v>
      </c>
      <c r="Q526" s="21">
        <v>0</v>
      </c>
      <c r="R526" s="21">
        <v>0</v>
      </c>
      <c r="S526" s="21">
        <f t="shared" si="97"/>
        <v>134972.57</v>
      </c>
      <c r="T526">
        <v>0</v>
      </c>
      <c r="U526" s="21">
        <v>0</v>
      </c>
      <c r="V526" s="21">
        <v>46580</v>
      </c>
      <c r="W526" s="22">
        <f t="shared" si="98"/>
        <v>46580</v>
      </c>
      <c r="X526" s="22">
        <f t="shared" si="99"/>
        <v>0.73794794008886389</v>
      </c>
      <c r="Y526" s="22">
        <f t="shared" si="100"/>
        <v>0.73794794008886389</v>
      </c>
      <c r="Z526" s="22">
        <f t="shared" si="93"/>
        <v>1</v>
      </c>
      <c r="AA526" s="22">
        <f t="shared" si="94"/>
        <v>0</v>
      </c>
      <c r="AB526" s="22">
        <v>0</v>
      </c>
      <c r="AC526" s="53">
        <f t="shared" si="101"/>
        <v>0</v>
      </c>
      <c r="AD526" s="53">
        <f t="shared" si="95"/>
        <v>0</v>
      </c>
    </row>
    <row r="527" spans="1:30" s="23" customFormat="1" ht="12" customHeight="1" x14ac:dyDescent="0.2">
      <c r="A527" s="15">
        <v>141618</v>
      </c>
      <c r="B527" s="16" t="s">
        <v>441</v>
      </c>
      <c r="C527" s="16" t="s">
        <v>35</v>
      </c>
      <c r="D527" s="15">
        <v>2</v>
      </c>
      <c r="E527" s="17">
        <v>2014</v>
      </c>
      <c r="F527" s="15" t="s">
        <v>36</v>
      </c>
      <c r="G527" s="18">
        <v>40786</v>
      </c>
      <c r="H527" s="19">
        <v>5.833333333333333</v>
      </c>
      <c r="I527" s="16" t="s">
        <v>33</v>
      </c>
      <c r="J527" s="20">
        <v>0.88180000000000003</v>
      </c>
      <c r="K527" s="20">
        <f t="shared" si="96"/>
        <v>8.460945736434109</v>
      </c>
      <c r="L527" s="20">
        <v>15.314299999999999</v>
      </c>
      <c r="M527" s="20">
        <v>-8.9800000000000005E-2</v>
      </c>
      <c r="N527" s="21">
        <v>5457.31</v>
      </c>
      <c r="O527" s="21">
        <v>4812.3100000000004</v>
      </c>
      <c r="P527" s="21">
        <v>4812.3100000000004</v>
      </c>
      <c r="Q527" s="21">
        <v>0</v>
      </c>
      <c r="R527" s="21">
        <v>0</v>
      </c>
      <c r="S527" s="21">
        <f t="shared" si="97"/>
        <v>645</v>
      </c>
      <c r="T527">
        <v>0</v>
      </c>
      <c r="U527" s="21">
        <v>0</v>
      </c>
      <c r="V527" s="21">
        <v>-7502.76</v>
      </c>
      <c r="W527" s="22">
        <f t="shared" si="98"/>
        <v>-7502.76</v>
      </c>
      <c r="X527" s="22">
        <f t="shared" si="99"/>
        <v>7.460945736434109</v>
      </c>
      <c r="Y527" s="22">
        <f t="shared" si="100"/>
        <v>7.460945736434109</v>
      </c>
      <c r="Z527" s="22">
        <f t="shared" si="93"/>
        <v>1</v>
      </c>
      <c r="AA527" s="22">
        <f t="shared" si="94"/>
        <v>0</v>
      </c>
      <c r="AB527" s="22">
        <v>0</v>
      </c>
      <c r="AC527" s="53">
        <f t="shared" si="101"/>
        <v>0</v>
      </c>
      <c r="AD527" s="53">
        <f t="shared" si="95"/>
        <v>0</v>
      </c>
    </row>
    <row r="528" spans="1:30" s="23" customFormat="1" ht="12" customHeight="1" x14ac:dyDescent="0.2">
      <c r="A528" s="15">
        <v>142341</v>
      </c>
      <c r="B528" s="16" t="s">
        <v>444</v>
      </c>
      <c r="C528" s="16" t="s">
        <v>35</v>
      </c>
      <c r="D528" s="15">
        <v>2</v>
      </c>
      <c r="E528" s="17">
        <v>2014</v>
      </c>
      <c r="F528" s="15" t="s">
        <v>36</v>
      </c>
      <c r="G528" s="18">
        <v>40830</v>
      </c>
      <c r="H528" s="19">
        <v>5.7111111111111112</v>
      </c>
      <c r="I528" s="16" t="s">
        <v>33</v>
      </c>
      <c r="J528" s="20">
        <v>0.85799999999999998</v>
      </c>
      <c r="K528" s="20">
        <f t="shared" si="96"/>
        <v>7.0405812541853701</v>
      </c>
      <c r="L528" s="20">
        <v>2.4773999999999998</v>
      </c>
      <c r="M528" s="20">
        <v>8.3699999999999997E-2</v>
      </c>
      <c r="N528" s="21">
        <v>320246.33</v>
      </c>
      <c r="O528" s="21">
        <v>274760.55</v>
      </c>
      <c r="P528" s="21">
        <v>270648.34999999998</v>
      </c>
      <c r="Q528" s="21">
        <v>4112.2</v>
      </c>
      <c r="R528" s="21">
        <v>0</v>
      </c>
      <c r="S528" s="21">
        <f t="shared" si="97"/>
        <v>45485.780000000028</v>
      </c>
      <c r="T528">
        <v>0</v>
      </c>
      <c r="U528" s="21">
        <v>40159.21</v>
      </c>
      <c r="V528" s="21">
        <v>70238.17</v>
      </c>
      <c r="W528" s="22">
        <f t="shared" si="98"/>
        <v>70238.17</v>
      </c>
      <c r="X528" s="22">
        <f t="shared" si="99"/>
        <v>6.0405812541853701</v>
      </c>
      <c r="Y528" s="22">
        <f t="shared" si="100"/>
        <v>5.950174977762277</v>
      </c>
      <c r="Z528" s="22">
        <f t="shared" si="93"/>
        <v>0.98503351372677039</v>
      </c>
      <c r="AA528" s="22">
        <f t="shared" si="94"/>
        <v>0.14616075706647116</v>
      </c>
      <c r="AB528" s="22">
        <v>0</v>
      </c>
      <c r="AC528" s="53">
        <f t="shared" si="101"/>
        <v>0</v>
      </c>
      <c r="AD528" s="53">
        <f t="shared" si="95"/>
        <v>0</v>
      </c>
    </row>
    <row r="529" spans="1:30" s="23" customFormat="1" ht="12" customHeight="1" x14ac:dyDescent="0.2">
      <c r="A529" s="15">
        <v>142408</v>
      </c>
      <c r="B529" s="16" t="s">
        <v>445</v>
      </c>
      <c r="C529" s="16" t="s">
        <v>35</v>
      </c>
      <c r="D529" s="15">
        <v>2</v>
      </c>
      <c r="E529" s="17">
        <v>2014</v>
      </c>
      <c r="F529" s="15" t="s">
        <v>36</v>
      </c>
      <c r="G529" s="18">
        <v>40815</v>
      </c>
      <c r="H529" s="19">
        <v>5.7527777777777782</v>
      </c>
      <c r="I529" s="16" t="s">
        <v>33</v>
      </c>
      <c r="J529" s="20">
        <v>0.69620000000000004</v>
      </c>
      <c r="K529" s="20">
        <f t="shared" si="96"/>
        <v>3.2918714773351252</v>
      </c>
      <c r="L529" s="20">
        <v>1.5808</v>
      </c>
      <c r="M529" s="20">
        <v>-2.4400000000000002E-2</v>
      </c>
      <c r="N529" s="21">
        <v>139565.07999999999</v>
      </c>
      <c r="O529" s="21">
        <v>97168.2</v>
      </c>
      <c r="P529" s="21">
        <v>97168.2</v>
      </c>
      <c r="Q529" s="21">
        <v>0</v>
      </c>
      <c r="R529" s="21">
        <v>0</v>
      </c>
      <c r="S529" s="21">
        <f t="shared" si="97"/>
        <v>42396.87999999999</v>
      </c>
      <c r="T529">
        <v>0</v>
      </c>
      <c r="U529" s="21">
        <v>11523.97</v>
      </c>
      <c r="V529" s="21">
        <v>-5399.06</v>
      </c>
      <c r="W529" s="22">
        <f t="shared" si="98"/>
        <v>-5399.06</v>
      </c>
      <c r="X529" s="22">
        <f t="shared" si="99"/>
        <v>2.2918714773351252</v>
      </c>
      <c r="Y529" s="22">
        <f t="shared" si="100"/>
        <v>2.2918714773351252</v>
      </c>
      <c r="Z529" s="22">
        <f t="shared" si="93"/>
        <v>1</v>
      </c>
      <c r="AA529" s="22">
        <f t="shared" si="94"/>
        <v>0.11859816277341764</v>
      </c>
      <c r="AB529" s="22">
        <v>0</v>
      </c>
      <c r="AC529" s="53">
        <f t="shared" si="101"/>
        <v>0</v>
      </c>
      <c r="AD529" s="53">
        <f t="shared" si="95"/>
        <v>0</v>
      </c>
    </row>
    <row r="530" spans="1:30" s="23" customFormat="1" ht="12" customHeight="1" x14ac:dyDescent="0.2">
      <c r="A530" s="15">
        <v>143661</v>
      </c>
      <c r="B530" s="16" t="s">
        <v>453</v>
      </c>
      <c r="C530" s="16" t="s">
        <v>51</v>
      </c>
      <c r="D530" s="15">
        <v>2</v>
      </c>
      <c r="E530" s="17">
        <v>2014</v>
      </c>
      <c r="F530" s="15" t="s">
        <v>36</v>
      </c>
      <c r="G530" s="18">
        <v>40904</v>
      </c>
      <c r="H530" s="19">
        <v>5.5083333333333337</v>
      </c>
      <c r="I530" s="16" t="s">
        <v>33</v>
      </c>
      <c r="J530" s="20">
        <v>0.67720000000000002</v>
      </c>
      <c r="K530" s="20">
        <f t="shared" si="96"/>
        <v>3.0977758936894664</v>
      </c>
      <c r="L530" s="20">
        <v>4.0427</v>
      </c>
      <c r="M530" s="20">
        <v>5.3800000000000001E-2</v>
      </c>
      <c r="N530" s="21">
        <v>161933.23000000001</v>
      </c>
      <c r="O530" s="21">
        <v>109659.2</v>
      </c>
      <c r="P530" s="21">
        <v>105630.88</v>
      </c>
      <c r="Q530" s="21">
        <v>4028.32</v>
      </c>
      <c r="R530" s="21">
        <v>0</v>
      </c>
      <c r="S530" s="21">
        <f t="shared" si="97"/>
        <v>52274.030000000013</v>
      </c>
      <c r="T530">
        <v>0</v>
      </c>
      <c r="U530" s="21">
        <v>76492.67</v>
      </c>
      <c r="V530" s="21">
        <v>40523.800000000003</v>
      </c>
      <c r="W530" s="22">
        <f t="shared" si="98"/>
        <v>40523.800000000003</v>
      </c>
      <c r="X530" s="22">
        <f t="shared" si="99"/>
        <v>2.0977758936894664</v>
      </c>
      <c r="Y530" s="22">
        <f t="shared" si="100"/>
        <v>2.0207143011548943</v>
      </c>
      <c r="Z530" s="22">
        <f t="shared" si="93"/>
        <v>0.96326509768446245</v>
      </c>
      <c r="AA530" s="22">
        <f t="shared" si="94"/>
        <v>0.69754904285276564</v>
      </c>
      <c r="AB530" s="22">
        <v>0</v>
      </c>
      <c r="AC530" s="53">
        <f t="shared" si="101"/>
        <v>0</v>
      </c>
      <c r="AD530" s="53">
        <f t="shared" si="95"/>
        <v>0</v>
      </c>
    </row>
    <row r="531" spans="1:30" s="23" customFormat="1" ht="12" customHeight="1" x14ac:dyDescent="0.2">
      <c r="A531" s="15">
        <v>144012</v>
      </c>
      <c r="B531" s="16" t="s">
        <v>456</v>
      </c>
      <c r="C531" s="16" t="s">
        <v>35</v>
      </c>
      <c r="D531" s="15">
        <v>2</v>
      </c>
      <c r="E531" s="17">
        <v>2014</v>
      </c>
      <c r="F531" s="15" t="s">
        <v>32</v>
      </c>
      <c r="G531" s="18">
        <v>40872</v>
      </c>
      <c r="H531" s="19">
        <v>5.5972222222222223</v>
      </c>
      <c r="I531" s="16" t="s">
        <v>33</v>
      </c>
      <c r="J531" s="20">
        <v>0.60470000000000002</v>
      </c>
      <c r="K531" s="20">
        <f t="shared" si="96"/>
        <v>2.5300167626508223</v>
      </c>
      <c r="L531" s="20">
        <v>4.0964</v>
      </c>
      <c r="M531" s="20">
        <v>9.01E-2</v>
      </c>
      <c r="N531" s="21">
        <v>91464.66</v>
      </c>
      <c r="O531" s="21">
        <v>55312.86</v>
      </c>
      <c r="P531" s="21">
        <v>40312.86</v>
      </c>
      <c r="Q531" s="21">
        <v>15000</v>
      </c>
      <c r="R531" s="21">
        <v>0</v>
      </c>
      <c r="S531" s="21">
        <f t="shared" si="97"/>
        <v>36151.800000000003</v>
      </c>
      <c r="T531">
        <v>0</v>
      </c>
      <c r="U531" s="21">
        <v>118.45</v>
      </c>
      <c r="V531" s="21">
        <v>39703.31</v>
      </c>
      <c r="W531" s="22">
        <f t="shared" si="98"/>
        <v>39703.31</v>
      </c>
      <c r="X531" s="22">
        <f t="shared" si="99"/>
        <v>1.5300167626508223</v>
      </c>
      <c r="Y531" s="22">
        <f t="shared" si="100"/>
        <v>1.1150996630873151</v>
      </c>
      <c r="Z531" s="22">
        <f t="shared" si="93"/>
        <v>0.72881532432060103</v>
      </c>
      <c r="AA531" s="22">
        <f t="shared" si="94"/>
        <v>2.1414549889483205E-3</v>
      </c>
      <c r="AB531" s="22">
        <v>0</v>
      </c>
      <c r="AC531" s="53">
        <f t="shared" si="101"/>
        <v>0</v>
      </c>
      <c r="AD531" s="53">
        <f t="shared" si="95"/>
        <v>0</v>
      </c>
    </row>
    <row r="532" spans="1:30" s="23" customFormat="1" ht="12" customHeight="1" x14ac:dyDescent="0.2">
      <c r="A532" s="15">
        <v>144053</v>
      </c>
      <c r="B532" s="16" t="s">
        <v>457</v>
      </c>
      <c r="C532" s="16" t="s">
        <v>35</v>
      </c>
      <c r="D532" s="15">
        <v>2</v>
      </c>
      <c r="E532" s="17">
        <v>2014</v>
      </c>
      <c r="F532" s="15" t="s">
        <v>32</v>
      </c>
      <c r="G532" s="18">
        <v>40872</v>
      </c>
      <c r="H532" s="19">
        <v>5.5972222222222223</v>
      </c>
      <c r="I532" s="16" t="s">
        <v>33</v>
      </c>
      <c r="J532" s="20">
        <v>1.6092</v>
      </c>
      <c r="K532" s="20">
        <f t="shared" si="96"/>
        <v>-1.6413765888550487</v>
      </c>
      <c r="L532" s="20">
        <v>2.6017000000000001</v>
      </c>
      <c r="M532" s="20">
        <v>-0.25419999999999998</v>
      </c>
      <c r="N532" s="21">
        <v>85101.88</v>
      </c>
      <c r="O532" s="21">
        <v>136949.75</v>
      </c>
      <c r="P532" s="21">
        <v>136949.75</v>
      </c>
      <c r="Q532" s="21">
        <v>0</v>
      </c>
      <c r="R532" s="21">
        <v>0</v>
      </c>
      <c r="S532" s="21">
        <f t="shared" si="97"/>
        <v>-51847.869999999995</v>
      </c>
      <c r="T532">
        <v>0</v>
      </c>
      <c r="U532" s="21">
        <v>15653.33</v>
      </c>
      <c r="V532" s="21">
        <v>-56286.99</v>
      </c>
      <c r="W532" s="22">
        <f t="shared" si="98"/>
        <v>-56286.99</v>
      </c>
      <c r="X532" s="22">
        <f t="shared" si="99"/>
        <v>-2.6413765888550489</v>
      </c>
      <c r="Y532" s="22">
        <f t="shared" si="100"/>
        <v>-2.6413765888550489</v>
      </c>
      <c r="Z532" s="22">
        <f t="shared" si="93"/>
        <v>1</v>
      </c>
      <c r="AA532" s="22">
        <f t="shared" si="94"/>
        <v>0.11429980704601506</v>
      </c>
      <c r="AB532" s="22">
        <v>0</v>
      </c>
      <c r="AC532" s="53">
        <f t="shared" si="101"/>
        <v>0</v>
      </c>
      <c r="AD532" s="53">
        <f t="shared" si="95"/>
        <v>0</v>
      </c>
    </row>
    <row r="533" spans="1:30" s="23" customFormat="1" ht="12" customHeight="1" x14ac:dyDescent="0.2">
      <c r="A533" s="15">
        <v>144389</v>
      </c>
      <c r="B533" s="16" t="s">
        <v>458</v>
      </c>
      <c r="C533" s="16" t="s">
        <v>51</v>
      </c>
      <c r="D533" s="15">
        <v>2</v>
      </c>
      <c r="E533" s="17">
        <v>2014</v>
      </c>
      <c r="F533" s="15" t="s">
        <v>32</v>
      </c>
      <c r="G533" s="18">
        <v>40931</v>
      </c>
      <c r="H533" s="19">
        <v>5.4361111111111109</v>
      </c>
      <c r="I533" s="16" t="s">
        <v>33</v>
      </c>
      <c r="J533" s="20">
        <v>0.86570000000000003</v>
      </c>
      <c r="K533" s="20">
        <f t="shared" si="96"/>
        <v>7.4462720510767877</v>
      </c>
      <c r="L533" s="20">
        <v>2.7202000000000002</v>
      </c>
      <c r="M533" s="20">
        <v>7.2499999999999995E-2</v>
      </c>
      <c r="N533" s="21">
        <v>331971.86</v>
      </c>
      <c r="O533" s="21">
        <v>287389.57</v>
      </c>
      <c r="P533" s="21">
        <v>190135.53</v>
      </c>
      <c r="Q533" s="21">
        <v>97254.04</v>
      </c>
      <c r="R533" s="21">
        <v>0</v>
      </c>
      <c r="S533" s="21">
        <f t="shared" si="97"/>
        <v>44582.289999999979</v>
      </c>
      <c r="T533">
        <v>0</v>
      </c>
      <c r="U533" s="21">
        <v>65491.98</v>
      </c>
      <c r="V533" s="21">
        <v>65477.27</v>
      </c>
      <c r="W533" s="22">
        <f t="shared" si="98"/>
        <v>65477.27</v>
      </c>
      <c r="X533" s="22">
        <f t="shared" si="99"/>
        <v>6.4462720510767877</v>
      </c>
      <c r="Y533" s="22">
        <f t="shared" si="100"/>
        <v>4.2648219730300996</v>
      </c>
      <c r="Z533" s="22">
        <f t="shared" si="93"/>
        <v>0.66159509546571227</v>
      </c>
      <c r="AA533" s="22">
        <f t="shared" si="94"/>
        <v>0.22788572320143699</v>
      </c>
      <c r="AB533" s="22">
        <v>0</v>
      </c>
      <c r="AC533" s="53">
        <f t="shared" si="101"/>
        <v>0</v>
      </c>
      <c r="AD533" s="53">
        <f t="shared" si="95"/>
        <v>0</v>
      </c>
    </row>
    <row r="534" spans="1:30" s="23" customFormat="1" ht="12" customHeight="1" x14ac:dyDescent="0.2">
      <c r="A534" s="15">
        <v>144420</v>
      </c>
      <c r="B534" s="16" t="s">
        <v>459</v>
      </c>
      <c r="C534" s="16" t="s">
        <v>35</v>
      </c>
      <c r="D534" s="15">
        <v>2</v>
      </c>
      <c r="E534" s="17">
        <v>2014</v>
      </c>
      <c r="F534" s="15" t="s">
        <v>36</v>
      </c>
      <c r="G534" s="18">
        <v>40925</v>
      </c>
      <c r="H534" s="19">
        <v>5.4527777777777775</v>
      </c>
      <c r="I534" s="16" t="s">
        <v>33</v>
      </c>
      <c r="J534" s="20">
        <v>0.84260000000000002</v>
      </c>
      <c r="K534" s="20">
        <f t="shared" si="96"/>
        <v>6.3549938357336595</v>
      </c>
      <c r="L534" s="20">
        <v>1.1653</v>
      </c>
      <c r="M534" s="20">
        <v>8.0500000000000002E-2</v>
      </c>
      <c r="N534" s="21">
        <v>692534.5</v>
      </c>
      <c r="O534" s="21">
        <v>583559.65</v>
      </c>
      <c r="P534" s="21">
        <v>139754.73000000001</v>
      </c>
      <c r="Q534" s="21">
        <v>443804.92</v>
      </c>
      <c r="R534" s="21">
        <v>0</v>
      </c>
      <c r="S534" s="21">
        <f t="shared" si="97"/>
        <v>108974.84999999998</v>
      </c>
      <c r="T534">
        <v>0</v>
      </c>
      <c r="U534" s="21">
        <v>64481.07</v>
      </c>
      <c r="V534" s="21">
        <v>69881.94</v>
      </c>
      <c r="W534" s="22">
        <f t="shared" si="98"/>
        <v>69881.94</v>
      </c>
      <c r="X534" s="22">
        <f t="shared" si="99"/>
        <v>5.3549938357336595</v>
      </c>
      <c r="Y534" s="22">
        <f t="shared" si="100"/>
        <v>1.2824493908456864</v>
      </c>
      <c r="Z534" s="22">
        <f t="shared" si="93"/>
        <v>0.23948662317553998</v>
      </c>
      <c r="AA534" s="22">
        <f t="shared" si="94"/>
        <v>0.11049610781005849</v>
      </c>
      <c r="AB534" s="22">
        <v>0</v>
      </c>
      <c r="AC534" s="53">
        <f t="shared" si="101"/>
        <v>0</v>
      </c>
      <c r="AD534" s="53">
        <f t="shared" si="95"/>
        <v>0</v>
      </c>
    </row>
    <row r="535" spans="1:30" s="23" customFormat="1" ht="12" customHeight="1" x14ac:dyDescent="0.2">
      <c r="A535" s="15">
        <v>145071</v>
      </c>
      <c r="B535" s="16" t="s">
        <v>464</v>
      </c>
      <c r="C535" s="16" t="s">
        <v>51</v>
      </c>
      <c r="D535" s="15">
        <v>2</v>
      </c>
      <c r="E535" s="17">
        <v>2014</v>
      </c>
      <c r="F535" s="15" t="s">
        <v>36</v>
      </c>
      <c r="G535" s="18">
        <v>40952</v>
      </c>
      <c r="H535" s="19">
        <v>5.3805555555555555</v>
      </c>
      <c r="I535" s="16" t="s">
        <v>33</v>
      </c>
      <c r="J535" s="20">
        <v>1.7508999999999999</v>
      </c>
      <c r="K535" s="20">
        <f t="shared" si="96"/>
        <v>-1.3317804214842779</v>
      </c>
      <c r="L535" s="20">
        <v>3.7195</v>
      </c>
      <c r="M535" s="20">
        <v>3.9399999999999998E-2</v>
      </c>
      <c r="N535" s="21">
        <v>185582.23</v>
      </c>
      <c r="O535" s="21">
        <v>324931.20000000001</v>
      </c>
      <c r="P535" s="21">
        <v>324931.20000000001</v>
      </c>
      <c r="Q535" s="21">
        <v>0</v>
      </c>
      <c r="R535" s="21">
        <v>40039.24</v>
      </c>
      <c r="S535" s="21">
        <f t="shared" si="97"/>
        <v>-139348.97</v>
      </c>
      <c r="T535">
        <v>0</v>
      </c>
      <c r="U535" s="21">
        <v>140071.09</v>
      </c>
      <c r="V535" s="21">
        <v>42295.55</v>
      </c>
      <c r="W535" s="22">
        <f t="shared" si="98"/>
        <v>2256.3100000000049</v>
      </c>
      <c r="X535" s="22">
        <f t="shared" si="99"/>
        <v>-2.3317804214842779</v>
      </c>
      <c r="Y535" s="22">
        <f t="shared" si="100"/>
        <v>-2.3317804214842779</v>
      </c>
      <c r="Z535" s="22">
        <f t="shared" si="93"/>
        <v>1</v>
      </c>
      <c r="AA535" s="22">
        <f t="shared" si="94"/>
        <v>0.43107922538678956</v>
      </c>
      <c r="AB535" s="22">
        <f>V535/R535</f>
        <v>1.0563524682286678</v>
      </c>
      <c r="AC535" s="53">
        <f t="shared" si="101"/>
        <v>0</v>
      </c>
      <c r="AD535" s="53">
        <f t="shared" si="95"/>
        <v>0</v>
      </c>
    </row>
    <row r="536" spans="1:30" s="23" customFormat="1" ht="12" customHeight="1" x14ac:dyDescent="0.2">
      <c r="A536" s="15">
        <v>145338</v>
      </c>
      <c r="B536" s="16" t="s">
        <v>467</v>
      </c>
      <c r="C536" s="16" t="s">
        <v>120</v>
      </c>
      <c r="D536" s="15">
        <v>2</v>
      </c>
      <c r="E536" s="17">
        <v>2014</v>
      </c>
      <c r="F536" s="15" t="s">
        <v>36</v>
      </c>
      <c r="G536" s="18">
        <v>40982</v>
      </c>
      <c r="H536" s="19">
        <v>5.2944444444444443</v>
      </c>
      <c r="I536" s="16" t="s">
        <v>33</v>
      </c>
      <c r="J536" s="20">
        <v>0.57236025909760313</v>
      </c>
      <c r="K536" s="20">
        <f t="shared" si="96"/>
        <v>2.3384169064592077</v>
      </c>
      <c r="L536" s="20">
        <v>4.4599605652631862</v>
      </c>
      <c r="M536" s="20">
        <v>8.9905920158113273E-2</v>
      </c>
      <c r="N536" s="21">
        <v>81354.67</v>
      </c>
      <c r="O536" s="21">
        <v>46564.18</v>
      </c>
      <c r="P536" s="21">
        <v>36564.18</v>
      </c>
      <c r="Q536" s="21">
        <v>10000</v>
      </c>
      <c r="R536" s="21">
        <v>0</v>
      </c>
      <c r="S536" s="21">
        <f t="shared" si="97"/>
        <v>34790.49</v>
      </c>
      <c r="T536">
        <v>0</v>
      </c>
      <c r="U536" s="21">
        <v>0</v>
      </c>
      <c r="V536" s="21">
        <v>0</v>
      </c>
      <c r="W536" s="22">
        <f t="shared" si="98"/>
        <v>0</v>
      </c>
      <c r="X536" s="22">
        <f t="shared" si="99"/>
        <v>1.3384169064592077</v>
      </c>
      <c r="Y536" s="22">
        <f t="shared" si="100"/>
        <v>1.0509820356080068</v>
      </c>
      <c r="Z536" s="22">
        <f t="shared" si="93"/>
        <v>0.78524264788942921</v>
      </c>
      <c r="AA536" s="22">
        <f t="shared" si="94"/>
        <v>0</v>
      </c>
      <c r="AB536" s="22">
        <v>0</v>
      </c>
      <c r="AC536" s="53">
        <f t="shared" si="101"/>
        <v>0</v>
      </c>
      <c r="AD536" s="53">
        <f t="shared" si="95"/>
        <v>0</v>
      </c>
    </row>
    <row r="537" spans="1:30" s="23" customFormat="1" ht="12" customHeight="1" x14ac:dyDescent="0.2">
      <c r="A537" s="15">
        <v>145340</v>
      </c>
      <c r="B537" s="16" t="s">
        <v>468</v>
      </c>
      <c r="C537" s="16" t="s">
        <v>35</v>
      </c>
      <c r="D537" s="15">
        <v>2</v>
      </c>
      <c r="E537" s="17">
        <v>2014</v>
      </c>
      <c r="F537" s="15" t="s">
        <v>36</v>
      </c>
      <c r="G537" s="18">
        <v>40987</v>
      </c>
      <c r="H537" s="19">
        <v>5.2805555555555559</v>
      </c>
      <c r="I537" s="16" t="s">
        <v>33</v>
      </c>
      <c r="J537" s="20">
        <v>0.92730000000000001</v>
      </c>
      <c r="K537" s="20">
        <f t="shared" si="96"/>
        <v>13.761457373771533</v>
      </c>
      <c r="L537" s="20">
        <v>1.9570000000000001</v>
      </c>
      <c r="M537" s="20">
        <v>3.3500000000000002E-2</v>
      </c>
      <c r="N537" s="21">
        <v>125337.84</v>
      </c>
      <c r="O537" s="21">
        <v>116229.95</v>
      </c>
      <c r="P537" s="21">
        <v>12766.51</v>
      </c>
      <c r="Q537" s="21">
        <v>103463.44</v>
      </c>
      <c r="R537" s="21">
        <v>0</v>
      </c>
      <c r="S537" s="21">
        <f t="shared" si="97"/>
        <v>9107.89</v>
      </c>
      <c r="T537">
        <v>0</v>
      </c>
      <c r="U537" s="21">
        <v>12766.51</v>
      </c>
      <c r="V537" s="21">
        <v>9656.34</v>
      </c>
      <c r="W537" s="22">
        <f t="shared" si="98"/>
        <v>9656.34</v>
      </c>
      <c r="X537" s="22">
        <f t="shared" si="99"/>
        <v>12.761457373771533</v>
      </c>
      <c r="Y537" s="22">
        <f t="shared" si="100"/>
        <v>1.401697868551333</v>
      </c>
      <c r="Z537" s="22">
        <f t="shared" si="93"/>
        <v>0.10983838502898779</v>
      </c>
      <c r="AA537" s="22">
        <f t="shared" si="94"/>
        <v>0.10983838502898779</v>
      </c>
      <c r="AB537" s="22">
        <v>0</v>
      </c>
      <c r="AC537" s="53">
        <f t="shared" si="101"/>
        <v>0</v>
      </c>
      <c r="AD537" s="53">
        <f t="shared" si="95"/>
        <v>0</v>
      </c>
    </row>
    <row r="538" spans="1:30" s="23" customFormat="1" ht="12" customHeight="1" x14ac:dyDescent="0.2">
      <c r="A538" s="15">
        <v>145515</v>
      </c>
      <c r="B538" s="16" t="s">
        <v>470</v>
      </c>
      <c r="C538" s="16" t="s">
        <v>51</v>
      </c>
      <c r="D538" s="15">
        <v>2</v>
      </c>
      <c r="E538" s="17">
        <v>2014</v>
      </c>
      <c r="F538" s="15" t="s">
        <v>36</v>
      </c>
      <c r="G538" s="18">
        <v>40981</v>
      </c>
      <c r="H538" s="19">
        <v>5.2972222222222225</v>
      </c>
      <c r="I538" s="16" t="s">
        <v>33</v>
      </c>
      <c r="J538" s="20">
        <v>0.99960000000000004</v>
      </c>
      <c r="K538" s="20">
        <f t="shared" si="96"/>
        <v>2654.0054142623949</v>
      </c>
      <c r="L538" s="20">
        <v>2.3355000000000001</v>
      </c>
      <c r="M538" s="20">
        <v>1.9199999999999998E-2</v>
      </c>
      <c r="N538" s="21">
        <v>372542.74</v>
      </c>
      <c r="O538" s="21">
        <v>372402.37</v>
      </c>
      <c r="P538" s="21">
        <v>112332.14</v>
      </c>
      <c r="Q538" s="21">
        <v>260070.23</v>
      </c>
      <c r="R538" s="21">
        <v>0</v>
      </c>
      <c r="S538" s="21">
        <f t="shared" si="97"/>
        <v>140.36999999999534</v>
      </c>
      <c r="T538">
        <v>0</v>
      </c>
      <c r="U538" s="21">
        <v>72986.13</v>
      </c>
      <c r="V538" s="21">
        <v>11702.35</v>
      </c>
      <c r="W538" s="22">
        <f t="shared" si="98"/>
        <v>11702.35</v>
      </c>
      <c r="X538" s="22">
        <f t="shared" si="99"/>
        <v>2653.0054142623949</v>
      </c>
      <c r="Y538" s="22">
        <f t="shared" si="100"/>
        <v>800.25746242077173</v>
      </c>
      <c r="Z538" s="22">
        <f t="shared" si="93"/>
        <v>0.30164185045331476</v>
      </c>
      <c r="AA538" s="22">
        <f t="shared" si="94"/>
        <v>0.19598728654707542</v>
      </c>
      <c r="AB538" s="22">
        <v>0</v>
      </c>
      <c r="AC538" s="53">
        <f t="shared" si="101"/>
        <v>0</v>
      </c>
      <c r="AD538" s="53">
        <f t="shared" si="95"/>
        <v>0</v>
      </c>
    </row>
    <row r="539" spans="1:30" s="23" customFormat="1" ht="12" customHeight="1" x14ac:dyDescent="0.2">
      <c r="A539" s="15">
        <v>145832</v>
      </c>
      <c r="B539" s="16" t="s">
        <v>472</v>
      </c>
      <c r="C539" s="16" t="s">
        <v>35</v>
      </c>
      <c r="D539" s="15">
        <v>2</v>
      </c>
      <c r="E539" s="17">
        <v>2014</v>
      </c>
      <c r="F539" s="15" t="s">
        <v>32</v>
      </c>
      <c r="G539" s="18">
        <v>40980</v>
      </c>
      <c r="H539" s="19">
        <v>5.3</v>
      </c>
      <c r="I539" s="16" t="s">
        <v>33</v>
      </c>
      <c r="J539" s="20">
        <v>0.95579999999999998</v>
      </c>
      <c r="K539" s="20">
        <f t="shared" si="96"/>
        <v>22.636069226707882</v>
      </c>
      <c r="L539" s="20">
        <v>1.3723000000000001</v>
      </c>
      <c r="M539" s="20">
        <v>2.4799999999999999E-2</v>
      </c>
      <c r="N539" s="21">
        <v>163348.44</v>
      </c>
      <c r="O539" s="21">
        <v>156132.15</v>
      </c>
      <c r="P539" s="21">
        <v>86521.919999999998</v>
      </c>
      <c r="Q539" s="21">
        <v>69610.23</v>
      </c>
      <c r="R539" s="21">
        <v>0</v>
      </c>
      <c r="S539" s="21">
        <f t="shared" si="97"/>
        <v>7216.2900000000081</v>
      </c>
      <c r="T539">
        <v>0</v>
      </c>
      <c r="U539" s="21">
        <v>52598.14</v>
      </c>
      <c r="V539" s="21">
        <v>315.73</v>
      </c>
      <c r="W539" s="22">
        <f t="shared" si="98"/>
        <v>315.73</v>
      </c>
      <c r="X539" s="22">
        <f t="shared" si="99"/>
        <v>21.636069226707882</v>
      </c>
      <c r="Y539" s="22">
        <f t="shared" si="100"/>
        <v>11.989806396361551</v>
      </c>
      <c r="Z539" s="22">
        <f t="shared" si="93"/>
        <v>0.55415825632324922</v>
      </c>
      <c r="AA539" s="22">
        <f t="shared" si="94"/>
        <v>0.33688218601998371</v>
      </c>
      <c r="AB539" s="22">
        <v>0</v>
      </c>
      <c r="AC539" s="53">
        <f t="shared" si="101"/>
        <v>0</v>
      </c>
      <c r="AD539" s="53">
        <f t="shared" si="95"/>
        <v>0</v>
      </c>
    </row>
    <row r="540" spans="1:30" s="23" customFormat="1" ht="12" customHeight="1" x14ac:dyDescent="0.2">
      <c r="A540" s="15">
        <v>146110</v>
      </c>
      <c r="B540" s="16" t="s">
        <v>474</v>
      </c>
      <c r="C540" s="16" t="s">
        <v>35</v>
      </c>
      <c r="D540" s="15">
        <v>2</v>
      </c>
      <c r="E540" s="17">
        <v>2014</v>
      </c>
      <c r="F540" s="15" t="s">
        <v>36</v>
      </c>
      <c r="G540" s="18">
        <v>40994</v>
      </c>
      <c r="H540" s="19">
        <v>5.2611111111111111</v>
      </c>
      <c r="I540" s="16" t="s">
        <v>33</v>
      </c>
      <c r="J540" s="20">
        <v>1.5201</v>
      </c>
      <c r="K540" s="20">
        <f t="shared" si="96"/>
        <v>-1.9227674141561359</v>
      </c>
      <c r="L540" s="20">
        <v>4.8722000000000003</v>
      </c>
      <c r="M540" s="20">
        <v>8.6999999999999994E-3</v>
      </c>
      <c r="N540" s="21">
        <v>28600.55</v>
      </c>
      <c r="O540" s="21">
        <v>43475.23</v>
      </c>
      <c r="P540" s="21">
        <v>43475.23</v>
      </c>
      <c r="Q540" s="21">
        <v>0</v>
      </c>
      <c r="R540" s="21">
        <v>0</v>
      </c>
      <c r="S540" s="21">
        <f t="shared" si="97"/>
        <v>-14874.680000000004</v>
      </c>
      <c r="T540">
        <v>0</v>
      </c>
      <c r="U540" s="21">
        <v>24517.09</v>
      </c>
      <c r="V540" s="21">
        <v>1426.78</v>
      </c>
      <c r="W540" s="22">
        <f t="shared" si="98"/>
        <v>1426.78</v>
      </c>
      <c r="X540" s="22">
        <f t="shared" si="99"/>
        <v>-2.9227674141561359</v>
      </c>
      <c r="Y540" s="22">
        <f t="shared" si="100"/>
        <v>-2.9227674141561359</v>
      </c>
      <c r="Z540" s="22">
        <f t="shared" si="93"/>
        <v>1</v>
      </c>
      <c r="AA540" s="22">
        <f t="shared" si="94"/>
        <v>0.56393238172633009</v>
      </c>
      <c r="AB540" s="22">
        <v>0</v>
      </c>
      <c r="AC540" s="53">
        <f t="shared" si="101"/>
        <v>0</v>
      </c>
      <c r="AD540" s="53">
        <f t="shared" si="95"/>
        <v>0</v>
      </c>
    </row>
    <row r="541" spans="1:30" s="23" customFormat="1" ht="12" customHeight="1" x14ac:dyDescent="0.2">
      <c r="A541" s="15">
        <v>146593</v>
      </c>
      <c r="B541" s="16" t="s">
        <v>477</v>
      </c>
      <c r="C541" s="16" t="s">
        <v>35</v>
      </c>
      <c r="D541" s="15">
        <v>2</v>
      </c>
      <c r="E541" s="17">
        <v>2014</v>
      </c>
      <c r="F541" s="15" t="s">
        <v>36</v>
      </c>
      <c r="G541" s="18">
        <v>41008</v>
      </c>
      <c r="H541" s="19">
        <v>5.2249999999999996</v>
      </c>
      <c r="I541" s="16" t="s">
        <v>33</v>
      </c>
      <c r="J541" s="20">
        <v>0.45957730099607308</v>
      </c>
      <c r="K541" s="20">
        <f t="shared" si="96"/>
        <v>1.8504034006031518</v>
      </c>
      <c r="L541" s="20">
        <v>2.1081942407916152</v>
      </c>
      <c r="M541" s="20">
        <v>0.24697402505344346</v>
      </c>
      <c r="N541" s="21">
        <v>53399.7</v>
      </c>
      <c r="O541" s="21">
        <v>24541.29</v>
      </c>
      <c r="P541" s="21">
        <v>24541.29</v>
      </c>
      <c r="Q541" s="21">
        <v>0</v>
      </c>
      <c r="R541" s="21">
        <v>0</v>
      </c>
      <c r="S541" s="21">
        <f t="shared" si="97"/>
        <v>28858.409999999996</v>
      </c>
      <c r="T541">
        <v>0</v>
      </c>
      <c r="U541" s="21">
        <v>3668.56</v>
      </c>
      <c r="V541" s="21">
        <v>41936.019999999997</v>
      </c>
      <c r="W541" s="22">
        <f t="shared" si="98"/>
        <v>41936.019999999997</v>
      </c>
      <c r="X541" s="22">
        <f t="shared" si="99"/>
        <v>0.85040340060315189</v>
      </c>
      <c r="Y541" s="22">
        <f t="shared" si="100"/>
        <v>0.85040340060315189</v>
      </c>
      <c r="Z541" s="22">
        <f t="shared" si="93"/>
        <v>1</v>
      </c>
      <c r="AA541" s="22">
        <f t="shared" si="94"/>
        <v>0.1494852145099137</v>
      </c>
      <c r="AB541" s="22">
        <v>0</v>
      </c>
      <c r="AC541" s="53">
        <f t="shared" si="101"/>
        <v>0</v>
      </c>
      <c r="AD541" s="53">
        <f t="shared" si="95"/>
        <v>0</v>
      </c>
    </row>
    <row r="542" spans="1:30" s="23" customFormat="1" ht="12" customHeight="1" x14ac:dyDescent="0.2">
      <c r="A542" s="15">
        <v>146643</v>
      </c>
      <c r="B542" s="16" t="s">
        <v>478</v>
      </c>
      <c r="C542" s="16" t="s">
        <v>35</v>
      </c>
      <c r="D542" s="15">
        <v>2</v>
      </c>
      <c r="E542" s="17">
        <v>2014</v>
      </c>
      <c r="F542" s="15" t="s">
        <v>32</v>
      </c>
      <c r="G542" s="18">
        <v>40803</v>
      </c>
      <c r="H542" s="19">
        <v>5.7861111111111114</v>
      </c>
      <c r="I542" s="16" t="s">
        <v>33</v>
      </c>
      <c r="J542" s="20">
        <v>1.2794996601274351</v>
      </c>
      <c r="K542" s="20">
        <f t="shared" si="96"/>
        <v>-3.5778218819445415</v>
      </c>
      <c r="L542" s="20">
        <v>0.66183225984878691</v>
      </c>
      <c r="M542" s="20">
        <v>-0.42212531053047886</v>
      </c>
      <c r="N542" s="21">
        <v>244429.85</v>
      </c>
      <c r="O542" s="21">
        <v>312747.90999999997</v>
      </c>
      <c r="P542" s="21">
        <v>113144.26</v>
      </c>
      <c r="Q542" s="21">
        <v>199603.65</v>
      </c>
      <c r="R542" s="21">
        <v>0</v>
      </c>
      <c r="S542" s="21">
        <f t="shared" si="97"/>
        <v>-68318.059999999969</v>
      </c>
      <c r="T542">
        <v>0</v>
      </c>
      <c r="U542" s="21">
        <v>94766.44</v>
      </c>
      <c r="V542" s="21">
        <v>-69028.53</v>
      </c>
      <c r="W542" s="22">
        <f t="shared" si="98"/>
        <v>-69028.53</v>
      </c>
      <c r="X542" s="22">
        <f t="shared" si="99"/>
        <v>-4.5778218819445415</v>
      </c>
      <c r="Y542" s="22">
        <f t="shared" si="100"/>
        <v>-1.6561398259845208</v>
      </c>
      <c r="Z542" s="22">
        <f t="shared" si="93"/>
        <v>0.36177463184326319</v>
      </c>
      <c r="AA542" s="22">
        <f t="shared" si="94"/>
        <v>0.30301222476594653</v>
      </c>
      <c r="AB542" s="22">
        <v>0</v>
      </c>
      <c r="AC542" s="53">
        <f t="shared" si="101"/>
        <v>0</v>
      </c>
      <c r="AD542" s="53">
        <f t="shared" si="95"/>
        <v>0</v>
      </c>
    </row>
    <row r="543" spans="1:30" s="23" customFormat="1" ht="12" customHeight="1" x14ac:dyDescent="0.2">
      <c r="A543" s="15">
        <v>146938</v>
      </c>
      <c r="B543" s="16" t="s">
        <v>482</v>
      </c>
      <c r="C543" s="16" t="s">
        <v>51</v>
      </c>
      <c r="D543" s="15">
        <v>2</v>
      </c>
      <c r="E543" s="17">
        <v>2014</v>
      </c>
      <c r="F543" s="15" t="s">
        <v>32</v>
      </c>
      <c r="G543" s="18">
        <v>41026</v>
      </c>
      <c r="H543" s="19">
        <v>5.1749999999999998</v>
      </c>
      <c r="I543" s="16" t="s">
        <v>33</v>
      </c>
      <c r="J543" s="20">
        <v>1.4839</v>
      </c>
      <c r="K543" s="20">
        <f t="shared" si="96"/>
        <v>-2.0666894507518152</v>
      </c>
      <c r="L543" s="20">
        <v>4.3658999999999999</v>
      </c>
      <c r="M543" s="20">
        <v>-7.8200000000000006E-2</v>
      </c>
      <c r="N543" s="21">
        <v>85809.38</v>
      </c>
      <c r="O543" s="21">
        <v>127329.59</v>
      </c>
      <c r="P543" s="21">
        <v>127329.59</v>
      </c>
      <c r="Q543" s="21">
        <v>0</v>
      </c>
      <c r="R543" s="21">
        <v>0</v>
      </c>
      <c r="S543" s="21">
        <f t="shared" si="97"/>
        <v>-41520.209999999992</v>
      </c>
      <c r="T543">
        <v>0</v>
      </c>
      <c r="U543" s="21">
        <v>10864.8</v>
      </c>
      <c r="V543" s="21">
        <v>-40804.89</v>
      </c>
      <c r="W543" s="22">
        <f t="shared" si="98"/>
        <v>-40804.89</v>
      </c>
      <c r="X543" s="22">
        <f t="shared" si="99"/>
        <v>-3.0666894507518152</v>
      </c>
      <c r="Y543" s="22">
        <f t="shared" si="100"/>
        <v>-3.0666894507518152</v>
      </c>
      <c r="Z543" s="22">
        <f t="shared" si="93"/>
        <v>1</v>
      </c>
      <c r="AA543" s="22">
        <f t="shared" si="94"/>
        <v>8.532816291955389E-2</v>
      </c>
      <c r="AB543" s="22">
        <v>0</v>
      </c>
      <c r="AC543" s="53">
        <f t="shared" si="101"/>
        <v>0</v>
      </c>
      <c r="AD543" s="53">
        <f t="shared" si="95"/>
        <v>0</v>
      </c>
    </row>
    <row r="544" spans="1:30" s="23" customFormat="1" ht="12" customHeight="1" x14ac:dyDescent="0.2">
      <c r="A544" s="15">
        <v>146969</v>
      </c>
      <c r="B544" s="16" t="s">
        <v>483</v>
      </c>
      <c r="C544" s="16" t="s">
        <v>137</v>
      </c>
      <c r="D544" s="15">
        <v>2</v>
      </c>
      <c r="E544" s="17">
        <v>2014</v>
      </c>
      <c r="F544" s="15" t="s">
        <v>32</v>
      </c>
      <c r="G544" s="18">
        <v>40997</v>
      </c>
      <c r="H544" s="19">
        <v>5.2527777777777782</v>
      </c>
      <c r="I544" s="16" t="s">
        <v>33</v>
      </c>
      <c r="J544" s="20">
        <v>0.37312103053718026</v>
      </c>
      <c r="K544" s="20">
        <f t="shared" si="96"/>
        <v>1.5952042558660282</v>
      </c>
      <c r="L544" s="20">
        <v>4.5119287272950794</v>
      </c>
      <c r="M544" s="20">
        <v>0.12490635688319043</v>
      </c>
      <c r="N544" s="21">
        <v>88500.64</v>
      </c>
      <c r="O544" s="21">
        <v>33021.449999999997</v>
      </c>
      <c r="P544" s="21">
        <v>33021.449999999997</v>
      </c>
      <c r="Q544" s="21">
        <v>0</v>
      </c>
      <c r="R544" s="21">
        <v>0</v>
      </c>
      <c r="S544" s="21">
        <f t="shared" si="97"/>
        <v>55479.19</v>
      </c>
      <c r="T544">
        <v>0</v>
      </c>
      <c r="U544" s="21">
        <v>21832.28</v>
      </c>
      <c r="V544" s="21">
        <v>72132.350000000006</v>
      </c>
      <c r="W544" s="22">
        <f t="shared" si="98"/>
        <v>72132.350000000006</v>
      </c>
      <c r="X544" s="22">
        <f t="shared" si="99"/>
        <v>0.59520425586602821</v>
      </c>
      <c r="Y544" s="22">
        <f t="shared" si="100"/>
        <v>0.59520425586602821</v>
      </c>
      <c r="Z544" s="22">
        <f t="shared" si="93"/>
        <v>1</v>
      </c>
      <c r="AA544" s="22">
        <f t="shared" si="94"/>
        <v>0.66115449200443954</v>
      </c>
      <c r="AB544" s="22">
        <v>0</v>
      </c>
      <c r="AC544" s="53">
        <f t="shared" si="101"/>
        <v>0</v>
      </c>
      <c r="AD544" s="53">
        <f t="shared" si="95"/>
        <v>0</v>
      </c>
    </row>
    <row r="545" spans="1:30" s="23" customFormat="1" ht="12" customHeight="1" x14ac:dyDescent="0.2">
      <c r="A545" s="15">
        <v>147046</v>
      </c>
      <c r="B545" s="16" t="s">
        <v>485</v>
      </c>
      <c r="C545" s="16" t="s">
        <v>35</v>
      </c>
      <c r="D545" s="15">
        <v>2</v>
      </c>
      <c r="E545" s="17">
        <v>2014</v>
      </c>
      <c r="F545" s="15" t="s">
        <v>32</v>
      </c>
      <c r="G545" s="18">
        <v>41004</v>
      </c>
      <c r="H545" s="19">
        <v>5.2361111111111107</v>
      </c>
      <c r="I545" s="16" t="s">
        <v>33</v>
      </c>
      <c r="J545" s="20">
        <v>0.74990000000000001</v>
      </c>
      <c r="K545" s="20">
        <f t="shared" si="96"/>
        <v>3.9983373820374331</v>
      </c>
      <c r="L545" s="20">
        <v>3.1265999999999998</v>
      </c>
      <c r="M545" s="20">
        <v>8.7999999999999995E-2</v>
      </c>
      <c r="N545" s="21">
        <v>146142.39000000001</v>
      </c>
      <c r="O545" s="21">
        <v>109591.6</v>
      </c>
      <c r="P545" s="21">
        <v>91854.03</v>
      </c>
      <c r="Q545" s="21">
        <v>17737.57</v>
      </c>
      <c r="R545" s="21">
        <v>0</v>
      </c>
      <c r="S545" s="21">
        <f t="shared" si="97"/>
        <v>36550.790000000008</v>
      </c>
      <c r="T545">
        <v>0</v>
      </c>
      <c r="U545" s="21">
        <v>8276.8700000000008</v>
      </c>
      <c r="V545" s="21">
        <v>47279.11</v>
      </c>
      <c r="W545" s="22">
        <f t="shared" si="98"/>
        <v>47279.11</v>
      </c>
      <c r="X545" s="22">
        <f t="shared" si="99"/>
        <v>2.9983373820374331</v>
      </c>
      <c r="Y545" s="22">
        <f t="shared" si="100"/>
        <v>2.5130518382776401</v>
      </c>
      <c r="Z545" s="22">
        <f t="shared" si="93"/>
        <v>0.83814845298362273</v>
      </c>
      <c r="AA545" s="22">
        <f t="shared" si="94"/>
        <v>7.552467524883294E-2</v>
      </c>
      <c r="AB545" s="22">
        <v>0</v>
      </c>
      <c r="AC545" s="53">
        <f t="shared" si="101"/>
        <v>0</v>
      </c>
      <c r="AD545" s="53">
        <f t="shared" si="95"/>
        <v>0</v>
      </c>
    </row>
    <row r="546" spans="1:30" s="23" customFormat="1" ht="12" customHeight="1" x14ac:dyDescent="0.2">
      <c r="A546" s="15">
        <v>147050</v>
      </c>
      <c r="B546" s="16" t="s">
        <v>486</v>
      </c>
      <c r="C546" s="16" t="s">
        <v>665</v>
      </c>
      <c r="D546" s="15">
        <v>2</v>
      </c>
      <c r="E546" s="17">
        <v>2014</v>
      </c>
      <c r="F546" s="15" t="s">
        <v>32</v>
      </c>
      <c r="G546" s="18">
        <v>41038</v>
      </c>
      <c r="H546" s="19">
        <v>5.1416666666666666</v>
      </c>
      <c r="I546" s="16" t="s">
        <v>33</v>
      </c>
      <c r="J546" s="20">
        <v>0.2263</v>
      </c>
      <c r="K546" s="20">
        <f t="shared" si="96"/>
        <v>1.2924702278633864</v>
      </c>
      <c r="L546" s="20">
        <v>1.5758000000000001</v>
      </c>
      <c r="M546" s="20">
        <v>3.5900000000000001E-2</v>
      </c>
      <c r="N546" s="21">
        <v>387940.07</v>
      </c>
      <c r="O546" s="21">
        <v>87786.1</v>
      </c>
      <c r="P546" s="21">
        <v>52631.72</v>
      </c>
      <c r="Q546" s="21">
        <v>35154.379999999997</v>
      </c>
      <c r="R546" s="21">
        <v>13603.76</v>
      </c>
      <c r="S546" s="21">
        <f t="shared" si="97"/>
        <v>300153.96999999997</v>
      </c>
      <c r="T546">
        <v>0</v>
      </c>
      <c r="U546" s="21">
        <v>21410.81</v>
      </c>
      <c r="V546" s="21">
        <v>15083.03</v>
      </c>
      <c r="W546" s="22">
        <f t="shared" si="98"/>
        <v>1479.2700000000004</v>
      </c>
      <c r="X546" s="22">
        <f t="shared" si="99"/>
        <v>0.29247022786338628</v>
      </c>
      <c r="Y546" s="22">
        <f t="shared" si="100"/>
        <v>0.17534907167811242</v>
      </c>
      <c r="Z546" s="22">
        <f t="shared" si="93"/>
        <v>0.59954503047749019</v>
      </c>
      <c r="AA546" s="22">
        <f t="shared" si="94"/>
        <v>0.24389749630066718</v>
      </c>
      <c r="AB546" s="22">
        <f>V546/R546</f>
        <v>1.1087397895875846</v>
      </c>
      <c r="AC546" s="53">
        <f t="shared" si="101"/>
        <v>0</v>
      </c>
      <c r="AD546" s="53">
        <f t="shared" si="95"/>
        <v>0</v>
      </c>
    </row>
    <row r="547" spans="1:30" s="23" customFormat="1" ht="12" customHeight="1" x14ac:dyDescent="0.2">
      <c r="A547" s="15">
        <v>147166</v>
      </c>
      <c r="B547" s="16" t="s">
        <v>487</v>
      </c>
      <c r="C547" s="16" t="s">
        <v>35</v>
      </c>
      <c r="D547" s="15">
        <v>2</v>
      </c>
      <c r="E547" s="17">
        <v>2014</v>
      </c>
      <c r="F547" s="15" t="s">
        <v>32</v>
      </c>
      <c r="G547" s="18">
        <v>41059</v>
      </c>
      <c r="H547" s="19">
        <v>5.083333333333333</v>
      </c>
      <c r="I547" s="16" t="s">
        <v>33</v>
      </c>
      <c r="J547" s="20">
        <v>0.84519999999999995</v>
      </c>
      <c r="K547" s="20">
        <f t="shared" si="96"/>
        <v>6.4619316754847835</v>
      </c>
      <c r="L547" s="20">
        <v>2.0169000000000001</v>
      </c>
      <c r="M547" s="20">
        <v>0.13500000000000001</v>
      </c>
      <c r="N547" s="21">
        <v>92369.63</v>
      </c>
      <c r="O547" s="21">
        <v>78075.199999999997</v>
      </c>
      <c r="P547" s="21">
        <v>36150.9</v>
      </c>
      <c r="Q547" s="21">
        <v>41924.300000000003</v>
      </c>
      <c r="R547" s="21">
        <v>0</v>
      </c>
      <c r="S547" s="21">
        <f t="shared" si="97"/>
        <v>14294.430000000008</v>
      </c>
      <c r="T547">
        <v>0</v>
      </c>
      <c r="U547" s="21">
        <v>29251.75</v>
      </c>
      <c r="V547" s="21">
        <v>33277.4</v>
      </c>
      <c r="W547" s="22">
        <f t="shared" si="98"/>
        <v>33277.4</v>
      </c>
      <c r="X547" s="22">
        <f t="shared" si="99"/>
        <v>5.4619316754847835</v>
      </c>
      <c r="Y547" s="22">
        <f t="shared" si="100"/>
        <v>2.5290200448706233</v>
      </c>
      <c r="Z547" s="22">
        <f t="shared" si="93"/>
        <v>0.46302667172162226</v>
      </c>
      <c r="AA547" s="22">
        <f t="shared" si="94"/>
        <v>0.37466122405065888</v>
      </c>
      <c r="AB547" s="22">
        <v>0</v>
      </c>
      <c r="AC547" s="53">
        <f t="shared" si="101"/>
        <v>0</v>
      </c>
      <c r="AD547" s="53">
        <f t="shared" si="95"/>
        <v>0</v>
      </c>
    </row>
    <row r="548" spans="1:30" s="23" customFormat="1" ht="12" customHeight="1" x14ac:dyDescent="0.2">
      <c r="A548" s="15">
        <v>147354</v>
      </c>
      <c r="B548" s="16" t="s">
        <v>488</v>
      </c>
      <c r="C548" s="16" t="s">
        <v>101</v>
      </c>
      <c r="D548" s="15">
        <v>2</v>
      </c>
      <c r="E548" s="17">
        <v>2014</v>
      </c>
      <c r="F548" s="15" t="s">
        <v>36</v>
      </c>
      <c r="G548" s="18">
        <v>40994</v>
      </c>
      <c r="H548" s="19">
        <v>5.2611111111111111</v>
      </c>
      <c r="I548" s="16" t="s">
        <v>33</v>
      </c>
      <c r="J548" s="20">
        <v>0.62050000000000005</v>
      </c>
      <c r="K548" s="20">
        <f t="shared" si="96"/>
        <v>2.635151769727794</v>
      </c>
      <c r="L548" s="20">
        <v>6.4086999999999996</v>
      </c>
      <c r="M548" s="20">
        <v>4.3999999999999997E-2</v>
      </c>
      <c r="N548" s="21">
        <v>32496.27</v>
      </c>
      <c r="O548" s="21">
        <v>20164.43</v>
      </c>
      <c r="P548" s="21">
        <v>20164.43</v>
      </c>
      <c r="Q548" s="21">
        <v>0</v>
      </c>
      <c r="R548" s="21">
        <v>0</v>
      </c>
      <c r="S548" s="21">
        <f t="shared" si="97"/>
        <v>12331.84</v>
      </c>
      <c r="T548">
        <v>0</v>
      </c>
      <c r="U548" s="21">
        <v>1869.09</v>
      </c>
      <c r="V548" s="21">
        <v>3338.64</v>
      </c>
      <c r="W548" s="22">
        <f t="shared" si="98"/>
        <v>3338.64</v>
      </c>
      <c r="X548" s="22">
        <f t="shared" si="99"/>
        <v>1.635151769727794</v>
      </c>
      <c r="Y548" s="22">
        <f t="shared" si="100"/>
        <v>1.635151769727794</v>
      </c>
      <c r="Z548" s="22">
        <f t="shared" si="93"/>
        <v>1</v>
      </c>
      <c r="AA548" s="22">
        <f t="shared" si="94"/>
        <v>9.2692429193386564E-2</v>
      </c>
      <c r="AB548" s="22">
        <v>0</v>
      </c>
      <c r="AC548" s="53">
        <f t="shared" si="101"/>
        <v>0</v>
      </c>
      <c r="AD548" s="53">
        <f t="shared" si="95"/>
        <v>0</v>
      </c>
    </row>
    <row r="549" spans="1:30" s="23" customFormat="1" ht="12" customHeight="1" x14ac:dyDescent="0.2">
      <c r="A549" s="15">
        <v>147640</v>
      </c>
      <c r="B549" s="16" t="s">
        <v>493</v>
      </c>
      <c r="C549" s="16" t="s">
        <v>53</v>
      </c>
      <c r="D549" s="15">
        <v>2</v>
      </c>
      <c r="E549" s="17">
        <v>2014</v>
      </c>
      <c r="F549" s="15" t="s">
        <v>32</v>
      </c>
      <c r="G549" s="18">
        <v>41045</v>
      </c>
      <c r="H549" s="19">
        <v>5.1222222222222218</v>
      </c>
      <c r="I549" s="16" t="s">
        <v>33</v>
      </c>
      <c r="J549" s="20">
        <v>1.0144</v>
      </c>
      <c r="K549" s="20">
        <f t="shared" si="96"/>
        <v>-69.223517880927872</v>
      </c>
      <c r="L549" s="20">
        <v>8.1666000000000007</v>
      </c>
      <c r="M549" s="20">
        <v>2.3300000000000001E-2</v>
      </c>
      <c r="N549" s="21">
        <v>55089.46</v>
      </c>
      <c r="O549" s="21">
        <v>55885.279999999999</v>
      </c>
      <c r="P549" s="21">
        <v>55885.279999999999</v>
      </c>
      <c r="Q549" s="21">
        <v>0</v>
      </c>
      <c r="R549" s="21">
        <v>1199.58</v>
      </c>
      <c r="S549" s="21">
        <f t="shared" si="97"/>
        <v>-795.81999999999971</v>
      </c>
      <c r="T549">
        <v>0</v>
      </c>
      <c r="U549" s="21">
        <v>26398.17</v>
      </c>
      <c r="V549" s="21">
        <v>-311.43</v>
      </c>
      <c r="W549" s="22">
        <f t="shared" si="98"/>
        <v>-1511.01</v>
      </c>
      <c r="X549" s="22">
        <f t="shared" si="99"/>
        <v>-70.223517880927872</v>
      </c>
      <c r="Y549" s="22">
        <f t="shared" si="100"/>
        <v>-70.223517880927872</v>
      </c>
      <c r="Z549" s="22">
        <f t="shared" si="93"/>
        <v>1</v>
      </c>
      <c r="AA549" s="22">
        <f t="shared" si="94"/>
        <v>0.47236356335693402</v>
      </c>
      <c r="AB549" s="22">
        <f>V549/R549</f>
        <v>-0.25961586555294353</v>
      </c>
      <c r="AC549" s="53">
        <f t="shared" si="101"/>
        <v>0</v>
      </c>
      <c r="AD549" s="53">
        <f t="shared" si="95"/>
        <v>0</v>
      </c>
    </row>
    <row r="550" spans="1:30" s="23" customFormat="1" ht="12" customHeight="1" x14ac:dyDescent="0.2">
      <c r="A550" s="15">
        <v>147669</v>
      </c>
      <c r="B550" s="16" t="s">
        <v>494</v>
      </c>
      <c r="C550" s="16" t="s">
        <v>35</v>
      </c>
      <c r="D550" s="15">
        <v>2</v>
      </c>
      <c r="E550" s="17">
        <v>2014</v>
      </c>
      <c r="F550" s="15" t="s">
        <v>32</v>
      </c>
      <c r="G550" s="18">
        <v>40803</v>
      </c>
      <c r="H550" s="19">
        <v>5.7861111111111114</v>
      </c>
      <c r="I550" s="16" t="s">
        <v>33</v>
      </c>
      <c r="J550" s="20">
        <v>0.85029999999999994</v>
      </c>
      <c r="K550" s="20">
        <f t="shared" si="96"/>
        <v>6.6787948798561239</v>
      </c>
      <c r="L550" s="20">
        <v>1.3048</v>
      </c>
      <c r="M550" s="20">
        <v>0.1726</v>
      </c>
      <c r="N550" s="21">
        <v>626265.52</v>
      </c>
      <c r="O550" s="21">
        <v>532496.28</v>
      </c>
      <c r="P550" s="21">
        <v>115828.73</v>
      </c>
      <c r="Q550" s="21">
        <v>416667.55</v>
      </c>
      <c r="R550" s="21">
        <v>0</v>
      </c>
      <c r="S550" s="21">
        <f t="shared" si="97"/>
        <v>93769.239999999991</v>
      </c>
      <c r="T550">
        <v>0</v>
      </c>
      <c r="U550" s="21">
        <v>40474.769999999997</v>
      </c>
      <c r="V550" s="21">
        <v>145904.51999999999</v>
      </c>
      <c r="W550" s="22">
        <f t="shared" si="98"/>
        <v>145904.51999999999</v>
      </c>
      <c r="X550" s="22">
        <f t="shared" si="99"/>
        <v>5.6787948798561239</v>
      </c>
      <c r="Y550" s="22">
        <f t="shared" si="100"/>
        <v>1.2352529464886353</v>
      </c>
      <c r="Z550" s="22">
        <f t="shared" ref="Z550:Z615" si="102">+P550/O550</f>
        <v>0.21752026136220143</v>
      </c>
      <c r="AA550" s="22">
        <f t="shared" ref="AA550:AA615" si="103">+U550/O550</f>
        <v>7.6009488742343881E-2</v>
      </c>
      <c r="AB550" s="22">
        <v>0</v>
      </c>
      <c r="AC550" s="53">
        <f t="shared" si="101"/>
        <v>0</v>
      </c>
      <c r="AD550" s="53">
        <f t="shared" ref="AD550:AD615" si="104">+T550/O550</f>
        <v>0</v>
      </c>
    </row>
    <row r="551" spans="1:30" s="23" customFormat="1" ht="12" customHeight="1" x14ac:dyDescent="0.2">
      <c r="A551" s="15">
        <v>147904</v>
      </c>
      <c r="B551" s="16" t="s">
        <v>496</v>
      </c>
      <c r="C551" s="16" t="s">
        <v>35</v>
      </c>
      <c r="D551" s="15">
        <v>2</v>
      </c>
      <c r="E551" s="17">
        <v>2014</v>
      </c>
      <c r="F551" s="15" t="s">
        <v>36</v>
      </c>
      <c r="G551" s="18">
        <v>41052</v>
      </c>
      <c r="H551" s="19">
        <v>5.1027777777777779</v>
      </c>
      <c r="I551" s="16" t="s">
        <v>33</v>
      </c>
      <c r="J551" s="20">
        <v>0.89900000000000002</v>
      </c>
      <c r="K551" s="20">
        <f t="shared" si="96"/>
        <v>9.9052100744350753</v>
      </c>
      <c r="L551" s="20">
        <v>2.0350000000000001</v>
      </c>
      <c r="M551" s="20">
        <v>5.7299999999999997E-2</v>
      </c>
      <c r="N551" s="21">
        <v>260155.39</v>
      </c>
      <c r="O551" s="21">
        <v>233890.89</v>
      </c>
      <c r="P551" s="21">
        <v>207508.37</v>
      </c>
      <c r="Q551" s="21">
        <v>26382.52</v>
      </c>
      <c r="R551" s="21">
        <v>0</v>
      </c>
      <c r="S551" s="21">
        <f t="shared" si="97"/>
        <v>26264.5</v>
      </c>
      <c r="T551">
        <v>0</v>
      </c>
      <c r="U551" s="21">
        <v>59505</v>
      </c>
      <c r="V551" s="21">
        <v>30012.29</v>
      </c>
      <c r="W551" s="22">
        <f t="shared" si="98"/>
        <v>30012.29</v>
      </c>
      <c r="X551" s="22">
        <f t="shared" si="99"/>
        <v>8.9052100744350753</v>
      </c>
      <c r="Y551" s="22">
        <f t="shared" si="100"/>
        <v>7.900716556568752</v>
      </c>
      <c r="Z551" s="22">
        <f t="shared" si="102"/>
        <v>0.88720159216119954</v>
      </c>
      <c r="AA551" s="22">
        <f t="shared" si="103"/>
        <v>0.25441350024363923</v>
      </c>
      <c r="AB551" s="22">
        <v>0</v>
      </c>
      <c r="AC551" s="53">
        <f t="shared" si="101"/>
        <v>0</v>
      </c>
      <c r="AD551" s="53">
        <f t="shared" si="104"/>
        <v>0</v>
      </c>
    </row>
    <row r="552" spans="1:30" s="23" customFormat="1" ht="12" customHeight="1" x14ac:dyDescent="0.2">
      <c r="A552" s="15">
        <v>148697</v>
      </c>
      <c r="B552" s="16" t="s">
        <v>498</v>
      </c>
      <c r="C552" s="16" t="s">
        <v>101</v>
      </c>
      <c r="D552" s="15">
        <v>2</v>
      </c>
      <c r="E552" s="17">
        <v>2014</v>
      </c>
      <c r="F552" s="15" t="s">
        <v>36</v>
      </c>
      <c r="G552" s="18">
        <v>41123</v>
      </c>
      <c r="H552" s="19">
        <v>4.9111111111111114</v>
      </c>
      <c r="I552" s="16" t="s">
        <v>33</v>
      </c>
      <c r="J552" s="20">
        <v>1.0469999999999999</v>
      </c>
      <c r="K552" s="20">
        <f t="shared" si="96"/>
        <v>-21.279400538390504</v>
      </c>
      <c r="L552" s="20">
        <v>2.4649000000000001</v>
      </c>
      <c r="M552" s="20">
        <v>-1.0699999999999999E-2</v>
      </c>
      <c r="N552" s="21">
        <v>90035.91</v>
      </c>
      <c r="O552" s="21">
        <v>94267.04</v>
      </c>
      <c r="P552" s="21">
        <v>94267.04</v>
      </c>
      <c r="Q552" s="21">
        <v>0</v>
      </c>
      <c r="R552" s="21">
        <v>0</v>
      </c>
      <c r="S552" s="21">
        <f t="shared" si="97"/>
        <v>-4231.1299999999901</v>
      </c>
      <c r="T552">
        <v>0</v>
      </c>
      <c r="U552" s="21">
        <v>15359.55</v>
      </c>
      <c r="V552" s="21">
        <v>-9503.64</v>
      </c>
      <c r="W552" s="22">
        <f t="shared" si="98"/>
        <v>-9503.64</v>
      </c>
      <c r="X552" s="22">
        <f t="shared" si="99"/>
        <v>-22.279400538390504</v>
      </c>
      <c r="Y552" s="22">
        <f t="shared" si="100"/>
        <v>-22.279400538390504</v>
      </c>
      <c r="Z552" s="22">
        <f t="shared" si="102"/>
        <v>1</v>
      </c>
      <c r="AA552" s="22">
        <f t="shared" si="103"/>
        <v>0.16293658950148429</v>
      </c>
      <c r="AB552" s="22">
        <v>0</v>
      </c>
      <c r="AC552" s="53">
        <f t="shared" si="101"/>
        <v>0</v>
      </c>
      <c r="AD552" s="53">
        <f t="shared" si="104"/>
        <v>0</v>
      </c>
    </row>
    <row r="553" spans="1:30" s="23" customFormat="1" ht="12" customHeight="1" x14ac:dyDescent="0.2">
      <c r="A553" s="15">
        <v>149750</v>
      </c>
      <c r="B553" s="16" t="s">
        <v>501</v>
      </c>
      <c r="C553" s="16" t="s">
        <v>51</v>
      </c>
      <c r="D553" s="15">
        <v>2</v>
      </c>
      <c r="E553" s="17">
        <v>2014</v>
      </c>
      <c r="F553" s="15" t="s">
        <v>32</v>
      </c>
      <c r="G553" s="18">
        <v>41165</v>
      </c>
      <c r="H553" s="19">
        <v>4.7972222222222225</v>
      </c>
      <c r="I553" s="16" t="s">
        <v>33</v>
      </c>
      <c r="J553" s="20">
        <v>1.0931999999999999</v>
      </c>
      <c r="K553" s="20">
        <f t="shared" si="96"/>
        <v>-10.729358286037099</v>
      </c>
      <c r="L553" s="20">
        <v>1.6724000000000001</v>
      </c>
      <c r="M553" s="20">
        <v>-8.3799999999999999E-2</v>
      </c>
      <c r="N553" s="21">
        <v>77678.73</v>
      </c>
      <c r="O553" s="21">
        <v>84918.56</v>
      </c>
      <c r="P553" s="21">
        <v>84918.56</v>
      </c>
      <c r="Q553" s="21">
        <v>0</v>
      </c>
      <c r="R553" s="21">
        <v>0</v>
      </c>
      <c r="S553" s="21">
        <f t="shared" si="97"/>
        <v>-7239.8300000000017</v>
      </c>
      <c r="T553">
        <v>0</v>
      </c>
      <c r="U553" s="21">
        <v>41475.14</v>
      </c>
      <c r="V553" s="21">
        <v>-11239.83</v>
      </c>
      <c r="W553" s="22">
        <f t="shared" si="98"/>
        <v>-11239.83</v>
      </c>
      <c r="X553" s="22">
        <f t="shared" si="99"/>
        <v>-11.729358286037099</v>
      </c>
      <c r="Y553" s="22">
        <f t="shared" si="100"/>
        <v>-11.729358286037099</v>
      </c>
      <c r="Z553" s="22">
        <f t="shared" si="102"/>
        <v>1</v>
      </c>
      <c r="AA553" s="22">
        <f t="shared" si="103"/>
        <v>0.48841077851532105</v>
      </c>
      <c r="AB553" s="22">
        <v>0</v>
      </c>
      <c r="AC553" s="53">
        <f t="shared" si="101"/>
        <v>0</v>
      </c>
      <c r="AD553" s="53">
        <f t="shared" si="104"/>
        <v>0</v>
      </c>
    </row>
    <row r="554" spans="1:30" s="23" customFormat="1" ht="12" customHeight="1" x14ac:dyDescent="0.2">
      <c r="A554" s="15">
        <v>150024</v>
      </c>
      <c r="B554" s="16" t="s">
        <v>503</v>
      </c>
      <c r="C554" s="16" t="s">
        <v>137</v>
      </c>
      <c r="D554" s="15">
        <v>2</v>
      </c>
      <c r="E554" s="17">
        <v>2014</v>
      </c>
      <c r="F554" s="15" t="s">
        <v>36</v>
      </c>
      <c r="G554" s="18">
        <v>37799</v>
      </c>
      <c r="H554" s="19">
        <v>14.008333333333333</v>
      </c>
      <c r="I554" s="16" t="s">
        <v>33</v>
      </c>
      <c r="J554" s="20">
        <v>0.60199999999999998</v>
      </c>
      <c r="K554" s="20">
        <f t="shared" si="96"/>
        <v>2.5126331193383433</v>
      </c>
      <c r="L554" s="20">
        <v>2.9975000000000001</v>
      </c>
      <c r="M554" s="20">
        <v>2.2000000000000001E-3</v>
      </c>
      <c r="N554" s="21">
        <v>174174.17</v>
      </c>
      <c r="O554" s="21">
        <v>104854.79</v>
      </c>
      <c r="P554" s="21">
        <v>62854.79</v>
      </c>
      <c r="Q554" s="21">
        <v>42000</v>
      </c>
      <c r="R554" s="21">
        <v>0</v>
      </c>
      <c r="S554" s="21">
        <f t="shared" si="97"/>
        <v>69319.380000000019</v>
      </c>
      <c r="T554">
        <v>0</v>
      </c>
      <c r="U554" s="21">
        <v>30668.3</v>
      </c>
      <c r="V554" s="21">
        <v>1362.94</v>
      </c>
      <c r="W554" s="22">
        <f t="shared" si="98"/>
        <v>1362.94</v>
      </c>
      <c r="X554" s="22">
        <f t="shared" si="99"/>
        <v>1.5126331193383433</v>
      </c>
      <c r="Y554" s="22">
        <f t="shared" si="100"/>
        <v>0.90674195297188154</v>
      </c>
      <c r="Z554" s="22">
        <f t="shared" si="102"/>
        <v>0.59944605296524844</v>
      </c>
      <c r="AA554" s="22">
        <f t="shared" si="103"/>
        <v>0.29248353842490171</v>
      </c>
      <c r="AB554" s="22">
        <v>0</v>
      </c>
      <c r="AC554" s="53">
        <f t="shared" si="101"/>
        <v>0</v>
      </c>
      <c r="AD554" s="53">
        <f t="shared" si="104"/>
        <v>0</v>
      </c>
    </row>
    <row r="555" spans="1:30" s="23" customFormat="1" ht="12" customHeight="1" x14ac:dyDescent="0.2">
      <c r="A555" s="15">
        <v>152088</v>
      </c>
      <c r="B555" s="16" t="s">
        <v>510</v>
      </c>
      <c r="C555" s="16" t="s">
        <v>35</v>
      </c>
      <c r="D555" s="15">
        <v>2</v>
      </c>
      <c r="E555" s="17">
        <v>2014</v>
      </c>
      <c r="F555" s="15" t="s">
        <v>32</v>
      </c>
      <c r="G555" s="18">
        <v>38222</v>
      </c>
      <c r="H555" s="19">
        <v>12.852777777777778</v>
      </c>
      <c r="I555" s="16" t="s">
        <v>33</v>
      </c>
      <c r="J555" s="20">
        <v>0.8962</v>
      </c>
      <c r="K555" s="20">
        <f t="shared" si="96"/>
        <v>9.637087117736888</v>
      </c>
      <c r="L555" s="20">
        <v>3.49E-2</v>
      </c>
      <c r="M555" s="20">
        <v>0.1749</v>
      </c>
      <c r="N555" s="21">
        <v>10424209.699999999</v>
      </c>
      <c r="O555" s="21">
        <v>9342533.3000000007</v>
      </c>
      <c r="P555" s="21">
        <v>139684.01</v>
      </c>
      <c r="Q555" s="21">
        <v>9124529.2599999998</v>
      </c>
      <c r="R555" s="21">
        <v>0</v>
      </c>
      <c r="S555" s="21">
        <f t="shared" si="97"/>
        <v>1081676.3999999985</v>
      </c>
      <c r="T555">
        <v>0</v>
      </c>
      <c r="U555" s="21">
        <v>2959.12</v>
      </c>
      <c r="V555" s="21">
        <v>53031.77</v>
      </c>
      <c r="W555" s="22">
        <f t="shared" si="98"/>
        <v>53031.77</v>
      </c>
      <c r="X555" s="22">
        <f t="shared" si="99"/>
        <v>8.637087117736888</v>
      </c>
      <c r="Y555" s="22">
        <f t="shared" si="100"/>
        <v>0.1291365975997999</v>
      </c>
      <c r="Z555" s="22">
        <f t="shared" si="102"/>
        <v>1.4951406167318665E-2</v>
      </c>
      <c r="AA555" s="22">
        <f t="shared" si="103"/>
        <v>3.1673636100392594E-4</v>
      </c>
      <c r="AB555" s="22">
        <v>0</v>
      </c>
      <c r="AC555" s="53">
        <f t="shared" si="101"/>
        <v>0</v>
      </c>
      <c r="AD555" s="53">
        <f t="shared" si="104"/>
        <v>0</v>
      </c>
    </row>
    <row r="556" spans="1:30" s="23" customFormat="1" ht="12" customHeight="1" x14ac:dyDescent="0.2">
      <c r="A556" s="15">
        <v>152232</v>
      </c>
      <c r="B556" s="16" t="s">
        <v>513</v>
      </c>
      <c r="C556" s="16" t="s">
        <v>101</v>
      </c>
      <c r="D556" s="15">
        <v>2</v>
      </c>
      <c r="E556" s="17">
        <v>2014</v>
      </c>
      <c r="F556" s="15" t="s">
        <v>32</v>
      </c>
      <c r="G556" s="18">
        <v>38219</v>
      </c>
      <c r="H556" s="19">
        <v>12.861111111111111</v>
      </c>
      <c r="I556" s="16" t="s">
        <v>33</v>
      </c>
      <c r="J556" s="20">
        <v>0.73526304027149358</v>
      </c>
      <c r="K556" s="20">
        <f t="shared" si="96"/>
        <v>3.7773343058163174</v>
      </c>
      <c r="L556" s="20">
        <v>1.9055473996398999</v>
      </c>
      <c r="M556" s="20">
        <v>-2.5387213570300178E-3</v>
      </c>
      <c r="N556" s="21">
        <v>136206.51999999999</v>
      </c>
      <c r="O556" s="21">
        <v>100147.62</v>
      </c>
      <c r="P556" s="21">
        <v>77964.929999999993</v>
      </c>
      <c r="Q556" s="21">
        <v>22182.69</v>
      </c>
      <c r="R556" s="21">
        <v>0</v>
      </c>
      <c r="S556" s="21">
        <f t="shared" si="97"/>
        <v>36058.899999999994</v>
      </c>
      <c r="T556">
        <v>0</v>
      </c>
      <c r="U556" s="21">
        <v>58783.32</v>
      </c>
      <c r="V556" s="21">
        <v>-658.92</v>
      </c>
      <c r="W556" s="22">
        <f t="shared" si="98"/>
        <v>-658.92</v>
      </c>
      <c r="X556" s="22">
        <f t="shared" si="99"/>
        <v>2.7773343058163174</v>
      </c>
      <c r="Y556" s="22">
        <f t="shared" si="100"/>
        <v>2.1621549742227302</v>
      </c>
      <c r="Z556" s="22">
        <f t="shared" si="102"/>
        <v>0.77850007818458389</v>
      </c>
      <c r="AA556" s="22">
        <f t="shared" si="103"/>
        <v>0.58696671972833703</v>
      </c>
      <c r="AB556" s="22">
        <v>0</v>
      </c>
      <c r="AC556" s="53">
        <f t="shared" si="101"/>
        <v>0</v>
      </c>
      <c r="AD556" s="53">
        <f t="shared" si="104"/>
        <v>0</v>
      </c>
    </row>
    <row r="557" spans="1:30" s="23" customFormat="1" ht="12" customHeight="1" x14ac:dyDescent="0.2">
      <c r="A557" s="15">
        <v>152603</v>
      </c>
      <c r="B557" s="16" t="s">
        <v>514</v>
      </c>
      <c r="C557" s="16" t="s">
        <v>35</v>
      </c>
      <c r="D557" s="15">
        <v>2</v>
      </c>
      <c r="E557" s="17">
        <v>2014</v>
      </c>
      <c r="F557" s="15" t="s">
        <v>32</v>
      </c>
      <c r="G557" s="18">
        <v>38265</v>
      </c>
      <c r="H557" s="19">
        <v>12.736111111111111</v>
      </c>
      <c r="I557" s="16" t="s">
        <v>33</v>
      </c>
      <c r="J557" s="20">
        <v>0.81920000000000004</v>
      </c>
      <c r="K557" s="20">
        <f t="shared" si="96"/>
        <v>5.531164756460198</v>
      </c>
      <c r="L557" s="20">
        <v>3.0886999999999998</v>
      </c>
      <c r="M557" s="20">
        <v>-5.5999999999999999E-3</v>
      </c>
      <c r="N557" s="21">
        <v>161993.49</v>
      </c>
      <c r="O557" s="21">
        <v>132706.07999999999</v>
      </c>
      <c r="P557" s="21">
        <v>62518.8</v>
      </c>
      <c r="Q557" s="21">
        <v>70187.28</v>
      </c>
      <c r="R557" s="21">
        <v>0</v>
      </c>
      <c r="S557" s="21">
        <f t="shared" si="97"/>
        <v>29287.410000000003</v>
      </c>
      <c r="T557">
        <v>0</v>
      </c>
      <c r="U557" s="21">
        <v>21786.639999999999</v>
      </c>
      <c r="V557" s="21">
        <v>-8945.39</v>
      </c>
      <c r="W557" s="22">
        <f t="shared" si="98"/>
        <v>-8945.39</v>
      </c>
      <c r="X557" s="22">
        <f t="shared" si="99"/>
        <v>4.531164756460198</v>
      </c>
      <c r="Y557" s="22">
        <f t="shared" si="100"/>
        <v>2.1346646903908537</v>
      </c>
      <c r="Z557" s="22">
        <f t="shared" si="102"/>
        <v>0.47110727707426825</v>
      </c>
      <c r="AA557" s="22">
        <f t="shared" si="103"/>
        <v>0.1641721313748398</v>
      </c>
      <c r="AB557" s="22">
        <v>0</v>
      </c>
      <c r="AC557" s="53">
        <f t="shared" si="101"/>
        <v>0</v>
      </c>
      <c r="AD557" s="53">
        <f t="shared" si="104"/>
        <v>0</v>
      </c>
    </row>
    <row r="558" spans="1:30" s="23" customFormat="1" ht="12" customHeight="1" x14ac:dyDescent="0.2">
      <c r="A558" s="15">
        <v>152911</v>
      </c>
      <c r="B558" s="16" t="s">
        <v>518</v>
      </c>
      <c r="C558" s="16" t="s">
        <v>101</v>
      </c>
      <c r="D558" s="15">
        <v>2</v>
      </c>
      <c r="E558" s="17">
        <v>2014</v>
      </c>
      <c r="F558" s="15" t="s">
        <v>32</v>
      </c>
      <c r="G558" s="18">
        <v>38357</v>
      </c>
      <c r="H558" s="19">
        <v>12.486111111111111</v>
      </c>
      <c r="I558" s="16" t="s">
        <v>33</v>
      </c>
      <c r="J558" s="20">
        <v>0.50539999999999996</v>
      </c>
      <c r="K558" s="20">
        <f t="shared" si="96"/>
        <v>2.021913068479928</v>
      </c>
      <c r="L558" s="20">
        <v>5.9493999999999998</v>
      </c>
      <c r="M558" s="20">
        <v>4.1000000000000002E-2</v>
      </c>
      <c r="N558" s="21">
        <v>82699.520000000004</v>
      </c>
      <c r="O558" s="21">
        <v>41797.9</v>
      </c>
      <c r="P558" s="21">
        <v>38761.81</v>
      </c>
      <c r="Q558" s="21">
        <v>3036.09</v>
      </c>
      <c r="R558" s="21">
        <v>0</v>
      </c>
      <c r="S558" s="21">
        <f t="shared" si="97"/>
        <v>40901.620000000003</v>
      </c>
      <c r="T558">
        <v>0</v>
      </c>
      <c r="U558" s="21">
        <v>14189.56</v>
      </c>
      <c r="V558" s="21">
        <v>16353.07</v>
      </c>
      <c r="W558" s="22">
        <f t="shared" si="98"/>
        <v>16353.07</v>
      </c>
      <c r="X558" s="22">
        <f t="shared" si="99"/>
        <v>1.0219130684799282</v>
      </c>
      <c r="Y558" s="22">
        <f t="shared" si="100"/>
        <v>0.94768397926536885</v>
      </c>
      <c r="Z558" s="22">
        <f t="shared" si="102"/>
        <v>0.92736261869615455</v>
      </c>
      <c r="AA558" s="22">
        <f t="shared" si="103"/>
        <v>0.33948021312075483</v>
      </c>
      <c r="AB558" s="22">
        <v>0</v>
      </c>
      <c r="AC558" s="53">
        <f t="shared" si="101"/>
        <v>0</v>
      </c>
      <c r="AD558" s="53">
        <f t="shared" si="104"/>
        <v>0</v>
      </c>
    </row>
    <row r="559" spans="1:30" s="23" customFormat="1" ht="12" customHeight="1" x14ac:dyDescent="0.2">
      <c r="A559" s="15">
        <v>152913</v>
      </c>
      <c r="B559" s="16" t="s">
        <v>519</v>
      </c>
      <c r="C559" s="16" t="s">
        <v>101</v>
      </c>
      <c r="D559" s="15">
        <v>2</v>
      </c>
      <c r="E559" s="17">
        <v>2014</v>
      </c>
      <c r="F559" s="15" t="s">
        <v>32</v>
      </c>
      <c r="G559" s="18">
        <v>38362</v>
      </c>
      <c r="H559" s="19">
        <v>12.472222222222221</v>
      </c>
      <c r="I559" s="16" t="s">
        <v>33</v>
      </c>
      <c r="J559" s="20">
        <v>0.86919999999999997</v>
      </c>
      <c r="K559" s="20">
        <f t="shared" si="96"/>
        <v>7.6481168517624312</v>
      </c>
      <c r="L559" s="20">
        <v>2.6958000000000002</v>
      </c>
      <c r="M559" s="20">
        <v>4.5699999999999998E-2</v>
      </c>
      <c r="N559" s="21">
        <v>178033.17</v>
      </c>
      <c r="O559" s="21">
        <v>154755.13</v>
      </c>
      <c r="P559" s="21">
        <v>63541.75</v>
      </c>
      <c r="Q559" s="21">
        <v>91213.38</v>
      </c>
      <c r="R559" s="21">
        <v>0</v>
      </c>
      <c r="S559" s="21">
        <f t="shared" si="97"/>
        <v>23278.040000000008</v>
      </c>
      <c r="T559">
        <v>0</v>
      </c>
      <c r="U559" s="21">
        <v>45243.89</v>
      </c>
      <c r="V559" s="21">
        <v>17071.169999999998</v>
      </c>
      <c r="W559" s="22">
        <f t="shared" si="98"/>
        <v>17071.169999999998</v>
      </c>
      <c r="X559" s="22">
        <f t="shared" si="99"/>
        <v>6.6481168517624312</v>
      </c>
      <c r="Y559" s="22">
        <f t="shared" si="100"/>
        <v>2.729686434081219</v>
      </c>
      <c r="Z559" s="22">
        <f t="shared" si="102"/>
        <v>0.41059543551157235</v>
      </c>
      <c r="AA559" s="22">
        <f t="shared" si="103"/>
        <v>0.29235793346559819</v>
      </c>
      <c r="AB559" s="22">
        <v>0</v>
      </c>
      <c r="AC559" s="53">
        <f t="shared" si="101"/>
        <v>0</v>
      </c>
      <c r="AD559" s="53">
        <f t="shared" si="104"/>
        <v>0</v>
      </c>
    </row>
    <row r="560" spans="1:30" s="23" customFormat="1" ht="12" customHeight="1" x14ac:dyDescent="0.2">
      <c r="A560" s="15">
        <v>152923</v>
      </c>
      <c r="B560" s="16" t="s">
        <v>521</v>
      </c>
      <c r="C560" s="16" t="s">
        <v>35</v>
      </c>
      <c r="D560" s="15">
        <v>2</v>
      </c>
      <c r="E560" s="17">
        <v>2014</v>
      </c>
      <c r="F560" s="15" t="s">
        <v>32</v>
      </c>
      <c r="G560" s="18">
        <v>38357</v>
      </c>
      <c r="H560" s="19">
        <v>12.486111111111111</v>
      </c>
      <c r="I560" s="16" t="s">
        <v>33</v>
      </c>
      <c r="J560" s="20">
        <v>0.81569999999999998</v>
      </c>
      <c r="K560" s="20">
        <f t="shared" si="96"/>
        <v>5.4266797459876868</v>
      </c>
      <c r="L560" s="20">
        <v>3.49</v>
      </c>
      <c r="M560" s="20">
        <v>4.5400000000000003E-2</v>
      </c>
      <c r="N560" s="21">
        <v>183609.43</v>
      </c>
      <c r="O560" s="21">
        <v>149774.85</v>
      </c>
      <c r="P560" s="21">
        <v>83982.92</v>
      </c>
      <c r="Q560" s="21">
        <v>65791.929999999993</v>
      </c>
      <c r="R560" s="21">
        <v>0</v>
      </c>
      <c r="S560" s="21">
        <f t="shared" si="97"/>
        <v>33834.579999999987</v>
      </c>
      <c r="T560">
        <v>0</v>
      </c>
      <c r="U560" s="21">
        <v>51546.83</v>
      </c>
      <c r="V560" s="21">
        <v>18432.41</v>
      </c>
      <c r="W560" s="22">
        <f t="shared" si="98"/>
        <v>18432.41</v>
      </c>
      <c r="X560" s="22">
        <f t="shared" si="99"/>
        <v>4.4266797459876868</v>
      </c>
      <c r="Y560" s="22">
        <f t="shared" si="100"/>
        <v>2.4821623321465798</v>
      </c>
      <c r="Z560" s="22">
        <f t="shared" si="102"/>
        <v>0.56072778573972859</v>
      </c>
      <c r="AA560" s="22">
        <f t="shared" si="103"/>
        <v>0.34416212067646873</v>
      </c>
      <c r="AB560" s="22">
        <v>0</v>
      </c>
      <c r="AC560" s="53">
        <f t="shared" si="101"/>
        <v>0</v>
      </c>
      <c r="AD560" s="53">
        <f t="shared" si="104"/>
        <v>0</v>
      </c>
    </row>
    <row r="561" spans="1:30" s="23" customFormat="1" ht="12" customHeight="1" x14ac:dyDescent="0.2">
      <c r="A561" s="15">
        <v>154395</v>
      </c>
      <c r="B561" s="16" t="s">
        <v>528</v>
      </c>
      <c r="C561" s="16" t="s">
        <v>35</v>
      </c>
      <c r="D561" s="15">
        <v>2</v>
      </c>
      <c r="E561" s="17">
        <v>2014</v>
      </c>
      <c r="F561" s="15" t="s">
        <v>36</v>
      </c>
      <c r="G561" s="18">
        <v>38616</v>
      </c>
      <c r="H561" s="19">
        <v>11.775</v>
      </c>
      <c r="I561" s="16" t="s">
        <v>33</v>
      </c>
      <c r="J561" s="20">
        <v>0.52769999999999995</v>
      </c>
      <c r="K561" s="20">
        <f t="shared" si="96"/>
        <v>2.117372575313174</v>
      </c>
      <c r="L561" s="20">
        <v>4.8973000000000004</v>
      </c>
      <c r="M561" s="20">
        <v>4.1000000000000003E-3</v>
      </c>
      <c r="N561" s="21">
        <v>32716.54</v>
      </c>
      <c r="O561" s="21">
        <v>17265.060000000001</v>
      </c>
      <c r="P561" s="21">
        <v>17265.060000000001</v>
      </c>
      <c r="Q561" s="21">
        <v>0</v>
      </c>
      <c r="R561" s="21">
        <v>0</v>
      </c>
      <c r="S561" s="21">
        <f t="shared" si="97"/>
        <v>15451.48</v>
      </c>
      <c r="T561">
        <v>0</v>
      </c>
      <c r="U561" s="21">
        <v>5411.25</v>
      </c>
      <c r="V561" s="21">
        <v>0</v>
      </c>
      <c r="W561" s="22">
        <f t="shared" si="98"/>
        <v>0</v>
      </c>
      <c r="X561" s="22">
        <f t="shared" si="99"/>
        <v>1.117372575313174</v>
      </c>
      <c r="Y561" s="22">
        <f t="shared" si="100"/>
        <v>1.117372575313174</v>
      </c>
      <c r="Z561" s="22">
        <f t="shared" si="102"/>
        <v>1</v>
      </c>
      <c r="AA561" s="22">
        <f t="shared" si="103"/>
        <v>0.31342202112242873</v>
      </c>
      <c r="AB561" s="22">
        <v>0</v>
      </c>
      <c r="AC561" s="53">
        <f t="shared" si="101"/>
        <v>0</v>
      </c>
      <c r="AD561" s="53">
        <f t="shared" si="104"/>
        <v>0</v>
      </c>
    </row>
    <row r="562" spans="1:30" s="23" customFormat="1" ht="12" customHeight="1" x14ac:dyDescent="0.2">
      <c r="A562" s="15">
        <v>154480</v>
      </c>
      <c r="B562" s="16" t="s">
        <v>529</v>
      </c>
      <c r="C562" s="16" t="s">
        <v>101</v>
      </c>
      <c r="D562" s="15">
        <v>2</v>
      </c>
      <c r="E562" s="17">
        <v>2014</v>
      </c>
      <c r="F562" s="15" t="s">
        <v>32</v>
      </c>
      <c r="G562" s="18">
        <v>38727</v>
      </c>
      <c r="H562" s="19">
        <v>11.472222222222221</v>
      </c>
      <c r="I562" s="16" t="s">
        <v>33</v>
      </c>
      <c r="J562" s="20">
        <v>0.54510000000000003</v>
      </c>
      <c r="K562" s="20">
        <f t="shared" si="96"/>
        <v>2.1984434760657341</v>
      </c>
      <c r="L562" s="20">
        <v>4.2240000000000002</v>
      </c>
      <c r="M562" s="20">
        <v>7.5399999999999995E-2</v>
      </c>
      <c r="N562" s="21">
        <v>132808.51999999999</v>
      </c>
      <c r="O562" s="21">
        <v>72398.27</v>
      </c>
      <c r="P562" s="21">
        <v>39263.910000000003</v>
      </c>
      <c r="Q562" s="21">
        <v>33134.36</v>
      </c>
      <c r="R562" s="21">
        <v>0</v>
      </c>
      <c r="S562" s="21">
        <f t="shared" si="97"/>
        <v>60410.249999999985</v>
      </c>
      <c r="T562">
        <v>0</v>
      </c>
      <c r="U562" s="21">
        <v>23941.82</v>
      </c>
      <c r="V562" s="21">
        <v>15997.97</v>
      </c>
      <c r="W562" s="22">
        <f t="shared" si="98"/>
        <v>15997.97</v>
      </c>
      <c r="X562" s="22">
        <f t="shared" si="99"/>
        <v>1.1984434760657343</v>
      </c>
      <c r="Y562" s="22">
        <f t="shared" si="100"/>
        <v>0.64995443654015694</v>
      </c>
      <c r="Z562" s="22">
        <f t="shared" si="102"/>
        <v>0.54233215793692313</v>
      </c>
      <c r="AA562" s="22">
        <f t="shared" si="103"/>
        <v>0.33069602353757899</v>
      </c>
      <c r="AB562" s="22">
        <v>0</v>
      </c>
      <c r="AC562" s="53">
        <f t="shared" si="101"/>
        <v>0</v>
      </c>
      <c r="AD562" s="53">
        <f t="shared" si="104"/>
        <v>0</v>
      </c>
    </row>
    <row r="563" spans="1:30" s="23" customFormat="1" ht="12" customHeight="1" x14ac:dyDescent="0.2">
      <c r="A563" s="15">
        <v>154717</v>
      </c>
      <c r="B563" s="16" t="s">
        <v>530</v>
      </c>
      <c r="C563" s="16" t="s">
        <v>35</v>
      </c>
      <c r="D563" s="15">
        <v>2</v>
      </c>
      <c r="E563" s="17">
        <v>2014</v>
      </c>
      <c r="F563" s="15" t="s">
        <v>36</v>
      </c>
      <c r="G563" s="18">
        <v>38666</v>
      </c>
      <c r="H563" s="19">
        <v>11.638888888888889</v>
      </c>
      <c r="I563" s="16" t="s">
        <v>33</v>
      </c>
      <c r="J563" s="20">
        <v>0.97279462957976415</v>
      </c>
      <c r="K563" s="20">
        <f t="shared" si="96"/>
        <v>36.757448421146371</v>
      </c>
      <c r="L563" s="20">
        <v>0.41153375772427203</v>
      </c>
      <c r="M563" s="20">
        <v>-6.2873333333333337E-2</v>
      </c>
      <c r="N563" s="21">
        <v>692531.28</v>
      </c>
      <c r="O563" s="21">
        <v>673690.71</v>
      </c>
      <c r="P563" s="21">
        <v>673690.71</v>
      </c>
      <c r="Q563" s="21">
        <v>0</v>
      </c>
      <c r="R563" s="21">
        <v>0</v>
      </c>
      <c r="S563" s="21">
        <f t="shared" si="97"/>
        <v>18840.570000000065</v>
      </c>
      <c r="T563">
        <v>0</v>
      </c>
      <c r="U563" s="21">
        <v>664008.98</v>
      </c>
      <c r="V563" s="21">
        <v>-22836.99</v>
      </c>
      <c r="W563" s="22">
        <f t="shared" si="98"/>
        <v>-22836.99</v>
      </c>
      <c r="X563" s="22">
        <f t="shared" si="99"/>
        <v>35.757448421146371</v>
      </c>
      <c r="Y563" s="22">
        <f t="shared" si="100"/>
        <v>35.757448421146371</v>
      </c>
      <c r="Z563" s="22">
        <f t="shared" si="102"/>
        <v>1</v>
      </c>
      <c r="AA563" s="22">
        <f t="shared" si="103"/>
        <v>0.98562882067944801</v>
      </c>
      <c r="AB563" s="22">
        <v>0</v>
      </c>
      <c r="AC563" s="53">
        <f t="shared" si="101"/>
        <v>0</v>
      </c>
      <c r="AD563" s="53">
        <f t="shared" si="104"/>
        <v>0</v>
      </c>
    </row>
    <row r="564" spans="1:30" s="23" customFormat="1" ht="12" customHeight="1" x14ac:dyDescent="0.2">
      <c r="A564" s="15">
        <v>155073</v>
      </c>
      <c r="B564" s="16" t="s">
        <v>535</v>
      </c>
      <c r="C564" s="16" t="s">
        <v>35</v>
      </c>
      <c r="D564" s="15">
        <v>2</v>
      </c>
      <c r="E564" s="17">
        <v>2014</v>
      </c>
      <c r="F564" s="15" t="s">
        <v>32</v>
      </c>
      <c r="G564" s="18">
        <v>38859</v>
      </c>
      <c r="H564" s="19">
        <v>11.105555555555556</v>
      </c>
      <c r="I564" s="16" t="s">
        <v>33</v>
      </c>
      <c r="J564" s="20">
        <v>0.83109999999999995</v>
      </c>
      <c r="K564" s="20">
        <f t="shared" si="96"/>
        <v>5.9215511602872422</v>
      </c>
      <c r="L564" s="20">
        <v>0</v>
      </c>
      <c r="M564" s="20">
        <v>0</v>
      </c>
      <c r="N564" s="21">
        <v>34765.19</v>
      </c>
      <c r="O564" s="21">
        <v>28894.23</v>
      </c>
      <c r="P564" s="21">
        <v>28894.23</v>
      </c>
      <c r="Q564" s="21">
        <v>0</v>
      </c>
      <c r="R564" s="21">
        <v>0</v>
      </c>
      <c r="S564" s="21">
        <f t="shared" si="97"/>
        <v>5870.9600000000028</v>
      </c>
      <c r="T564">
        <v>0</v>
      </c>
      <c r="U564" s="21">
        <v>0</v>
      </c>
      <c r="V564" s="21">
        <v>26176.16</v>
      </c>
      <c r="W564" s="22">
        <f t="shared" si="98"/>
        <v>26176.16</v>
      </c>
      <c r="X564" s="22">
        <f t="shared" si="99"/>
        <v>4.9215511602872422</v>
      </c>
      <c r="Y564" s="22">
        <f t="shared" si="100"/>
        <v>4.9215511602872422</v>
      </c>
      <c r="Z564" s="22">
        <f t="shared" si="102"/>
        <v>1</v>
      </c>
      <c r="AA564" s="22">
        <f t="shared" si="103"/>
        <v>0</v>
      </c>
      <c r="AB564" s="22">
        <v>0</v>
      </c>
      <c r="AC564" s="53">
        <f t="shared" si="101"/>
        <v>0</v>
      </c>
      <c r="AD564" s="53">
        <f t="shared" si="104"/>
        <v>0</v>
      </c>
    </row>
    <row r="565" spans="1:30" s="23" customFormat="1" ht="12" customHeight="1" x14ac:dyDescent="0.2">
      <c r="A565" s="15">
        <v>155761</v>
      </c>
      <c r="B565" s="16" t="s">
        <v>537</v>
      </c>
      <c r="C565" s="16" t="s">
        <v>137</v>
      </c>
      <c r="D565" s="15">
        <v>2</v>
      </c>
      <c r="E565" s="17">
        <v>2014</v>
      </c>
      <c r="F565" s="15" t="s">
        <v>36</v>
      </c>
      <c r="G565" s="18">
        <v>38931</v>
      </c>
      <c r="H565" s="19">
        <v>10.911111111111111</v>
      </c>
      <c r="I565" s="16" t="s">
        <v>33</v>
      </c>
      <c r="J565" s="20">
        <v>0.35670000000000002</v>
      </c>
      <c r="K565" s="20">
        <f t="shared" si="96"/>
        <v>1.5545166211626447</v>
      </c>
      <c r="L565" s="20">
        <v>2.8755999999999999</v>
      </c>
      <c r="M565" s="20">
        <v>0.1181</v>
      </c>
      <c r="N565" s="21">
        <v>96138.07</v>
      </c>
      <c r="O565" s="21">
        <v>34293.72</v>
      </c>
      <c r="P565" s="21">
        <v>24274.76</v>
      </c>
      <c r="Q565" s="21">
        <v>10018.959999999999</v>
      </c>
      <c r="R565" s="21">
        <v>0</v>
      </c>
      <c r="S565" s="21">
        <f t="shared" si="97"/>
        <v>61844.350000000006</v>
      </c>
      <c r="T565">
        <v>0</v>
      </c>
      <c r="U565" s="21">
        <v>0</v>
      </c>
      <c r="V565" s="21">
        <v>10271.120000000001</v>
      </c>
      <c r="W565" s="22">
        <f t="shared" si="98"/>
        <v>10271.120000000001</v>
      </c>
      <c r="X565" s="22">
        <f t="shared" si="99"/>
        <v>0.55451662116264455</v>
      </c>
      <c r="Y565" s="22">
        <f t="shared" si="100"/>
        <v>0.3925137866272343</v>
      </c>
      <c r="Z565" s="22">
        <f t="shared" si="102"/>
        <v>0.70784855069674557</v>
      </c>
      <c r="AA565" s="22">
        <f t="shared" si="103"/>
        <v>0</v>
      </c>
      <c r="AB565" s="22">
        <v>0</v>
      </c>
      <c r="AC565" s="53">
        <f t="shared" si="101"/>
        <v>0</v>
      </c>
      <c r="AD565" s="53">
        <f t="shared" si="104"/>
        <v>0</v>
      </c>
    </row>
    <row r="566" spans="1:30" s="23" customFormat="1" ht="12" customHeight="1" x14ac:dyDescent="0.2">
      <c r="A566" s="15">
        <v>156051</v>
      </c>
      <c r="B566" s="16" t="s">
        <v>539</v>
      </c>
      <c r="C566" s="16" t="s">
        <v>35</v>
      </c>
      <c r="D566" s="15">
        <v>2</v>
      </c>
      <c r="E566" s="17">
        <v>2014</v>
      </c>
      <c r="F566" s="15" t="s">
        <v>32</v>
      </c>
      <c r="G566" s="18">
        <v>38909</v>
      </c>
      <c r="H566" s="19">
        <v>10.969444444444445</v>
      </c>
      <c r="I566" s="16" t="s">
        <v>33</v>
      </c>
      <c r="J566" s="20">
        <v>0.84394016163248475</v>
      </c>
      <c r="K566" s="20">
        <f t="shared" si="96"/>
        <v>6.4077985115237404</v>
      </c>
      <c r="L566" s="20">
        <v>1.5324410491935185</v>
      </c>
      <c r="M566" s="20">
        <v>-8.1549964193100878E-3</v>
      </c>
      <c r="N566" s="21">
        <v>285546.56</v>
      </c>
      <c r="O566" s="21">
        <v>240984.21</v>
      </c>
      <c r="P566" s="21">
        <v>121034.21</v>
      </c>
      <c r="Q566" s="21">
        <v>119950</v>
      </c>
      <c r="R566" s="21">
        <v>0</v>
      </c>
      <c r="S566" s="21">
        <f t="shared" si="97"/>
        <v>44562.350000000006</v>
      </c>
      <c r="T566">
        <v>0</v>
      </c>
      <c r="U566" s="21">
        <v>47001.18</v>
      </c>
      <c r="V566" s="21">
        <v>-5254.17</v>
      </c>
      <c r="W566" s="22">
        <f t="shared" si="98"/>
        <v>-5254.17</v>
      </c>
      <c r="X566" s="22">
        <f t="shared" si="99"/>
        <v>5.4077985115237404</v>
      </c>
      <c r="Y566" s="22">
        <f t="shared" si="100"/>
        <v>2.7160643457986393</v>
      </c>
      <c r="Z566" s="22">
        <f t="shared" si="102"/>
        <v>0.50224954572749814</v>
      </c>
      <c r="AA566" s="22">
        <f t="shared" si="103"/>
        <v>0.19503842181195191</v>
      </c>
      <c r="AB566" s="22">
        <v>0</v>
      </c>
      <c r="AC566" s="53">
        <f t="shared" si="101"/>
        <v>0</v>
      </c>
      <c r="AD566" s="53">
        <f t="shared" si="104"/>
        <v>0</v>
      </c>
    </row>
    <row r="567" spans="1:30" s="23" customFormat="1" ht="12" customHeight="1" x14ac:dyDescent="0.2">
      <c r="A567" s="15">
        <v>156296</v>
      </c>
      <c r="B567" s="16" t="s">
        <v>541</v>
      </c>
      <c r="C567" s="16" t="s">
        <v>51</v>
      </c>
      <c r="D567" s="15">
        <v>2</v>
      </c>
      <c r="E567" s="17">
        <v>2014</v>
      </c>
      <c r="F567" s="15" t="s">
        <v>257</v>
      </c>
      <c r="G567" s="18">
        <v>38953</v>
      </c>
      <c r="H567" s="19">
        <v>10.85</v>
      </c>
      <c r="I567" s="16" t="s">
        <v>33</v>
      </c>
      <c r="J567" s="20">
        <v>0.72119999999999995</v>
      </c>
      <c r="K567" s="20">
        <f t="shared" si="96"/>
        <v>3.5863000388557444</v>
      </c>
      <c r="L567" s="20">
        <v>0</v>
      </c>
      <c r="M567" s="20">
        <v>0</v>
      </c>
      <c r="N567" s="21">
        <v>9124653.7799999993</v>
      </c>
      <c r="O567" s="21">
        <v>6580345.25</v>
      </c>
      <c r="P567" s="21">
        <v>4913040.5</v>
      </c>
      <c r="Q567" s="21">
        <v>1667304.75</v>
      </c>
      <c r="R567" s="21">
        <v>0</v>
      </c>
      <c r="S567" s="21">
        <f t="shared" si="97"/>
        <v>2544308.5299999993</v>
      </c>
      <c r="T567">
        <v>173353.83</v>
      </c>
      <c r="U567" s="21">
        <v>1640375.74</v>
      </c>
      <c r="V567" s="21">
        <v>944120.09</v>
      </c>
      <c r="W567" s="22">
        <f t="shared" si="98"/>
        <v>944120.09</v>
      </c>
      <c r="X567" s="22">
        <f t="shared" si="99"/>
        <v>2.5863000388557444</v>
      </c>
      <c r="Y567" s="22">
        <f t="shared" si="100"/>
        <v>1.9309924256709547</v>
      </c>
      <c r="Z567" s="22">
        <f t="shared" si="102"/>
        <v>0.74662351492879497</v>
      </c>
      <c r="AA567" s="22">
        <f t="shared" si="103"/>
        <v>0.24928414508342098</v>
      </c>
      <c r="AB567" s="22">
        <v>0</v>
      </c>
      <c r="AC567" s="53">
        <f t="shared" si="101"/>
        <v>6.8133965655493844E-2</v>
      </c>
      <c r="AD567" s="53">
        <f t="shared" si="104"/>
        <v>2.6344184600344486E-2</v>
      </c>
    </row>
    <row r="568" spans="1:30" s="23" customFormat="1" ht="12" customHeight="1" x14ac:dyDescent="0.2">
      <c r="A568" s="15">
        <v>156328</v>
      </c>
      <c r="B568" s="16" t="s">
        <v>542</v>
      </c>
      <c r="C568" s="16" t="s">
        <v>120</v>
      </c>
      <c r="D568" s="15">
        <v>2</v>
      </c>
      <c r="E568" s="17">
        <v>2014</v>
      </c>
      <c r="F568" s="15" t="s">
        <v>36</v>
      </c>
      <c r="G568" s="18">
        <v>38805</v>
      </c>
      <c r="H568" s="19">
        <v>11.252777777777778</v>
      </c>
      <c r="I568" s="16" t="s">
        <v>33</v>
      </c>
      <c r="J568" s="20">
        <v>0.59650000000000003</v>
      </c>
      <c r="K568" s="20">
        <f t="shared" si="96"/>
        <v>2.4784102846489771</v>
      </c>
      <c r="L568" s="20">
        <v>3.4420999999999999</v>
      </c>
      <c r="M568" s="20">
        <v>7.1999999999999995E-2</v>
      </c>
      <c r="N568" s="21">
        <v>142406.57999999999</v>
      </c>
      <c r="O568" s="21">
        <v>84947.74</v>
      </c>
      <c r="P568" s="21">
        <v>84947.74</v>
      </c>
      <c r="Q568" s="21">
        <v>0</v>
      </c>
      <c r="R568" s="21">
        <v>0</v>
      </c>
      <c r="S568" s="21">
        <f t="shared" si="97"/>
        <v>57458.839999999982</v>
      </c>
      <c r="T568">
        <v>0</v>
      </c>
      <c r="U568" s="22">
        <v>38657.97</v>
      </c>
      <c r="V568" s="21">
        <v>36036</v>
      </c>
      <c r="W568" s="22">
        <f t="shared" si="98"/>
        <v>36036</v>
      </c>
      <c r="X568" s="22">
        <f t="shared" si="99"/>
        <v>1.4784102846489771</v>
      </c>
      <c r="Y568" s="22">
        <f t="shared" si="100"/>
        <v>1.4784102846489771</v>
      </c>
      <c r="Z568" s="22">
        <f t="shared" si="102"/>
        <v>1</v>
      </c>
      <c r="AA568" s="22">
        <f t="shared" si="103"/>
        <v>0.45507944060666006</v>
      </c>
      <c r="AB568" s="22">
        <v>0</v>
      </c>
      <c r="AC568" s="53">
        <f t="shared" si="101"/>
        <v>0</v>
      </c>
      <c r="AD568" s="53">
        <f t="shared" si="104"/>
        <v>0</v>
      </c>
    </row>
    <row r="569" spans="1:30" s="23" customFormat="1" ht="12" customHeight="1" x14ac:dyDescent="0.2">
      <c r="A569" s="15">
        <v>156376</v>
      </c>
      <c r="B569" s="16" t="s">
        <v>544</v>
      </c>
      <c r="C569" s="16" t="s">
        <v>51</v>
      </c>
      <c r="D569" s="15">
        <v>2</v>
      </c>
      <c r="E569" s="17">
        <v>2014</v>
      </c>
      <c r="F569" s="15" t="s">
        <v>32</v>
      </c>
      <c r="G569" s="18">
        <v>38953</v>
      </c>
      <c r="H569" s="19">
        <v>10.85</v>
      </c>
      <c r="I569" s="16" t="s">
        <v>33</v>
      </c>
      <c r="J569" s="20">
        <v>0.97950000000000004</v>
      </c>
      <c r="K569" s="20">
        <f t="shared" si="96"/>
        <v>48.713037745626124</v>
      </c>
      <c r="L569" s="20">
        <v>1.5308999999999999</v>
      </c>
      <c r="M569" s="20">
        <v>1.3899999999999999E-2</v>
      </c>
      <c r="N569" s="21">
        <v>179555.77</v>
      </c>
      <c r="O569" s="21">
        <v>175869.78</v>
      </c>
      <c r="P569" s="21">
        <v>71520.44</v>
      </c>
      <c r="Q569" s="21">
        <v>104349.34</v>
      </c>
      <c r="R569" s="21">
        <v>0</v>
      </c>
      <c r="S569" s="21">
        <f t="shared" si="97"/>
        <v>3685.9899999999907</v>
      </c>
      <c r="T569">
        <v>0</v>
      </c>
      <c r="U569" s="21">
        <v>41394.379999999997</v>
      </c>
      <c r="V569" s="21">
        <v>3152.42</v>
      </c>
      <c r="W569" s="22">
        <f t="shared" si="98"/>
        <v>3152.42</v>
      </c>
      <c r="X569" s="22">
        <f t="shared" si="99"/>
        <v>47.713037745626124</v>
      </c>
      <c r="Y569" s="22">
        <f t="shared" si="100"/>
        <v>19.403319054039805</v>
      </c>
      <c r="Z569" s="22">
        <f t="shared" si="102"/>
        <v>0.40666702374904889</v>
      </c>
      <c r="AA569" s="22">
        <f t="shared" si="103"/>
        <v>0.2353694875833699</v>
      </c>
      <c r="AB569" s="22">
        <v>0</v>
      </c>
      <c r="AC569" s="53">
        <f t="shared" si="101"/>
        <v>0</v>
      </c>
      <c r="AD569" s="53">
        <f t="shared" si="104"/>
        <v>0</v>
      </c>
    </row>
    <row r="570" spans="1:30" s="23" customFormat="1" ht="12" customHeight="1" x14ac:dyDescent="0.2">
      <c r="A570" s="15">
        <v>157370</v>
      </c>
      <c r="B570" s="16" t="s">
        <v>549</v>
      </c>
      <c r="C570" s="16" t="s">
        <v>35</v>
      </c>
      <c r="D570" s="15">
        <v>2</v>
      </c>
      <c r="E570" s="17">
        <v>2014</v>
      </c>
      <c r="F570" s="15" t="s">
        <v>36</v>
      </c>
      <c r="G570" s="18">
        <v>38905</v>
      </c>
      <c r="H570" s="19">
        <v>10.980555555555556</v>
      </c>
      <c r="I570" s="16" t="s">
        <v>33</v>
      </c>
      <c r="J570" s="20">
        <v>0.79620000000000002</v>
      </c>
      <c r="K570" s="20">
        <f t="shared" si="96"/>
        <v>4.9057685807324463</v>
      </c>
      <c r="L570" s="20">
        <v>3.4016999999999999</v>
      </c>
      <c r="M570" s="20">
        <v>4.2000000000000003E-2</v>
      </c>
      <c r="N570" s="21">
        <v>169950.59</v>
      </c>
      <c r="O570" s="21">
        <v>135307.57999999999</v>
      </c>
      <c r="P570" s="21">
        <v>117182.39999999999</v>
      </c>
      <c r="Q570" s="21">
        <v>15250.64</v>
      </c>
      <c r="R570" s="21">
        <v>0</v>
      </c>
      <c r="S570" s="21">
        <f t="shared" si="97"/>
        <v>34643.010000000009</v>
      </c>
      <c r="T570">
        <v>0</v>
      </c>
      <c r="U570" s="21">
        <v>30941.52</v>
      </c>
      <c r="V570" s="21">
        <v>24417.91</v>
      </c>
      <c r="W570" s="22">
        <f t="shared" si="98"/>
        <v>24417.91</v>
      </c>
      <c r="X570" s="22">
        <f t="shared" si="99"/>
        <v>3.9057685807324467</v>
      </c>
      <c r="Y570" s="22">
        <f t="shared" si="100"/>
        <v>3.3825698171146201</v>
      </c>
      <c r="Z570" s="22">
        <f t="shared" si="102"/>
        <v>0.86604460740484757</v>
      </c>
      <c r="AA570" s="22">
        <f t="shared" si="103"/>
        <v>0.22867543710411495</v>
      </c>
      <c r="AB570" s="22">
        <v>0</v>
      </c>
      <c r="AC570" s="53">
        <f t="shared" si="101"/>
        <v>0</v>
      </c>
      <c r="AD570" s="53">
        <f t="shared" si="104"/>
        <v>0</v>
      </c>
    </row>
    <row r="571" spans="1:30" s="23" customFormat="1" ht="12" customHeight="1" x14ac:dyDescent="0.2">
      <c r="A571" s="15">
        <v>158470</v>
      </c>
      <c r="B571" s="16" t="s">
        <v>559</v>
      </c>
      <c r="C571" s="16" t="s">
        <v>35</v>
      </c>
      <c r="D571" s="15">
        <v>2</v>
      </c>
      <c r="E571" s="17">
        <v>2014</v>
      </c>
      <c r="F571" s="15" t="s">
        <v>32</v>
      </c>
      <c r="G571" s="18">
        <v>39281</v>
      </c>
      <c r="H571" s="19">
        <v>9.9499999999999993</v>
      </c>
      <c r="I571" s="16" t="s">
        <v>33</v>
      </c>
      <c r="J571" s="20">
        <v>0.97070000000000001</v>
      </c>
      <c r="K571" s="20">
        <f t="shared" si="96"/>
        <v>34.079872409110749</v>
      </c>
      <c r="L571" s="20">
        <v>9.298</v>
      </c>
      <c r="M571" s="20">
        <v>9.2299999999999993E-2</v>
      </c>
      <c r="N571" s="21">
        <v>26603.43</v>
      </c>
      <c r="O571" s="21">
        <v>25822.81</v>
      </c>
      <c r="P571" s="21">
        <v>25822.81</v>
      </c>
      <c r="Q571" s="21">
        <v>0</v>
      </c>
      <c r="R571" s="21">
        <v>0</v>
      </c>
      <c r="S571" s="21">
        <f t="shared" si="97"/>
        <v>780.61999999999898</v>
      </c>
      <c r="T571">
        <v>0</v>
      </c>
      <c r="U571" s="21">
        <v>1018.17</v>
      </c>
      <c r="V571" s="21">
        <v>7540.89</v>
      </c>
      <c r="W571" s="22">
        <f t="shared" si="98"/>
        <v>7540.89</v>
      </c>
      <c r="X571" s="22">
        <f t="shared" si="99"/>
        <v>33.079872409110749</v>
      </c>
      <c r="Y571" s="22">
        <f t="shared" si="100"/>
        <v>33.079872409110749</v>
      </c>
      <c r="Z571" s="22">
        <f t="shared" si="102"/>
        <v>1</v>
      </c>
      <c r="AA571" s="22">
        <f t="shared" si="103"/>
        <v>3.9429093890246646E-2</v>
      </c>
      <c r="AB571" s="22">
        <v>0</v>
      </c>
      <c r="AC571" s="53">
        <f t="shared" si="101"/>
        <v>0</v>
      </c>
      <c r="AD571" s="53">
        <f t="shared" si="104"/>
        <v>0</v>
      </c>
    </row>
    <row r="572" spans="1:30" s="23" customFormat="1" ht="12" customHeight="1" x14ac:dyDescent="0.2">
      <c r="A572" s="15">
        <v>158666</v>
      </c>
      <c r="B572" s="16" t="s">
        <v>560</v>
      </c>
      <c r="C572" s="16" t="s">
        <v>35</v>
      </c>
      <c r="D572" s="15">
        <v>2</v>
      </c>
      <c r="E572" s="17">
        <v>2014</v>
      </c>
      <c r="F572" s="15" t="s">
        <v>32</v>
      </c>
      <c r="G572" s="18">
        <v>39336</v>
      </c>
      <c r="H572" s="19">
        <v>9.8027777777777771</v>
      </c>
      <c r="I572" s="16" t="s">
        <v>33</v>
      </c>
      <c r="J572" s="20">
        <v>0.62155454384465003</v>
      </c>
      <c r="K572" s="20">
        <f t="shared" si="96"/>
        <v>2.6423887081616986</v>
      </c>
      <c r="L572" s="20">
        <v>2.7308381278746516</v>
      </c>
      <c r="M572" s="20">
        <v>4.7741952761015498E-2</v>
      </c>
      <c r="N572" s="21">
        <v>238750.68</v>
      </c>
      <c r="O572" s="21">
        <v>148396.57</v>
      </c>
      <c r="P572" s="21">
        <v>148396.57</v>
      </c>
      <c r="Q572" s="21">
        <v>0</v>
      </c>
      <c r="R572" s="21">
        <v>0</v>
      </c>
      <c r="S572" s="21">
        <f t="shared" si="97"/>
        <v>90354.109999999986</v>
      </c>
      <c r="T572">
        <v>0</v>
      </c>
      <c r="U572" s="21">
        <v>14952.21</v>
      </c>
      <c r="V572" s="21">
        <v>47355.78</v>
      </c>
      <c r="W572" s="22">
        <f t="shared" si="98"/>
        <v>47355.78</v>
      </c>
      <c r="X572" s="22">
        <f t="shared" si="99"/>
        <v>1.6423887081616988</v>
      </c>
      <c r="Y572" s="22">
        <f t="shared" si="100"/>
        <v>1.6423887081616988</v>
      </c>
      <c r="Z572" s="22">
        <f t="shared" si="102"/>
        <v>1</v>
      </c>
      <c r="AA572" s="22">
        <f t="shared" si="103"/>
        <v>0.10075846092669122</v>
      </c>
      <c r="AB572" s="22">
        <v>0</v>
      </c>
      <c r="AC572" s="53">
        <f t="shared" si="101"/>
        <v>0</v>
      </c>
      <c r="AD572" s="53">
        <f t="shared" si="104"/>
        <v>0</v>
      </c>
    </row>
    <row r="573" spans="1:30" s="23" customFormat="1" ht="12" customHeight="1" x14ac:dyDescent="0.2">
      <c r="A573" s="15">
        <v>158928</v>
      </c>
      <c r="B573" s="16" t="s">
        <v>562</v>
      </c>
      <c r="C573" s="16" t="s">
        <v>101</v>
      </c>
      <c r="D573" s="15">
        <v>2</v>
      </c>
      <c r="E573" s="17">
        <v>2014</v>
      </c>
      <c r="F573" s="15" t="s">
        <v>36</v>
      </c>
      <c r="G573" s="18">
        <v>39393</v>
      </c>
      <c r="H573" s="19">
        <v>9.6472222222222221</v>
      </c>
      <c r="I573" s="16" t="s">
        <v>33</v>
      </c>
      <c r="J573" s="20">
        <v>0.33960000000000001</v>
      </c>
      <c r="K573" s="20">
        <f t="shared" si="96"/>
        <v>1.5143378037244168</v>
      </c>
      <c r="L573" s="20">
        <v>1.8291999999999999</v>
      </c>
      <c r="M573" s="20">
        <v>0.10100000000000001</v>
      </c>
      <c r="N573" s="21">
        <v>99010.51</v>
      </c>
      <c r="O573" s="21">
        <v>33628.46</v>
      </c>
      <c r="P573" s="21">
        <v>17081.650000000001</v>
      </c>
      <c r="Q573" s="21">
        <v>16546.810000000001</v>
      </c>
      <c r="R573" s="21">
        <v>0</v>
      </c>
      <c r="S573" s="21">
        <f t="shared" si="97"/>
        <v>65382.049999999996</v>
      </c>
      <c r="T573">
        <v>0</v>
      </c>
      <c r="U573" s="21">
        <v>0</v>
      </c>
      <c r="V573" s="21">
        <v>18298.54</v>
      </c>
      <c r="W573" s="22">
        <f t="shared" si="98"/>
        <v>18298.54</v>
      </c>
      <c r="X573" s="22">
        <f t="shared" si="99"/>
        <v>0.51433780372441673</v>
      </c>
      <c r="Y573" s="22">
        <f t="shared" si="100"/>
        <v>0.2612590152801878</v>
      </c>
      <c r="Z573" s="22">
        <f t="shared" si="102"/>
        <v>0.50795219287472582</v>
      </c>
      <c r="AA573" s="22">
        <f t="shared" si="103"/>
        <v>0</v>
      </c>
      <c r="AB573" s="22">
        <v>0</v>
      </c>
      <c r="AC573" s="53">
        <f t="shared" si="101"/>
        <v>0</v>
      </c>
      <c r="AD573" s="53">
        <f t="shared" si="104"/>
        <v>0</v>
      </c>
    </row>
    <row r="574" spans="1:30" s="23" customFormat="1" ht="12" customHeight="1" x14ac:dyDescent="0.2">
      <c r="A574" s="15">
        <v>159477</v>
      </c>
      <c r="B574" s="16" t="s">
        <v>565</v>
      </c>
      <c r="C574" s="16" t="s">
        <v>35</v>
      </c>
      <c r="D574" s="15">
        <v>2</v>
      </c>
      <c r="E574" s="17">
        <v>2014</v>
      </c>
      <c r="F574" s="15" t="s">
        <v>32</v>
      </c>
      <c r="G574" s="18">
        <v>39489</v>
      </c>
      <c r="H574" s="19">
        <v>9.3861111111111111</v>
      </c>
      <c r="I574" s="16" t="s">
        <v>33</v>
      </c>
      <c r="J574" s="20">
        <v>1.0125999999999999</v>
      </c>
      <c r="K574" s="20">
        <f t="shared" si="96"/>
        <v>-79.459311852967247</v>
      </c>
      <c r="L574" s="20">
        <v>1.8623000000000001</v>
      </c>
      <c r="M574" s="20">
        <v>2.98E-2</v>
      </c>
      <c r="N574" s="21">
        <v>285599.81</v>
      </c>
      <c r="O574" s="21">
        <v>289194.09999999998</v>
      </c>
      <c r="P574" s="21">
        <v>289194.09999999998</v>
      </c>
      <c r="Q574" s="21">
        <v>0</v>
      </c>
      <c r="R574" s="21">
        <v>0</v>
      </c>
      <c r="S574" s="21">
        <f t="shared" si="97"/>
        <v>-3594.289999999979</v>
      </c>
      <c r="T574">
        <v>0</v>
      </c>
      <c r="U574" s="21">
        <v>9552.7900000000009</v>
      </c>
      <c r="V574" s="21">
        <v>0</v>
      </c>
      <c r="W574" s="22">
        <f t="shared" si="98"/>
        <v>0</v>
      </c>
      <c r="X574" s="22">
        <f t="shared" si="99"/>
        <v>-80.459311852967247</v>
      </c>
      <c r="Y574" s="22">
        <f t="shared" si="100"/>
        <v>-80.459311852967247</v>
      </c>
      <c r="Z574" s="22">
        <f t="shared" si="102"/>
        <v>1</v>
      </c>
      <c r="AA574" s="22">
        <f t="shared" si="103"/>
        <v>3.3032451215291053E-2</v>
      </c>
      <c r="AB574" s="22">
        <v>0</v>
      </c>
      <c r="AC574" s="53">
        <f t="shared" si="101"/>
        <v>0</v>
      </c>
      <c r="AD574" s="53">
        <f t="shared" si="104"/>
        <v>0</v>
      </c>
    </row>
    <row r="575" spans="1:30" s="23" customFormat="1" ht="12" customHeight="1" x14ac:dyDescent="0.2">
      <c r="A575" s="15">
        <v>159716</v>
      </c>
      <c r="B575" s="16" t="s">
        <v>567</v>
      </c>
      <c r="C575" s="16" t="s">
        <v>35</v>
      </c>
      <c r="D575" s="15">
        <v>2</v>
      </c>
      <c r="E575" s="17">
        <v>2014</v>
      </c>
      <c r="F575" s="15" t="s">
        <v>32</v>
      </c>
      <c r="G575" s="18">
        <v>39524</v>
      </c>
      <c r="H575" s="19">
        <v>9.2861111111111114</v>
      </c>
      <c r="I575" s="16" t="s">
        <v>33</v>
      </c>
      <c r="J575" s="20">
        <v>0.62380000000000002</v>
      </c>
      <c r="K575" s="20">
        <f t="shared" si="96"/>
        <v>2.6581821521916593</v>
      </c>
      <c r="L575" s="20">
        <v>9.1463999999999999</v>
      </c>
      <c r="M575" s="20">
        <v>-2.9999999999999997E-4</v>
      </c>
      <c r="N575" s="21">
        <v>64245.95</v>
      </c>
      <c r="O575" s="21">
        <v>40076.82</v>
      </c>
      <c r="P575" s="21">
        <v>40076.82</v>
      </c>
      <c r="Q575" s="21">
        <v>0</v>
      </c>
      <c r="R575" s="21">
        <v>0</v>
      </c>
      <c r="S575" s="21">
        <f t="shared" si="97"/>
        <v>24169.129999999997</v>
      </c>
      <c r="T575">
        <v>0</v>
      </c>
      <c r="U575" s="21">
        <v>0</v>
      </c>
      <c r="V575" s="21">
        <v>29761.85</v>
      </c>
      <c r="W575" s="22">
        <f t="shared" si="98"/>
        <v>29761.85</v>
      </c>
      <c r="X575" s="22">
        <f t="shared" si="99"/>
        <v>1.6581821521916595</v>
      </c>
      <c r="Y575" s="22">
        <f t="shared" si="100"/>
        <v>1.6581821521916595</v>
      </c>
      <c r="Z575" s="22">
        <f t="shared" si="102"/>
        <v>1</v>
      </c>
      <c r="AA575" s="22">
        <f t="shared" si="103"/>
        <v>0</v>
      </c>
      <c r="AB575" s="22">
        <v>0</v>
      </c>
      <c r="AC575" s="53">
        <f t="shared" si="101"/>
        <v>0</v>
      </c>
      <c r="AD575" s="53">
        <f t="shared" si="104"/>
        <v>0</v>
      </c>
    </row>
    <row r="576" spans="1:30" s="23" customFormat="1" ht="12" customHeight="1" x14ac:dyDescent="0.2">
      <c r="A576" s="15">
        <v>160455</v>
      </c>
      <c r="B576" s="16" t="s">
        <v>569</v>
      </c>
      <c r="C576" s="16" t="s">
        <v>128</v>
      </c>
      <c r="D576" s="15">
        <v>2</v>
      </c>
      <c r="E576" s="17">
        <v>2014</v>
      </c>
      <c r="F576" s="15" t="s">
        <v>36</v>
      </c>
      <c r="G576" s="18">
        <v>39605</v>
      </c>
      <c r="H576" s="19">
        <v>9.0666666666666664</v>
      </c>
      <c r="I576" s="16" t="s">
        <v>33</v>
      </c>
      <c r="J576" s="20">
        <v>0.98063569976042742</v>
      </c>
      <c r="K576" s="20">
        <f t="shared" si="96"/>
        <v>51.641421979009486</v>
      </c>
      <c r="L576" s="20">
        <v>2.7008210868190776</v>
      </c>
      <c r="M576" s="20">
        <v>2.0788036327347849E-3</v>
      </c>
      <c r="N576" s="21">
        <v>50581.74</v>
      </c>
      <c r="O576" s="21">
        <v>49602.26</v>
      </c>
      <c r="P576" s="21">
        <v>14275.83</v>
      </c>
      <c r="Q576" s="21">
        <v>35326.43</v>
      </c>
      <c r="R576" s="21">
        <v>0</v>
      </c>
      <c r="S576" s="21">
        <f t="shared" si="97"/>
        <v>979.47999999999593</v>
      </c>
      <c r="T576">
        <v>0</v>
      </c>
      <c r="U576" s="21">
        <v>3712.75</v>
      </c>
      <c r="V576" s="21">
        <v>735.97</v>
      </c>
      <c r="W576" s="22">
        <f t="shared" si="98"/>
        <v>735.97</v>
      </c>
      <c r="X576" s="22">
        <f t="shared" si="99"/>
        <v>50.641421979009486</v>
      </c>
      <c r="Y576" s="22">
        <f t="shared" si="100"/>
        <v>14.574907093559908</v>
      </c>
      <c r="Z576" s="22">
        <f t="shared" si="102"/>
        <v>0.28780603948287836</v>
      </c>
      <c r="AA576" s="22">
        <f t="shared" si="103"/>
        <v>7.485042012198638E-2</v>
      </c>
      <c r="AB576" s="22">
        <v>0</v>
      </c>
      <c r="AC576" s="53">
        <f t="shared" si="101"/>
        <v>0</v>
      </c>
      <c r="AD576" s="53">
        <f t="shared" si="104"/>
        <v>0</v>
      </c>
    </row>
    <row r="577" spans="1:30" s="23" customFormat="1" ht="12" customHeight="1" x14ac:dyDescent="0.2">
      <c r="A577" s="15">
        <v>160758</v>
      </c>
      <c r="B577" s="16" t="s">
        <v>571</v>
      </c>
      <c r="C577" s="16" t="s">
        <v>101</v>
      </c>
      <c r="D577" s="15">
        <v>2</v>
      </c>
      <c r="E577" s="17">
        <v>2014</v>
      </c>
      <c r="F577" s="15" t="s">
        <v>32</v>
      </c>
      <c r="G577" s="18">
        <v>39673</v>
      </c>
      <c r="H577" s="19">
        <v>8.8805555555555564</v>
      </c>
      <c r="I577" s="16" t="s">
        <v>33</v>
      </c>
      <c r="J577" s="20">
        <v>0.54195965180826589</v>
      </c>
      <c r="K577" s="20">
        <f t="shared" si="96"/>
        <v>2.1832137800694436</v>
      </c>
      <c r="L577" s="20">
        <v>3.2511020922399148</v>
      </c>
      <c r="M577" s="20">
        <v>5.3265451752234856E-2</v>
      </c>
      <c r="N577" s="21">
        <v>99692.2</v>
      </c>
      <c r="O577" s="21">
        <v>54029.15</v>
      </c>
      <c r="P577" s="21">
        <v>19459.009999999998</v>
      </c>
      <c r="Q577" s="21">
        <v>33435.47</v>
      </c>
      <c r="R577" s="21">
        <v>0</v>
      </c>
      <c r="S577" s="21">
        <f t="shared" si="97"/>
        <v>45663.049999999996</v>
      </c>
      <c r="T577">
        <v>0</v>
      </c>
      <c r="U577" s="21">
        <v>3751.7</v>
      </c>
      <c r="V577" s="21">
        <v>17263.84</v>
      </c>
      <c r="W577" s="22">
        <f t="shared" si="98"/>
        <v>17263.84</v>
      </c>
      <c r="X577" s="22">
        <f t="shared" si="99"/>
        <v>1.1832137800694436</v>
      </c>
      <c r="Y577" s="22">
        <f t="shared" si="100"/>
        <v>0.42614345734680448</v>
      </c>
      <c r="Z577" s="22">
        <f t="shared" si="102"/>
        <v>0.3601576186188381</v>
      </c>
      <c r="AA577" s="22">
        <f t="shared" si="103"/>
        <v>6.9438442026202515E-2</v>
      </c>
      <c r="AB577" s="22">
        <v>0</v>
      </c>
      <c r="AC577" s="53">
        <f t="shared" si="101"/>
        <v>0</v>
      </c>
      <c r="AD577" s="53">
        <f t="shared" si="104"/>
        <v>0</v>
      </c>
    </row>
    <row r="578" spans="1:30" s="23" customFormat="1" ht="12" customHeight="1" x14ac:dyDescent="0.2">
      <c r="A578" s="15">
        <v>161353</v>
      </c>
      <c r="B578" s="16" t="s">
        <v>576</v>
      </c>
      <c r="C578" s="16" t="s">
        <v>35</v>
      </c>
      <c r="D578" s="15">
        <v>2</v>
      </c>
      <c r="E578" s="17">
        <v>2014</v>
      </c>
      <c r="F578" s="15" t="s">
        <v>32</v>
      </c>
      <c r="G578" s="18">
        <v>39874</v>
      </c>
      <c r="H578" s="19">
        <v>8.3277777777777775</v>
      </c>
      <c r="I578" s="16" t="s">
        <v>33</v>
      </c>
      <c r="J578" s="20">
        <v>0.92479999999999996</v>
      </c>
      <c r="K578" s="20">
        <f t="shared" ref="K578:K615" si="105">+N578/S578</f>
        <v>13.296289462206863</v>
      </c>
      <c r="L578" s="20">
        <v>1.8884000000000001</v>
      </c>
      <c r="M578" s="20">
        <v>3.4700000000000002E-2</v>
      </c>
      <c r="N578" s="21">
        <v>364616.7</v>
      </c>
      <c r="O578" s="21">
        <v>337194.26</v>
      </c>
      <c r="P578" s="21">
        <v>332400.90000000002</v>
      </c>
      <c r="Q578" s="21">
        <v>4793.3599999999997</v>
      </c>
      <c r="R578" s="21">
        <v>27170.41</v>
      </c>
      <c r="S578" s="21">
        <f t="shared" ref="S578:S615" si="106">+N578-O578</f>
        <v>27422.440000000002</v>
      </c>
      <c r="T578">
        <v>0</v>
      </c>
      <c r="U578" s="21">
        <v>103353.83</v>
      </c>
      <c r="V578" s="21">
        <v>14282.82</v>
      </c>
      <c r="W578" s="22">
        <f t="shared" ref="W578:W615" si="107">+V578-R578</f>
        <v>-12887.59</v>
      </c>
      <c r="X578" s="22">
        <f t="shared" ref="X578:X615" si="108">+O578/S578</f>
        <v>12.296289462206863</v>
      </c>
      <c r="Y578" s="22">
        <f t="shared" ref="Y578:Y615" si="109">+P578/S578</f>
        <v>12.121492471129484</v>
      </c>
      <c r="Z578" s="22">
        <f t="shared" si="102"/>
        <v>0.98578457415022436</v>
      </c>
      <c r="AA578" s="22">
        <f t="shared" si="103"/>
        <v>0.30651123776543526</v>
      </c>
      <c r="AB578" s="22">
        <f>V578/R578</f>
        <v>0.52567554188545551</v>
      </c>
      <c r="AC578" s="53">
        <f t="shared" ref="AC578:AC615" si="110">+T578/S578</f>
        <v>0</v>
      </c>
      <c r="AD578" s="53">
        <f t="shared" si="104"/>
        <v>0</v>
      </c>
    </row>
    <row r="579" spans="1:30" s="23" customFormat="1" ht="12" customHeight="1" x14ac:dyDescent="0.2">
      <c r="A579" s="15">
        <v>161372</v>
      </c>
      <c r="B579" s="16" t="s">
        <v>577</v>
      </c>
      <c r="C579" s="16" t="s">
        <v>35</v>
      </c>
      <c r="D579" s="15">
        <v>2</v>
      </c>
      <c r="E579" s="17">
        <v>2014</v>
      </c>
      <c r="F579" s="15" t="s">
        <v>32</v>
      </c>
      <c r="G579" s="18">
        <v>39910</v>
      </c>
      <c r="H579" s="19">
        <v>8.2305555555555561</v>
      </c>
      <c r="I579" s="16" t="s">
        <v>33</v>
      </c>
      <c r="J579" s="20">
        <v>0.75160000000000005</v>
      </c>
      <c r="K579" s="20">
        <f t="shared" si="105"/>
        <v>4.0265062611791755</v>
      </c>
      <c r="L579" s="20">
        <v>3.9641999999999999</v>
      </c>
      <c r="M579" s="20">
        <v>3.09E-2</v>
      </c>
      <c r="N579" s="21">
        <v>47881.32</v>
      </c>
      <c r="O579" s="21">
        <v>35989.79</v>
      </c>
      <c r="P579" s="21">
        <v>15439.79</v>
      </c>
      <c r="Q579" s="21">
        <v>20550</v>
      </c>
      <c r="R579" s="21">
        <v>0</v>
      </c>
      <c r="S579" s="21">
        <f t="shared" si="106"/>
        <v>11891.529999999999</v>
      </c>
      <c r="T579">
        <v>0</v>
      </c>
      <c r="U579" s="21">
        <v>7952.82</v>
      </c>
      <c r="V579" s="21">
        <v>0</v>
      </c>
      <c r="W579" s="22">
        <f t="shared" si="107"/>
        <v>0</v>
      </c>
      <c r="X579" s="22">
        <f t="shared" si="108"/>
        <v>3.026506261179176</v>
      </c>
      <c r="Y579" s="22">
        <f t="shared" si="109"/>
        <v>1.298385489503874</v>
      </c>
      <c r="Z579" s="22">
        <f t="shared" si="102"/>
        <v>0.42900472606258611</v>
      </c>
      <c r="AA579" s="22">
        <f t="shared" si="103"/>
        <v>0.22097433744403619</v>
      </c>
      <c r="AB579" s="22">
        <v>0</v>
      </c>
      <c r="AC579" s="53">
        <f t="shared" si="110"/>
        <v>0</v>
      </c>
      <c r="AD579" s="53">
        <f t="shared" si="104"/>
        <v>0</v>
      </c>
    </row>
    <row r="580" spans="1:30" s="23" customFormat="1" ht="12" customHeight="1" x14ac:dyDescent="0.2">
      <c r="A580" s="15">
        <v>161464</v>
      </c>
      <c r="B580" s="16" t="s">
        <v>578</v>
      </c>
      <c r="C580" s="16" t="s">
        <v>35</v>
      </c>
      <c r="D580" s="15">
        <v>2</v>
      </c>
      <c r="E580" s="17">
        <v>2014</v>
      </c>
      <c r="F580" s="15" t="s">
        <v>32</v>
      </c>
      <c r="G580" s="18">
        <v>39717</v>
      </c>
      <c r="H580" s="19">
        <v>8.7611111111111111</v>
      </c>
      <c r="I580" s="16" t="s">
        <v>33</v>
      </c>
      <c r="J580" s="20">
        <v>0.93310000000000004</v>
      </c>
      <c r="K580" s="20">
        <f t="shared" si="105"/>
        <v>14.944494395199495</v>
      </c>
      <c r="L580" s="20">
        <v>4.0178000000000003</v>
      </c>
      <c r="M580" s="20">
        <v>1.03E-2</v>
      </c>
      <c r="N580" s="21">
        <v>30583.31</v>
      </c>
      <c r="O580" s="21">
        <v>28536.85</v>
      </c>
      <c r="P580" s="21">
        <v>16327.03</v>
      </c>
      <c r="Q580" s="21">
        <v>12209.82</v>
      </c>
      <c r="R580" s="21">
        <v>0</v>
      </c>
      <c r="S580" s="21">
        <f t="shared" si="106"/>
        <v>2046.4600000000028</v>
      </c>
      <c r="T580">
        <v>0</v>
      </c>
      <c r="U580" s="21">
        <v>13390.55</v>
      </c>
      <c r="V580" s="21">
        <v>1987.73</v>
      </c>
      <c r="W580" s="22">
        <f t="shared" si="107"/>
        <v>1987.73</v>
      </c>
      <c r="X580" s="22">
        <f t="shared" si="108"/>
        <v>13.944494395199495</v>
      </c>
      <c r="Y580" s="22">
        <f t="shared" si="109"/>
        <v>7.978181835950851</v>
      </c>
      <c r="Z580" s="22">
        <f t="shared" si="102"/>
        <v>0.57213848059614159</v>
      </c>
      <c r="AA580" s="22">
        <f t="shared" si="103"/>
        <v>0.46923714425383323</v>
      </c>
      <c r="AB580" s="22">
        <v>0</v>
      </c>
      <c r="AC580" s="53">
        <f t="shared" si="110"/>
        <v>0</v>
      </c>
      <c r="AD580" s="53">
        <f t="shared" si="104"/>
        <v>0</v>
      </c>
    </row>
    <row r="581" spans="1:30" s="23" customFormat="1" ht="12" customHeight="1" x14ac:dyDescent="0.2">
      <c r="A581" s="15">
        <v>161750</v>
      </c>
      <c r="B581" s="16" t="s">
        <v>579</v>
      </c>
      <c r="C581" s="16" t="s">
        <v>137</v>
      </c>
      <c r="D581" s="15">
        <v>2</v>
      </c>
      <c r="E581" s="17">
        <v>2014</v>
      </c>
      <c r="F581" s="15" t="s">
        <v>36</v>
      </c>
      <c r="G581" s="18">
        <v>39827</v>
      </c>
      <c r="H581" s="19">
        <v>8.4611111111111104</v>
      </c>
      <c r="I581" s="16" t="s">
        <v>33</v>
      </c>
      <c r="J581" s="20">
        <v>0.97774990940056072</v>
      </c>
      <c r="K581" s="20">
        <f t="shared" si="105"/>
        <v>44.943637219400841</v>
      </c>
      <c r="L581" s="20">
        <v>0.59737794961243884</v>
      </c>
      <c r="M581" s="20">
        <v>-0.26106887561141878</v>
      </c>
      <c r="N581" s="21">
        <v>118405.81</v>
      </c>
      <c r="O581" s="21">
        <v>115771.27</v>
      </c>
      <c r="P581" s="21">
        <v>115771.27</v>
      </c>
      <c r="Q581" s="21">
        <v>0</v>
      </c>
      <c r="R581" s="21">
        <v>0</v>
      </c>
      <c r="S581" s="21">
        <f t="shared" si="106"/>
        <v>2634.5399999999936</v>
      </c>
      <c r="T581">
        <v>0</v>
      </c>
      <c r="U581" s="21">
        <v>76187.789999999994</v>
      </c>
      <c r="V581" s="21">
        <v>-18466.189999999999</v>
      </c>
      <c r="W581" s="22">
        <f t="shared" si="107"/>
        <v>-18466.189999999999</v>
      </c>
      <c r="X581" s="22">
        <f t="shared" si="108"/>
        <v>43.943637219400841</v>
      </c>
      <c r="Y581" s="22">
        <f t="shared" si="109"/>
        <v>43.943637219400841</v>
      </c>
      <c r="Z581" s="22">
        <f t="shared" si="102"/>
        <v>1</v>
      </c>
      <c r="AA581" s="22">
        <f t="shared" si="103"/>
        <v>0.65808891964301675</v>
      </c>
      <c r="AB581" s="22">
        <v>0</v>
      </c>
      <c r="AC581" s="53">
        <f t="shared" si="110"/>
        <v>0</v>
      </c>
      <c r="AD581" s="53">
        <f t="shared" si="104"/>
        <v>0</v>
      </c>
    </row>
    <row r="582" spans="1:30" s="23" customFormat="1" ht="12" customHeight="1" x14ac:dyDescent="0.2">
      <c r="A582" s="15">
        <v>161866</v>
      </c>
      <c r="B582" s="16" t="s">
        <v>581</v>
      </c>
      <c r="C582" s="16" t="s">
        <v>51</v>
      </c>
      <c r="D582" s="15">
        <v>2</v>
      </c>
      <c r="E582" s="17">
        <v>2014</v>
      </c>
      <c r="F582" s="15" t="s">
        <v>32</v>
      </c>
      <c r="G582" s="18">
        <v>39829</v>
      </c>
      <c r="H582" s="19">
        <v>8.4555555555555557</v>
      </c>
      <c r="I582" s="16" t="s">
        <v>33</v>
      </c>
      <c r="J582" s="20">
        <v>1.2602</v>
      </c>
      <c r="K582" s="20">
        <f t="shared" si="105"/>
        <v>-3.8428455513762905</v>
      </c>
      <c r="L582" s="20">
        <v>8.9811999999999994</v>
      </c>
      <c r="M582" s="20">
        <v>2.3800000000000002E-2</v>
      </c>
      <c r="N582" s="21">
        <v>22354.14</v>
      </c>
      <c r="O582" s="21">
        <v>28171.22</v>
      </c>
      <c r="P582" s="21">
        <v>28171.22</v>
      </c>
      <c r="Q582" s="21">
        <v>0</v>
      </c>
      <c r="R582" s="21">
        <v>0</v>
      </c>
      <c r="S582" s="21">
        <f t="shared" si="106"/>
        <v>-5817.0800000000017</v>
      </c>
      <c r="T582">
        <v>0</v>
      </c>
      <c r="U582" s="21">
        <v>6028.96</v>
      </c>
      <c r="V582" s="21">
        <v>2950.08</v>
      </c>
      <c r="W582" s="22">
        <f t="shared" si="107"/>
        <v>2950.08</v>
      </c>
      <c r="X582" s="22">
        <f t="shared" si="108"/>
        <v>-4.8428455513762909</v>
      </c>
      <c r="Y582" s="22">
        <f t="shared" si="109"/>
        <v>-4.8428455513762909</v>
      </c>
      <c r="Z582" s="22">
        <f t="shared" si="102"/>
        <v>1</v>
      </c>
      <c r="AA582" s="22">
        <f t="shared" si="103"/>
        <v>0.21401132077347021</v>
      </c>
      <c r="AB582" s="22">
        <v>0</v>
      </c>
      <c r="AC582" s="53">
        <f t="shared" si="110"/>
        <v>0</v>
      </c>
      <c r="AD582" s="53">
        <f t="shared" si="104"/>
        <v>0</v>
      </c>
    </row>
    <row r="583" spans="1:30" s="23" customFormat="1" ht="12" customHeight="1" x14ac:dyDescent="0.2">
      <c r="A583" s="15">
        <v>162124</v>
      </c>
      <c r="B583" s="16" t="s">
        <v>583</v>
      </c>
      <c r="C583" s="16" t="s">
        <v>35</v>
      </c>
      <c r="D583" s="15">
        <v>2</v>
      </c>
      <c r="E583" s="17">
        <v>2014</v>
      </c>
      <c r="F583" s="15" t="s">
        <v>32</v>
      </c>
      <c r="G583" s="18">
        <v>39895</v>
      </c>
      <c r="H583" s="19">
        <v>8.2694444444444439</v>
      </c>
      <c r="I583" s="16" t="s">
        <v>33</v>
      </c>
      <c r="J583" s="20">
        <v>0.77629999999999999</v>
      </c>
      <c r="K583" s="20">
        <f t="shared" si="105"/>
        <v>4.4693916021271978</v>
      </c>
      <c r="L583" s="20">
        <v>2.3329</v>
      </c>
      <c r="M583" s="20">
        <v>7.9000000000000001E-2</v>
      </c>
      <c r="N583" s="21">
        <v>242076.73</v>
      </c>
      <c r="O583" s="21">
        <v>187913.49</v>
      </c>
      <c r="P583" s="21">
        <v>182765.49</v>
      </c>
      <c r="Q583" s="21">
        <v>5148</v>
      </c>
      <c r="R583" s="21">
        <v>0</v>
      </c>
      <c r="S583" s="21">
        <f t="shared" si="106"/>
        <v>54163.24000000002</v>
      </c>
      <c r="T583">
        <v>0</v>
      </c>
      <c r="U583" s="21">
        <v>0</v>
      </c>
      <c r="V583" s="21">
        <v>52470.9</v>
      </c>
      <c r="W583" s="22">
        <f t="shared" si="107"/>
        <v>52470.9</v>
      </c>
      <c r="X583" s="22">
        <f t="shared" si="108"/>
        <v>3.4693916021271978</v>
      </c>
      <c r="Y583" s="22">
        <f t="shared" si="109"/>
        <v>3.3743455893702063</v>
      </c>
      <c r="Z583" s="22">
        <f t="shared" si="102"/>
        <v>0.97260441493583027</v>
      </c>
      <c r="AA583" s="22">
        <f t="shared" si="103"/>
        <v>0</v>
      </c>
      <c r="AB583" s="22">
        <v>0</v>
      </c>
      <c r="AC583" s="53">
        <f t="shared" si="110"/>
        <v>0</v>
      </c>
      <c r="AD583" s="53">
        <f t="shared" si="104"/>
        <v>0</v>
      </c>
    </row>
    <row r="584" spans="1:30" s="23" customFormat="1" ht="12" customHeight="1" x14ac:dyDescent="0.2">
      <c r="A584" s="15">
        <v>162389</v>
      </c>
      <c r="B584" s="16" t="s">
        <v>585</v>
      </c>
      <c r="C584" s="16" t="s">
        <v>35</v>
      </c>
      <c r="D584" s="15">
        <v>2</v>
      </c>
      <c r="E584" s="17">
        <v>2014</v>
      </c>
      <c r="F584" s="15" t="s">
        <v>36</v>
      </c>
      <c r="G584" s="18">
        <v>39925</v>
      </c>
      <c r="H584" s="19">
        <v>8.1888888888888882</v>
      </c>
      <c r="I584" s="16" t="s">
        <v>33</v>
      </c>
      <c r="J584" s="20">
        <v>0.89038383085097605</v>
      </c>
      <c r="K584" s="20">
        <f t="shared" si="105"/>
        <v>9.1227417247221325</v>
      </c>
      <c r="L584" s="20">
        <v>0.52683218352611638</v>
      </c>
      <c r="M584" s="20">
        <v>2.6301208588471649E-2</v>
      </c>
      <c r="N584" s="21">
        <v>672447.51</v>
      </c>
      <c r="O584" s="21">
        <v>598736.39</v>
      </c>
      <c r="P584" s="21">
        <v>12926.42</v>
      </c>
      <c r="Q584" s="21">
        <v>585809.97</v>
      </c>
      <c r="R584" s="21">
        <v>27119</v>
      </c>
      <c r="S584" s="21">
        <f t="shared" si="106"/>
        <v>73711.12</v>
      </c>
      <c r="T584">
        <v>0</v>
      </c>
      <c r="U584" s="21">
        <v>0</v>
      </c>
      <c r="V584" s="21">
        <v>15825.85</v>
      </c>
      <c r="W584" s="22">
        <f t="shared" si="107"/>
        <v>-11293.15</v>
      </c>
      <c r="X584" s="22">
        <f t="shared" si="108"/>
        <v>8.1227417247221325</v>
      </c>
      <c r="Y584" s="22">
        <f t="shared" si="109"/>
        <v>0.17536594207224093</v>
      </c>
      <c r="Z584" s="22">
        <f t="shared" si="102"/>
        <v>2.1589501182649011E-2</v>
      </c>
      <c r="AA584" s="22">
        <f t="shared" si="103"/>
        <v>0</v>
      </c>
      <c r="AB584" s="22">
        <f>V584/R584</f>
        <v>0.58357055938640812</v>
      </c>
      <c r="AC584" s="53">
        <f t="shared" si="110"/>
        <v>0</v>
      </c>
      <c r="AD584" s="53">
        <f t="shared" si="104"/>
        <v>0</v>
      </c>
    </row>
    <row r="585" spans="1:30" s="23" customFormat="1" ht="12" customHeight="1" x14ac:dyDescent="0.2">
      <c r="A585" s="15">
        <v>162456</v>
      </c>
      <c r="B585" s="16" t="s">
        <v>586</v>
      </c>
      <c r="C585" s="16" t="s">
        <v>120</v>
      </c>
      <c r="D585" s="15">
        <v>2</v>
      </c>
      <c r="E585" s="17">
        <v>2014</v>
      </c>
      <c r="F585" s="15" t="s">
        <v>32</v>
      </c>
      <c r="G585" s="18">
        <v>39946</v>
      </c>
      <c r="H585" s="19">
        <v>8.1305555555555564</v>
      </c>
      <c r="I585" s="16" t="s">
        <v>33</v>
      </c>
      <c r="J585" s="20">
        <v>0.83050000000000002</v>
      </c>
      <c r="K585" s="20">
        <f t="shared" si="105"/>
        <v>5.8995958504145625</v>
      </c>
      <c r="L585" s="20">
        <v>1.6952</v>
      </c>
      <c r="M585" s="20">
        <v>1.9900000000000001E-2</v>
      </c>
      <c r="N585" s="21">
        <v>223780.52</v>
      </c>
      <c r="O585" s="21">
        <v>185849.02</v>
      </c>
      <c r="P585" s="21">
        <v>114164.89</v>
      </c>
      <c r="Q585" s="21">
        <v>71684.13</v>
      </c>
      <c r="R585" s="21">
        <v>0</v>
      </c>
      <c r="S585" s="21">
        <f t="shared" si="106"/>
        <v>37931.5</v>
      </c>
      <c r="T585">
        <v>0</v>
      </c>
      <c r="U585" s="21">
        <v>0</v>
      </c>
      <c r="V585" s="21">
        <v>0</v>
      </c>
      <c r="W585" s="22">
        <f t="shared" si="107"/>
        <v>0</v>
      </c>
      <c r="X585" s="22">
        <f t="shared" si="108"/>
        <v>4.8995958504145625</v>
      </c>
      <c r="Y585" s="22">
        <f t="shared" si="109"/>
        <v>3.0097647074331362</v>
      </c>
      <c r="Z585" s="22">
        <f t="shared" si="102"/>
        <v>0.61428836159588041</v>
      </c>
      <c r="AA585" s="22">
        <f t="shared" si="103"/>
        <v>0</v>
      </c>
      <c r="AB585" s="22">
        <v>0</v>
      </c>
      <c r="AC585" s="53">
        <f t="shared" si="110"/>
        <v>0</v>
      </c>
      <c r="AD585" s="53">
        <f t="shared" si="104"/>
        <v>0</v>
      </c>
    </row>
    <row r="586" spans="1:30" s="23" customFormat="1" ht="12" customHeight="1" x14ac:dyDescent="0.2">
      <c r="A586" s="15">
        <v>162464</v>
      </c>
      <c r="B586" s="16" t="s">
        <v>587</v>
      </c>
      <c r="C586" s="16" t="s">
        <v>137</v>
      </c>
      <c r="D586" s="15">
        <v>2</v>
      </c>
      <c r="E586" s="17">
        <v>2014</v>
      </c>
      <c r="F586" s="15" t="s">
        <v>32</v>
      </c>
      <c r="G586" s="18">
        <v>39946</v>
      </c>
      <c r="H586" s="19">
        <v>8.1305555555555564</v>
      </c>
      <c r="I586" s="16" t="s">
        <v>33</v>
      </c>
      <c r="J586" s="20">
        <v>0.51639999999999997</v>
      </c>
      <c r="K586" s="20">
        <f t="shared" si="105"/>
        <v>2.0677228567577881</v>
      </c>
      <c r="L586" s="20">
        <v>3.6566999999999998</v>
      </c>
      <c r="M586" s="20">
        <v>3.15E-2</v>
      </c>
      <c r="N586" s="21">
        <v>261429.81</v>
      </c>
      <c r="O586" s="21">
        <v>134996.13</v>
      </c>
      <c r="P586" s="21">
        <v>134996.13</v>
      </c>
      <c r="Q586" s="21">
        <v>0</v>
      </c>
      <c r="R586" s="21">
        <v>3338.11</v>
      </c>
      <c r="S586" s="21">
        <f t="shared" si="106"/>
        <v>126433.68</v>
      </c>
      <c r="T586">
        <v>0</v>
      </c>
      <c r="U586" s="21">
        <v>57313.94</v>
      </c>
      <c r="V586" s="21">
        <v>24286.44</v>
      </c>
      <c r="W586" s="22">
        <f t="shared" si="107"/>
        <v>20948.329999999998</v>
      </c>
      <c r="X586" s="22">
        <f t="shared" si="108"/>
        <v>1.0677228567577881</v>
      </c>
      <c r="Y586" s="22">
        <f t="shared" si="109"/>
        <v>1.0677228567577881</v>
      </c>
      <c r="Z586" s="22">
        <f t="shared" si="102"/>
        <v>1</v>
      </c>
      <c r="AA586" s="22">
        <f t="shared" si="103"/>
        <v>0.42455987442010373</v>
      </c>
      <c r="AB586" s="22">
        <f>V586/R586</f>
        <v>7.2755061996159496</v>
      </c>
      <c r="AC586" s="53">
        <f t="shared" si="110"/>
        <v>0</v>
      </c>
      <c r="AD586" s="53">
        <f t="shared" si="104"/>
        <v>0</v>
      </c>
    </row>
    <row r="587" spans="1:30" s="23" customFormat="1" ht="12" customHeight="1" x14ac:dyDescent="0.2">
      <c r="A587" s="15">
        <v>162734</v>
      </c>
      <c r="B587" s="16" t="s">
        <v>591</v>
      </c>
      <c r="C587" s="16" t="s">
        <v>35</v>
      </c>
      <c r="D587" s="15">
        <v>2</v>
      </c>
      <c r="E587" s="17">
        <v>2014</v>
      </c>
      <c r="F587" s="15" t="s">
        <v>36</v>
      </c>
      <c r="G587" s="18">
        <v>39965</v>
      </c>
      <c r="H587" s="19">
        <v>8.0805555555555557</v>
      </c>
      <c r="I587" s="16" t="s">
        <v>33</v>
      </c>
      <c r="J587" s="20">
        <v>0.98440000000000005</v>
      </c>
      <c r="K587" s="20">
        <f t="shared" si="105"/>
        <v>64.089440409134923</v>
      </c>
      <c r="L587" s="20">
        <v>0.38290000000000002</v>
      </c>
      <c r="M587" s="20">
        <v>0.23019999999999999</v>
      </c>
      <c r="N587" s="21">
        <v>254644.01</v>
      </c>
      <c r="O587" s="21">
        <v>250670.75</v>
      </c>
      <c r="P587" s="21">
        <v>61105.77</v>
      </c>
      <c r="Q587" s="21">
        <v>189564.98</v>
      </c>
      <c r="R587" s="21">
        <v>0</v>
      </c>
      <c r="S587" s="21">
        <f t="shared" si="106"/>
        <v>3973.2600000000093</v>
      </c>
      <c r="T587">
        <v>0</v>
      </c>
      <c r="U587" s="21">
        <v>1726.76</v>
      </c>
      <c r="V587" s="21">
        <v>26073.53</v>
      </c>
      <c r="W587" s="22">
        <f t="shared" si="107"/>
        <v>26073.53</v>
      </c>
      <c r="X587" s="22">
        <f t="shared" si="108"/>
        <v>63.089440409134923</v>
      </c>
      <c r="Y587" s="22">
        <f t="shared" si="109"/>
        <v>15.379252805001398</v>
      </c>
      <c r="Z587" s="22">
        <f t="shared" si="102"/>
        <v>0.24376904764516799</v>
      </c>
      <c r="AA587" s="22">
        <f t="shared" si="103"/>
        <v>6.8885579988889811E-3</v>
      </c>
      <c r="AB587" s="22">
        <v>0</v>
      </c>
      <c r="AC587" s="53">
        <f t="shared" si="110"/>
        <v>0</v>
      </c>
      <c r="AD587" s="53">
        <f t="shared" si="104"/>
        <v>0</v>
      </c>
    </row>
    <row r="588" spans="1:30" s="23" customFormat="1" ht="12" customHeight="1" x14ac:dyDescent="0.2">
      <c r="A588" s="15">
        <v>162751</v>
      </c>
      <c r="B588" s="16" t="s">
        <v>592</v>
      </c>
      <c r="C588" s="16" t="s">
        <v>120</v>
      </c>
      <c r="D588" s="15">
        <v>2</v>
      </c>
      <c r="E588" s="17">
        <v>2014</v>
      </c>
      <c r="F588" s="15" t="s">
        <v>32</v>
      </c>
      <c r="G588" s="18">
        <v>39960</v>
      </c>
      <c r="H588" s="19">
        <v>8.0916666666666668</v>
      </c>
      <c r="I588" s="16" t="s">
        <v>33</v>
      </c>
      <c r="J588" s="20">
        <v>2.6837</v>
      </c>
      <c r="K588" s="20">
        <f t="shared" si="105"/>
        <v>-0.59392191122925131</v>
      </c>
      <c r="L588" s="20">
        <v>6.8170999999999999</v>
      </c>
      <c r="M588" s="20">
        <v>4.0800000000000003E-2</v>
      </c>
      <c r="N588" s="21">
        <v>60181.84</v>
      </c>
      <c r="O588" s="21">
        <v>161511.39000000001</v>
      </c>
      <c r="P588" s="21">
        <v>50626.2</v>
      </c>
      <c r="Q588" s="21">
        <v>110885.19</v>
      </c>
      <c r="R588" s="21">
        <v>0</v>
      </c>
      <c r="S588" s="21">
        <f t="shared" si="106"/>
        <v>-101329.55000000002</v>
      </c>
      <c r="T588">
        <v>0</v>
      </c>
      <c r="U588" s="21">
        <v>0</v>
      </c>
      <c r="V588" s="21">
        <v>0</v>
      </c>
      <c r="W588" s="22">
        <f t="shared" si="107"/>
        <v>0</v>
      </c>
      <c r="X588" s="22">
        <f t="shared" si="108"/>
        <v>-1.5939219112292513</v>
      </c>
      <c r="Y588" s="22">
        <f t="shared" si="109"/>
        <v>-0.49961931144468702</v>
      </c>
      <c r="Z588" s="22">
        <f t="shared" si="102"/>
        <v>0.3134528159283379</v>
      </c>
      <c r="AA588" s="22">
        <f t="shared" si="103"/>
        <v>0</v>
      </c>
      <c r="AB588" s="22">
        <v>0</v>
      </c>
      <c r="AC588" s="53">
        <f t="shared" si="110"/>
        <v>0</v>
      </c>
      <c r="AD588" s="53">
        <f t="shared" si="104"/>
        <v>0</v>
      </c>
    </row>
    <row r="589" spans="1:30" s="23" customFormat="1" ht="12" customHeight="1" x14ac:dyDescent="0.2">
      <c r="A589" s="15">
        <v>163914</v>
      </c>
      <c r="B589" s="16" t="s">
        <v>602</v>
      </c>
      <c r="C589" s="16" t="s">
        <v>35</v>
      </c>
      <c r="D589" s="15">
        <v>2</v>
      </c>
      <c r="E589" s="17">
        <v>2014</v>
      </c>
      <c r="F589" s="15" t="s">
        <v>36</v>
      </c>
      <c r="G589" s="18">
        <v>40140</v>
      </c>
      <c r="H589" s="19">
        <v>7.6027777777777779</v>
      </c>
      <c r="I589" s="16" t="s">
        <v>33</v>
      </c>
      <c r="J589" s="20">
        <v>0.51990000000000003</v>
      </c>
      <c r="K589" s="20">
        <f t="shared" si="105"/>
        <v>2.0827267770457887</v>
      </c>
      <c r="L589" s="20">
        <v>1.1105</v>
      </c>
      <c r="M589" s="20">
        <v>3.27E-2</v>
      </c>
      <c r="N589" s="21">
        <v>258330.87</v>
      </c>
      <c r="O589" s="21">
        <v>134295.94</v>
      </c>
      <c r="P589" s="21">
        <v>126778.47</v>
      </c>
      <c r="Q589" s="21">
        <v>7517.47</v>
      </c>
      <c r="R589" s="21">
        <v>0</v>
      </c>
      <c r="S589" s="21">
        <f t="shared" si="106"/>
        <v>124034.93</v>
      </c>
      <c r="T589">
        <v>0</v>
      </c>
      <c r="U589" s="21">
        <v>15806.04</v>
      </c>
      <c r="V589" s="21">
        <v>9535.61</v>
      </c>
      <c r="W589" s="22">
        <f t="shared" si="107"/>
        <v>9535.61</v>
      </c>
      <c r="X589" s="22">
        <f t="shared" si="108"/>
        <v>1.0827267770457887</v>
      </c>
      <c r="Y589" s="22">
        <f t="shared" si="109"/>
        <v>1.0221190917751959</v>
      </c>
      <c r="Z589" s="22">
        <f t="shared" si="102"/>
        <v>0.94402310300668801</v>
      </c>
      <c r="AA589" s="22">
        <f t="shared" si="103"/>
        <v>0.11769559079745821</v>
      </c>
      <c r="AB589" s="22">
        <v>0</v>
      </c>
      <c r="AC589" s="53">
        <f t="shared" si="110"/>
        <v>0</v>
      </c>
      <c r="AD589" s="53">
        <f t="shared" si="104"/>
        <v>0</v>
      </c>
    </row>
    <row r="590" spans="1:30" s="23" customFormat="1" ht="12" customHeight="1" x14ac:dyDescent="0.2">
      <c r="A590" s="15">
        <v>164009</v>
      </c>
      <c r="B590" s="16" t="s">
        <v>603</v>
      </c>
      <c r="C590" s="16" t="s">
        <v>101</v>
      </c>
      <c r="D590" s="15">
        <v>2</v>
      </c>
      <c r="E590" s="17">
        <v>2014</v>
      </c>
      <c r="F590" s="15" t="s">
        <v>36</v>
      </c>
      <c r="G590" s="18">
        <v>40151</v>
      </c>
      <c r="H590" s="19">
        <v>7.572222222222222</v>
      </c>
      <c r="I590" s="16" t="s">
        <v>33</v>
      </c>
      <c r="J590" s="20">
        <v>0.8417</v>
      </c>
      <c r="K590" s="20">
        <f t="shared" si="105"/>
        <v>6.3171892312562665</v>
      </c>
      <c r="L590" s="20">
        <v>4.1947999999999999</v>
      </c>
      <c r="M590" s="20">
        <v>1.8200000000000001E-2</v>
      </c>
      <c r="N590" s="21">
        <v>38313.5</v>
      </c>
      <c r="O590" s="21">
        <v>32248.54</v>
      </c>
      <c r="P590" s="21">
        <v>30517.54</v>
      </c>
      <c r="Q590" s="21">
        <v>1731</v>
      </c>
      <c r="R590" s="21">
        <v>0</v>
      </c>
      <c r="S590" s="21">
        <f t="shared" si="106"/>
        <v>6064.9599999999991</v>
      </c>
      <c r="T590">
        <v>0</v>
      </c>
      <c r="U590" s="21">
        <v>585.5</v>
      </c>
      <c r="V590" s="21">
        <v>12.56</v>
      </c>
      <c r="W590" s="22">
        <f t="shared" si="107"/>
        <v>12.56</v>
      </c>
      <c r="X590" s="22">
        <f t="shared" si="108"/>
        <v>5.3171892312562665</v>
      </c>
      <c r="Y590" s="22">
        <f t="shared" si="109"/>
        <v>5.0317792697725965</v>
      </c>
      <c r="Z590" s="22">
        <f t="shared" si="102"/>
        <v>0.94632315137367462</v>
      </c>
      <c r="AA590" s="22">
        <f t="shared" si="103"/>
        <v>1.8155860699430114E-2</v>
      </c>
      <c r="AB590" s="22">
        <v>0</v>
      </c>
      <c r="AC590" s="53">
        <f t="shared" si="110"/>
        <v>0</v>
      </c>
      <c r="AD590" s="53">
        <f t="shared" si="104"/>
        <v>0</v>
      </c>
    </row>
    <row r="591" spans="1:30" s="23" customFormat="1" ht="12" customHeight="1" x14ac:dyDescent="0.2">
      <c r="A591" s="15">
        <v>164610</v>
      </c>
      <c r="B591" s="16" t="s">
        <v>607</v>
      </c>
      <c r="C591" s="16" t="s">
        <v>35</v>
      </c>
      <c r="D591" s="15">
        <v>2</v>
      </c>
      <c r="E591" s="17">
        <v>2014</v>
      </c>
      <c r="F591" s="15" t="s">
        <v>32</v>
      </c>
      <c r="G591" s="18">
        <v>41173</v>
      </c>
      <c r="H591" s="19">
        <v>4.7750000000000004</v>
      </c>
      <c r="I591" s="16" t="s">
        <v>33</v>
      </c>
      <c r="J591" s="20">
        <v>0.99750000000000005</v>
      </c>
      <c r="K591" s="20">
        <f t="shared" si="105"/>
        <v>401.64873108471994</v>
      </c>
      <c r="L591" s="20">
        <v>2.3325</v>
      </c>
      <c r="M591" s="20">
        <v>4.0599999999999997E-2</v>
      </c>
      <c r="N591" s="21">
        <v>135632.76</v>
      </c>
      <c r="O591" s="21">
        <v>135295.07</v>
      </c>
      <c r="P591" s="21">
        <v>27562.9</v>
      </c>
      <c r="Q591" s="21">
        <v>107732.17</v>
      </c>
      <c r="R591" s="21">
        <v>0</v>
      </c>
      <c r="S591" s="21">
        <f t="shared" si="106"/>
        <v>337.69000000000233</v>
      </c>
      <c r="T591">
        <v>0</v>
      </c>
      <c r="U591" s="21">
        <v>16288.29</v>
      </c>
      <c r="V591" s="21">
        <v>3655.15</v>
      </c>
      <c r="W591" s="22">
        <f t="shared" si="107"/>
        <v>3655.15</v>
      </c>
      <c r="X591" s="22">
        <f t="shared" si="108"/>
        <v>400.64873108471994</v>
      </c>
      <c r="Y591" s="22">
        <f t="shared" si="109"/>
        <v>81.621901744202702</v>
      </c>
      <c r="Z591" s="22">
        <f t="shared" si="102"/>
        <v>0.20372434856643334</v>
      </c>
      <c r="AA591" s="22">
        <f t="shared" si="103"/>
        <v>0.12039086124867669</v>
      </c>
      <c r="AB591" s="22">
        <v>0</v>
      </c>
      <c r="AC591" s="53">
        <f t="shared" si="110"/>
        <v>0</v>
      </c>
      <c r="AD591" s="53">
        <f t="shared" si="104"/>
        <v>0</v>
      </c>
    </row>
    <row r="592" spans="1:30" s="23" customFormat="1" ht="12" customHeight="1" x14ac:dyDescent="0.2">
      <c r="A592" s="15">
        <v>164750</v>
      </c>
      <c r="B592" s="16" t="s">
        <v>609</v>
      </c>
      <c r="C592" s="16" t="s">
        <v>35</v>
      </c>
      <c r="D592" s="15">
        <v>2</v>
      </c>
      <c r="E592" s="17">
        <v>2014</v>
      </c>
      <c r="F592" s="15" t="s">
        <v>36</v>
      </c>
      <c r="G592" s="18">
        <v>41190</v>
      </c>
      <c r="H592" s="19">
        <v>4.7277777777777779</v>
      </c>
      <c r="I592" s="16" t="s">
        <v>33</v>
      </c>
      <c r="J592" s="20">
        <v>0.89</v>
      </c>
      <c r="K592" s="20">
        <f t="shared" si="105"/>
        <v>9.0898288856520768</v>
      </c>
      <c r="L592" s="20">
        <v>3.9411999999999998</v>
      </c>
      <c r="M592" s="20">
        <v>1.6E-2</v>
      </c>
      <c r="N592" s="21">
        <v>247689.02</v>
      </c>
      <c r="O592" s="21">
        <v>220439.99</v>
      </c>
      <c r="P592" s="21">
        <v>49976.4</v>
      </c>
      <c r="Q592" s="21">
        <v>170463.59</v>
      </c>
      <c r="R592" s="21">
        <v>0</v>
      </c>
      <c r="S592" s="21">
        <f t="shared" si="106"/>
        <v>27249.03</v>
      </c>
      <c r="T592">
        <v>0</v>
      </c>
      <c r="U592" s="21">
        <v>36229.879999999997</v>
      </c>
      <c r="V592" s="21">
        <v>18327.41</v>
      </c>
      <c r="W592" s="22">
        <f t="shared" si="107"/>
        <v>18327.41</v>
      </c>
      <c r="X592" s="22">
        <f t="shared" si="108"/>
        <v>8.0898288856520768</v>
      </c>
      <c r="Y592" s="22">
        <f t="shared" si="109"/>
        <v>1.8340616161382626</v>
      </c>
      <c r="Z592" s="22">
        <f t="shared" si="102"/>
        <v>0.2267120407690093</v>
      </c>
      <c r="AA592" s="22">
        <f t="shared" si="103"/>
        <v>0.16435257504774881</v>
      </c>
      <c r="AB592" s="22">
        <v>0</v>
      </c>
      <c r="AC592" s="53">
        <f t="shared" si="110"/>
        <v>0</v>
      </c>
      <c r="AD592" s="53">
        <f t="shared" si="104"/>
        <v>0</v>
      </c>
    </row>
    <row r="593" spans="1:30" s="23" customFormat="1" ht="12" customHeight="1" x14ac:dyDescent="0.2">
      <c r="A593" s="15">
        <v>165165</v>
      </c>
      <c r="B593" s="16" t="s">
        <v>611</v>
      </c>
      <c r="C593" s="16" t="s">
        <v>35</v>
      </c>
      <c r="D593" s="15">
        <v>2</v>
      </c>
      <c r="E593" s="17">
        <v>2014</v>
      </c>
      <c r="F593" s="15" t="s">
        <v>36</v>
      </c>
      <c r="G593" s="18">
        <v>41200</v>
      </c>
      <c r="H593" s="19">
        <v>4.7</v>
      </c>
      <c r="I593" s="16" t="s">
        <v>33</v>
      </c>
      <c r="J593" s="20">
        <v>0.38129999999999997</v>
      </c>
      <c r="K593" s="20">
        <f t="shared" si="105"/>
        <v>1.6162342580353799</v>
      </c>
      <c r="L593" s="20">
        <v>4.7108999999999996</v>
      </c>
      <c r="M593" s="20">
        <v>0.12859999999999999</v>
      </c>
      <c r="N593" s="21">
        <v>78232.3</v>
      </c>
      <c r="O593" s="21">
        <v>29828.240000000002</v>
      </c>
      <c r="P593" s="21">
        <v>29828.240000000002</v>
      </c>
      <c r="Q593" s="21">
        <v>0</v>
      </c>
      <c r="R593" s="21">
        <v>0</v>
      </c>
      <c r="S593" s="21">
        <f t="shared" si="106"/>
        <v>48404.06</v>
      </c>
      <c r="T593">
        <v>0</v>
      </c>
      <c r="U593" s="21">
        <v>5496.72</v>
      </c>
      <c r="V593" s="21">
        <v>30843.87</v>
      </c>
      <c r="W593" s="22">
        <f t="shared" si="107"/>
        <v>30843.87</v>
      </c>
      <c r="X593" s="22">
        <f t="shared" si="108"/>
        <v>0.61623425803537979</v>
      </c>
      <c r="Y593" s="22">
        <f t="shared" si="109"/>
        <v>0.61623425803537979</v>
      </c>
      <c r="Z593" s="22">
        <f t="shared" si="102"/>
        <v>1</v>
      </c>
      <c r="AA593" s="22">
        <f t="shared" si="103"/>
        <v>0.18427905903935332</v>
      </c>
      <c r="AB593" s="22">
        <v>0</v>
      </c>
      <c r="AC593" s="53">
        <f t="shared" si="110"/>
        <v>0</v>
      </c>
      <c r="AD593" s="53">
        <f t="shared" si="104"/>
        <v>0</v>
      </c>
    </row>
    <row r="594" spans="1:30" s="23" customFormat="1" ht="12" customHeight="1" x14ac:dyDescent="0.2">
      <c r="A594" s="15">
        <v>167005</v>
      </c>
      <c r="B594" s="16" t="s">
        <v>617</v>
      </c>
      <c r="C594" s="16" t="s">
        <v>101</v>
      </c>
      <c r="D594" s="15">
        <v>2</v>
      </c>
      <c r="E594" s="17">
        <v>2014</v>
      </c>
      <c r="F594" s="15" t="s">
        <v>36</v>
      </c>
      <c r="G594" s="18">
        <v>41260</v>
      </c>
      <c r="H594" s="19">
        <v>4.5361111111111114</v>
      </c>
      <c r="I594" s="16" t="s">
        <v>33</v>
      </c>
      <c r="J594" s="20">
        <v>0.75970000000000004</v>
      </c>
      <c r="K594" s="20">
        <f t="shared" si="105"/>
        <v>4.1616326562511512</v>
      </c>
      <c r="L594" s="20">
        <v>2.0859000000000001</v>
      </c>
      <c r="M594" s="20">
        <v>0.13780000000000001</v>
      </c>
      <c r="N594" s="21">
        <v>95849.35</v>
      </c>
      <c r="O594" s="21">
        <v>72817.679999999993</v>
      </c>
      <c r="P594" s="21">
        <v>72817.679999999993</v>
      </c>
      <c r="Q594" s="21">
        <v>0</v>
      </c>
      <c r="R594" s="21">
        <v>0</v>
      </c>
      <c r="S594" s="21">
        <f t="shared" si="106"/>
        <v>23031.670000000013</v>
      </c>
      <c r="T594">
        <v>0</v>
      </c>
      <c r="U594" s="21">
        <v>13836.1</v>
      </c>
      <c r="V594" s="21">
        <v>28121.19</v>
      </c>
      <c r="W594" s="22">
        <f t="shared" si="107"/>
        <v>28121.19</v>
      </c>
      <c r="X594" s="22">
        <f t="shared" si="108"/>
        <v>3.1616326562511512</v>
      </c>
      <c r="Y594" s="22">
        <f t="shared" si="109"/>
        <v>3.1616326562511512</v>
      </c>
      <c r="Z594" s="22">
        <f t="shared" si="102"/>
        <v>1</v>
      </c>
      <c r="AA594" s="22">
        <f t="shared" si="103"/>
        <v>0.19001017335350429</v>
      </c>
      <c r="AB594" s="22">
        <v>0</v>
      </c>
      <c r="AC594" s="53">
        <f t="shared" si="110"/>
        <v>0</v>
      </c>
      <c r="AD594" s="53">
        <f t="shared" si="104"/>
        <v>0</v>
      </c>
    </row>
    <row r="595" spans="1:30" s="23" customFormat="1" ht="12" customHeight="1" x14ac:dyDescent="0.2">
      <c r="A595" s="15">
        <v>167100</v>
      </c>
      <c r="B595" s="16" t="s">
        <v>618</v>
      </c>
      <c r="C595" s="16" t="s">
        <v>35</v>
      </c>
      <c r="D595" s="15">
        <v>2</v>
      </c>
      <c r="E595" s="17">
        <v>2014</v>
      </c>
      <c r="F595" s="15" t="s">
        <v>32</v>
      </c>
      <c r="G595" s="18">
        <v>41262</v>
      </c>
      <c r="H595" s="19">
        <v>4.5305555555555559</v>
      </c>
      <c r="I595" s="16" t="s">
        <v>33</v>
      </c>
      <c r="J595" s="20">
        <v>1.0885</v>
      </c>
      <c r="K595" s="20">
        <f t="shared" si="105"/>
        <v>-11.297278828743892</v>
      </c>
      <c r="L595" s="20">
        <v>0.7651</v>
      </c>
      <c r="M595" s="20">
        <v>4.1300000000000003E-2</v>
      </c>
      <c r="N595" s="21">
        <v>246830.63</v>
      </c>
      <c r="O595" s="21">
        <v>268679.31</v>
      </c>
      <c r="P595" s="21">
        <v>14374.72</v>
      </c>
      <c r="Q595" s="21">
        <v>254304.59</v>
      </c>
      <c r="R595" s="21">
        <v>0</v>
      </c>
      <c r="S595" s="21">
        <f t="shared" si="106"/>
        <v>-21848.679999999993</v>
      </c>
      <c r="T595">
        <v>0</v>
      </c>
      <c r="U595" s="21">
        <v>189.64</v>
      </c>
      <c r="V595" s="21">
        <v>7935.5</v>
      </c>
      <c r="W595" s="22">
        <f t="shared" si="107"/>
        <v>7935.5</v>
      </c>
      <c r="X595" s="22">
        <f t="shared" si="108"/>
        <v>-12.297278828743892</v>
      </c>
      <c r="Y595" s="22">
        <f t="shared" si="109"/>
        <v>-0.65792166849438982</v>
      </c>
      <c r="Z595" s="22">
        <f t="shared" si="102"/>
        <v>5.3501402843412094E-2</v>
      </c>
      <c r="AA595" s="22">
        <f t="shared" si="103"/>
        <v>7.0582286369575678E-4</v>
      </c>
      <c r="AB595" s="22">
        <v>0</v>
      </c>
      <c r="AC595" s="53">
        <f t="shared" si="110"/>
        <v>0</v>
      </c>
      <c r="AD595" s="53">
        <f t="shared" si="104"/>
        <v>0</v>
      </c>
    </row>
    <row r="596" spans="1:30" s="23" customFormat="1" ht="12" customHeight="1" x14ac:dyDescent="0.2">
      <c r="A596" s="15">
        <v>167381</v>
      </c>
      <c r="B596" s="16" t="s">
        <v>620</v>
      </c>
      <c r="C596" s="16" t="s">
        <v>35</v>
      </c>
      <c r="D596" s="15">
        <v>2</v>
      </c>
      <c r="E596" s="17">
        <v>2014</v>
      </c>
      <c r="F596" s="15" t="s">
        <v>36</v>
      </c>
      <c r="G596" s="18">
        <v>41222</v>
      </c>
      <c r="H596" s="19">
        <v>4.6416666666666666</v>
      </c>
      <c r="I596" s="16" t="s">
        <v>33</v>
      </c>
      <c r="J596" s="20">
        <v>0.95699999999999996</v>
      </c>
      <c r="K596" s="20">
        <f t="shared" si="105"/>
        <v>23.241027277613522</v>
      </c>
      <c r="L596" s="20">
        <v>6.9550999999999998</v>
      </c>
      <c r="M596" s="20">
        <v>4.2799999999999998E-2</v>
      </c>
      <c r="N596" s="21">
        <v>69183.89</v>
      </c>
      <c r="O596" s="21">
        <v>66207.09</v>
      </c>
      <c r="P596" s="21">
        <v>55182.8</v>
      </c>
      <c r="Q596" s="21">
        <v>11024.29</v>
      </c>
      <c r="R596" s="21">
        <v>0</v>
      </c>
      <c r="S596" s="21">
        <f t="shared" si="106"/>
        <v>2976.8000000000029</v>
      </c>
      <c r="T596">
        <v>0</v>
      </c>
      <c r="U596" s="21">
        <v>25480</v>
      </c>
      <c r="V596" s="21">
        <v>6485.55</v>
      </c>
      <c r="W596" s="22">
        <f t="shared" si="107"/>
        <v>6485.55</v>
      </c>
      <c r="X596" s="22">
        <f t="shared" si="108"/>
        <v>22.241027277613522</v>
      </c>
      <c r="Y596" s="22">
        <f t="shared" si="109"/>
        <v>18.537624294544461</v>
      </c>
      <c r="Z596" s="22">
        <f t="shared" si="102"/>
        <v>0.83348777298624677</v>
      </c>
      <c r="AA596" s="22">
        <f t="shared" si="103"/>
        <v>0.38485304217418409</v>
      </c>
      <c r="AB596" s="22">
        <v>0</v>
      </c>
      <c r="AC596" s="53">
        <f t="shared" si="110"/>
        <v>0</v>
      </c>
      <c r="AD596" s="53">
        <f t="shared" si="104"/>
        <v>0</v>
      </c>
    </row>
    <row r="597" spans="1:30" s="23" customFormat="1" ht="12" customHeight="1" x14ac:dyDescent="0.2">
      <c r="A597" s="15">
        <v>167720</v>
      </c>
      <c r="B597" s="16" t="s">
        <v>621</v>
      </c>
      <c r="C597" s="16" t="s">
        <v>51</v>
      </c>
      <c r="D597" s="15">
        <v>2</v>
      </c>
      <c r="E597" s="17">
        <v>2014</v>
      </c>
      <c r="F597" s="15" t="s">
        <v>36</v>
      </c>
      <c r="G597" s="18">
        <v>41226</v>
      </c>
      <c r="H597" s="19">
        <v>4.6305555555555555</v>
      </c>
      <c r="I597" s="16" t="s">
        <v>33</v>
      </c>
      <c r="J597" s="20">
        <v>0.60119999999999996</v>
      </c>
      <c r="K597" s="20">
        <f t="shared" si="105"/>
        <v>2.5073900642150058</v>
      </c>
      <c r="L597" s="20">
        <v>22.860399999999998</v>
      </c>
      <c r="M597" s="20">
        <v>1.89E-2</v>
      </c>
      <c r="N597" s="21">
        <v>11507.09</v>
      </c>
      <c r="O597" s="21">
        <v>6917.82</v>
      </c>
      <c r="P597" s="21">
        <v>6917.82</v>
      </c>
      <c r="Q597" s="21">
        <v>0</v>
      </c>
      <c r="R597" s="21">
        <v>0</v>
      </c>
      <c r="S597" s="21">
        <f t="shared" si="106"/>
        <v>4589.2700000000004</v>
      </c>
      <c r="T597">
        <v>0</v>
      </c>
      <c r="U597" s="21">
        <v>0</v>
      </c>
      <c r="V597" s="21">
        <v>5564.87</v>
      </c>
      <c r="W597" s="22">
        <f t="shared" si="107"/>
        <v>5564.87</v>
      </c>
      <c r="X597" s="22">
        <f t="shared" si="108"/>
        <v>1.5073900642150058</v>
      </c>
      <c r="Y597" s="22">
        <f t="shared" si="109"/>
        <v>1.5073900642150058</v>
      </c>
      <c r="Z597" s="22">
        <f t="shared" si="102"/>
        <v>1</v>
      </c>
      <c r="AA597" s="22">
        <f t="shared" si="103"/>
        <v>0</v>
      </c>
      <c r="AB597" s="22">
        <v>0</v>
      </c>
      <c r="AC597" s="53">
        <f t="shared" si="110"/>
        <v>0</v>
      </c>
      <c r="AD597" s="53">
        <f t="shared" si="104"/>
        <v>0</v>
      </c>
    </row>
    <row r="598" spans="1:30" s="23" customFormat="1" ht="12" customHeight="1" x14ac:dyDescent="0.2">
      <c r="A598" s="15">
        <v>168681</v>
      </c>
      <c r="B598" s="16" t="s">
        <v>624</v>
      </c>
      <c r="C598" s="16" t="s">
        <v>35</v>
      </c>
      <c r="D598" s="15">
        <v>2</v>
      </c>
      <c r="E598" s="17">
        <v>2014</v>
      </c>
      <c r="F598" s="15" t="s">
        <v>32</v>
      </c>
      <c r="G598" s="18">
        <v>41339</v>
      </c>
      <c r="H598" s="19">
        <v>4.3166666666666664</v>
      </c>
      <c r="I598" s="16" t="s">
        <v>33</v>
      </c>
      <c r="J598" s="20">
        <v>1.8829</v>
      </c>
      <c r="K598" s="20">
        <f t="shared" si="105"/>
        <v>-1.1326834805765622</v>
      </c>
      <c r="L598" s="20">
        <v>0</v>
      </c>
      <c r="M598" s="20">
        <v>0</v>
      </c>
      <c r="N598" s="21">
        <v>29594.720000000001</v>
      </c>
      <c r="O598" s="21">
        <v>55722.69</v>
      </c>
      <c r="P598" s="21">
        <v>55722.69</v>
      </c>
      <c r="Q598" s="21">
        <v>0</v>
      </c>
      <c r="R598" s="21">
        <v>0</v>
      </c>
      <c r="S598" s="21">
        <f t="shared" si="106"/>
        <v>-26127.97</v>
      </c>
      <c r="T598">
        <v>0</v>
      </c>
      <c r="U598" s="21">
        <v>0</v>
      </c>
      <c r="V598" s="21">
        <v>-39140.04</v>
      </c>
      <c r="W598" s="22">
        <f t="shared" si="107"/>
        <v>-39140.04</v>
      </c>
      <c r="X598" s="22">
        <f t="shared" si="108"/>
        <v>-2.1326834805765622</v>
      </c>
      <c r="Y598" s="22">
        <f t="shared" si="109"/>
        <v>-2.1326834805765622</v>
      </c>
      <c r="Z598" s="22">
        <f t="shared" si="102"/>
        <v>1</v>
      </c>
      <c r="AA598" s="22">
        <f t="shared" si="103"/>
        <v>0</v>
      </c>
      <c r="AB598" s="22">
        <v>0</v>
      </c>
      <c r="AC598" s="53">
        <f t="shared" si="110"/>
        <v>0</v>
      </c>
      <c r="AD598" s="53">
        <f t="shared" si="104"/>
        <v>0</v>
      </c>
    </row>
    <row r="599" spans="1:30" s="23" customFormat="1" ht="12" customHeight="1" x14ac:dyDescent="0.2">
      <c r="A599" s="15">
        <v>168927</v>
      </c>
      <c r="B599" s="16" t="s">
        <v>625</v>
      </c>
      <c r="C599" s="16" t="s">
        <v>101</v>
      </c>
      <c r="D599" s="15">
        <v>2</v>
      </c>
      <c r="E599" s="17">
        <v>2014</v>
      </c>
      <c r="F599" s="15" t="s">
        <v>32</v>
      </c>
      <c r="G599" s="18">
        <v>41368</v>
      </c>
      <c r="H599" s="19">
        <v>4.2388888888888889</v>
      </c>
      <c r="I599" s="16" t="s">
        <v>33</v>
      </c>
      <c r="J599" s="20">
        <v>1.1415999999999999</v>
      </c>
      <c r="K599" s="20">
        <f t="shared" si="105"/>
        <v>-7.0631986583410153</v>
      </c>
      <c r="L599" s="20">
        <v>4.1943000000000001</v>
      </c>
      <c r="M599" s="20">
        <v>5.0000000000000001E-3</v>
      </c>
      <c r="N599" s="21">
        <v>48096.71</v>
      </c>
      <c r="O599" s="21">
        <v>54906.19</v>
      </c>
      <c r="P599" s="21">
        <v>18905.45</v>
      </c>
      <c r="Q599" s="21">
        <v>36000.74</v>
      </c>
      <c r="R599" s="21">
        <v>0</v>
      </c>
      <c r="S599" s="21">
        <f t="shared" si="106"/>
        <v>-6809.4800000000032</v>
      </c>
      <c r="T599">
        <v>0</v>
      </c>
      <c r="U599" s="21">
        <v>15217.03</v>
      </c>
      <c r="V599" s="21">
        <v>1179.4000000000001</v>
      </c>
      <c r="W599" s="22">
        <f t="shared" si="107"/>
        <v>1179.4000000000001</v>
      </c>
      <c r="X599" s="22">
        <f t="shared" si="108"/>
        <v>-8.0631986583410153</v>
      </c>
      <c r="Y599" s="22">
        <f t="shared" si="109"/>
        <v>-2.7763426869599428</v>
      </c>
      <c r="Z599" s="22">
        <f t="shared" si="102"/>
        <v>0.34432274393834283</v>
      </c>
      <c r="AA599" s="22">
        <f t="shared" si="103"/>
        <v>0.27714598299390286</v>
      </c>
      <c r="AB599" s="22">
        <v>0</v>
      </c>
      <c r="AC599" s="53">
        <f t="shared" si="110"/>
        <v>0</v>
      </c>
      <c r="AD599" s="53">
        <f t="shared" si="104"/>
        <v>0</v>
      </c>
    </row>
    <row r="600" spans="1:30" s="23" customFormat="1" ht="12" customHeight="1" x14ac:dyDescent="0.2">
      <c r="A600" s="15">
        <v>169907</v>
      </c>
      <c r="B600" s="16" t="s">
        <v>628</v>
      </c>
      <c r="C600" s="16" t="s">
        <v>51</v>
      </c>
      <c r="D600" s="15">
        <v>2</v>
      </c>
      <c r="E600" s="17">
        <v>2014</v>
      </c>
      <c r="F600" s="15" t="s">
        <v>32</v>
      </c>
      <c r="G600" s="18">
        <v>41352</v>
      </c>
      <c r="H600" s="19">
        <v>4.2805555555555559</v>
      </c>
      <c r="I600" s="16" t="s">
        <v>33</v>
      </c>
      <c r="J600" s="20">
        <v>0.81200000000000006</v>
      </c>
      <c r="K600" s="20">
        <f t="shared" si="105"/>
        <v>5.3186171566362663</v>
      </c>
      <c r="L600" s="20">
        <v>5.0975999999999999</v>
      </c>
      <c r="M600" s="20">
        <v>3.3500000000000002E-2</v>
      </c>
      <c r="N600" s="21">
        <v>86109.05</v>
      </c>
      <c r="O600" s="21">
        <v>69918.929999999993</v>
      </c>
      <c r="P600" s="21">
        <v>29795.33</v>
      </c>
      <c r="Q600" s="21">
        <v>40123.599999999999</v>
      </c>
      <c r="R600" s="21">
        <v>0</v>
      </c>
      <c r="S600" s="21">
        <f t="shared" si="106"/>
        <v>16190.12000000001</v>
      </c>
      <c r="T600">
        <v>0</v>
      </c>
      <c r="U600" s="21">
        <v>3700.53</v>
      </c>
      <c r="V600" s="21">
        <v>0</v>
      </c>
      <c r="W600" s="22">
        <f t="shared" si="107"/>
        <v>0</v>
      </c>
      <c r="X600" s="22">
        <f t="shared" si="108"/>
        <v>4.3186171566362663</v>
      </c>
      <c r="Y600" s="22">
        <f t="shared" si="109"/>
        <v>1.8403402816038412</v>
      </c>
      <c r="Z600" s="22">
        <f t="shared" si="102"/>
        <v>0.42614110370396119</v>
      </c>
      <c r="AA600" s="22">
        <f t="shared" si="103"/>
        <v>5.2926010166345516E-2</v>
      </c>
      <c r="AB600" s="22">
        <v>0</v>
      </c>
      <c r="AC600" s="53">
        <f t="shared" si="110"/>
        <v>0</v>
      </c>
      <c r="AD600" s="53">
        <f t="shared" si="104"/>
        <v>0</v>
      </c>
    </row>
    <row r="601" spans="1:30" s="23" customFormat="1" ht="12" customHeight="1" x14ac:dyDescent="0.2">
      <c r="A601" s="15">
        <v>169951</v>
      </c>
      <c r="B601" s="16" t="s">
        <v>629</v>
      </c>
      <c r="C601" s="16" t="s">
        <v>101</v>
      </c>
      <c r="D601" s="15">
        <v>2</v>
      </c>
      <c r="E601" s="17">
        <v>2014</v>
      </c>
      <c r="F601" s="15" t="s">
        <v>32</v>
      </c>
      <c r="G601" s="18">
        <v>41403</v>
      </c>
      <c r="H601" s="19">
        <v>4.1416666666666666</v>
      </c>
      <c r="I601" s="16" t="s">
        <v>33</v>
      </c>
      <c r="J601" s="20">
        <v>0.23050000000000001</v>
      </c>
      <c r="K601" s="20">
        <f t="shared" si="105"/>
        <v>1.2994740845754489</v>
      </c>
      <c r="L601" s="20">
        <v>2.2875000000000001</v>
      </c>
      <c r="M601" s="20">
        <v>0.26939999999999997</v>
      </c>
      <c r="N601" s="21">
        <v>416153.08</v>
      </c>
      <c r="O601" s="21">
        <v>95905.77</v>
      </c>
      <c r="P601" s="21">
        <v>95905.77</v>
      </c>
      <c r="Q601" s="21">
        <v>0</v>
      </c>
      <c r="R601" s="21">
        <v>16875.439999999999</v>
      </c>
      <c r="S601" s="21">
        <f t="shared" si="106"/>
        <v>320247.31</v>
      </c>
      <c r="T601">
        <v>0</v>
      </c>
      <c r="U601" s="21">
        <v>12025.5</v>
      </c>
      <c r="V601" s="21">
        <v>254341.14</v>
      </c>
      <c r="W601" s="22">
        <f t="shared" si="107"/>
        <v>237465.7</v>
      </c>
      <c r="X601" s="22">
        <f t="shared" si="108"/>
        <v>0.29947408457544888</v>
      </c>
      <c r="Y601" s="22">
        <f t="shared" si="109"/>
        <v>0.29947408457544888</v>
      </c>
      <c r="Z601" s="22">
        <f t="shared" si="102"/>
        <v>1</v>
      </c>
      <c r="AA601" s="22">
        <f t="shared" si="103"/>
        <v>0.12538870184765732</v>
      </c>
      <c r="AB601" s="22">
        <f>V601/R601</f>
        <v>15.071674575596253</v>
      </c>
      <c r="AC601" s="53">
        <f t="shared" si="110"/>
        <v>0</v>
      </c>
      <c r="AD601" s="53">
        <f t="shared" si="104"/>
        <v>0</v>
      </c>
    </row>
    <row r="602" spans="1:30" s="23" customFormat="1" ht="12" customHeight="1" x14ac:dyDescent="0.2">
      <c r="A602" s="15">
        <v>170448</v>
      </c>
      <c r="B602" s="16" t="s">
        <v>631</v>
      </c>
      <c r="C602" s="16" t="s">
        <v>35</v>
      </c>
      <c r="D602" s="15">
        <v>2</v>
      </c>
      <c r="E602" s="17">
        <v>2014</v>
      </c>
      <c r="F602" s="15" t="s">
        <v>36</v>
      </c>
      <c r="G602" s="18">
        <v>41388</v>
      </c>
      <c r="H602" s="19">
        <v>4.1833333333333336</v>
      </c>
      <c r="I602" s="16" t="s">
        <v>33</v>
      </c>
      <c r="J602" s="20">
        <v>1.1997</v>
      </c>
      <c r="K602" s="20">
        <f t="shared" si="105"/>
        <v>-5.0084894028571121</v>
      </c>
      <c r="L602" s="20">
        <v>0.9375</v>
      </c>
      <c r="M602" s="20">
        <v>-0.2477</v>
      </c>
      <c r="N602" s="21">
        <v>441350.34</v>
      </c>
      <c r="O602" s="21">
        <v>529470.79</v>
      </c>
      <c r="P602" s="21">
        <v>67294.350000000006</v>
      </c>
      <c r="Q602" s="21">
        <v>462176.44</v>
      </c>
      <c r="R602" s="21">
        <v>0</v>
      </c>
      <c r="S602" s="21">
        <f t="shared" si="106"/>
        <v>-88120.450000000012</v>
      </c>
      <c r="T602">
        <v>0</v>
      </c>
      <c r="U602" s="21">
        <v>8812.2000000000007</v>
      </c>
      <c r="V602" s="21">
        <v>-103316.27</v>
      </c>
      <c r="W602" s="22">
        <f t="shared" si="107"/>
        <v>-103316.27</v>
      </c>
      <c r="X602" s="22">
        <f t="shared" si="108"/>
        <v>-6.0084894028571121</v>
      </c>
      <c r="Y602" s="22">
        <f t="shared" si="109"/>
        <v>-0.76366325864200646</v>
      </c>
      <c r="Z602" s="22">
        <f t="shared" si="102"/>
        <v>0.12709737963070636</v>
      </c>
      <c r="AA602" s="22">
        <f t="shared" si="103"/>
        <v>1.6643411055782698E-2</v>
      </c>
      <c r="AB602" s="22">
        <v>0</v>
      </c>
      <c r="AC602" s="53">
        <f t="shared" si="110"/>
        <v>0</v>
      </c>
      <c r="AD602" s="53">
        <f t="shared" si="104"/>
        <v>0</v>
      </c>
    </row>
    <row r="603" spans="1:30" s="23" customFormat="1" ht="12" customHeight="1" x14ac:dyDescent="0.2">
      <c r="A603" s="15">
        <v>170559</v>
      </c>
      <c r="B603" s="16" t="s">
        <v>633</v>
      </c>
      <c r="C603" s="16" t="s">
        <v>101</v>
      </c>
      <c r="D603" s="15">
        <v>2</v>
      </c>
      <c r="E603" s="17">
        <v>2014</v>
      </c>
      <c r="F603" s="15" t="s">
        <v>36</v>
      </c>
      <c r="G603" s="18">
        <v>41424</v>
      </c>
      <c r="H603" s="19">
        <v>4.083333333333333</v>
      </c>
      <c r="I603" s="16" t="s">
        <v>33</v>
      </c>
      <c r="J603" s="20">
        <v>0.86229999999999996</v>
      </c>
      <c r="K603" s="20">
        <f t="shared" si="105"/>
        <v>7.2602462746382264</v>
      </c>
      <c r="L603" s="20">
        <v>2.3203</v>
      </c>
      <c r="M603" s="20">
        <v>6.1600000000000002E-2</v>
      </c>
      <c r="N603" s="21">
        <v>258064.51</v>
      </c>
      <c r="O603" s="21">
        <v>222519.64</v>
      </c>
      <c r="P603" s="21">
        <v>71409.67</v>
      </c>
      <c r="Q603" s="21">
        <v>151109.97</v>
      </c>
      <c r="R603" s="21">
        <v>0</v>
      </c>
      <c r="S603" s="21">
        <f t="shared" si="106"/>
        <v>35544.869999999995</v>
      </c>
      <c r="T603">
        <v>0</v>
      </c>
      <c r="U603" s="21">
        <v>8309.8700000000008</v>
      </c>
      <c r="V603" s="21">
        <v>38362.75</v>
      </c>
      <c r="W603" s="22">
        <f t="shared" si="107"/>
        <v>38362.75</v>
      </c>
      <c r="X603" s="22">
        <f t="shared" si="108"/>
        <v>6.2602462746382264</v>
      </c>
      <c r="Y603" s="22">
        <f t="shared" si="109"/>
        <v>2.0090007362525171</v>
      </c>
      <c r="Z603" s="22">
        <f t="shared" si="102"/>
        <v>0.32091401010715276</v>
      </c>
      <c r="AA603" s="22">
        <f t="shared" si="103"/>
        <v>3.7344433956481328E-2</v>
      </c>
      <c r="AB603" s="22">
        <v>0</v>
      </c>
      <c r="AC603" s="53">
        <f t="shared" si="110"/>
        <v>0</v>
      </c>
      <c r="AD603" s="53">
        <f t="shared" si="104"/>
        <v>0</v>
      </c>
    </row>
    <row r="604" spans="1:30" s="23" customFormat="1" ht="12" customHeight="1" x14ac:dyDescent="0.2">
      <c r="A604" s="15">
        <v>170942</v>
      </c>
      <c r="B604" s="16" t="s">
        <v>635</v>
      </c>
      <c r="C604" s="16" t="s">
        <v>101</v>
      </c>
      <c r="D604" s="15">
        <v>2</v>
      </c>
      <c r="E604" s="17">
        <v>2014</v>
      </c>
      <c r="F604" s="15" t="s">
        <v>36</v>
      </c>
      <c r="G604" s="18">
        <v>41432</v>
      </c>
      <c r="H604" s="19">
        <v>4.0638888888888891</v>
      </c>
      <c r="I604" s="16" t="s">
        <v>33</v>
      </c>
      <c r="J604" s="20">
        <v>0.97409999999999997</v>
      </c>
      <c r="K604" s="20">
        <f t="shared" si="105"/>
        <v>38.620614062217911</v>
      </c>
      <c r="L604" s="20">
        <v>5.3045999999999998</v>
      </c>
      <c r="M604" s="20">
        <v>7.9000000000000008E-3</v>
      </c>
      <c r="N604" s="21">
        <v>156089.46</v>
      </c>
      <c r="O604" s="21">
        <v>152047.85</v>
      </c>
      <c r="P604" s="21">
        <v>152047.85</v>
      </c>
      <c r="Q604" s="21">
        <v>0</v>
      </c>
      <c r="R604" s="21">
        <v>0</v>
      </c>
      <c r="S604" s="21">
        <f t="shared" si="106"/>
        <v>4041.609999999986</v>
      </c>
      <c r="T604">
        <v>0</v>
      </c>
      <c r="U604" s="21">
        <v>8497.2900000000009</v>
      </c>
      <c r="V604" s="21">
        <v>2472.6</v>
      </c>
      <c r="W604" s="22">
        <f t="shared" si="107"/>
        <v>2472.6</v>
      </c>
      <c r="X604" s="22">
        <f t="shared" si="108"/>
        <v>37.620614062217911</v>
      </c>
      <c r="Y604" s="22">
        <f t="shared" si="109"/>
        <v>37.620614062217911</v>
      </c>
      <c r="Z604" s="22">
        <f t="shared" si="102"/>
        <v>1</v>
      </c>
      <c r="AA604" s="22">
        <f t="shared" si="103"/>
        <v>5.5885630740585945E-2</v>
      </c>
      <c r="AB604" s="22">
        <v>0</v>
      </c>
      <c r="AC604" s="53">
        <f t="shared" si="110"/>
        <v>0</v>
      </c>
      <c r="AD604" s="53">
        <f t="shared" si="104"/>
        <v>0</v>
      </c>
    </row>
    <row r="605" spans="1:30" s="23" customFormat="1" ht="12" customHeight="1" x14ac:dyDescent="0.2">
      <c r="A605" s="15">
        <v>171319</v>
      </c>
      <c r="B605" s="16" t="s">
        <v>638</v>
      </c>
      <c r="C605" s="16" t="s">
        <v>35</v>
      </c>
      <c r="D605" s="15">
        <v>2</v>
      </c>
      <c r="E605" s="17">
        <v>2014</v>
      </c>
      <c r="F605" s="15" t="s">
        <v>36</v>
      </c>
      <c r="G605" s="18">
        <v>41464</v>
      </c>
      <c r="H605" s="19">
        <v>3.9750000000000001</v>
      </c>
      <c r="I605" s="16" t="s">
        <v>33</v>
      </c>
      <c r="J605" s="20">
        <v>0.71730000000000005</v>
      </c>
      <c r="K605" s="20">
        <f t="shared" si="105"/>
        <v>3.5373347025169224</v>
      </c>
      <c r="L605" s="20">
        <v>4.6581000000000001</v>
      </c>
      <c r="M605" s="20">
        <v>9.9000000000000008E-3</v>
      </c>
      <c r="N605" s="21">
        <v>94522.96</v>
      </c>
      <c r="O605" s="21">
        <v>67801.440000000002</v>
      </c>
      <c r="P605" s="21">
        <v>67801.440000000002</v>
      </c>
      <c r="Q605" s="21">
        <v>0</v>
      </c>
      <c r="R605" s="21">
        <v>0</v>
      </c>
      <c r="S605" s="21">
        <f t="shared" si="106"/>
        <v>26721.520000000004</v>
      </c>
      <c r="T605">
        <v>0</v>
      </c>
      <c r="U605" s="21">
        <v>44934.19</v>
      </c>
      <c r="V605" s="21">
        <v>3520.86</v>
      </c>
      <c r="W605" s="22">
        <f t="shared" si="107"/>
        <v>3520.86</v>
      </c>
      <c r="X605" s="22">
        <f t="shared" si="108"/>
        <v>2.5373347025169224</v>
      </c>
      <c r="Y605" s="22">
        <f t="shared" si="109"/>
        <v>2.5373347025169224</v>
      </c>
      <c r="Z605" s="22">
        <f t="shared" si="102"/>
        <v>1</v>
      </c>
      <c r="AA605" s="22">
        <f t="shared" si="103"/>
        <v>0.66273208946594642</v>
      </c>
      <c r="AB605" s="22">
        <v>0</v>
      </c>
      <c r="AC605" s="53">
        <f t="shared" si="110"/>
        <v>0</v>
      </c>
      <c r="AD605" s="53">
        <f t="shared" si="104"/>
        <v>0</v>
      </c>
    </row>
    <row r="606" spans="1:30" s="23" customFormat="1" ht="12" customHeight="1" x14ac:dyDescent="0.2">
      <c r="A606" s="15">
        <v>171430</v>
      </c>
      <c r="B606" s="16" t="s">
        <v>639</v>
      </c>
      <c r="C606" s="16" t="s">
        <v>35</v>
      </c>
      <c r="D606" s="15">
        <v>2</v>
      </c>
      <c r="E606" s="17">
        <v>2014</v>
      </c>
      <c r="F606" s="15" t="s">
        <v>36</v>
      </c>
      <c r="G606" s="18">
        <v>41444</v>
      </c>
      <c r="H606" s="19">
        <v>4.0305555555555559</v>
      </c>
      <c r="I606" s="16" t="s">
        <v>33</v>
      </c>
      <c r="J606" s="20">
        <v>0.9768</v>
      </c>
      <c r="K606" s="20">
        <f t="shared" si="105"/>
        <v>43.01699549057448</v>
      </c>
      <c r="L606" s="20">
        <v>2.1345999999999998</v>
      </c>
      <c r="M606" s="20">
        <v>-4.7000000000000002E-3</v>
      </c>
      <c r="N606" s="21">
        <v>231138.49</v>
      </c>
      <c r="O606" s="21">
        <v>225765.3</v>
      </c>
      <c r="P606" s="21">
        <v>81142.34</v>
      </c>
      <c r="Q606" s="21">
        <v>144622.96</v>
      </c>
      <c r="R606" s="21">
        <v>0</v>
      </c>
      <c r="S606" s="21">
        <f t="shared" si="106"/>
        <v>5373.1900000000023</v>
      </c>
      <c r="T606">
        <v>0</v>
      </c>
      <c r="U606" s="21">
        <v>66589.820000000007</v>
      </c>
      <c r="V606" s="21">
        <v>5156.33</v>
      </c>
      <c r="W606" s="22">
        <f t="shared" si="107"/>
        <v>5156.33</v>
      </c>
      <c r="X606" s="22">
        <f t="shared" si="108"/>
        <v>42.01699549057448</v>
      </c>
      <c r="Y606" s="22">
        <f t="shared" si="109"/>
        <v>15.101334588949946</v>
      </c>
      <c r="Z606" s="22">
        <f t="shared" si="102"/>
        <v>0.35941014850377806</v>
      </c>
      <c r="AA606" s="22">
        <f t="shared" si="103"/>
        <v>0.29495152709473071</v>
      </c>
      <c r="AB606" s="22">
        <v>0</v>
      </c>
      <c r="AC606" s="53">
        <f t="shared" si="110"/>
        <v>0</v>
      </c>
      <c r="AD606" s="53">
        <f t="shared" si="104"/>
        <v>0</v>
      </c>
    </row>
    <row r="607" spans="1:30" s="23" customFormat="1" ht="12" customHeight="1" x14ac:dyDescent="0.2">
      <c r="A607" s="15">
        <v>171474</v>
      </c>
      <c r="B607" s="16" t="s">
        <v>640</v>
      </c>
      <c r="C607" s="16" t="s">
        <v>120</v>
      </c>
      <c r="D607" s="15">
        <v>2</v>
      </c>
      <c r="E607" s="17">
        <v>2014</v>
      </c>
      <c r="F607" s="15" t="s">
        <v>32</v>
      </c>
      <c r="G607" s="18">
        <v>41466</v>
      </c>
      <c r="H607" s="19">
        <v>3.9694444444444446</v>
      </c>
      <c r="I607" s="16" t="s">
        <v>33</v>
      </c>
      <c r="J607" s="20">
        <v>0.60399999999999998</v>
      </c>
      <c r="K607" s="20">
        <f t="shared" si="105"/>
        <v>2.5255392698189607</v>
      </c>
      <c r="L607" s="20">
        <v>3.2012999999999998</v>
      </c>
      <c r="M607" s="20">
        <v>5.7799999999999997E-2</v>
      </c>
      <c r="N607" s="21">
        <v>75470.69</v>
      </c>
      <c r="O607" s="21">
        <v>45587.69</v>
      </c>
      <c r="P607" s="21">
        <v>45587.69</v>
      </c>
      <c r="Q607" s="21">
        <v>0</v>
      </c>
      <c r="R607" s="21">
        <v>0</v>
      </c>
      <c r="S607" s="21">
        <f t="shared" si="106"/>
        <v>29883</v>
      </c>
      <c r="T607">
        <v>0</v>
      </c>
      <c r="U607" s="21">
        <v>0</v>
      </c>
      <c r="V607" s="21">
        <v>0</v>
      </c>
      <c r="W607" s="22">
        <f t="shared" si="107"/>
        <v>0</v>
      </c>
      <c r="X607" s="22">
        <f t="shared" si="108"/>
        <v>1.5255392698189607</v>
      </c>
      <c r="Y607" s="22">
        <f t="shared" si="109"/>
        <v>1.5255392698189607</v>
      </c>
      <c r="Z607" s="22">
        <f t="shared" si="102"/>
        <v>1</v>
      </c>
      <c r="AA607" s="22">
        <f t="shared" si="103"/>
        <v>0</v>
      </c>
      <c r="AB607" s="22">
        <v>0</v>
      </c>
      <c r="AC607" s="53">
        <f t="shared" si="110"/>
        <v>0</v>
      </c>
      <c r="AD607" s="53">
        <f t="shared" si="104"/>
        <v>0</v>
      </c>
    </row>
    <row r="608" spans="1:30" s="23" customFormat="1" ht="12" customHeight="1" x14ac:dyDescent="0.2">
      <c r="A608" s="15">
        <v>171734</v>
      </c>
      <c r="B608" s="16" t="s">
        <v>642</v>
      </c>
      <c r="C608" s="16" t="s">
        <v>128</v>
      </c>
      <c r="D608" s="15">
        <v>2</v>
      </c>
      <c r="E608" s="17">
        <v>2014</v>
      </c>
      <c r="F608" s="15" t="s">
        <v>36</v>
      </c>
      <c r="G608" s="18">
        <v>41480</v>
      </c>
      <c r="H608" s="19">
        <v>3.9305555555555554</v>
      </c>
      <c r="I608" s="16" t="s">
        <v>33</v>
      </c>
      <c r="J608" s="20">
        <v>0.9103</v>
      </c>
      <c r="K608" s="20">
        <f t="shared" si="105"/>
        <v>11.14345491339612</v>
      </c>
      <c r="L608" s="20">
        <v>5.9157000000000002</v>
      </c>
      <c r="M608" s="20">
        <v>6.4100000000000004E-2</v>
      </c>
      <c r="N608" s="21">
        <v>69932.98</v>
      </c>
      <c r="O608" s="21">
        <v>63657.279999999999</v>
      </c>
      <c r="P608" s="21">
        <v>63657.279999999999</v>
      </c>
      <c r="Q608" s="21">
        <v>0</v>
      </c>
      <c r="R608" s="21">
        <v>0</v>
      </c>
      <c r="S608" s="21">
        <f t="shared" si="106"/>
        <v>6275.6999999999971</v>
      </c>
      <c r="T608">
        <v>0</v>
      </c>
      <c r="U608" s="21">
        <v>18228.27</v>
      </c>
      <c r="V608" s="21">
        <v>7102.94</v>
      </c>
      <c r="W608" s="22">
        <f t="shared" si="107"/>
        <v>7102.94</v>
      </c>
      <c r="X608" s="22">
        <f t="shared" si="108"/>
        <v>10.14345491339612</v>
      </c>
      <c r="Y608" s="22">
        <f t="shared" si="109"/>
        <v>10.14345491339612</v>
      </c>
      <c r="Z608" s="22">
        <f t="shared" si="102"/>
        <v>1</v>
      </c>
      <c r="AA608" s="22">
        <f t="shared" si="103"/>
        <v>0.28635012366221113</v>
      </c>
      <c r="AB608" s="22">
        <v>0</v>
      </c>
      <c r="AC608" s="53">
        <f t="shared" si="110"/>
        <v>0</v>
      </c>
      <c r="AD608" s="53">
        <f t="shared" si="104"/>
        <v>0</v>
      </c>
    </row>
    <row r="609" spans="1:30" s="23" customFormat="1" ht="12" customHeight="1" x14ac:dyDescent="0.2">
      <c r="A609" s="15">
        <v>172629</v>
      </c>
      <c r="B609" s="16" t="s">
        <v>646</v>
      </c>
      <c r="C609" s="16" t="s">
        <v>35</v>
      </c>
      <c r="D609" s="15">
        <v>2</v>
      </c>
      <c r="E609" s="17">
        <v>2014</v>
      </c>
      <c r="F609" s="15" t="s">
        <v>32</v>
      </c>
      <c r="G609" s="18">
        <v>41495</v>
      </c>
      <c r="H609" s="19">
        <v>3.8916666666666666</v>
      </c>
      <c r="I609" s="16" t="s">
        <v>33</v>
      </c>
      <c r="J609" s="20">
        <v>9.2999999999999992E-3</v>
      </c>
      <c r="K609" s="20">
        <f t="shared" si="105"/>
        <v>1.0094037346540357</v>
      </c>
      <c r="L609" s="20">
        <v>2.9100000000000001E-2</v>
      </c>
      <c r="M609" s="20">
        <v>0.69569999999999999</v>
      </c>
      <c r="N609" s="21">
        <v>10304.709999999999</v>
      </c>
      <c r="O609" s="21">
        <v>96</v>
      </c>
      <c r="P609" s="21">
        <v>96</v>
      </c>
      <c r="Q609" s="21">
        <v>0</v>
      </c>
      <c r="R609" s="21">
        <v>0</v>
      </c>
      <c r="S609" s="21">
        <f t="shared" si="106"/>
        <v>10208.709999999999</v>
      </c>
      <c r="T609">
        <v>0</v>
      </c>
      <c r="U609" s="21">
        <v>96</v>
      </c>
      <c r="V609" s="21">
        <v>146.51</v>
      </c>
      <c r="W609" s="22">
        <f t="shared" si="107"/>
        <v>146.51</v>
      </c>
      <c r="X609" s="22">
        <f t="shared" si="108"/>
        <v>9.4037346540356229E-3</v>
      </c>
      <c r="Y609" s="22">
        <f t="shared" si="109"/>
        <v>9.4037346540356229E-3</v>
      </c>
      <c r="Z609" s="22">
        <f t="shared" si="102"/>
        <v>1</v>
      </c>
      <c r="AA609" s="22">
        <f t="shared" si="103"/>
        <v>1</v>
      </c>
      <c r="AB609" s="22">
        <v>0</v>
      </c>
      <c r="AC609" s="53">
        <f t="shared" si="110"/>
        <v>0</v>
      </c>
      <c r="AD609" s="53">
        <f t="shared" si="104"/>
        <v>0</v>
      </c>
    </row>
    <row r="610" spans="1:30" s="23" customFormat="1" ht="12" customHeight="1" x14ac:dyDescent="0.2">
      <c r="A610" s="15">
        <v>172706</v>
      </c>
      <c r="B610" s="16" t="s">
        <v>647</v>
      </c>
      <c r="C610" s="16" t="s">
        <v>35</v>
      </c>
      <c r="D610" s="15">
        <v>2</v>
      </c>
      <c r="E610" s="17">
        <v>2014</v>
      </c>
      <c r="F610" s="15" t="s">
        <v>36</v>
      </c>
      <c r="G610" s="18">
        <v>41523</v>
      </c>
      <c r="H610" s="19">
        <v>3.8166666666666669</v>
      </c>
      <c r="I610" s="16" t="s">
        <v>33</v>
      </c>
      <c r="J610" s="20">
        <v>0.67410000000000003</v>
      </c>
      <c r="K610" s="20">
        <f t="shared" si="105"/>
        <v>3.0686645638107573</v>
      </c>
      <c r="L610" s="20">
        <v>3.3479999999999999</v>
      </c>
      <c r="M610" s="20">
        <v>4.02E-2</v>
      </c>
      <c r="N610" s="21">
        <v>66699.02</v>
      </c>
      <c r="O610" s="21">
        <v>44963.5</v>
      </c>
      <c r="P610" s="21">
        <v>28438.880000000001</v>
      </c>
      <c r="Q610" s="21">
        <v>16524.62</v>
      </c>
      <c r="R610" s="21">
        <v>0</v>
      </c>
      <c r="S610" s="21">
        <f t="shared" si="106"/>
        <v>21735.520000000004</v>
      </c>
      <c r="T610">
        <v>0</v>
      </c>
      <c r="U610" s="21">
        <v>15723.78</v>
      </c>
      <c r="V610" s="21">
        <v>6273.62</v>
      </c>
      <c r="W610" s="22">
        <f t="shared" si="107"/>
        <v>6273.62</v>
      </c>
      <c r="X610" s="22">
        <f t="shared" si="108"/>
        <v>2.0686645638107573</v>
      </c>
      <c r="Y610" s="22">
        <f t="shared" si="109"/>
        <v>1.3084057800319475</v>
      </c>
      <c r="Z610" s="22">
        <f t="shared" si="102"/>
        <v>0.6324881292604001</v>
      </c>
      <c r="AA610" s="22">
        <f t="shared" si="103"/>
        <v>0.3497009796835211</v>
      </c>
      <c r="AB610" s="22">
        <v>0</v>
      </c>
      <c r="AC610" s="53">
        <f t="shared" si="110"/>
        <v>0</v>
      </c>
      <c r="AD610" s="53">
        <f t="shared" si="104"/>
        <v>0</v>
      </c>
    </row>
    <row r="611" spans="1:30" s="23" customFormat="1" ht="12" customHeight="1" x14ac:dyDescent="0.2">
      <c r="A611" s="15">
        <v>172930</v>
      </c>
      <c r="B611" s="16" t="s">
        <v>651</v>
      </c>
      <c r="C611" s="16" t="s">
        <v>35</v>
      </c>
      <c r="D611" s="15">
        <v>2</v>
      </c>
      <c r="E611" s="17">
        <v>2014</v>
      </c>
      <c r="F611" s="15" t="s">
        <v>36</v>
      </c>
      <c r="G611" s="18">
        <v>41494</v>
      </c>
      <c r="H611" s="19">
        <v>3.8944444444444444</v>
      </c>
      <c r="I611" s="16" t="s">
        <v>33</v>
      </c>
      <c r="J611" s="20">
        <v>0.95099999999999996</v>
      </c>
      <c r="K611" s="20">
        <f t="shared" si="105"/>
        <v>20.41999675252535</v>
      </c>
      <c r="L611" s="20">
        <v>4.5795000000000003</v>
      </c>
      <c r="M611" s="20">
        <v>4.8599999999999997E-2</v>
      </c>
      <c r="N611" s="21">
        <v>143365.53</v>
      </c>
      <c r="O611" s="21">
        <v>136344.69</v>
      </c>
      <c r="P611" s="21">
        <v>136340.04</v>
      </c>
      <c r="Q611" s="21">
        <v>4.6500000000000004</v>
      </c>
      <c r="R611" s="21">
        <v>0</v>
      </c>
      <c r="S611" s="21">
        <f t="shared" si="106"/>
        <v>7020.8399999999965</v>
      </c>
      <c r="T611">
        <v>0</v>
      </c>
      <c r="U611" s="21">
        <v>108951.66</v>
      </c>
      <c r="V611" s="21">
        <v>14164.9</v>
      </c>
      <c r="W611" s="22">
        <f t="shared" si="107"/>
        <v>14164.9</v>
      </c>
      <c r="X611" s="22">
        <f t="shared" si="108"/>
        <v>19.41999675252535</v>
      </c>
      <c r="Y611" s="22">
        <f t="shared" si="109"/>
        <v>19.419334438614193</v>
      </c>
      <c r="Z611" s="22">
        <f t="shared" si="102"/>
        <v>0.99996589526148771</v>
      </c>
      <c r="AA611" s="22">
        <f t="shared" si="103"/>
        <v>0.79908986554591899</v>
      </c>
      <c r="AB611" s="22">
        <v>0</v>
      </c>
      <c r="AC611" s="53">
        <f t="shared" si="110"/>
        <v>0</v>
      </c>
      <c r="AD611" s="53">
        <f t="shared" si="104"/>
        <v>0</v>
      </c>
    </row>
    <row r="612" spans="1:30" s="23" customFormat="1" ht="12" customHeight="1" x14ac:dyDescent="0.2">
      <c r="A612" s="15">
        <v>173057</v>
      </c>
      <c r="B612" s="16" t="s">
        <v>652</v>
      </c>
      <c r="C612" s="16" t="s">
        <v>35</v>
      </c>
      <c r="D612" s="15">
        <v>2</v>
      </c>
      <c r="E612" s="17">
        <v>2014</v>
      </c>
      <c r="F612" s="15" t="s">
        <v>36</v>
      </c>
      <c r="G612" s="18">
        <v>41533</v>
      </c>
      <c r="H612" s="19">
        <v>3.7888888888888888</v>
      </c>
      <c r="I612" s="16" t="s">
        <v>33</v>
      </c>
      <c r="J612" s="20">
        <v>0.40400000000000003</v>
      </c>
      <c r="K612" s="20">
        <f t="shared" si="105"/>
        <v>1.677935074853135</v>
      </c>
      <c r="L612" s="20">
        <v>2.7673000000000001</v>
      </c>
      <c r="M612" s="20">
        <v>3.1800000000000002E-2</v>
      </c>
      <c r="N612" s="21">
        <v>100277.36</v>
      </c>
      <c r="O612" s="21">
        <v>40515</v>
      </c>
      <c r="P612" s="21">
        <v>20515</v>
      </c>
      <c r="Q612" s="21">
        <v>20000</v>
      </c>
      <c r="R612" s="21">
        <v>0</v>
      </c>
      <c r="S612" s="21">
        <f t="shared" si="106"/>
        <v>59762.36</v>
      </c>
      <c r="T612">
        <v>0</v>
      </c>
      <c r="U612" s="21">
        <v>11491.42</v>
      </c>
      <c r="V612" s="21">
        <v>6333.76</v>
      </c>
      <c r="W612" s="22">
        <f t="shared" si="107"/>
        <v>6333.76</v>
      </c>
      <c r="X612" s="22">
        <f t="shared" si="108"/>
        <v>0.67793507485313498</v>
      </c>
      <c r="Y612" s="22">
        <f t="shared" si="109"/>
        <v>0.34327626954491086</v>
      </c>
      <c r="Z612" s="22">
        <f t="shared" si="102"/>
        <v>0.50635567073923238</v>
      </c>
      <c r="AA612" s="22">
        <f t="shared" si="103"/>
        <v>0.28363371590768849</v>
      </c>
      <c r="AB612" s="22">
        <v>0</v>
      </c>
      <c r="AC612" s="53">
        <f t="shared" si="110"/>
        <v>0</v>
      </c>
      <c r="AD612" s="53">
        <f t="shared" si="104"/>
        <v>0</v>
      </c>
    </row>
    <row r="613" spans="1:30" s="23" customFormat="1" ht="12" customHeight="1" x14ac:dyDescent="0.2">
      <c r="A613" s="15">
        <v>173959</v>
      </c>
      <c r="B613" s="16" t="s">
        <v>654</v>
      </c>
      <c r="C613" s="16" t="s">
        <v>35</v>
      </c>
      <c r="D613" s="15">
        <v>2</v>
      </c>
      <c r="E613" s="17">
        <v>2014</v>
      </c>
      <c r="F613" s="15" t="s">
        <v>32</v>
      </c>
      <c r="G613" s="18">
        <v>41577</v>
      </c>
      <c r="H613" s="19">
        <v>3.6666666666666665</v>
      </c>
      <c r="I613" s="16" t="s">
        <v>33</v>
      </c>
      <c r="J613" s="20">
        <v>2.3956</v>
      </c>
      <c r="K613" s="20">
        <f t="shared" si="105"/>
        <v>-0.71653580205018208</v>
      </c>
      <c r="L613" s="20">
        <v>4.5016999999999996</v>
      </c>
      <c r="M613" s="20">
        <v>-0.14580000000000001</v>
      </c>
      <c r="N613" s="21">
        <v>79053.789999999994</v>
      </c>
      <c r="O613" s="21">
        <v>189381.55</v>
      </c>
      <c r="P613" s="21">
        <v>129690.68</v>
      </c>
      <c r="Q613" s="21">
        <v>59690.87</v>
      </c>
      <c r="R613" s="21">
        <v>0</v>
      </c>
      <c r="S613" s="21">
        <f t="shared" si="106"/>
        <v>-110327.76</v>
      </c>
      <c r="T613">
        <v>0</v>
      </c>
      <c r="U613" s="21">
        <v>86213.49</v>
      </c>
      <c r="V613" s="21">
        <v>-111127.76</v>
      </c>
      <c r="W613" s="22">
        <f t="shared" si="107"/>
        <v>-111127.76</v>
      </c>
      <c r="X613" s="22">
        <f t="shared" si="108"/>
        <v>-1.7165358020501822</v>
      </c>
      <c r="Y613" s="22">
        <f t="shared" si="109"/>
        <v>-1.1755036085206478</v>
      </c>
      <c r="Z613" s="22">
        <f t="shared" si="102"/>
        <v>0.68481158803484288</v>
      </c>
      <c r="AA613" s="22">
        <f t="shared" si="103"/>
        <v>0.4552370069840489</v>
      </c>
      <c r="AB613" s="22">
        <v>0</v>
      </c>
      <c r="AC613" s="53">
        <f t="shared" si="110"/>
        <v>0</v>
      </c>
      <c r="AD613" s="53">
        <f t="shared" si="104"/>
        <v>0</v>
      </c>
    </row>
    <row r="614" spans="1:30" s="23" customFormat="1" ht="12" customHeight="1" x14ac:dyDescent="0.2">
      <c r="A614" s="15">
        <v>201104</v>
      </c>
      <c r="B614" s="16" t="s">
        <v>659</v>
      </c>
      <c r="C614" s="16" t="s">
        <v>53</v>
      </c>
      <c r="D614" s="15">
        <v>2</v>
      </c>
      <c r="E614" s="17">
        <v>2014</v>
      </c>
      <c r="F614" s="15" t="s">
        <v>36</v>
      </c>
      <c r="G614" s="18">
        <v>38323</v>
      </c>
      <c r="H614" s="19">
        <v>12.577777777777778</v>
      </c>
      <c r="I614" s="16" t="s">
        <v>33</v>
      </c>
      <c r="J614" s="20">
        <v>0.67610000000000003</v>
      </c>
      <c r="K614" s="20">
        <f t="shared" si="105"/>
        <v>3.087678378985145</v>
      </c>
      <c r="L614" s="20">
        <v>5.8522999999999996</v>
      </c>
      <c r="M614" s="20">
        <v>2.9899999999999999E-2</v>
      </c>
      <c r="N614" s="21">
        <v>93660.37</v>
      </c>
      <c r="O614" s="21">
        <v>63326.78</v>
      </c>
      <c r="P614" s="21">
        <v>32031.37</v>
      </c>
      <c r="Q614" s="21">
        <v>31205.89</v>
      </c>
      <c r="R614" s="21">
        <v>0</v>
      </c>
      <c r="S614" s="21">
        <f t="shared" si="106"/>
        <v>30333.589999999997</v>
      </c>
      <c r="T614">
        <v>0</v>
      </c>
      <c r="U614" s="21">
        <v>1268.17</v>
      </c>
      <c r="V614" s="21">
        <v>17412.88</v>
      </c>
      <c r="W614" s="22">
        <f t="shared" si="107"/>
        <v>17412.88</v>
      </c>
      <c r="X614" s="22">
        <f t="shared" si="108"/>
        <v>2.087678378985145</v>
      </c>
      <c r="Y614" s="22">
        <f t="shared" si="109"/>
        <v>1.05597029563596</v>
      </c>
      <c r="Z614" s="22">
        <f t="shared" si="102"/>
        <v>0.50581081179242016</v>
      </c>
      <c r="AA614" s="22">
        <f t="shared" si="103"/>
        <v>2.0025808986340377E-2</v>
      </c>
      <c r="AB614" s="22">
        <v>0</v>
      </c>
      <c r="AC614" s="53">
        <f t="shared" si="110"/>
        <v>0</v>
      </c>
      <c r="AD614" s="53">
        <f t="shared" si="104"/>
        <v>0</v>
      </c>
    </row>
    <row r="615" spans="1:30" s="23" customFormat="1" ht="12" customHeight="1" x14ac:dyDescent="0.2">
      <c r="A615" s="15">
        <v>201420</v>
      </c>
      <c r="B615" s="16" t="s">
        <v>661</v>
      </c>
      <c r="C615" s="16" t="s">
        <v>101</v>
      </c>
      <c r="D615" s="15">
        <v>2</v>
      </c>
      <c r="E615" s="17">
        <v>2014</v>
      </c>
      <c r="F615" s="15" t="s">
        <v>36</v>
      </c>
      <c r="G615" s="18">
        <v>39563</v>
      </c>
      <c r="H615" s="19">
        <v>9.1805555555555554</v>
      </c>
      <c r="I615" s="16" t="s">
        <v>33</v>
      </c>
      <c r="J615" s="20">
        <v>0.88139999999999996</v>
      </c>
      <c r="K615" s="20">
        <f t="shared" si="105"/>
        <v>8.4289472829804666</v>
      </c>
      <c r="L615" s="20">
        <v>5.2195</v>
      </c>
      <c r="M615" s="20">
        <v>5.4999999999999997E-3</v>
      </c>
      <c r="N615" s="21">
        <v>75287.61</v>
      </c>
      <c r="O615" s="21">
        <v>66355.58</v>
      </c>
      <c r="P615" s="21">
        <v>66355.58</v>
      </c>
      <c r="Q615" s="21">
        <v>0</v>
      </c>
      <c r="R615" s="21">
        <v>439</v>
      </c>
      <c r="S615" s="21">
        <f t="shared" si="106"/>
        <v>8932.0299999999988</v>
      </c>
      <c r="T615">
        <v>0</v>
      </c>
      <c r="U615" s="22">
        <v>11088.24</v>
      </c>
      <c r="V615" s="21">
        <v>1694</v>
      </c>
      <c r="W615" s="22">
        <f t="shared" si="107"/>
        <v>1255</v>
      </c>
      <c r="X615" s="22">
        <f t="shared" si="108"/>
        <v>7.4289472829804657</v>
      </c>
      <c r="Y615" s="22">
        <f t="shared" si="109"/>
        <v>7.4289472829804657</v>
      </c>
      <c r="Z615" s="22">
        <f t="shared" si="102"/>
        <v>1</v>
      </c>
      <c r="AA615" s="22">
        <f t="shared" si="103"/>
        <v>0.1671033543825553</v>
      </c>
      <c r="AB615" s="22">
        <f>V615/R615</f>
        <v>3.8587699316628701</v>
      </c>
      <c r="AC615" s="53">
        <f t="shared" si="110"/>
        <v>0</v>
      </c>
      <c r="AD615" s="53">
        <f t="shared" si="104"/>
        <v>0</v>
      </c>
    </row>
    <row r="616" spans="1:30" x14ac:dyDescent="0.2">
      <c r="U616" s="10"/>
    </row>
  </sheetData>
  <autoFilter ref="A1:AD615" xr:uid="{00000000-0009-0000-0000-000002000000}">
    <sortState ref="A2:AD615">
      <sortCondition ref="I1:I615"/>
    </sortState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16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baseColWidth="10" defaultRowHeight="12.75" x14ac:dyDescent="0.2"/>
  <cols>
    <col min="1" max="1" width="8.7109375" style="43" customWidth="1"/>
    <col min="2" max="2" width="51.85546875" style="43" customWidth="1"/>
    <col min="3" max="3" width="45.5703125" style="43" customWidth="1"/>
    <col min="4" max="4" width="9.7109375" style="43" customWidth="1"/>
    <col min="5" max="5" width="9.28515625" style="44" customWidth="1"/>
    <col min="6" max="6" width="21.42578125" style="43" customWidth="1"/>
    <col min="7" max="7" width="16.5703125" style="43" customWidth="1"/>
    <col min="8" max="8" width="7.42578125" style="43" customWidth="1"/>
    <col min="9" max="9" width="14.140625" style="43" customWidth="1"/>
    <col min="10" max="10" width="11.42578125" style="43" customWidth="1"/>
    <col min="14" max="14" width="13" customWidth="1"/>
    <col min="15" max="17" width="12.5703125" customWidth="1"/>
    <col min="18" max="18" width="11.5703125" customWidth="1"/>
    <col min="19" max="19" width="13" customWidth="1"/>
    <col min="20" max="20" width="13" style="43" customWidth="1"/>
    <col min="21" max="21" width="12" customWidth="1"/>
    <col min="22" max="22" width="12.28515625" customWidth="1"/>
    <col min="23" max="23" width="13.42578125" customWidth="1"/>
    <col min="24" max="30" width="11.7109375" customWidth="1"/>
    <col min="31" max="31" width="13.5703125" customWidth="1"/>
    <col min="32" max="32" width="11.5703125" customWidth="1"/>
  </cols>
  <sheetData>
    <row r="1" spans="1:32" s="61" customFormat="1" ht="64.5" customHeight="1" x14ac:dyDescent="0.2">
      <c r="A1" s="58" t="s">
        <v>0</v>
      </c>
      <c r="B1" s="5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8" t="s">
        <v>6</v>
      </c>
      <c r="H1" s="58" t="s">
        <v>7</v>
      </c>
      <c r="I1" s="59" t="s">
        <v>8</v>
      </c>
      <c r="J1" s="50" t="s">
        <v>9</v>
      </c>
      <c r="K1" s="57" t="s">
        <v>10</v>
      </c>
      <c r="L1" s="56" t="s">
        <v>11</v>
      </c>
      <c r="M1" s="56" t="s">
        <v>12</v>
      </c>
      <c r="N1" s="60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51" t="s">
        <v>18</v>
      </c>
      <c r="T1" s="50" t="s">
        <v>19</v>
      </c>
      <c r="U1" s="51" t="s">
        <v>20</v>
      </c>
      <c r="V1" s="51" t="s">
        <v>21</v>
      </c>
      <c r="W1" s="51" t="s">
        <v>22</v>
      </c>
      <c r="X1" s="51" t="s">
        <v>23</v>
      </c>
      <c r="Y1" s="51" t="s">
        <v>24</v>
      </c>
      <c r="Z1" s="51" t="s">
        <v>25</v>
      </c>
      <c r="AA1" s="51" t="s">
        <v>26</v>
      </c>
      <c r="AB1" s="51" t="s">
        <v>27</v>
      </c>
      <c r="AC1" s="51" t="s">
        <v>28</v>
      </c>
      <c r="AD1" s="51" t="s">
        <v>29</v>
      </c>
      <c r="AE1" s="51" t="s">
        <v>25</v>
      </c>
      <c r="AF1" s="51" t="s">
        <v>27</v>
      </c>
    </row>
    <row r="2" spans="1:32" s="23" customFormat="1" x14ac:dyDescent="0.2">
      <c r="A2" s="27">
        <v>145376</v>
      </c>
      <c r="B2" s="37" t="s">
        <v>469</v>
      </c>
      <c r="C2" s="27" t="s">
        <v>101</v>
      </c>
      <c r="D2" s="29">
        <v>2</v>
      </c>
      <c r="E2" s="30">
        <v>2015</v>
      </c>
      <c r="F2" s="27" t="s">
        <v>32</v>
      </c>
      <c r="G2" s="31">
        <v>40977</v>
      </c>
      <c r="H2" s="32">
        <v>5.3083333333333336</v>
      </c>
      <c r="I2" s="37" t="s">
        <v>37</v>
      </c>
      <c r="J2" s="33">
        <v>0.80800000000000005</v>
      </c>
      <c r="K2" s="33">
        <f t="shared" ref="K2:K65" si="0">+N2/S2</f>
        <v>5.2086131183368041</v>
      </c>
      <c r="L2" s="34">
        <v>1.6198999999999999</v>
      </c>
      <c r="M2" s="34">
        <v>7.2999999999999995E-2</v>
      </c>
      <c r="N2" s="35">
        <v>3735894.01</v>
      </c>
      <c r="O2" s="35">
        <v>3018640.89</v>
      </c>
      <c r="P2" s="35">
        <v>2522083.16</v>
      </c>
      <c r="Q2" s="35">
        <v>496557.73</v>
      </c>
      <c r="R2" s="35">
        <v>0</v>
      </c>
      <c r="S2" s="35">
        <f t="shared" ref="S2:S65" si="1">+N2-O2</f>
        <v>717253.11999999965</v>
      </c>
      <c r="T2" s="10">
        <v>0</v>
      </c>
      <c r="U2" s="35">
        <v>1477715.67</v>
      </c>
      <c r="V2" s="35">
        <v>309096.52</v>
      </c>
      <c r="W2" s="36">
        <f t="shared" ref="W2:W33" si="2">+V2-R2</f>
        <v>309096.52</v>
      </c>
      <c r="X2" s="36">
        <f t="shared" ref="X2:X65" si="3">+O2/S2</f>
        <v>4.2086131183368041</v>
      </c>
      <c r="Y2" s="36">
        <f t="shared" ref="Y2:Y65" si="4">+P2/S2</f>
        <v>3.516308384967362</v>
      </c>
      <c r="Z2" s="36">
        <f t="shared" ref="Z2:Z65" si="5">+Q2/S2</f>
        <v>0.69230473336944176</v>
      </c>
      <c r="AA2" s="36">
        <f t="shared" ref="AA2:AA65" si="6">+P2/O2</f>
        <v>0.83550288090081493</v>
      </c>
      <c r="AB2" s="36">
        <f t="shared" ref="AB2:AB65" si="7">+Q2/O2</f>
        <v>0.16449711909918505</v>
      </c>
      <c r="AC2" s="36">
        <f t="shared" ref="AC2:AC65" si="8">+U2/O2</f>
        <v>0.48953013089278063</v>
      </c>
      <c r="AD2" s="36">
        <v>0</v>
      </c>
      <c r="AE2" s="54">
        <f t="shared" ref="AE2:AE65" si="9">+T2/S2</f>
        <v>0</v>
      </c>
      <c r="AF2" s="54">
        <f t="shared" ref="AF2:AF65" si="10">+T2/O2</f>
        <v>0</v>
      </c>
    </row>
    <row r="3" spans="1:32" ht="12" customHeight="1" x14ac:dyDescent="0.2">
      <c r="A3" s="27">
        <v>98448</v>
      </c>
      <c r="B3" s="37" t="s">
        <v>282</v>
      </c>
      <c r="C3" s="27" t="s">
        <v>51</v>
      </c>
      <c r="D3" s="29">
        <v>2</v>
      </c>
      <c r="E3" s="30">
        <v>2015</v>
      </c>
      <c r="F3" s="27" t="s">
        <v>32</v>
      </c>
      <c r="G3" s="31">
        <v>40563</v>
      </c>
      <c r="H3" s="32">
        <v>6.4444444444444446</v>
      </c>
      <c r="I3" s="37" t="s">
        <v>37</v>
      </c>
      <c r="J3" s="33">
        <v>0.85560000000000003</v>
      </c>
      <c r="K3" s="33">
        <f t="shared" si="0"/>
        <v>6.927567660225967</v>
      </c>
      <c r="L3" s="34">
        <v>20.4528</v>
      </c>
      <c r="M3" s="34">
        <v>7.4999999999999997E-3</v>
      </c>
      <c r="N3" s="35">
        <v>1003057.97</v>
      </c>
      <c r="O3" s="35">
        <v>858265.74</v>
      </c>
      <c r="P3" s="35">
        <v>695328.41</v>
      </c>
      <c r="Q3" s="35">
        <v>162937.32999999999</v>
      </c>
      <c r="R3" s="35">
        <v>31785.95</v>
      </c>
      <c r="S3" s="35">
        <f t="shared" si="1"/>
        <v>144792.22999999998</v>
      </c>
      <c r="T3" s="10">
        <v>70000</v>
      </c>
      <c r="U3" s="35">
        <v>7507.99</v>
      </c>
      <c r="V3" s="35">
        <v>132533.48000000001</v>
      </c>
      <c r="W3" s="36">
        <f t="shared" si="2"/>
        <v>100747.53000000001</v>
      </c>
      <c r="X3" s="36">
        <f t="shared" si="3"/>
        <v>5.927567660225967</v>
      </c>
      <c r="Y3" s="36">
        <f t="shared" si="4"/>
        <v>4.8022494715358697</v>
      </c>
      <c r="Z3" s="36">
        <f t="shared" si="5"/>
        <v>1.1253181886900976</v>
      </c>
      <c r="AA3" s="36">
        <f t="shared" si="6"/>
        <v>0.81015515078115552</v>
      </c>
      <c r="AB3" s="36">
        <f t="shared" si="7"/>
        <v>0.18984484921884448</v>
      </c>
      <c r="AC3" s="36">
        <f t="shared" si="8"/>
        <v>8.7478617053967454E-3</v>
      </c>
      <c r="AD3" s="36">
        <f>V3/R3</f>
        <v>4.1695617088682262</v>
      </c>
      <c r="AE3" s="54">
        <f t="shared" si="9"/>
        <v>0.4834513564712693</v>
      </c>
      <c r="AF3" s="54">
        <f t="shared" si="10"/>
        <v>8.1559820854552573E-2</v>
      </c>
    </row>
    <row r="4" spans="1:32" x14ac:dyDescent="0.2">
      <c r="A4" s="27">
        <v>60655</v>
      </c>
      <c r="B4" s="37" t="s">
        <v>183</v>
      </c>
      <c r="C4" s="27" t="s">
        <v>35</v>
      </c>
      <c r="D4" s="29">
        <v>2</v>
      </c>
      <c r="E4" s="30">
        <v>2015</v>
      </c>
      <c r="F4" s="27" t="s">
        <v>32</v>
      </c>
      <c r="G4" s="31">
        <v>40347</v>
      </c>
      <c r="H4" s="32">
        <v>7.0333333333333332</v>
      </c>
      <c r="I4" s="37" t="s">
        <v>37</v>
      </c>
      <c r="J4" s="33">
        <v>0.78049999999999997</v>
      </c>
      <c r="K4" s="33">
        <f t="shared" si="0"/>
        <v>4.5550118662074457</v>
      </c>
      <c r="L4" s="34">
        <v>3.0333999999999999</v>
      </c>
      <c r="M4" s="34">
        <v>4.1300000000000003E-2</v>
      </c>
      <c r="N4" s="35">
        <v>7600836.8399999999</v>
      </c>
      <c r="O4" s="35">
        <v>5932161.3099999996</v>
      </c>
      <c r="P4" s="35">
        <v>5191852.91</v>
      </c>
      <c r="Q4" s="35">
        <v>740308.4</v>
      </c>
      <c r="R4" s="35">
        <v>162785</v>
      </c>
      <c r="S4" s="35">
        <f t="shared" si="1"/>
        <v>1668675.5300000003</v>
      </c>
      <c r="T4" s="10">
        <v>45061.34</v>
      </c>
      <c r="U4" s="35">
        <v>2051948.27</v>
      </c>
      <c r="V4" s="35">
        <v>205347</v>
      </c>
      <c r="W4" s="36">
        <f t="shared" si="2"/>
        <v>42562</v>
      </c>
      <c r="X4" s="36">
        <f t="shared" si="3"/>
        <v>3.5550118662074457</v>
      </c>
      <c r="Y4" s="36">
        <f t="shared" si="4"/>
        <v>3.1113615659001121</v>
      </c>
      <c r="Z4" s="36">
        <f t="shared" si="5"/>
        <v>0.4436503003073341</v>
      </c>
      <c r="AA4" s="36">
        <f t="shared" si="6"/>
        <v>0.87520427019541058</v>
      </c>
      <c r="AB4" s="36">
        <f t="shared" si="7"/>
        <v>0.12479572980458957</v>
      </c>
      <c r="AC4" s="36">
        <f t="shared" si="8"/>
        <v>0.34590230487174667</v>
      </c>
      <c r="AD4" s="36">
        <f>V4/R4</f>
        <v>1.261461436864576</v>
      </c>
      <c r="AE4" s="54">
        <f t="shared" si="9"/>
        <v>2.7004255285028353E-2</v>
      </c>
      <c r="AF4" s="54">
        <f t="shared" si="10"/>
        <v>7.5961083398118183E-3</v>
      </c>
    </row>
    <row r="5" spans="1:32" ht="12" customHeight="1" x14ac:dyDescent="0.2">
      <c r="A5" s="27">
        <v>5500</v>
      </c>
      <c r="B5" s="37" t="s">
        <v>52</v>
      </c>
      <c r="C5" s="27" t="s">
        <v>53</v>
      </c>
      <c r="D5" s="29">
        <v>2</v>
      </c>
      <c r="E5" s="30">
        <v>2015</v>
      </c>
      <c r="F5" s="27" t="s">
        <v>36</v>
      </c>
      <c r="G5" s="31">
        <v>40189</v>
      </c>
      <c r="H5" s="32">
        <v>7.4694444444444441</v>
      </c>
      <c r="I5" s="37" t="s">
        <v>37</v>
      </c>
      <c r="J5" s="33">
        <v>0.46129999999999999</v>
      </c>
      <c r="K5" s="33">
        <f t="shared" si="0"/>
        <v>1.8563640438651854</v>
      </c>
      <c r="L5" s="34">
        <v>6.7436999999999996</v>
      </c>
      <c r="M5" s="34">
        <v>0.1046</v>
      </c>
      <c r="N5" s="35">
        <v>975534.75</v>
      </c>
      <c r="O5" s="35">
        <v>450026.43</v>
      </c>
      <c r="P5" s="35">
        <v>204972.09</v>
      </c>
      <c r="Q5" s="35">
        <v>245054.34</v>
      </c>
      <c r="R5" s="35">
        <v>0</v>
      </c>
      <c r="S5" s="35">
        <f t="shared" si="1"/>
        <v>525508.32000000007</v>
      </c>
      <c r="T5" s="10">
        <v>0</v>
      </c>
      <c r="U5" s="35">
        <v>9421</v>
      </c>
      <c r="V5" s="36">
        <v>782850.68</v>
      </c>
      <c r="W5" s="36">
        <f t="shared" si="2"/>
        <v>782850.68</v>
      </c>
      <c r="X5" s="36">
        <f t="shared" si="3"/>
        <v>0.8563640438651855</v>
      </c>
      <c r="Y5" s="36">
        <f t="shared" si="4"/>
        <v>0.39004537549472096</v>
      </c>
      <c r="Z5" s="36">
        <f t="shared" si="5"/>
        <v>0.46631866837046454</v>
      </c>
      <c r="AA5" s="36">
        <f t="shared" si="6"/>
        <v>0.45546678225098913</v>
      </c>
      <c r="AB5" s="36">
        <f t="shared" si="7"/>
        <v>0.54453321774901087</v>
      </c>
      <c r="AC5" s="36">
        <f t="shared" si="8"/>
        <v>2.0934326012807737E-2</v>
      </c>
      <c r="AD5" s="36">
        <v>0</v>
      </c>
      <c r="AE5" s="54">
        <f t="shared" si="9"/>
        <v>0</v>
      </c>
      <c r="AF5" s="54">
        <f t="shared" si="10"/>
        <v>0</v>
      </c>
    </row>
    <row r="6" spans="1:32" x14ac:dyDescent="0.2">
      <c r="A6" s="27">
        <v>161821</v>
      </c>
      <c r="B6" s="37" t="s">
        <v>580</v>
      </c>
      <c r="C6" s="27" t="s">
        <v>53</v>
      </c>
      <c r="D6" s="29">
        <v>2</v>
      </c>
      <c r="E6" s="30">
        <v>2015</v>
      </c>
      <c r="F6" s="27" t="s">
        <v>32</v>
      </c>
      <c r="G6" s="31">
        <v>39846</v>
      </c>
      <c r="H6" s="32">
        <v>8.4111111111111114</v>
      </c>
      <c r="I6" s="37" t="s">
        <v>37</v>
      </c>
      <c r="J6" s="33">
        <v>0.85660000000000003</v>
      </c>
      <c r="K6" s="33">
        <f t="shared" si="0"/>
        <v>6.9753399691303608</v>
      </c>
      <c r="L6" s="34">
        <v>2.4295</v>
      </c>
      <c r="M6" s="34">
        <v>6.7599999999999993E-2</v>
      </c>
      <c r="N6" s="35">
        <v>2962080.35</v>
      </c>
      <c r="O6" s="35">
        <v>2537430.0299999998</v>
      </c>
      <c r="P6" s="35">
        <v>2193001.08</v>
      </c>
      <c r="Q6" s="35">
        <v>344428.95</v>
      </c>
      <c r="R6" s="35">
        <v>0</v>
      </c>
      <c r="S6" s="35">
        <f t="shared" si="1"/>
        <v>424650.3200000003</v>
      </c>
      <c r="T6" s="10">
        <v>0</v>
      </c>
      <c r="U6" s="35">
        <f>+P6</f>
        <v>2193001.08</v>
      </c>
      <c r="V6" s="35">
        <v>6715.75</v>
      </c>
      <c r="W6" s="36">
        <f t="shared" si="2"/>
        <v>6715.75</v>
      </c>
      <c r="X6" s="36">
        <f t="shared" si="3"/>
        <v>5.9753399691303608</v>
      </c>
      <c r="Y6" s="36">
        <f t="shared" si="4"/>
        <v>5.1642515658530499</v>
      </c>
      <c r="Z6" s="36">
        <f t="shared" si="5"/>
        <v>0.81108840327731246</v>
      </c>
      <c r="AA6" s="36">
        <f t="shared" si="6"/>
        <v>0.86426071027463969</v>
      </c>
      <c r="AB6" s="36">
        <f t="shared" si="7"/>
        <v>0.13573928972536045</v>
      </c>
      <c r="AC6" s="36">
        <f t="shared" si="8"/>
        <v>0.86426071027463969</v>
      </c>
      <c r="AD6" s="36">
        <v>0</v>
      </c>
      <c r="AE6" s="54">
        <f t="shared" si="9"/>
        <v>0</v>
      </c>
      <c r="AF6" s="54">
        <f t="shared" si="10"/>
        <v>0</v>
      </c>
    </row>
    <row r="7" spans="1:32" x14ac:dyDescent="0.2">
      <c r="A7" s="27">
        <v>130216</v>
      </c>
      <c r="B7" s="37" t="s">
        <v>374</v>
      </c>
      <c r="C7" s="27" t="s">
        <v>53</v>
      </c>
      <c r="D7" s="29">
        <v>2</v>
      </c>
      <c r="E7" s="30">
        <v>2015</v>
      </c>
      <c r="F7" s="27" t="s">
        <v>32</v>
      </c>
      <c r="G7" s="31">
        <v>39527</v>
      </c>
      <c r="H7" s="32">
        <v>9.2777777777777786</v>
      </c>
      <c r="I7" s="37" t="s">
        <v>37</v>
      </c>
      <c r="J7" s="33">
        <v>0.66859999999999997</v>
      </c>
      <c r="K7" s="33">
        <f t="shared" si="0"/>
        <v>3.017488278738377</v>
      </c>
      <c r="L7" s="34">
        <v>2.0674000000000001</v>
      </c>
      <c r="M7" s="34">
        <v>0.1095</v>
      </c>
      <c r="N7" s="35">
        <v>14204133.800000001</v>
      </c>
      <c r="O7" s="35">
        <v>9496863.2200000007</v>
      </c>
      <c r="P7" s="35">
        <v>9176893.2200000007</v>
      </c>
      <c r="Q7" s="35">
        <v>319970</v>
      </c>
      <c r="R7" s="35">
        <v>0</v>
      </c>
      <c r="S7" s="35">
        <f t="shared" si="1"/>
        <v>4707270.58</v>
      </c>
      <c r="T7" s="10">
        <v>0</v>
      </c>
      <c r="U7" s="36">
        <v>2961160.57</v>
      </c>
      <c r="V7" s="36">
        <v>2499836.13</v>
      </c>
      <c r="W7" s="36">
        <f t="shared" si="2"/>
        <v>2499836.13</v>
      </c>
      <c r="X7" s="36">
        <f t="shared" si="3"/>
        <v>2.017488278738377</v>
      </c>
      <c r="Y7" s="36">
        <f t="shared" si="4"/>
        <v>1.949514705823433</v>
      </c>
      <c r="Z7" s="36">
        <f t="shared" si="5"/>
        <v>6.7973572914943839E-2</v>
      </c>
      <c r="AA7" s="36">
        <f t="shared" si="6"/>
        <v>0.96630782263704118</v>
      </c>
      <c r="AB7" s="36">
        <f t="shared" si="7"/>
        <v>3.3692177362958799E-2</v>
      </c>
      <c r="AC7" s="36">
        <f t="shared" si="8"/>
        <v>0.31180406639572511</v>
      </c>
      <c r="AD7" s="36">
        <v>0</v>
      </c>
      <c r="AE7" s="54">
        <f t="shared" si="9"/>
        <v>0</v>
      </c>
      <c r="AF7" s="54">
        <f t="shared" si="10"/>
        <v>0</v>
      </c>
    </row>
    <row r="8" spans="1:32" ht="12.75" customHeight="1" x14ac:dyDescent="0.2">
      <c r="A8" s="27">
        <v>157271</v>
      </c>
      <c r="B8" s="37" t="s">
        <v>548</v>
      </c>
      <c r="C8" s="27" t="s">
        <v>35</v>
      </c>
      <c r="D8" s="29">
        <v>2</v>
      </c>
      <c r="E8" s="30">
        <v>2015</v>
      </c>
      <c r="F8" s="27" t="s">
        <v>257</v>
      </c>
      <c r="G8" s="31">
        <v>39108</v>
      </c>
      <c r="H8" s="32">
        <v>10.427777777777777</v>
      </c>
      <c r="I8" s="37" t="s">
        <v>37</v>
      </c>
      <c r="J8" s="33">
        <v>0.79372306465487363</v>
      </c>
      <c r="K8" s="33">
        <f t="shared" si="0"/>
        <v>4.8478517603401068</v>
      </c>
      <c r="L8" s="34">
        <v>2.364302351592813</v>
      </c>
      <c r="M8" s="34">
        <v>6.1521856602249365E-3</v>
      </c>
      <c r="N8" s="35">
        <v>23473815.149999999</v>
      </c>
      <c r="O8" s="35">
        <v>18631708.52</v>
      </c>
      <c r="P8" s="35">
        <v>16363635.300000001</v>
      </c>
      <c r="Q8" s="35">
        <v>2268073.2200000002</v>
      </c>
      <c r="R8" s="35">
        <v>0</v>
      </c>
      <c r="S8" s="35">
        <f t="shared" si="1"/>
        <v>4842106.629999999</v>
      </c>
      <c r="T8" s="10">
        <v>0</v>
      </c>
      <c r="U8" s="35">
        <v>3931376.05</v>
      </c>
      <c r="V8" s="35">
        <v>886727.51</v>
      </c>
      <c r="W8" s="36">
        <f t="shared" si="2"/>
        <v>886727.51</v>
      </c>
      <c r="X8" s="36">
        <f t="shared" si="3"/>
        <v>3.8478517603401072</v>
      </c>
      <c r="Y8" s="36">
        <f t="shared" si="4"/>
        <v>3.3794454666934923</v>
      </c>
      <c r="Z8" s="36">
        <f t="shared" si="5"/>
        <v>0.46840629364661485</v>
      </c>
      <c r="AA8" s="36">
        <f t="shared" si="6"/>
        <v>0.87826810313367876</v>
      </c>
      <c r="AB8" s="36">
        <f t="shared" si="7"/>
        <v>0.12173189686632133</v>
      </c>
      <c r="AC8" s="36">
        <f t="shared" si="8"/>
        <v>0.21100459175710634</v>
      </c>
      <c r="AD8" s="36">
        <v>0</v>
      </c>
      <c r="AE8" s="54">
        <f t="shared" si="9"/>
        <v>0</v>
      </c>
      <c r="AF8" s="54">
        <f t="shared" si="10"/>
        <v>0</v>
      </c>
    </row>
    <row r="9" spans="1:32" ht="12.75" customHeight="1" x14ac:dyDescent="0.2">
      <c r="A9" s="27">
        <v>157018</v>
      </c>
      <c r="B9" s="37" t="s">
        <v>547</v>
      </c>
      <c r="C9" s="27" t="s">
        <v>53</v>
      </c>
      <c r="D9" s="29">
        <v>2</v>
      </c>
      <c r="E9" s="30">
        <v>2015</v>
      </c>
      <c r="F9" s="27" t="s">
        <v>32</v>
      </c>
      <c r="G9" s="31">
        <v>39080</v>
      </c>
      <c r="H9" s="32">
        <v>10.502777777777778</v>
      </c>
      <c r="I9" s="37" t="s">
        <v>37</v>
      </c>
      <c r="J9" s="33">
        <v>0.6612710245085931</v>
      </c>
      <c r="K9" s="33">
        <f t="shared" si="0"/>
        <v>2.95221274929097</v>
      </c>
      <c r="L9" s="34">
        <v>0</v>
      </c>
      <c r="M9" s="34">
        <v>0</v>
      </c>
      <c r="N9" s="35">
        <v>15777507.880000001</v>
      </c>
      <c r="O9" s="35">
        <v>10433208.800000001</v>
      </c>
      <c r="P9" s="35">
        <v>9271952.0500000007</v>
      </c>
      <c r="Q9" s="35">
        <v>1161256.75</v>
      </c>
      <c r="R9" s="35">
        <v>0</v>
      </c>
      <c r="S9" s="35">
        <f t="shared" si="1"/>
        <v>5344299.08</v>
      </c>
      <c r="T9" s="10">
        <v>0</v>
      </c>
      <c r="U9" s="35">
        <f>+P9</f>
        <v>9271952.0500000007</v>
      </c>
      <c r="V9" s="36">
        <v>3123077.83</v>
      </c>
      <c r="W9" s="36">
        <f t="shared" si="2"/>
        <v>3123077.83</v>
      </c>
      <c r="X9" s="36">
        <f t="shared" si="3"/>
        <v>1.9522127492909698</v>
      </c>
      <c r="Y9" s="36">
        <f t="shared" si="4"/>
        <v>1.7349238714387221</v>
      </c>
      <c r="Z9" s="36">
        <f t="shared" si="5"/>
        <v>0.21728887785224774</v>
      </c>
      <c r="AA9" s="36">
        <f t="shared" si="6"/>
        <v>0.88869610756759709</v>
      </c>
      <c r="AB9" s="36">
        <f t="shared" si="7"/>
        <v>0.11130389243240295</v>
      </c>
      <c r="AC9" s="36">
        <f t="shared" si="8"/>
        <v>0.88869610756759709</v>
      </c>
      <c r="AD9" s="36">
        <v>0</v>
      </c>
      <c r="AE9" s="54">
        <f t="shared" si="9"/>
        <v>0</v>
      </c>
      <c r="AF9" s="54">
        <f t="shared" si="10"/>
        <v>0</v>
      </c>
    </row>
    <row r="10" spans="1:32" x14ac:dyDescent="0.2">
      <c r="A10" s="27">
        <v>156982</v>
      </c>
      <c r="B10" s="37" t="s">
        <v>546</v>
      </c>
      <c r="C10" s="27" t="s">
        <v>137</v>
      </c>
      <c r="D10" s="29">
        <v>2</v>
      </c>
      <c r="E10" s="30">
        <v>2015</v>
      </c>
      <c r="F10" s="27" t="s">
        <v>36</v>
      </c>
      <c r="G10" s="31">
        <v>39064</v>
      </c>
      <c r="H10" s="32">
        <v>10.547222222222222</v>
      </c>
      <c r="I10" s="37" t="s">
        <v>37</v>
      </c>
      <c r="J10" s="33">
        <v>0.53839999999999999</v>
      </c>
      <c r="K10" s="33">
        <f t="shared" si="0"/>
        <v>2.166173680804798</v>
      </c>
      <c r="L10" s="34">
        <v>1.5013000000000001</v>
      </c>
      <c r="M10" s="34">
        <v>3.9899999999999998E-2</v>
      </c>
      <c r="N10" s="35">
        <v>1644259.39</v>
      </c>
      <c r="O10" s="35">
        <v>885197.73</v>
      </c>
      <c r="P10" s="35">
        <v>885197.73</v>
      </c>
      <c r="Q10" s="35">
        <v>0</v>
      </c>
      <c r="R10" s="35">
        <v>0</v>
      </c>
      <c r="S10" s="35">
        <f t="shared" si="1"/>
        <v>759061.65999999992</v>
      </c>
      <c r="T10" s="10">
        <v>0</v>
      </c>
      <c r="U10" s="36">
        <v>547567.17000000004</v>
      </c>
      <c r="V10" s="36">
        <v>-113926.14</v>
      </c>
      <c r="W10" s="36">
        <f t="shared" si="2"/>
        <v>-113926.14</v>
      </c>
      <c r="X10" s="36">
        <f t="shared" si="3"/>
        <v>1.166173680804798</v>
      </c>
      <c r="Y10" s="36">
        <f t="shared" si="4"/>
        <v>1.166173680804798</v>
      </c>
      <c r="Z10" s="36">
        <f t="shared" si="5"/>
        <v>0</v>
      </c>
      <c r="AA10" s="36">
        <f t="shared" si="6"/>
        <v>1</v>
      </c>
      <c r="AB10" s="36">
        <f t="shared" si="7"/>
        <v>0</v>
      </c>
      <c r="AC10" s="36">
        <f t="shared" si="8"/>
        <v>0.61858176025824207</v>
      </c>
      <c r="AD10" s="36">
        <v>0</v>
      </c>
      <c r="AE10" s="54">
        <f t="shared" si="9"/>
        <v>0</v>
      </c>
      <c r="AF10" s="54">
        <f t="shared" si="10"/>
        <v>0</v>
      </c>
    </row>
    <row r="11" spans="1:32" x14ac:dyDescent="0.2">
      <c r="A11" s="27">
        <v>124999</v>
      </c>
      <c r="B11" s="37" t="s">
        <v>358</v>
      </c>
      <c r="C11" s="27" t="s">
        <v>53</v>
      </c>
      <c r="D11" s="29">
        <v>2</v>
      </c>
      <c r="E11" s="30">
        <v>2015</v>
      </c>
      <c r="F11" s="27" t="s">
        <v>32</v>
      </c>
      <c r="G11" s="31">
        <v>39020</v>
      </c>
      <c r="H11" s="32">
        <v>10.666666666666666</v>
      </c>
      <c r="I11" s="37" t="s">
        <v>37</v>
      </c>
      <c r="J11" s="33">
        <v>0.8115</v>
      </c>
      <c r="K11" s="33">
        <f t="shared" si="0"/>
        <v>5.3049597835346107</v>
      </c>
      <c r="L11" s="34">
        <v>5.4985999999999997</v>
      </c>
      <c r="M11" s="34">
        <v>2.4E-2</v>
      </c>
      <c r="N11" s="35">
        <v>3433673.84</v>
      </c>
      <c r="O11" s="35">
        <v>2786416.56</v>
      </c>
      <c r="P11" s="35">
        <v>2652599.59</v>
      </c>
      <c r="Q11" s="35">
        <v>133816.97</v>
      </c>
      <c r="R11" s="35">
        <v>0</v>
      </c>
      <c r="S11" s="35">
        <f t="shared" si="1"/>
        <v>647257.2799999998</v>
      </c>
      <c r="T11" s="10">
        <v>0</v>
      </c>
      <c r="U11" s="36">
        <v>787012.26</v>
      </c>
      <c r="V11" s="36">
        <v>265327.87</v>
      </c>
      <c r="W11" s="36">
        <f t="shared" si="2"/>
        <v>265327.87</v>
      </c>
      <c r="X11" s="36">
        <f t="shared" si="3"/>
        <v>4.3049597835346107</v>
      </c>
      <c r="Y11" s="36">
        <f t="shared" si="4"/>
        <v>4.0982151486963589</v>
      </c>
      <c r="Z11" s="36">
        <f t="shared" si="5"/>
        <v>0.2067446348382517</v>
      </c>
      <c r="AA11" s="36">
        <f t="shared" si="6"/>
        <v>0.95197524594097294</v>
      </c>
      <c r="AB11" s="36">
        <f t="shared" si="7"/>
        <v>4.8024754059026981E-2</v>
      </c>
      <c r="AC11" s="36">
        <f t="shared" si="8"/>
        <v>0.28244601733202446</v>
      </c>
      <c r="AD11" s="36">
        <v>0</v>
      </c>
      <c r="AE11" s="54">
        <f t="shared" si="9"/>
        <v>0</v>
      </c>
      <c r="AF11" s="54">
        <f t="shared" si="10"/>
        <v>0</v>
      </c>
    </row>
    <row r="12" spans="1:32" x14ac:dyDescent="0.2">
      <c r="A12" s="27">
        <v>156358</v>
      </c>
      <c r="B12" s="37" t="s">
        <v>543</v>
      </c>
      <c r="C12" s="27" t="s">
        <v>137</v>
      </c>
      <c r="D12" s="29">
        <v>2</v>
      </c>
      <c r="E12" s="30">
        <v>2015</v>
      </c>
      <c r="F12" s="27" t="s">
        <v>32</v>
      </c>
      <c r="G12" s="31">
        <v>38972</v>
      </c>
      <c r="H12" s="32">
        <v>10.8</v>
      </c>
      <c r="I12" s="37" t="s">
        <v>37</v>
      </c>
      <c r="J12" s="33">
        <v>0.59770000000000001</v>
      </c>
      <c r="K12" s="33">
        <f t="shared" si="0"/>
        <v>2.4854605653124948</v>
      </c>
      <c r="L12" s="34">
        <v>1.4434</v>
      </c>
      <c r="M12" s="34">
        <v>1.41E-2</v>
      </c>
      <c r="N12" s="35">
        <v>4684952.24</v>
      </c>
      <c r="O12" s="35">
        <v>2800008.94</v>
      </c>
      <c r="P12" s="35">
        <v>1921345.93</v>
      </c>
      <c r="Q12" s="35">
        <v>878663.01</v>
      </c>
      <c r="R12" s="35">
        <v>177328</v>
      </c>
      <c r="S12" s="35">
        <f t="shared" si="1"/>
        <v>1884943.3000000003</v>
      </c>
      <c r="T12" s="10">
        <v>0</v>
      </c>
      <c r="U12" s="36">
        <v>772147.91</v>
      </c>
      <c r="V12" s="36">
        <v>37016.239999999998</v>
      </c>
      <c r="W12" s="36">
        <f t="shared" si="2"/>
        <v>-140311.76</v>
      </c>
      <c r="X12" s="36">
        <f t="shared" si="3"/>
        <v>1.4854605653124948</v>
      </c>
      <c r="Y12" s="36">
        <f t="shared" si="4"/>
        <v>1.0193123209594686</v>
      </c>
      <c r="Z12" s="36">
        <f t="shared" si="5"/>
        <v>0.46614824435302638</v>
      </c>
      <c r="AA12" s="36">
        <f t="shared" si="6"/>
        <v>0.68619278408446793</v>
      </c>
      <c r="AB12" s="36">
        <f t="shared" si="7"/>
        <v>0.31380721591553207</v>
      </c>
      <c r="AC12" s="36">
        <f t="shared" si="8"/>
        <v>0.27576623023210778</v>
      </c>
      <c r="AD12" s="36">
        <f>V12/R12</f>
        <v>0.20874447351800052</v>
      </c>
      <c r="AE12" s="54">
        <f t="shared" si="9"/>
        <v>0</v>
      </c>
      <c r="AF12" s="54">
        <f t="shared" si="10"/>
        <v>0</v>
      </c>
    </row>
    <row r="13" spans="1:32" x14ac:dyDescent="0.2">
      <c r="A13" s="27">
        <v>154014</v>
      </c>
      <c r="B13" s="37" t="s">
        <v>525</v>
      </c>
      <c r="C13" s="27" t="s">
        <v>51</v>
      </c>
      <c r="D13" s="29">
        <v>2</v>
      </c>
      <c r="E13" s="30">
        <v>2015</v>
      </c>
      <c r="F13" s="27" t="s">
        <v>36</v>
      </c>
      <c r="G13" s="31">
        <v>38554</v>
      </c>
      <c r="H13" s="32">
        <v>11.941666666666666</v>
      </c>
      <c r="I13" s="37" t="s">
        <v>37</v>
      </c>
      <c r="J13" s="33">
        <v>0.76419999999999999</v>
      </c>
      <c r="K13" s="33">
        <f t="shared" si="0"/>
        <v>4.240368779395375</v>
      </c>
      <c r="L13" s="34">
        <v>7.3818000000000001</v>
      </c>
      <c r="M13" s="34">
        <v>2.0000000000000001E-4</v>
      </c>
      <c r="N13" s="35">
        <v>859251.58</v>
      </c>
      <c r="O13" s="35">
        <v>656615.53</v>
      </c>
      <c r="P13" s="35">
        <v>513185.85</v>
      </c>
      <c r="Q13" s="35">
        <v>143429.68</v>
      </c>
      <c r="R13" s="35">
        <v>5989.12</v>
      </c>
      <c r="S13" s="35">
        <f t="shared" si="1"/>
        <v>202636.04999999993</v>
      </c>
      <c r="T13" s="10">
        <v>0</v>
      </c>
      <c r="U13" s="35">
        <v>282202.08</v>
      </c>
      <c r="V13" s="35">
        <v>-30809.3</v>
      </c>
      <c r="W13" s="36">
        <f t="shared" si="2"/>
        <v>-36798.42</v>
      </c>
      <c r="X13" s="36">
        <f t="shared" si="3"/>
        <v>3.2403687793953755</v>
      </c>
      <c r="Y13" s="36">
        <f t="shared" si="4"/>
        <v>2.5325496129637357</v>
      </c>
      <c r="Z13" s="36">
        <f t="shared" si="5"/>
        <v>0.70781916643163956</v>
      </c>
      <c r="AA13" s="36">
        <f t="shared" si="6"/>
        <v>0.78156215708148113</v>
      </c>
      <c r="AB13" s="36">
        <f t="shared" si="7"/>
        <v>0.21843784291851884</v>
      </c>
      <c r="AC13" s="36">
        <f t="shared" si="8"/>
        <v>0.42978282892577946</v>
      </c>
      <c r="AD13" s="36">
        <f>V13/R13</f>
        <v>-5.1442115035263942</v>
      </c>
      <c r="AE13" s="54">
        <f t="shared" si="9"/>
        <v>0</v>
      </c>
      <c r="AF13" s="54">
        <f t="shared" si="10"/>
        <v>0</v>
      </c>
    </row>
    <row r="14" spans="1:32" x14ac:dyDescent="0.2">
      <c r="A14" s="27">
        <v>152098</v>
      </c>
      <c r="B14" s="37" t="s">
        <v>511</v>
      </c>
      <c r="C14" s="27" t="s">
        <v>35</v>
      </c>
      <c r="D14" s="29">
        <v>2</v>
      </c>
      <c r="E14" s="30">
        <v>2015</v>
      </c>
      <c r="F14" s="27" t="s">
        <v>36</v>
      </c>
      <c r="G14" s="31">
        <v>38219</v>
      </c>
      <c r="H14" s="32">
        <v>12.861111111111111</v>
      </c>
      <c r="I14" s="37" t="s">
        <v>37</v>
      </c>
      <c r="J14" s="33">
        <v>0.75019999999999998</v>
      </c>
      <c r="K14" s="33">
        <f t="shared" si="0"/>
        <v>4.002538428947001</v>
      </c>
      <c r="L14" s="34">
        <v>4.6958000000000002</v>
      </c>
      <c r="M14" s="34">
        <v>0.04</v>
      </c>
      <c r="N14" s="35">
        <v>5822772.3899999997</v>
      </c>
      <c r="O14" s="35">
        <v>4368002.5</v>
      </c>
      <c r="P14" s="35">
        <v>3504608.37</v>
      </c>
      <c r="Q14" s="35">
        <v>863394.13</v>
      </c>
      <c r="R14" s="35">
        <v>0</v>
      </c>
      <c r="S14" s="35">
        <f t="shared" si="1"/>
        <v>1454769.8899999997</v>
      </c>
      <c r="T14" s="10">
        <v>204101.57</v>
      </c>
      <c r="U14" s="35">
        <v>1699690.9</v>
      </c>
      <c r="V14" s="35">
        <v>509777.42</v>
      </c>
      <c r="W14" s="36">
        <f t="shared" si="2"/>
        <v>509777.42</v>
      </c>
      <c r="X14" s="36">
        <f t="shared" si="3"/>
        <v>3.0025384289470005</v>
      </c>
      <c r="Y14" s="36">
        <f t="shared" si="4"/>
        <v>2.4090465399995327</v>
      </c>
      <c r="Z14" s="36">
        <f t="shared" si="5"/>
        <v>0.59349188894746796</v>
      </c>
      <c r="AA14" s="36">
        <f t="shared" si="6"/>
        <v>0.80233662183114596</v>
      </c>
      <c r="AB14" s="36">
        <f t="shared" si="7"/>
        <v>0.19766337816885407</v>
      </c>
      <c r="AC14" s="36">
        <f t="shared" si="8"/>
        <v>0.38912315182969787</v>
      </c>
      <c r="AD14" s="36">
        <v>0</v>
      </c>
      <c r="AE14" s="54">
        <f t="shared" si="9"/>
        <v>0.14029818145328815</v>
      </c>
      <c r="AF14" s="54">
        <f t="shared" si="10"/>
        <v>4.6726523164764673E-2</v>
      </c>
    </row>
    <row r="15" spans="1:32" x14ac:dyDescent="0.2">
      <c r="A15" s="27">
        <v>151388</v>
      </c>
      <c r="B15" s="37" t="s">
        <v>506</v>
      </c>
      <c r="C15" s="27" t="s">
        <v>51</v>
      </c>
      <c r="D15" s="29">
        <v>2</v>
      </c>
      <c r="E15" s="30">
        <v>2015</v>
      </c>
      <c r="F15" s="27" t="s">
        <v>36</v>
      </c>
      <c r="G15" s="31">
        <v>38036</v>
      </c>
      <c r="H15" s="32">
        <v>13.363888888888889</v>
      </c>
      <c r="I15" s="37" t="s">
        <v>37</v>
      </c>
      <c r="J15" s="33">
        <v>0.67700000000000005</v>
      </c>
      <c r="K15" s="33">
        <f t="shared" si="0"/>
        <v>3.0962008293560235</v>
      </c>
      <c r="L15" s="34">
        <v>5.2539999999999996</v>
      </c>
      <c r="M15" s="34">
        <v>2.4E-2</v>
      </c>
      <c r="N15" s="35">
        <v>2251453.83</v>
      </c>
      <c r="O15" s="35">
        <v>1524287.23</v>
      </c>
      <c r="P15" s="35">
        <v>1047440.79</v>
      </c>
      <c r="Q15" s="35">
        <v>476846.44</v>
      </c>
      <c r="R15" s="35">
        <v>31472.75</v>
      </c>
      <c r="S15" s="35">
        <f t="shared" si="1"/>
        <v>727166.60000000009</v>
      </c>
      <c r="T15" s="10">
        <v>161212.62</v>
      </c>
      <c r="U15" s="35">
        <v>564109.89</v>
      </c>
      <c r="V15" s="35">
        <v>293210.43</v>
      </c>
      <c r="W15" s="36">
        <f t="shared" si="2"/>
        <v>261737.68</v>
      </c>
      <c r="X15" s="36">
        <f t="shared" si="3"/>
        <v>2.0962008293560235</v>
      </c>
      <c r="Y15" s="36">
        <f t="shared" si="4"/>
        <v>1.4404412826441697</v>
      </c>
      <c r="Z15" s="36">
        <f t="shared" si="5"/>
        <v>0.65575954671185388</v>
      </c>
      <c r="AA15" s="36">
        <f t="shared" si="6"/>
        <v>0.68716759504703062</v>
      </c>
      <c r="AB15" s="36">
        <f t="shared" si="7"/>
        <v>0.31283240495296938</v>
      </c>
      <c r="AC15" s="36">
        <f t="shared" si="8"/>
        <v>0.37008109685469187</v>
      </c>
      <c r="AD15" s="36">
        <f>V15/R15</f>
        <v>9.3163269812774541</v>
      </c>
      <c r="AE15" s="54">
        <f t="shared" si="9"/>
        <v>0.22169970402931044</v>
      </c>
      <c r="AF15" s="54">
        <f t="shared" si="10"/>
        <v>0.10576262585365882</v>
      </c>
    </row>
    <row r="16" spans="1:32" ht="12" customHeight="1" x14ac:dyDescent="0.2">
      <c r="A16" s="27">
        <v>108604</v>
      </c>
      <c r="B16" s="37" t="s">
        <v>305</v>
      </c>
      <c r="C16" s="27" t="s">
        <v>35</v>
      </c>
      <c r="D16" s="29">
        <v>2</v>
      </c>
      <c r="E16" s="30">
        <v>2015</v>
      </c>
      <c r="F16" s="27" t="s">
        <v>32</v>
      </c>
      <c r="G16" s="31">
        <v>37413</v>
      </c>
      <c r="H16" s="32">
        <v>15.066666666666666</v>
      </c>
      <c r="I16" s="37" t="s">
        <v>37</v>
      </c>
      <c r="J16" s="33">
        <v>0.29360000000000003</v>
      </c>
      <c r="K16" s="33">
        <f t="shared" si="0"/>
        <v>1.4156572900325715</v>
      </c>
      <c r="L16" s="34">
        <v>1.0475000000000001</v>
      </c>
      <c r="M16" s="34">
        <v>0.1671</v>
      </c>
      <c r="N16" s="35">
        <v>6293163.54</v>
      </c>
      <c r="O16" s="35">
        <v>1847763.1</v>
      </c>
      <c r="P16" s="35">
        <v>1197121.02</v>
      </c>
      <c r="Q16" s="35">
        <v>650642.07999999996</v>
      </c>
      <c r="R16" s="35">
        <v>0</v>
      </c>
      <c r="S16" s="35">
        <f t="shared" si="1"/>
        <v>4445400.4399999995</v>
      </c>
      <c r="T16" s="10">
        <v>557398.07999999996</v>
      </c>
      <c r="U16" s="35">
        <v>480114.15</v>
      </c>
      <c r="V16" s="35">
        <v>1279284.94</v>
      </c>
      <c r="W16" s="36">
        <f t="shared" si="2"/>
        <v>1279284.94</v>
      </c>
      <c r="X16" s="36">
        <f t="shared" si="3"/>
        <v>0.41565729003257135</v>
      </c>
      <c r="Y16" s="36">
        <f t="shared" si="4"/>
        <v>0.26929430456438253</v>
      </c>
      <c r="Z16" s="36">
        <f t="shared" si="5"/>
        <v>0.14636298546818879</v>
      </c>
      <c r="AA16" s="36">
        <f t="shared" si="6"/>
        <v>0.64787581265152439</v>
      </c>
      <c r="AB16" s="36">
        <f t="shared" si="7"/>
        <v>0.3521241873484755</v>
      </c>
      <c r="AC16" s="36">
        <f t="shared" si="8"/>
        <v>0.25983533819892818</v>
      </c>
      <c r="AD16" s="36">
        <v>0</v>
      </c>
      <c r="AE16" s="54">
        <f t="shared" si="9"/>
        <v>0.12538759725321844</v>
      </c>
      <c r="AF16" s="54">
        <f t="shared" si="10"/>
        <v>0.30166100838359633</v>
      </c>
    </row>
    <row r="17" spans="1:32" ht="12.75" customHeight="1" x14ac:dyDescent="0.2">
      <c r="A17" s="27">
        <v>32053</v>
      </c>
      <c r="B17" s="37" t="s">
        <v>106</v>
      </c>
      <c r="C17" s="27" t="s">
        <v>49</v>
      </c>
      <c r="D17" s="29">
        <v>1</v>
      </c>
      <c r="E17" s="30">
        <v>2015</v>
      </c>
      <c r="F17" s="27" t="s">
        <v>32</v>
      </c>
      <c r="G17" s="31">
        <v>36839</v>
      </c>
      <c r="H17" s="32">
        <v>16.641666666666666</v>
      </c>
      <c r="I17" s="37" t="s">
        <v>37</v>
      </c>
      <c r="J17" s="33">
        <v>0.59560000000000002</v>
      </c>
      <c r="K17" s="33">
        <f t="shared" si="0"/>
        <v>2.4726175843380793</v>
      </c>
      <c r="L17" s="34">
        <v>1.8551</v>
      </c>
      <c r="M17" s="34">
        <v>5.3400000000000003E-2</v>
      </c>
      <c r="N17" s="35">
        <v>3813201.63</v>
      </c>
      <c r="O17" s="35">
        <v>2271029.62</v>
      </c>
      <c r="P17" s="35">
        <v>1397980.08</v>
      </c>
      <c r="Q17" s="35">
        <v>873049.54</v>
      </c>
      <c r="R17" s="35">
        <v>106422.85</v>
      </c>
      <c r="S17" s="35">
        <f t="shared" si="1"/>
        <v>1542172.0099999998</v>
      </c>
      <c r="T17" s="10">
        <v>479247.58</v>
      </c>
      <c r="U17" s="35">
        <v>390338.46</v>
      </c>
      <c r="V17" s="35">
        <v>209497.36</v>
      </c>
      <c r="W17" s="36">
        <f t="shared" si="2"/>
        <v>103074.50999999998</v>
      </c>
      <c r="X17" s="36">
        <f t="shared" si="3"/>
        <v>1.4726175843380793</v>
      </c>
      <c r="Y17" s="36">
        <f t="shared" si="4"/>
        <v>0.90650074760467236</v>
      </c>
      <c r="Z17" s="36">
        <f t="shared" si="5"/>
        <v>0.56611683673340707</v>
      </c>
      <c r="AA17" s="36">
        <f t="shared" si="6"/>
        <v>0.61557104658106576</v>
      </c>
      <c r="AB17" s="36">
        <f t="shared" si="7"/>
        <v>0.38442895341893429</v>
      </c>
      <c r="AC17" s="36">
        <f t="shared" si="8"/>
        <v>0.17187730911233118</v>
      </c>
      <c r="AD17" s="36">
        <f>V17/R17</f>
        <v>1.9685373958694019</v>
      </c>
      <c r="AE17" s="54">
        <f t="shared" si="9"/>
        <v>0.31076143056182176</v>
      </c>
      <c r="AF17" s="54">
        <f t="shared" si="10"/>
        <v>0.21102656512247514</v>
      </c>
    </row>
    <row r="18" spans="1:32" x14ac:dyDescent="0.2">
      <c r="A18" s="27">
        <v>99671</v>
      </c>
      <c r="B18" s="37" t="s">
        <v>284</v>
      </c>
      <c r="C18" s="27" t="s">
        <v>285</v>
      </c>
      <c r="D18" s="29">
        <v>2</v>
      </c>
      <c r="E18" s="30">
        <v>2015</v>
      </c>
      <c r="F18" s="27" t="s">
        <v>32</v>
      </c>
      <c r="G18" s="31">
        <v>36515</v>
      </c>
      <c r="H18" s="32">
        <v>17.524999999999999</v>
      </c>
      <c r="I18" s="37" t="s">
        <v>37</v>
      </c>
      <c r="J18" s="33">
        <v>0.26369999999999999</v>
      </c>
      <c r="K18" s="33">
        <f t="shared" si="0"/>
        <v>1.3581846315549675</v>
      </c>
      <c r="L18" s="34">
        <v>2.4925000000000002</v>
      </c>
      <c r="M18" s="34">
        <v>8.0500000000000002E-2</v>
      </c>
      <c r="N18" s="35">
        <v>12377489.199999999</v>
      </c>
      <c r="O18" s="35">
        <v>3264229.55</v>
      </c>
      <c r="P18" s="35">
        <v>3264229.55</v>
      </c>
      <c r="Q18" s="35">
        <v>0</v>
      </c>
      <c r="R18" s="35">
        <v>0</v>
      </c>
      <c r="S18" s="35">
        <f t="shared" si="1"/>
        <v>9113259.6499999985</v>
      </c>
      <c r="T18" s="10">
        <v>0</v>
      </c>
      <c r="U18" s="35">
        <v>1996018.9</v>
      </c>
      <c r="V18" s="36">
        <v>2375874</v>
      </c>
      <c r="W18" s="36">
        <f t="shared" si="2"/>
        <v>2375874</v>
      </c>
      <c r="X18" s="36">
        <f t="shared" si="3"/>
        <v>0.35818463155496733</v>
      </c>
      <c r="Y18" s="36">
        <f t="shared" si="4"/>
        <v>0.35818463155496733</v>
      </c>
      <c r="Z18" s="36">
        <f t="shared" si="5"/>
        <v>0</v>
      </c>
      <c r="AA18" s="36">
        <f t="shared" si="6"/>
        <v>1</v>
      </c>
      <c r="AB18" s="36">
        <f t="shared" si="7"/>
        <v>0</v>
      </c>
      <c r="AC18" s="36">
        <f t="shared" si="8"/>
        <v>0.61148239406141025</v>
      </c>
      <c r="AD18" s="36">
        <v>0</v>
      </c>
      <c r="AE18" s="54">
        <f t="shared" si="9"/>
        <v>0</v>
      </c>
      <c r="AF18" s="54">
        <f t="shared" si="10"/>
        <v>0</v>
      </c>
    </row>
    <row r="19" spans="1:32" x14ac:dyDescent="0.2">
      <c r="A19" s="27">
        <v>87907</v>
      </c>
      <c r="B19" s="37" t="s">
        <v>240</v>
      </c>
      <c r="C19" s="27" t="s">
        <v>137</v>
      </c>
      <c r="D19" s="29">
        <v>2</v>
      </c>
      <c r="E19" s="30">
        <v>2015</v>
      </c>
      <c r="F19" s="27" t="s">
        <v>36</v>
      </c>
      <c r="G19" s="31">
        <v>36392</v>
      </c>
      <c r="H19" s="32">
        <v>17.861111111111111</v>
      </c>
      <c r="I19" s="37" t="s">
        <v>37</v>
      </c>
      <c r="J19" s="33">
        <v>0.61299999999999999</v>
      </c>
      <c r="K19" s="33">
        <f t="shared" si="0"/>
        <v>2.5840782051960738</v>
      </c>
      <c r="L19" s="34">
        <v>1.355</v>
      </c>
      <c r="M19" s="34">
        <v>2.9000000000000001E-2</v>
      </c>
      <c r="N19" s="35">
        <v>3595603.06</v>
      </c>
      <c r="O19" s="35">
        <v>2204157.92</v>
      </c>
      <c r="P19" s="35">
        <v>1112106.02</v>
      </c>
      <c r="Q19" s="35">
        <v>1092051.8999999999</v>
      </c>
      <c r="R19" s="35">
        <v>0</v>
      </c>
      <c r="S19" s="35">
        <f t="shared" si="1"/>
        <v>1391445.1400000001</v>
      </c>
      <c r="T19" s="10">
        <v>703864.95</v>
      </c>
      <c r="U19" s="35">
        <v>462869.71</v>
      </c>
      <c r="V19" s="35">
        <v>49180.31</v>
      </c>
      <c r="W19" s="36">
        <f t="shared" si="2"/>
        <v>49180.31</v>
      </c>
      <c r="X19" s="36">
        <f t="shared" si="3"/>
        <v>1.5840782051960738</v>
      </c>
      <c r="Y19" s="36">
        <f t="shared" si="4"/>
        <v>0.79924532274409321</v>
      </c>
      <c r="Z19" s="36">
        <f t="shared" si="5"/>
        <v>0.78483288245198068</v>
      </c>
      <c r="AA19" s="36">
        <f t="shared" si="6"/>
        <v>0.50454915680451795</v>
      </c>
      <c r="AB19" s="36">
        <f t="shared" si="7"/>
        <v>0.4954508431954821</v>
      </c>
      <c r="AC19" s="36">
        <f t="shared" si="8"/>
        <v>0.20999843332459592</v>
      </c>
      <c r="AD19" s="36">
        <v>0</v>
      </c>
      <c r="AE19" s="54">
        <f t="shared" si="9"/>
        <v>0.50585174346147765</v>
      </c>
      <c r="AF19" s="54">
        <f t="shared" si="10"/>
        <v>0.31933508194367488</v>
      </c>
    </row>
    <row r="20" spans="1:32" x14ac:dyDescent="0.2">
      <c r="A20" s="27">
        <v>87271</v>
      </c>
      <c r="B20" s="37" t="s">
        <v>236</v>
      </c>
      <c r="C20" s="27" t="s">
        <v>35</v>
      </c>
      <c r="D20" s="29">
        <v>2</v>
      </c>
      <c r="E20" s="30">
        <v>2015</v>
      </c>
      <c r="F20" s="27" t="s">
        <v>36</v>
      </c>
      <c r="G20" s="31">
        <v>36223</v>
      </c>
      <c r="H20" s="32">
        <v>18.322222222222223</v>
      </c>
      <c r="I20" s="37" t="s">
        <v>37</v>
      </c>
      <c r="J20" s="33">
        <v>0.42220000000000002</v>
      </c>
      <c r="K20" s="33">
        <f t="shared" si="0"/>
        <v>1.7308255469420368</v>
      </c>
      <c r="L20" s="34">
        <v>1.6902999999999999</v>
      </c>
      <c r="M20" s="34">
        <v>0.1129</v>
      </c>
      <c r="N20" s="35">
        <v>7348931.3499999996</v>
      </c>
      <c r="O20" s="35">
        <v>3103020.28</v>
      </c>
      <c r="P20" s="35">
        <v>2588895.5699999998</v>
      </c>
      <c r="Q20" s="35">
        <v>514124.71</v>
      </c>
      <c r="R20" s="35">
        <v>0</v>
      </c>
      <c r="S20" s="35">
        <f t="shared" si="1"/>
        <v>4245911.07</v>
      </c>
      <c r="T20" s="10">
        <v>0</v>
      </c>
      <c r="U20" s="36">
        <v>891289.59999999998</v>
      </c>
      <c r="V20" s="35">
        <v>1337825</v>
      </c>
      <c r="W20" s="36">
        <f t="shared" si="2"/>
        <v>1337825</v>
      </c>
      <c r="X20" s="36">
        <f t="shared" si="3"/>
        <v>0.73082554694203705</v>
      </c>
      <c r="Y20" s="36">
        <f t="shared" si="4"/>
        <v>0.60973852897960001</v>
      </c>
      <c r="Z20" s="36">
        <f t="shared" si="5"/>
        <v>0.12108701796243697</v>
      </c>
      <c r="AA20" s="36">
        <f t="shared" si="6"/>
        <v>0.83431474382758464</v>
      </c>
      <c r="AB20" s="36">
        <f t="shared" si="7"/>
        <v>0.16568525617241536</v>
      </c>
      <c r="AC20" s="36">
        <f t="shared" si="8"/>
        <v>0.28723292778479681</v>
      </c>
      <c r="AD20" s="36">
        <v>0</v>
      </c>
      <c r="AE20" s="54">
        <f t="shared" si="9"/>
        <v>0</v>
      </c>
      <c r="AF20" s="54">
        <f t="shared" si="10"/>
        <v>0</v>
      </c>
    </row>
    <row r="21" spans="1:32" ht="12" customHeight="1" x14ac:dyDescent="0.2">
      <c r="A21" s="27">
        <v>54169</v>
      </c>
      <c r="B21" s="37" t="s">
        <v>170</v>
      </c>
      <c r="C21" s="27" t="s">
        <v>31</v>
      </c>
      <c r="D21" s="29">
        <v>1</v>
      </c>
      <c r="E21" s="30">
        <v>2015</v>
      </c>
      <c r="F21" s="27" t="s">
        <v>36</v>
      </c>
      <c r="G21" s="31">
        <v>35564</v>
      </c>
      <c r="H21" s="32">
        <v>20.127777777777776</v>
      </c>
      <c r="I21" s="37" t="s">
        <v>37</v>
      </c>
      <c r="J21" s="33">
        <v>0.23230000000000001</v>
      </c>
      <c r="K21" s="33">
        <f t="shared" si="0"/>
        <v>1.3025408268158045</v>
      </c>
      <c r="L21" s="34">
        <v>0.55710000000000004</v>
      </c>
      <c r="M21" s="34">
        <v>0.19700000000000001</v>
      </c>
      <c r="N21" s="35">
        <v>15480378.5</v>
      </c>
      <c r="O21" s="35">
        <v>3595623.58</v>
      </c>
      <c r="P21" s="35">
        <v>2310921.08</v>
      </c>
      <c r="Q21" s="35">
        <v>1284702.5</v>
      </c>
      <c r="R21" s="35">
        <v>0</v>
      </c>
      <c r="S21" s="35">
        <f t="shared" si="1"/>
        <v>11884754.92</v>
      </c>
      <c r="T21" s="10">
        <v>902260.4</v>
      </c>
      <c r="U21" s="35">
        <v>309024.74</v>
      </c>
      <c r="V21" s="35">
        <v>994857</v>
      </c>
      <c r="W21" s="36">
        <f t="shared" si="2"/>
        <v>994857</v>
      </c>
      <c r="X21" s="36">
        <f t="shared" si="3"/>
        <v>0.30254082681580446</v>
      </c>
      <c r="Y21" s="36">
        <f t="shared" si="4"/>
        <v>0.19444415097791518</v>
      </c>
      <c r="Z21" s="36">
        <f t="shared" si="5"/>
        <v>0.1080966758378893</v>
      </c>
      <c r="AA21" s="36">
        <f t="shared" si="6"/>
        <v>0.6427038394269291</v>
      </c>
      <c r="AB21" s="36">
        <f t="shared" si="7"/>
        <v>0.3572961605730709</v>
      </c>
      <c r="AC21" s="36">
        <f t="shared" si="8"/>
        <v>8.5944686123123046E-2</v>
      </c>
      <c r="AD21" s="36">
        <v>0</v>
      </c>
      <c r="AE21" s="54">
        <f t="shared" si="9"/>
        <v>7.5917459474208498E-2</v>
      </c>
      <c r="AF21" s="54">
        <f t="shared" si="10"/>
        <v>0.25093294109501862</v>
      </c>
    </row>
    <row r="22" spans="1:32" x14ac:dyDescent="0.2">
      <c r="A22" s="27">
        <v>49183</v>
      </c>
      <c r="B22" s="37" t="s">
        <v>157</v>
      </c>
      <c r="C22" s="27" t="s">
        <v>51</v>
      </c>
      <c r="D22" s="29">
        <v>2</v>
      </c>
      <c r="E22" s="30">
        <v>2015</v>
      </c>
      <c r="F22" s="27" t="s">
        <v>32</v>
      </c>
      <c r="G22" s="31">
        <v>34723</v>
      </c>
      <c r="H22" s="32">
        <v>22.433333333333334</v>
      </c>
      <c r="I22" s="37" t="s">
        <v>37</v>
      </c>
      <c r="J22" s="33">
        <v>0.43790000000000001</v>
      </c>
      <c r="K22" s="33">
        <f t="shared" si="0"/>
        <v>1.7789119445700132</v>
      </c>
      <c r="L22" s="34">
        <v>2.2054</v>
      </c>
      <c r="M22" s="34">
        <v>0.1356</v>
      </c>
      <c r="N22" s="35">
        <v>5098640.78</v>
      </c>
      <c r="O22" s="35">
        <v>2232483.86</v>
      </c>
      <c r="P22" s="35">
        <v>1420645.84</v>
      </c>
      <c r="Q22" s="35">
        <v>811838.02</v>
      </c>
      <c r="R22" s="35">
        <v>0</v>
      </c>
      <c r="S22" s="35">
        <f t="shared" si="1"/>
        <v>2866156.9200000004</v>
      </c>
      <c r="T22" s="10">
        <v>0</v>
      </c>
      <c r="U22" s="35">
        <v>459530.72</v>
      </c>
      <c r="V22" s="35">
        <v>637785.59</v>
      </c>
      <c r="W22" s="36">
        <f t="shared" si="2"/>
        <v>637785.59</v>
      </c>
      <c r="X22" s="36">
        <f t="shared" si="3"/>
        <v>0.77891194457001312</v>
      </c>
      <c r="Y22" s="36">
        <f t="shared" si="4"/>
        <v>0.4956622682054686</v>
      </c>
      <c r="Z22" s="36">
        <f t="shared" si="5"/>
        <v>0.28324967636454457</v>
      </c>
      <c r="AA22" s="36">
        <f t="shared" si="6"/>
        <v>0.63635212126460805</v>
      </c>
      <c r="AB22" s="36">
        <f t="shared" si="7"/>
        <v>0.36364787873539212</v>
      </c>
      <c r="AC22" s="36">
        <f t="shared" si="8"/>
        <v>0.2058383167885478</v>
      </c>
      <c r="AD22" s="36">
        <v>0</v>
      </c>
      <c r="AE22" s="54">
        <f t="shared" si="9"/>
        <v>0</v>
      </c>
      <c r="AF22" s="54">
        <f t="shared" si="10"/>
        <v>0</v>
      </c>
    </row>
    <row r="23" spans="1:32" x14ac:dyDescent="0.2">
      <c r="A23" s="27">
        <v>48551</v>
      </c>
      <c r="B23" s="37" t="s">
        <v>154</v>
      </c>
      <c r="C23" s="27" t="s">
        <v>35</v>
      </c>
      <c r="D23" s="29">
        <v>2</v>
      </c>
      <c r="E23" s="30">
        <v>2015</v>
      </c>
      <c r="F23" s="27" t="s">
        <v>32</v>
      </c>
      <c r="G23" s="31">
        <v>34547</v>
      </c>
      <c r="H23" s="32">
        <v>22.913888888888888</v>
      </c>
      <c r="I23" s="37" t="s">
        <v>37</v>
      </c>
      <c r="J23" s="33">
        <v>0.70050000000000001</v>
      </c>
      <c r="K23" s="33">
        <f t="shared" si="0"/>
        <v>3.3387943793743116</v>
      </c>
      <c r="L23" s="34">
        <v>3.2332999999999998</v>
      </c>
      <c r="M23" s="34">
        <v>2.93E-2</v>
      </c>
      <c r="N23" s="35">
        <v>2982409.03</v>
      </c>
      <c r="O23" s="35">
        <v>2089149.76</v>
      </c>
      <c r="P23" s="35">
        <v>1608662.06</v>
      </c>
      <c r="Q23" s="35">
        <v>480487.7</v>
      </c>
      <c r="R23" s="35">
        <v>0</v>
      </c>
      <c r="S23" s="35">
        <f t="shared" si="1"/>
        <v>893259.26999999979</v>
      </c>
      <c r="T23" s="10">
        <v>0</v>
      </c>
      <c r="U23" s="35">
        <v>902546.39</v>
      </c>
      <c r="V23" s="35">
        <v>241872.6</v>
      </c>
      <c r="W23" s="36">
        <f t="shared" si="2"/>
        <v>241872.6</v>
      </c>
      <c r="X23" s="36">
        <f t="shared" si="3"/>
        <v>2.3387943793743116</v>
      </c>
      <c r="Y23" s="36">
        <f t="shared" si="4"/>
        <v>1.8008904178514715</v>
      </c>
      <c r="Z23" s="36">
        <f t="shared" si="5"/>
        <v>0.53790396152283992</v>
      </c>
      <c r="AA23" s="36">
        <f t="shared" si="6"/>
        <v>0.77000801512668959</v>
      </c>
      <c r="AB23" s="36">
        <f t="shared" si="7"/>
        <v>0.22999198487331038</v>
      </c>
      <c r="AC23" s="36">
        <f t="shared" si="8"/>
        <v>0.43201612793905209</v>
      </c>
      <c r="AD23" s="36">
        <v>0</v>
      </c>
      <c r="AE23" s="54">
        <f t="shared" si="9"/>
        <v>0</v>
      </c>
      <c r="AF23" s="54">
        <f t="shared" si="10"/>
        <v>0</v>
      </c>
    </row>
    <row r="24" spans="1:32" x14ac:dyDescent="0.2">
      <c r="A24" s="27">
        <v>47603</v>
      </c>
      <c r="B24" s="37" t="s">
        <v>151</v>
      </c>
      <c r="C24" s="27" t="s">
        <v>31</v>
      </c>
      <c r="D24" s="29">
        <v>1</v>
      </c>
      <c r="E24" s="30">
        <v>2015</v>
      </c>
      <c r="F24" s="27" t="s">
        <v>32</v>
      </c>
      <c r="G24" s="31">
        <v>33940</v>
      </c>
      <c r="H24" s="32">
        <v>24.577777777777779</v>
      </c>
      <c r="I24" s="37" t="s">
        <v>37</v>
      </c>
      <c r="J24" s="33">
        <v>0.10984694260640016</v>
      </c>
      <c r="K24" s="33">
        <f t="shared" si="0"/>
        <v>1.1234023089557608</v>
      </c>
      <c r="L24" s="34">
        <v>0.47943709884345326</v>
      </c>
      <c r="M24" s="34">
        <v>9.0158967912903135E-2</v>
      </c>
      <c r="N24" s="35">
        <v>34214355</v>
      </c>
      <c r="O24" s="35">
        <v>3758342.29</v>
      </c>
      <c r="P24" s="35">
        <v>2992403.6</v>
      </c>
      <c r="Q24" s="35">
        <v>765938.69</v>
      </c>
      <c r="R24" s="35">
        <v>0</v>
      </c>
      <c r="S24" s="35">
        <f t="shared" si="1"/>
        <v>30456012.710000001</v>
      </c>
      <c r="T24" s="10">
        <v>0</v>
      </c>
      <c r="U24" s="35">
        <v>409610.83</v>
      </c>
      <c r="V24" s="35">
        <v>2473999</v>
      </c>
      <c r="W24" s="36">
        <f t="shared" si="2"/>
        <v>2473999</v>
      </c>
      <c r="X24" s="36">
        <f t="shared" si="3"/>
        <v>0.12340230895576088</v>
      </c>
      <c r="Y24" s="36">
        <f t="shared" si="4"/>
        <v>9.8253294956679185E-2</v>
      </c>
      <c r="Z24" s="36">
        <f t="shared" si="5"/>
        <v>2.514901399908169E-2</v>
      </c>
      <c r="AA24" s="36">
        <f t="shared" si="6"/>
        <v>0.79620305153206261</v>
      </c>
      <c r="AB24" s="36">
        <f t="shared" si="7"/>
        <v>0.20379694846793742</v>
      </c>
      <c r="AC24" s="36">
        <f t="shared" si="8"/>
        <v>0.10898710079969859</v>
      </c>
      <c r="AD24" s="36">
        <v>0</v>
      </c>
      <c r="AE24" s="54">
        <f t="shared" si="9"/>
        <v>0</v>
      </c>
      <c r="AF24" s="54">
        <f t="shared" si="10"/>
        <v>0</v>
      </c>
    </row>
    <row r="25" spans="1:32" x14ac:dyDescent="0.2">
      <c r="A25" s="27">
        <v>66008</v>
      </c>
      <c r="B25" s="37" t="s">
        <v>204</v>
      </c>
      <c r="C25" s="27" t="s">
        <v>31</v>
      </c>
      <c r="D25" s="29">
        <v>1</v>
      </c>
      <c r="E25" s="30">
        <v>2015</v>
      </c>
      <c r="F25" s="27" t="s">
        <v>32</v>
      </c>
      <c r="G25" s="31">
        <v>33583</v>
      </c>
      <c r="H25" s="32">
        <v>25.552777777777777</v>
      </c>
      <c r="I25" s="37" t="s">
        <v>37</v>
      </c>
      <c r="J25" s="33">
        <v>0.151</v>
      </c>
      <c r="K25" s="33">
        <f t="shared" si="0"/>
        <v>1.1778732583600546</v>
      </c>
      <c r="L25" s="34">
        <v>0.497</v>
      </c>
      <c r="M25" s="34">
        <v>0.15290000000000001</v>
      </c>
      <c r="N25" s="35">
        <v>43010309.100000001</v>
      </c>
      <c r="O25" s="35">
        <v>6495082.3600000003</v>
      </c>
      <c r="P25" s="35">
        <v>4091673.24</v>
      </c>
      <c r="Q25" s="35">
        <v>2403409.12</v>
      </c>
      <c r="R25" s="35">
        <v>0</v>
      </c>
      <c r="S25" s="35">
        <f t="shared" si="1"/>
        <v>36515226.740000002</v>
      </c>
      <c r="T25" s="10">
        <v>0</v>
      </c>
      <c r="U25" s="35">
        <v>1494425.85</v>
      </c>
      <c r="V25" s="35">
        <v>3322576.17</v>
      </c>
      <c r="W25" s="36">
        <f t="shared" si="2"/>
        <v>3322576.17</v>
      </c>
      <c r="X25" s="36">
        <f t="shared" si="3"/>
        <v>0.17787325836005474</v>
      </c>
      <c r="Y25" s="36">
        <f t="shared" si="4"/>
        <v>0.11205389108313668</v>
      </c>
      <c r="Z25" s="36">
        <f t="shared" si="5"/>
        <v>6.5819367276918075E-2</v>
      </c>
      <c r="AA25" s="36">
        <f t="shared" si="6"/>
        <v>0.62996479693600071</v>
      </c>
      <c r="AB25" s="36">
        <f t="shared" si="7"/>
        <v>0.37003520306399934</v>
      </c>
      <c r="AC25" s="36">
        <f t="shared" si="8"/>
        <v>0.23008574290041797</v>
      </c>
      <c r="AD25" s="36">
        <v>0</v>
      </c>
      <c r="AE25" s="54">
        <f t="shared" si="9"/>
        <v>0</v>
      </c>
      <c r="AF25" s="54">
        <f t="shared" si="10"/>
        <v>0</v>
      </c>
    </row>
    <row r="26" spans="1:32" ht="12" customHeight="1" x14ac:dyDescent="0.2">
      <c r="A26" s="27">
        <v>50643</v>
      </c>
      <c r="B26" s="37" t="s">
        <v>162</v>
      </c>
      <c r="C26" s="27" t="s">
        <v>137</v>
      </c>
      <c r="D26" s="29">
        <v>2</v>
      </c>
      <c r="E26" s="30">
        <v>2015</v>
      </c>
      <c r="F26" s="27" t="s">
        <v>36</v>
      </c>
      <c r="G26" s="31">
        <v>33505</v>
      </c>
      <c r="H26" s="32">
        <v>25.766666666666666</v>
      </c>
      <c r="I26" s="37" t="s">
        <v>37</v>
      </c>
      <c r="J26" s="33">
        <v>0.23499999999999999</v>
      </c>
      <c r="K26" s="33">
        <f t="shared" si="0"/>
        <v>1.3071463555466105</v>
      </c>
      <c r="L26" s="34">
        <v>1.0370999999999999</v>
      </c>
      <c r="M26" s="34">
        <v>0.33289999999999997</v>
      </c>
      <c r="N26" s="35">
        <v>11804433.6</v>
      </c>
      <c r="O26" s="35">
        <v>2773743.54</v>
      </c>
      <c r="P26" s="35">
        <v>2773743.54</v>
      </c>
      <c r="Q26" s="35">
        <v>0</v>
      </c>
      <c r="R26" s="35">
        <v>0</v>
      </c>
      <c r="S26" s="35">
        <f t="shared" si="1"/>
        <v>9030690.0599999987</v>
      </c>
      <c r="T26" s="10">
        <v>0</v>
      </c>
      <c r="U26" s="35">
        <v>289926.19</v>
      </c>
      <c r="V26" s="35">
        <v>4774610.9800000004</v>
      </c>
      <c r="W26" s="36">
        <f t="shared" si="2"/>
        <v>4774610.9800000004</v>
      </c>
      <c r="X26" s="36">
        <f t="shared" si="3"/>
        <v>0.30714635554661041</v>
      </c>
      <c r="Y26" s="36">
        <f t="shared" si="4"/>
        <v>0.30714635554661041</v>
      </c>
      <c r="Z26" s="36">
        <f t="shared" si="5"/>
        <v>0</v>
      </c>
      <c r="AA26" s="36">
        <f t="shared" si="6"/>
        <v>1</v>
      </c>
      <c r="AB26" s="36">
        <f t="shared" si="7"/>
        <v>0</v>
      </c>
      <c r="AC26" s="36">
        <f t="shared" si="8"/>
        <v>0.1045252330718362</v>
      </c>
      <c r="AD26" s="36">
        <v>0</v>
      </c>
      <c r="AE26" s="54">
        <f t="shared" si="9"/>
        <v>0</v>
      </c>
      <c r="AF26" s="54">
        <f t="shared" si="10"/>
        <v>0</v>
      </c>
    </row>
    <row r="27" spans="1:32" x14ac:dyDescent="0.2">
      <c r="A27" s="27">
        <v>46241</v>
      </c>
      <c r="B27" s="37" t="s">
        <v>148</v>
      </c>
      <c r="C27" s="27" t="s">
        <v>31</v>
      </c>
      <c r="D27" s="29">
        <v>1</v>
      </c>
      <c r="E27" s="30">
        <v>2015</v>
      </c>
      <c r="F27" s="27" t="s">
        <v>32</v>
      </c>
      <c r="G27" s="31">
        <v>32542</v>
      </c>
      <c r="H27" s="32">
        <v>28.408333333333335</v>
      </c>
      <c r="I27" s="37" t="s">
        <v>37</v>
      </c>
      <c r="J27" s="33">
        <v>0.3044</v>
      </c>
      <c r="K27" s="33">
        <f t="shared" si="0"/>
        <v>1.4375840464788916</v>
      </c>
      <c r="L27" s="34">
        <v>0.65390000000000004</v>
      </c>
      <c r="M27" s="34">
        <v>0.18629999999999999</v>
      </c>
      <c r="N27" s="35">
        <v>8582729.9000000004</v>
      </c>
      <c r="O27" s="35">
        <v>2612484.25</v>
      </c>
      <c r="P27" s="35">
        <v>1333946.5900000001</v>
      </c>
      <c r="Q27" s="35">
        <v>1278537.6599999999</v>
      </c>
      <c r="R27" s="35">
        <v>210672.67</v>
      </c>
      <c r="S27" s="35">
        <f t="shared" si="1"/>
        <v>5970245.6500000004</v>
      </c>
      <c r="T27" s="10">
        <v>917064.66</v>
      </c>
      <c r="U27" s="35">
        <v>61199.53</v>
      </c>
      <c r="V27" s="35">
        <v>1180543.78</v>
      </c>
      <c r="W27" s="36">
        <f t="shared" si="2"/>
        <v>969871.11</v>
      </c>
      <c r="X27" s="36">
        <f t="shared" si="3"/>
        <v>0.43758404647889149</v>
      </c>
      <c r="Y27" s="36">
        <f t="shared" si="4"/>
        <v>0.22343244620093647</v>
      </c>
      <c r="Z27" s="36">
        <f t="shared" si="5"/>
        <v>0.21415160027795505</v>
      </c>
      <c r="AA27" s="36">
        <f t="shared" si="6"/>
        <v>0.51060464383660886</v>
      </c>
      <c r="AB27" s="36">
        <f t="shared" si="7"/>
        <v>0.48939535616339119</v>
      </c>
      <c r="AC27" s="36">
        <f t="shared" si="8"/>
        <v>2.3425798643570771E-2</v>
      </c>
      <c r="AD27" s="36">
        <f>V27/R27</f>
        <v>5.6036873696051792</v>
      </c>
      <c r="AE27" s="54">
        <f t="shared" si="9"/>
        <v>0.15360585037233768</v>
      </c>
      <c r="AF27" s="54">
        <f t="shared" si="10"/>
        <v>0.35103165119560054</v>
      </c>
    </row>
    <row r="28" spans="1:32" x14ac:dyDescent="0.2">
      <c r="A28" s="27">
        <v>15281</v>
      </c>
      <c r="B28" s="37" t="s">
        <v>80</v>
      </c>
      <c r="C28" s="27" t="s">
        <v>35</v>
      </c>
      <c r="D28" s="29">
        <v>2</v>
      </c>
      <c r="E28" s="30">
        <v>2015</v>
      </c>
      <c r="F28" s="27" t="s">
        <v>32</v>
      </c>
      <c r="G28" s="31">
        <v>30007</v>
      </c>
      <c r="H28" s="32">
        <v>35.347222222222221</v>
      </c>
      <c r="I28" s="37" t="s">
        <v>37</v>
      </c>
      <c r="J28" s="33">
        <v>0.80679999999999996</v>
      </c>
      <c r="K28" s="33">
        <f t="shared" si="0"/>
        <v>5.1768302423079282</v>
      </c>
      <c r="L28" s="34">
        <v>3.1332</v>
      </c>
      <c r="M28" s="34">
        <v>0</v>
      </c>
      <c r="N28" s="35">
        <v>2797796.11</v>
      </c>
      <c r="O28" s="35">
        <v>2257350.3199999998</v>
      </c>
      <c r="P28" s="35">
        <v>1289678.46</v>
      </c>
      <c r="Q28" s="35">
        <v>967671.86</v>
      </c>
      <c r="R28" s="35">
        <v>0</v>
      </c>
      <c r="S28" s="35">
        <f t="shared" si="1"/>
        <v>540445.79</v>
      </c>
      <c r="T28" s="10">
        <v>18438.02</v>
      </c>
      <c r="U28" s="35">
        <v>565487.39</v>
      </c>
      <c r="V28" s="35">
        <v>-169245</v>
      </c>
      <c r="W28" s="36">
        <f t="shared" si="2"/>
        <v>-169245</v>
      </c>
      <c r="X28" s="36">
        <f t="shared" si="3"/>
        <v>4.1768302423079282</v>
      </c>
      <c r="Y28" s="36">
        <f t="shared" si="4"/>
        <v>2.3863234460573741</v>
      </c>
      <c r="Z28" s="36">
        <f t="shared" si="5"/>
        <v>1.7905067962505543</v>
      </c>
      <c r="AA28" s="36">
        <f t="shared" si="6"/>
        <v>0.57132402027878426</v>
      </c>
      <c r="AB28" s="36">
        <f t="shared" si="7"/>
        <v>0.42867597972121585</v>
      </c>
      <c r="AC28" s="36">
        <f t="shared" si="8"/>
        <v>0.25050936267614859</v>
      </c>
      <c r="AD28" s="36">
        <v>0</v>
      </c>
      <c r="AE28" s="54">
        <f t="shared" si="9"/>
        <v>3.4116317198067174E-2</v>
      </c>
      <c r="AF28" s="54">
        <f t="shared" si="10"/>
        <v>8.1679922857520858E-3</v>
      </c>
    </row>
    <row r="29" spans="1:32" x14ac:dyDescent="0.2">
      <c r="A29" s="27">
        <v>25015</v>
      </c>
      <c r="B29" s="37" t="s">
        <v>91</v>
      </c>
      <c r="C29" s="27" t="s">
        <v>35</v>
      </c>
      <c r="D29" s="29">
        <v>2</v>
      </c>
      <c r="E29" s="30">
        <v>2015</v>
      </c>
      <c r="F29" s="27" t="s">
        <v>32</v>
      </c>
      <c r="G29" s="31">
        <v>29745</v>
      </c>
      <c r="H29" s="32">
        <v>36.06111111111111</v>
      </c>
      <c r="I29" s="37" t="s">
        <v>37</v>
      </c>
      <c r="J29" s="33">
        <v>0.83030000000000004</v>
      </c>
      <c r="K29" s="33">
        <f t="shared" si="0"/>
        <v>5.8929568072235421</v>
      </c>
      <c r="L29" s="34">
        <v>2.1055999999999999</v>
      </c>
      <c r="M29" s="34">
        <v>0</v>
      </c>
      <c r="N29" s="35">
        <v>3358661.68</v>
      </c>
      <c r="O29" s="35">
        <v>2788716.61</v>
      </c>
      <c r="P29" s="35">
        <v>1266390.57</v>
      </c>
      <c r="Q29" s="35">
        <v>1522326.04</v>
      </c>
      <c r="R29" s="35">
        <v>250881.32</v>
      </c>
      <c r="S29" s="35">
        <f t="shared" si="1"/>
        <v>569945.0700000003</v>
      </c>
      <c r="T29" s="10">
        <v>535591.02</v>
      </c>
      <c r="U29" s="35">
        <v>264142.74</v>
      </c>
      <c r="V29" s="35">
        <v>-64523.54</v>
      </c>
      <c r="W29" s="36">
        <f t="shared" si="2"/>
        <v>-315404.86</v>
      </c>
      <c r="X29" s="36">
        <f t="shared" si="3"/>
        <v>4.8929568072235421</v>
      </c>
      <c r="Y29" s="36">
        <f t="shared" si="4"/>
        <v>2.2219519681080833</v>
      </c>
      <c r="Z29" s="36">
        <f t="shared" si="5"/>
        <v>2.6710048391154593</v>
      </c>
      <c r="AA29" s="36">
        <f t="shared" si="6"/>
        <v>0.45411232014715192</v>
      </c>
      <c r="AB29" s="36">
        <f t="shared" si="7"/>
        <v>0.54588767985284814</v>
      </c>
      <c r="AC29" s="36">
        <f t="shared" si="8"/>
        <v>9.4718387322977216E-2</v>
      </c>
      <c r="AD29" s="36">
        <f>V29/R29</f>
        <v>-0.25718750204279855</v>
      </c>
      <c r="AE29" s="54">
        <f t="shared" si="9"/>
        <v>0.9397239281322316</v>
      </c>
      <c r="AF29" s="54">
        <f t="shared" si="10"/>
        <v>0.19205645280679848</v>
      </c>
    </row>
    <row r="30" spans="1:32" x14ac:dyDescent="0.2">
      <c r="A30" s="27">
        <v>7345</v>
      </c>
      <c r="B30" s="37" t="s">
        <v>63</v>
      </c>
      <c r="C30" s="27" t="s">
        <v>31</v>
      </c>
      <c r="D30" s="29">
        <v>1</v>
      </c>
      <c r="E30" s="30">
        <v>2015</v>
      </c>
      <c r="F30" s="27" t="s">
        <v>32</v>
      </c>
      <c r="G30" s="31">
        <v>28705</v>
      </c>
      <c r="H30" s="32">
        <v>38.908333333333331</v>
      </c>
      <c r="I30" s="37" t="s">
        <v>37</v>
      </c>
      <c r="J30" s="33">
        <v>0.34389999999999998</v>
      </c>
      <c r="K30" s="33">
        <f t="shared" si="0"/>
        <v>1.524128363857741</v>
      </c>
      <c r="L30" s="34">
        <v>0.3952</v>
      </c>
      <c r="M30" s="34">
        <v>6.8599999999999994E-2</v>
      </c>
      <c r="N30" s="35">
        <v>12692172</v>
      </c>
      <c r="O30" s="35">
        <v>4364676.5599999996</v>
      </c>
      <c r="P30" s="35">
        <v>1405848.45</v>
      </c>
      <c r="Q30" s="35">
        <v>2958828.11</v>
      </c>
      <c r="R30" s="35">
        <v>0</v>
      </c>
      <c r="S30" s="35">
        <f t="shared" si="1"/>
        <v>8327495.4400000004</v>
      </c>
      <c r="T30" s="10">
        <v>0</v>
      </c>
      <c r="U30" s="35">
        <v>219292.9</v>
      </c>
      <c r="V30" s="35">
        <v>84253</v>
      </c>
      <c r="W30" s="36">
        <f t="shared" si="2"/>
        <v>84253</v>
      </c>
      <c r="X30" s="36">
        <f t="shared" si="3"/>
        <v>0.52412836385774109</v>
      </c>
      <c r="Y30" s="36">
        <f t="shared" si="4"/>
        <v>0.16882008043465227</v>
      </c>
      <c r="Z30" s="36">
        <f t="shared" si="5"/>
        <v>0.35530828342308884</v>
      </c>
      <c r="AA30" s="36">
        <f t="shared" si="6"/>
        <v>0.32209682222134695</v>
      </c>
      <c r="AB30" s="36">
        <f t="shared" si="7"/>
        <v>0.67790317777865317</v>
      </c>
      <c r="AC30" s="36">
        <f t="shared" si="8"/>
        <v>5.0242646158413173E-2</v>
      </c>
      <c r="AD30" s="36">
        <v>0</v>
      </c>
      <c r="AE30" s="54">
        <f t="shared" si="9"/>
        <v>0</v>
      </c>
      <c r="AF30" s="54">
        <f t="shared" si="10"/>
        <v>0</v>
      </c>
    </row>
    <row r="31" spans="1:32" x14ac:dyDescent="0.2">
      <c r="A31" s="27">
        <v>8994</v>
      </c>
      <c r="B31" s="37" t="s">
        <v>69</v>
      </c>
      <c r="C31" s="27" t="s">
        <v>31</v>
      </c>
      <c r="D31" s="29">
        <v>1</v>
      </c>
      <c r="E31" s="30">
        <v>2015</v>
      </c>
      <c r="F31" s="27" t="s">
        <v>32</v>
      </c>
      <c r="G31" s="31">
        <v>28193</v>
      </c>
      <c r="H31" s="32">
        <v>40.30833333333333</v>
      </c>
      <c r="I31" s="37" t="s">
        <v>37</v>
      </c>
      <c r="J31" s="33">
        <v>0.56220000000000003</v>
      </c>
      <c r="K31" s="33">
        <f t="shared" si="0"/>
        <v>2.2843599421571179</v>
      </c>
      <c r="L31" s="34">
        <v>2.0127000000000002</v>
      </c>
      <c r="M31" s="34">
        <v>9.1999999999999998E-3</v>
      </c>
      <c r="N31" s="35">
        <v>3062595.87</v>
      </c>
      <c r="O31" s="35">
        <v>1721915.79</v>
      </c>
      <c r="P31" s="35">
        <v>699531.86</v>
      </c>
      <c r="Q31" s="35">
        <v>1022383.93</v>
      </c>
      <c r="R31" s="35">
        <v>0</v>
      </c>
      <c r="S31" s="35">
        <f t="shared" si="1"/>
        <v>1340680.08</v>
      </c>
      <c r="T31" s="10">
        <v>0</v>
      </c>
      <c r="U31" s="35">
        <v>292639.59999999998</v>
      </c>
      <c r="V31" s="35">
        <v>-60799</v>
      </c>
      <c r="W31" s="36">
        <f t="shared" si="2"/>
        <v>-60799</v>
      </c>
      <c r="X31" s="36">
        <f t="shared" si="3"/>
        <v>1.2843599421571177</v>
      </c>
      <c r="Y31" s="36">
        <f t="shared" si="4"/>
        <v>0.52177388956207948</v>
      </c>
      <c r="Z31" s="36">
        <f t="shared" si="5"/>
        <v>0.7625860525950382</v>
      </c>
      <c r="AA31" s="36">
        <f t="shared" si="6"/>
        <v>0.40625207345360365</v>
      </c>
      <c r="AB31" s="36">
        <f t="shared" si="7"/>
        <v>0.5937479265463963</v>
      </c>
      <c r="AC31" s="36">
        <f t="shared" si="8"/>
        <v>0.16995000667250978</v>
      </c>
      <c r="AD31" s="36">
        <v>0</v>
      </c>
      <c r="AE31" s="54">
        <f t="shared" si="9"/>
        <v>0</v>
      </c>
      <c r="AF31" s="54">
        <f t="shared" si="10"/>
        <v>0</v>
      </c>
    </row>
    <row r="32" spans="1:32" ht="12" customHeight="1" x14ac:dyDescent="0.2">
      <c r="A32" s="27">
        <v>8782</v>
      </c>
      <c r="B32" s="37" t="s">
        <v>68</v>
      </c>
      <c r="C32" s="27" t="s">
        <v>31</v>
      </c>
      <c r="D32" s="29">
        <v>1</v>
      </c>
      <c r="E32" s="30">
        <v>2015</v>
      </c>
      <c r="F32" s="27" t="s">
        <v>32</v>
      </c>
      <c r="G32" s="31">
        <v>28019</v>
      </c>
      <c r="H32" s="32">
        <v>40.788888888888891</v>
      </c>
      <c r="I32" s="37" t="s">
        <v>37</v>
      </c>
      <c r="J32" s="33">
        <v>0.1457</v>
      </c>
      <c r="K32" s="33">
        <f t="shared" si="0"/>
        <v>1.1705214969703066</v>
      </c>
      <c r="L32" s="34">
        <v>0.50049999999999994</v>
      </c>
      <c r="M32" s="34">
        <v>7.4200000000000002E-2</v>
      </c>
      <c r="N32" s="35">
        <v>25335095.600000001</v>
      </c>
      <c r="O32" s="35">
        <v>3690815.11</v>
      </c>
      <c r="P32" s="35">
        <v>1829461.81</v>
      </c>
      <c r="Q32" s="35">
        <v>1861353.3</v>
      </c>
      <c r="R32" s="35">
        <v>0</v>
      </c>
      <c r="S32" s="35">
        <f t="shared" si="1"/>
        <v>21644280.490000002</v>
      </c>
      <c r="T32" s="10">
        <v>0</v>
      </c>
      <c r="U32" s="35">
        <v>788266.49</v>
      </c>
      <c r="V32" s="35">
        <v>582884.69999999995</v>
      </c>
      <c r="W32" s="36">
        <f t="shared" si="2"/>
        <v>582884.69999999995</v>
      </c>
      <c r="X32" s="36">
        <f t="shared" si="3"/>
        <v>0.17052149697030652</v>
      </c>
      <c r="Y32" s="36">
        <f t="shared" si="4"/>
        <v>8.4524029839903439E-2</v>
      </c>
      <c r="Z32" s="36">
        <f t="shared" si="5"/>
        <v>8.5997467130403085E-2</v>
      </c>
      <c r="AA32" s="36">
        <f t="shared" si="6"/>
        <v>0.49567961425193152</v>
      </c>
      <c r="AB32" s="36">
        <f t="shared" si="7"/>
        <v>0.50432038574806859</v>
      </c>
      <c r="AC32" s="36">
        <f t="shared" si="8"/>
        <v>0.2135751768936483</v>
      </c>
      <c r="AD32" s="36">
        <v>0</v>
      </c>
      <c r="AE32" s="54">
        <f t="shared" si="9"/>
        <v>0</v>
      </c>
      <c r="AF32" s="54">
        <f t="shared" si="10"/>
        <v>0</v>
      </c>
    </row>
    <row r="33" spans="1:32" x14ac:dyDescent="0.2">
      <c r="A33" s="27">
        <v>12310</v>
      </c>
      <c r="B33" s="37" t="s">
        <v>73</v>
      </c>
      <c r="C33" s="27" t="s">
        <v>53</v>
      </c>
      <c r="D33" s="29">
        <v>2</v>
      </c>
      <c r="E33" s="30">
        <v>2015</v>
      </c>
      <c r="F33" s="27" t="s">
        <v>36</v>
      </c>
      <c r="G33" s="31">
        <v>26982</v>
      </c>
      <c r="H33" s="32">
        <v>43.62777777777778</v>
      </c>
      <c r="I33" s="37" t="s">
        <v>37</v>
      </c>
      <c r="J33" s="33">
        <v>5.5500000000000001E-2</v>
      </c>
      <c r="K33" s="33">
        <f t="shared" si="0"/>
        <v>1.0587969119419423</v>
      </c>
      <c r="L33" s="34">
        <v>9.0800000000000006E-2</v>
      </c>
      <c r="M33" s="34">
        <v>0.83299999999999996</v>
      </c>
      <c r="N33" s="35">
        <v>11476265</v>
      </c>
      <c r="O33" s="35">
        <v>637297.80000000005</v>
      </c>
      <c r="P33" s="35">
        <v>635239.64</v>
      </c>
      <c r="Q33" s="35">
        <v>2058.16</v>
      </c>
      <c r="R33" s="35">
        <v>0</v>
      </c>
      <c r="S33" s="35">
        <f t="shared" si="1"/>
        <v>10838967.199999999</v>
      </c>
      <c r="T33" s="10">
        <v>0</v>
      </c>
      <c r="U33" s="35">
        <v>91808</v>
      </c>
      <c r="V33" s="36">
        <v>898606.98</v>
      </c>
      <c r="W33" s="36">
        <f t="shared" si="2"/>
        <v>898606.98</v>
      </c>
      <c r="X33" s="36">
        <f t="shared" si="3"/>
        <v>5.8796911941942226E-2</v>
      </c>
      <c r="Y33" s="36">
        <f t="shared" si="4"/>
        <v>5.8607026691620587E-2</v>
      </c>
      <c r="Z33" s="36">
        <f t="shared" si="5"/>
        <v>1.898852503216358E-4</v>
      </c>
      <c r="AA33" s="36">
        <f t="shared" si="6"/>
        <v>0.99677048940071655</v>
      </c>
      <c r="AB33" s="36">
        <f t="shared" si="7"/>
        <v>3.2295105992834116E-3</v>
      </c>
      <c r="AC33" s="36">
        <f t="shared" si="8"/>
        <v>0.14405824090401692</v>
      </c>
      <c r="AD33" s="36">
        <v>0</v>
      </c>
      <c r="AE33" s="54">
        <f t="shared" si="9"/>
        <v>0</v>
      </c>
      <c r="AF33" s="54">
        <f t="shared" si="10"/>
        <v>0</v>
      </c>
    </row>
    <row r="34" spans="1:32" x14ac:dyDescent="0.2">
      <c r="A34" s="27">
        <v>4431</v>
      </c>
      <c r="B34" s="37" t="s">
        <v>47</v>
      </c>
      <c r="C34" s="27" t="s">
        <v>31</v>
      </c>
      <c r="D34" s="29">
        <v>1</v>
      </c>
      <c r="E34" s="30">
        <v>2015</v>
      </c>
      <c r="F34" s="27" t="s">
        <v>32</v>
      </c>
      <c r="G34" s="31">
        <v>24408</v>
      </c>
      <c r="H34" s="32">
        <v>50.672222222222224</v>
      </c>
      <c r="I34" s="37" t="s">
        <v>37</v>
      </c>
      <c r="J34" s="33">
        <v>0.43009999999999998</v>
      </c>
      <c r="K34" s="33">
        <f t="shared" si="0"/>
        <v>1.7548058965497664</v>
      </c>
      <c r="L34" s="34">
        <v>0.90349999999999997</v>
      </c>
      <c r="M34" s="34">
        <v>2.81E-2</v>
      </c>
      <c r="N34" s="35">
        <v>7003059.4900000002</v>
      </c>
      <c r="O34" s="35">
        <v>3012270.82</v>
      </c>
      <c r="P34" s="35">
        <v>2067630.75</v>
      </c>
      <c r="Q34" s="35">
        <v>944640.07</v>
      </c>
      <c r="R34" s="35">
        <v>0</v>
      </c>
      <c r="S34" s="35">
        <f t="shared" si="1"/>
        <v>3990788.6700000004</v>
      </c>
      <c r="T34" s="10">
        <v>0</v>
      </c>
      <c r="U34" s="35">
        <v>118306.33</v>
      </c>
      <c r="V34" s="35">
        <v>127706.87</v>
      </c>
      <c r="W34" s="36">
        <f t="shared" ref="W34:W65" si="11">+V34-R34</f>
        <v>127706.87</v>
      </c>
      <c r="X34" s="36">
        <f t="shared" si="3"/>
        <v>0.75480589654976638</v>
      </c>
      <c r="Y34" s="36">
        <f t="shared" si="4"/>
        <v>0.51810078683018812</v>
      </c>
      <c r="Z34" s="36">
        <f t="shared" si="5"/>
        <v>0.23670510971957828</v>
      </c>
      <c r="AA34" s="36">
        <f t="shared" si="6"/>
        <v>0.6864026754407162</v>
      </c>
      <c r="AB34" s="36">
        <f t="shared" si="7"/>
        <v>0.3135973245592838</v>
      </c>
      <c r="AC34" s="36">
        <f t="shared" si="8"/>
        <v>3.9274798671654634E-2</v>
      </c>
      <c r="AD34" s="36">
        <v>0</v>
      </c>
      <c r="AE34" s="54">
        <f t="shared" si="9"/>
        <v>0</v>
      </c>
      <c r="AF34" s="54">
        <f t="shared" si="10"/>
        <v>0</v>
      </c>
    </row>
    <row r="35" spans="1:32" x14ac:dyDescent="0.2">
      <c r="A35" s="27">
        <v>583</v>
      </c>
      <c r="B35" s="37" t="s">
        <v>39</v>
      </c>
      <c r="C35" s="27" t="s">
        <v>31</v>
      </c>
      <c r="D35" s="29">
        <v>1</v>
      </c>
      <c r="E35" s="30">
        <v>2015</v>
      </c>
      <c r="F35" s="27" t="s">
        <v>32</v>
      </c>
      <c r="G35" s="31">
        <v>23904</v>
      </c>
      <c r="H35" s="32">
        <v>52.052777777777777</v>
      </c>
      <c r="I35" s="37" t="s">
        <v>37</v>
      </c>
      <c r="J35" s="33">
        <v>0.10649832218003182</v>
      </c>
      <c r="K35" s="33">
        <f t="shared" si="0"/>
        <v>1.1191920785642779</v>
      </c>
      <c r="L35" s="34">
        <v>0.38068559628835175</v>
      </c>
      <c r="M35" s="34">
        <v>0.10077406782922869</v>
      </c>
      <c r="N35" s="35">
        <v>43085224.5</v>
      </c>
      <c r="O35" s="35">
        <v>4588504.12</v>
      </c>
      <c r="P35" s="35">
        <v>2933641.27</v>
      </c>
      <c r="Q35" s="35">
        <v>1654862.85</v>
      </c>
      <c r="R35" s="35">
        <v>0</v>
      </c>
      <c r="S35" s="35">
        <f t="shared" si="1"/>
        <v>38496720.380000003</v>
      </c>
      <c r="T35" s="10">
        <v>0</v>
      </c>
      <c r="U35" s="35">
        <v>890570.26</v>
      </c>
      <c r="V35" s="35">
        <v>2188011.23</v>
      </c>
      <c r="W35" s="36">
        <f t="shared" si="11"/>
        <v>2188011.23</v>
      </c>
      <c r="X35" s="36">
        <f t="shared" si="3"/>
        <v>0.11919207856427794</v>
      </c>
      <c r="Y35" s="36">
        <f t="shared" si="4"/>
        <v>7.620496606054003E-2</v>
      </c>
      <c r="Z35" s="36">
        <f t="shared" si="5"/>
        <v>4.2987112503737906E-2</v>
      </c>
      <c r="AA35" s="36">
        <f t="shared" si="6"/>
        <v>0.63934589427806809</v>
      </c>
      <c r="AB35" s="36">
        <f t="shared" si="7"/>
        <v>0.36065410572193191</v>
      </c>
      <c r="AC35" s="36">
        <f t="shared" si="8"/>
        <v>0.19408727478706067</v>
      </c>
      <c r="AD35" s="36">
        <v>0</v>
      </c>
      <c r="AE35" s="54">
        <f t="shared" si="9"/>
        <v>0</v>
      </c>
      <c r="AF35" s="54">
        <f t="shared" si="10"/>
        <v>0</v>
      </c>
    </row>
    <row r="36" spans="1:32" x14ac:dyDescent="0.2">
      <c r="A36" s="27">
        <v>94</v>
      </c>
      <c r="B36" s="37" t="s">
        <v>34</v>
      </c>
      <c r="C36" s="27" t="s">
        <v>31</v>
      </c>
      <c r="D36" s="29">
        <v>1</v>
      </c>
      <c r="E36" s="30">
        <v>2015</v>
      </c>
      <c r="F36" s="27" t="s">
        <v>36</v>
      </c>
      <c r="G36" s="31">
        <v>23069</v>
      </c>
      <c r="H36" s="32">
        <v>54.341666666666669</v>
      </c>
      <c r="I36" s="37" t="s">
        <v>37</v>
      </c>
      <c r="J36" s="33">
        <v>0.30447272271421844</v>
      </c>
      <c r="K36" s="33">
        <f t="shared" si="0"/>
        <v>1.437758133516186</v>
      </c>
      <c r="L36" s="34">
        <v>1.3709882496313852</v>
      </c>
      <c r="M36" s="34">
        <v>9.5643791818385296E-2</v>
      </c>
      <c r="N36" s="35">
        <v>4716773.7300000004</v>
      </c>
      <c r="O36" s="35">
        <v>1436128.94</v>
      </c>
      <c r="P36" s="35">
        <v>908807.22</v>
      </c>
      <c r="Q36" s="35">
        <v>527321.72</v>
      </c>
      <c r="R36" s="35">
        <v>0</v>
      </c>
      <c r="S36" s="35">
        <f t="shared" si="1"/>
        <v>3280644.7900000005</v>
      </c>
      <c r="T36" s="10">
        <v>0</v>
      </c>
      <c r="U36" s="35">
        <v>178516.18</v>
      </c>
      <c r="V36" s="35">
        <v>828745</v>
      </c>
      <c r="W36" s="36">
        <f t="shared" si="11"/>
        <v>828745</v>
      </c>
      <c r="X36" s="36">
        <f t="shared" si="3"/>
        <v>0.43775813351618592</v>
      </c>
      <c r="Y36" s="36">
        <f t="shared" si="4"/>
        <v>0.27702091453796185</v>
      </c>
      <c r="Z36" s="36">
        <f t="shared" si="5"/>
        <v>0.16073721897822407</v>
      </c>
      <c r="AA36" s="36">
        <f t="shared" si="6"/>
        <v>0.63281728728341069</v>
      </c>
      <c r="AB36" s="36">
        <f t="shared" si="7"/>
        <v>0.36718271271658937</v>
      </c>
      <c r="AC36" s="36">
        <f t="shared" si="8"/>
        <v>0.12430372721268329</v>
      </c>
      <c r="AD36" s="36">
        <v>0</v>
      </c>
      <c r="AE36" s="54">
        <f t="shared" si="9"/>
        <v>0</v>
      </c>
      <c r="AF36" s="54">
        <f t="shared" si="10"/>
        <v>0</v>
      </c>
    </row>
    <row r="37" spans="1:32" x14ac:dyDescent="0.2">
      <c r="A37" s="27">
        <v>174548</v>
      </c>
      <c r="B37" s="28" t="s">
        <v>657</v>
      </c>
      <c r="C37" s="27" t="s">
        <v>35</v>
      </c>
      <c r="D37" s="29">
        <v>2</v>
      </c>
      <c r="E37" s="30">
        <v>2015</v>
      </c>
      <c r="F37" s="27" t="s">
        <v>32</v>
      </c>
      <c r="G37" s="31">
        <v>41613</v>
      </c>
      <c r="H37" s="32">
        <v>3.5694444444444446</v>
      </c>
      <c r="I37" s="28" t="s">
        <v>41</v>
      </c>
      <c r="J37" s="33">
        <v>1.1465528513005518</v>
      </c>
      <c r="K37" s="33">
        <f t="shared" si="0"/>
        <v>-6.823476930852693</v>
      </c>
      <c r="L37" s="34">
        <v>1.3720729936109104</v>
      </c>
      <c r="M37" s="34">
        <v>0</v>
      </c>
      <c r="N37" s="35">
        <v>515178.23999999999</v>
      </c>
      <c r="O37" s="35">
        <v>590679.07999999996</v>
      </c>
      <c r="P37" s="35">
        <v>589278.68000000005</v>
      </c>
      <c r="Q37" s="35">
        <v>1400.4</v>
      </c>
      <c r="R37" s="35">
        <v>0</v>
      </c>
      <c r="S37" s="35">
        <f t="shared" si="1"/>
        <v>-75500.839999999967</v>
      </c>
      <c r="T37" s="10">
        <v>0</v>
      </c>
      <c r="U37" s="35">
        <v>257987.03</v>
      </c>
      <c r="V37" s="35">
        <v>-84560.26</v>
      </c>
      <c r="W37" s="36">
        <f t="shared" si="11"/>
        <v>-84560.26</v>
      </c>
      <c r="X37" s="36">
        <f t="shared" si="3"/>
        <v>-7.823476930852693</v>
      </c>
      <c r="Y37" s="36">
        <f t="shared" si="4"/>
        <v>-7.8049287928452227</v>
      </c>
      <c r="Z37" s="36">
        <f t="shared" si="5"/>
        <v>-1.8548138007471186E-2</v>
      </c>
      <c r="AA37" s="36">
        <f t="shared" si="6"/>
        <v>0.99762916946372993</v>
      </c>
      <c r="AB37" s="36">
        <f t="shared" si="7"/>
        <v>2.3708305362702201E-3</v>
      </c>
      <c r="AC37" s="36">
        <f t="shared" si="8"/>
        <v>0.43676344521969529</v>
      </c>
      <c r="AD37" s="36">
        <v>0</v>
      </c>
      <c r="AE37" s="54">
        <f t="shared" si="9"/>
        <v>0</v>
      </c>
      <c r="AF37" s="54">
        <f t="shared" si="10"/>
        <v>0</v>
      </c>
    </row>
    <row r="38" spans="1:32" x14ac:dyDescent="0.2">
      <c r="A38" s="27">
        <v>172906</v>
      </c>
      <c r="B38" s="28" t="s">
        <v>650</v>
      </c>
      <c r="C38" s="27" t="s">
        <v>35</v>
      </c>
      <c r="D38" s="29">
        <v>2</v>
      </c>
      <c r="E38" s="30">
        <v>2015</v>
      </c>
      <c r="F38" s="27" t="s">
        <v>36</v>
      </c>
      <c r="G38" s="31">
        <v>41502</v>
      </c>
      <c r="H38" s="32">
        <v>3.8722222222222222</v>
      </c>
      <c r="I38" s="28" t="s">
        <v>41</v>
      </c>
      <c r="J38" s="33">
        <v>0.68310000000000004</v>
      </c>
      <c r="K38" s="33">
        <f t="shared" si="0"/>
        <v>3.1556257546315276</v>
      </c>
      <c r="L38" s="34">
        <v>3.8363999999999998</v>
      </c>
      <c r="M38" s="34">
        <v>2.3300000000000001E-2</v>
      </c>
      <c r="N38" s="35">
        <v>728840.27</v>
      </c>
      <c r="O38" s="35">
        <v>497874.9</v>
      </c>
      <c r="P38" s="35">
        <v>497874.9</v>
      </c>
      <c r="Q38" s="35">
        <v>0</v>
      </c>
      <c r="R38" s="35">
        <v>0</v>
      </c>
      <c r="S38" s="35">
        <f t="shared" si="1"/>
        <v>230965.37</v>
      </c>
      <c r="T38" s="10">
        <v>0</v>
      </c>
      <c r="U38" s="35">
        <v>100174.94</v>
      </c>
      <c r="V38" s="35">
        <v>6751.53</v>
      </c>
      <c r="W38" s="36">
        <f t="shared" si="11"/>
        <v>6751.53</v>
      </c>
      <c r="X38" s="36">
        <f t="shared" si="3"/>
        <v>2.1556257546315276</v>
      </c>
      <c r="Y38" s="36">
        <f t="shared" si="4"/>
        <v>2.1556257546315276</v>
      </c>
      <c r="Z38" s="36">
        <f t="shared" si="5"/>
        <v>0</v>
      </c>
      <c r="AA38" s="36">
        <f t="shared" si="6"/>
        <v>1</v>
      </c>
      <c r="AB38" s="36">
        <f t="shared" si="7"/>
        <v>0</v>
      </c>
      <c r="AC38" s="36">
        <f t="shared" si="8"/>
        <v>0.20120504166809774</v>
      </c>
      <c r="AD38" s="36">
        <v>0</v>
      </c>
      <c r="AE38" s="54">
        <f t="shared" si="9"/>
        <v>0</v>
      </c>
      <c r="AF38" s="54">
        <f t="shared" si="10"/>
        <v>0</v>
      </c>
    </row>
    <row r="39" spans="1:32" x14ac:dyDescent="0.2">
      <c r="A39" s="27">
        <v>165030</v>
      </c>
      <c r="B39" s="28" t="s">
        <v>610</v>
      </c>
      <c r="C39" s="27" t="s">
        <v>53</v>
      </c>
      <c r="D39" s="29">
        <v>2</v>
      </c>
      <c r="E39" s="30">
        <v>2015</v>
      </c>
      <c r="F39" s="27" t="s">
        <v>32</v>
      </c>
      <c r="G39" s="31">
        <v>41199</v>
      </c>
      <c r="H39" s="32">
        <v>4.7027777777777775</v>
      </c>
      <c r="I39" s="28" t="s">
        <v>41</v>
      </c>
      <c r="J39" s="33">
        <v>0.88529999999999998</v>
      </c>
      <c r="K39" s="33">
        <f t="shared" si="0"/>
        <v>8.7175934187076649</v>
      </c>
      <c r="L39" s="34">
        <v>3.1758999999999999</v>
      </c>
      <c r="M39" s="34">
        <v>2.81E-2</v>
      </c>
      <c r="N39" s="35">
        <v>194928.44</v>
      </c>
      <c r="O39" s="35">
        <v>172568.09</v>
      </c>
      <c r="P39" s="35">
        <v>172568.09</v>
      </c>
      <c r="Q39" s="35">
        <v>0</v>
      </c>
      <c r="R39" s="35">
        <v>0</v>
      </c>
      <c r="S39" s="35">
        <f t="shared" si="1"/>
        <v>22360.350000000006</v>
      </c>
      <c r="T39" s="10">
        <v>0</v>
      </c>
      <c r="U39" s="35">
        <f>+P39</f>
        <v>172568.09</v>
      </c>
      <c r="V39" s="35">
        <v>37887.4</v>
      </c>
      <c r="W39" s="36">
        <f t="shared" si="11"/>
        <v>37887.4</v>
      </c>
      <c r="X39" s="36">
        <f t="shared" si="3"/>
        <v>7.7175934187076658</v>
      </c>
      <c r="Y39" s="36">
        <f t="shared" si="4"/>
        <v>7.7175934187076658</v>
      </c>
      <c r="Z39" s="36">
        <f t="shared" si="5"/>
        <v>0</v>
      </c>
      <c r="AA39" s="36">
        <f t="shared" si="6"/>
        <v>1</v>
      </c>
      <c r="AB39" s="36">
        <f t="shared" si="7"/>
        <v>0</v>
      </c>
      <c r="AC39" s="36">
        <f t="shared" si="8"/>
        <v>1</v>
      </c>
      <c r="AD39" s="36">
        <v>0</v>
      </c>
      <c r="AE39" s="54">
        <f t="shared" si="9"/>
        <v>0</v>
      </c>
      <c r="AF39" s="54">
        <f t="shared" si="10"/>
        <v>0</v>
      </c>
    </row>
    <row r="40" spans="1:32" x14ac:dyDescent="0.2">
      <c r="A40" s="27">
        <v>150144</v>
      </c>
      <c r="B40" s="28" t="s">
        <v>504</v>
      </c>
      <c r="C40" s="27" t="s">
        <v>51</v>
      </c>
      <c r="D40" s="29">
        <v>2</v>
      </c>
      <c r="E40" s="30">
        <v>2015</v>
      </c>
      <c r="F40" s="27" t="s">
        <v>32</v>
      </c>
      <c r="G40" s="31">
        <v>41178</v>
      </c>
      <c r="H40" s="32">
        <v>4.7611111111111111</v>
      </c>
      <c r="I40" s="28" t="s">
        <v>41</v>
      </c>
      <c r="J40" s="33">
        <v>0.78535713919117056</v>
      </c>
      <c r="K40" s="33">
        <f t="shared" si="0"/>
        <v>4.6589017507115917</v>
      </c>
      <c r="L40" s="34">
        <v>3.8745931553053294</v>
      </c>
      <c r="M40" s="34">
        <v>2.744533331295158E-2</v>
      </c>
      <c r="N40" s="35">
        <v>618623.65</v>
      </c>
      <c r="O40" s="35">
        <v>485840.5</v>
      </c>
      <c r="P40" s="35">
        <v>485840.5</v>
      </c>
      <c r="Q40" s="35">
        <v>0</v>
      </c>
      <c r="R40" s="35">
        <v>3196.28</v>
      </c>
      <c r="S40" s="35">
        <f t="shared" si="1"/>
        <v>132783.15000000002</v>
      </c>
      <c r="T40" s="10">
        <v>0</v>
      </c>
      <c r="U40" s="35">
        <v>329878.98</v>
      </c>
      <c r="V40" s="35">
        <v>99502.47</v>
      </c>
      <c r="W40" s="36">
        <f t="shared" si="11"/>
        <v>96306.19</v>
      </c>
      <c r="X40" s="36">
        <f t="shared" si="3"/>
        <v>3.6589017507115917</v>
      </c>
      <c r="Y40" s="36">
        <f t="shared" si="4"/>
        <v>3.6589017507115917</v>
      </c>
      <c r="Z40" s="36">
        <f t="shared" si="5"/>
        <v>0</v>
      </c>
      <c r="AA40" s="36">
        <f t="shared" si="6"/>
        <v>1</v>
      </c>
      <c r="AB40" s="36">
        <f t="shared" si="7"/>
        <v>0</v>
      </c>
      <c r="AC40" s="36">
        <f t="shared" si="8"/>
        <v>0.6789861693292345</v>
      </c>
      <c r="AD40" s="36">
        <f>V40/R40</f>
        <v>31.130711326917542</v>
      </c>
      <c r="AE40" s="54">
        <f t="shared" si="9"/>
        <v>0</v>
      </c>
      <c r="AF40" s="54">
        <f t="shared" si="10"/>
        <v>0</v>
      </c>
    </row>
    <row r="41" spans="1:32" x14ac:dyDescent="0.2">
      <c r="A41" s="27">
        <v>149448</v>
      </c>
      <c r="B41" s="28" t="s">
        <v>500</v>
      </c>
      <c r="C41" s="27" t="s">
        <v>35</v>
      </c>
      <c r="D41" s="29">
        <v>2</v>
      </c>
      <c r="E41" s="30">
        <v>2015</v>
      </c>
      <c r="F41" s="27" t="s">
        <v>36</v>
      </c>
      <c r="G41" s="31">
        <v>41144</v>
      </c>
      <c r="H41" s="32">
        <v>4.8527777777777779</v>
      </c>
      <c r="I41" s="28" t="s">
        <v>41</v>
      </c>
      <c r="J41" s="33">
        <v>0.96560000000000001</v>
      </c>
      <c r="K41" s="33">
        <f t="shared" si="0"/>
        <v>29.056606826457518</v>
      </c>
      <c r="L41" s="34">
        <v>1.6527000000000001</v>
      </c>
      <c r="M41" s="34">
        <v>0</v>
      </c>
      <c r="N41" s="35">
        <v>982307.99</v>
      </c>
      <c r="O41" s="35">
        <v>948501.29</v>
      </c>
      <c r="P41" s="35">
        <v>594704.46</v>
      </c>
      <c r="Q41" s="35">
        <v>353796.83</v>
      </c>
      <c r="R41" s="35">
        <v>0</v>
      </c>
      <c r="S41" s="35">
        <f t="shared" si="1"/>
        <v>33806.699999999953</v>
      </c>
      <c r="T41" s="10">
        <v>0</v>
      </c>
      <c r="U41" s="35">
        <v>309654.13</v>
      </c>
      <c r="V41" s="35">
        <v>-133968.39000000001</v>
      </c>
      <c r="W41" s="36">
        <f t="shared" si="11"/>
        <v>-133968.39000000001</v>
      </c>
      <c r="X41" s="36">
        <f t="shared" si="3"/>
        <v>28.056606826457518</v>
      </c>
      <c r="Y41" s="36">
        <f t="shared" si="4"/>
        <v>17.591319472175655</v>
      </c>
      <c r="Z41" s="36">
        <f t="shared" si="5"/>
        <v>10.465287354281859</v>
      </c>
      <c r="AA41" s="36">
        <f t="shared" si="6"/>
        <v>0.62699383360880823</v>
      </c>
      <c r="AB41" s="36">
        <f t="shared" si="7"/>
        <v>0.37300616639119172</v>
      </c>
      <c r="AC41" s="36">
        <f t="shared" si="8"/>
        <v>0.32646674629193179</v>
      </c>
      <c r="AD41" s="36">
        <v>0</v>
      </c>
      <c r="AE41" s="54">
        <f t="shared" si="9"/>
        <v>0</v>
      </c>
      <c r="AF41" s="54">
        <f t="shared" si="10"/>
        <v>0</v>
      </c>
    </row>
    <row r="42" spans="1:32" x14ac:dyDescent="0.2">
      <c r="A42" s="27">
        <v>164607</v>
      </c>
      <c r="B42" s="28" t="s">
        <v>606</v>
      </c>
      <c r="C42" s="27" t="s">
        <v>35</v>
      </c>
      <c r="D42" s="29">
        <v>2</v>
      </c>
      <c r="E42" s="30">
        <v>2015</v>
      </c>
      <c r="F42" s="27" t="s">
        <v>36</v>
      </c>
      <c r="G42" s="31">
        <v>41143</v>
      </c>
      <c r="H42" s="32">
        <v>4.8555555555555552</v>
      </c>
      <c r="I42" s="28" t="s">
        <v>41</v>
      </c>
      <c r="J42" s="33">
        <v>0.52190000000000003</v>
      </c>
      <c r="K42" s="33">
        <f t="shared" si="0"/>
        <v>2.0914476503073582</v>
      </c>
      <c r="L42" s="34">
        <v>2.3532000000000002</v>
      </c>
      <c r="M42" s="34">
        <v>9.3100000000000002E-2</v>
      </c>
      <c r="N42" s="35">
        <v>543476.35</v>
      </c>
      <c r="O42" s="35">
        <v>283619.81</v>
      </c>
      <c r="P42" s="35">
        <v>272467.98</v>
      </c>
      <c r="Q42" s="35">
        <v>11151.83</v>
      </c>
      <c r="R42" s="35">
        <v>0</v>
      </c>
      <c r="S42" s="35">
        <f t="shared" si="1"/>
        <v>259856.53999999998</v>
      </c>
      <c r="T42" s="10">
        <v>0</v>
      </c>
      <c r="U42" s="35">
        <v>51946.42</v>
      </c>
      <c r="V42" s="35">
        <v>137593.62</v>
      </c>
      <c r="W42" s="36">
        <f t="shared" si="11"/>
        <v>137593.62</v>
      </c>
      <c r="X42" s="36">
        <f t="shared" si="3"/>
        <v>1.0914476503073582</v>
      </c>
      <c r="Y42" s="36">
        <f t="shared" si="4"/>
        <v>1.0485323171008127</v>
      </c>
      <c r="Z42" s="36">
        <f t="shared" si="5"/>
        <v>4.2915333206545433E-2</v>
      </c>
      <c r="AA42" s="36">
        <f t="shared" si="6"/>
        <v>0.96068035586089695</v>
      </c>
      <c r="AB42" s="36">
        <f t="shared" si="7"/>
        <v>3.931964413910298E-2</v>
      </c>
      <c r="AC42" s="36">
        <f t="shared" si="8"/>
        <v>0.18315511881909799</v>
      </c>
      <c r="AD42" s="36">
        <v>0</v>
      </c>
      <c r="AE42" s="54">
        <f t="shared" si="9"/>
        <v>0</v>
      </c>
      <c r="AF42" s="54">
        <f t="shared" si="10"/>
        <v>0</v>
      </c>
    </row>
    <row r="43" spans="1:32" x14ac:dyDescent="0.2">
      <c r="A43" s="27">
        <v>147556</v>
      </c>
      <c r="B43" s="28" t="s">
        <v>491</v>
      </c>
      <c r="C43" s="27" t="s">
        <v>31</v>
      </c>
      <c r="D43" s="29">
        <v>1</v>
      </c>
      <c r="E43" s="30">
        <v>2015</v>
      </c>
      <c r="F43" s="27" t="s">
        <v>36</v>
      </c>
      <c r="G43" s="31">
        <v>41053</v>
      </c>
      <c r="H43" s="32">
        <v>5.0999999999999996</v>
      </c>
      <c r="I43" s="28" t="s">
        <v>41</v>
      </c>
      <c r="J43" s="33">
        <v>0.87190000000000001</v>
      </c>
      <c r="K43" s="33">
        <f t="shared" si="0"/>
        <v>7.8074153483884583</v>
      </c>
      <c r="L43" s="34">
        <v>3.7357</v>
      </c>
      <c r="M43" s="34">
        <v>2.87E-2</v>
      </c>
      <c r="N43" s="35">
        <v>1078366.6100000001</v>
      </c>
      <c r="O43" s="35">
        <v>940245.79</v>
      </c>
      <c r="P43" s="35">
        <v>608094.97</v>
      </c>
      <c r="Q43" s="35">
        <v>332150.82</v>
      </c>
      <c r="R43" s="35">
        <v>0</v>
      </c>
      <c r="S43" s="35">
        <f t="shared" si="1"/>
        <v>138120.82000000007</v>
      </c>
      <c r="T43" s="10">
        <v>0</v>
      </c>
      <c r="U43" s="35">
        <v>385311.88</v>
      </c>
      <c r="V43" s="35">
        <v>68637.240000000005</v>
      </c>
      <c r="W43" s="36">
        <f t="shared" si="11"/>
        <v>68637.240000000005</v>
      </c>
      <c r="X43" s="36">
        <f t="shared" si="3"/>
        <v>6.8074153483884583</v>
      </c>
      <c r="Y43" s="36">
        <f t="shared" si="4"/>
        <v>4.4026307547261858</v>
      </c>
      <c r="Z43" s="36">
        <f t="shared" si="5"/>
        <v>2.4047845936622725</v>
      </c>
      <c r="AA43" s="36">
        <f t="shared" si="6"/>
        <v>0.64674043369021617</v>
      </c>
      <c r="AB43" s="36">
        <f t="shared" si="7"/>
        <v>0.35325956630978372</v>
      </c>
      <c r="AC43" s="36">
        <f t="shared" si="8"/>
        <v>0.40979910157321736</v>
      </c>
      <c r="AD43" s="36">
        <v>0</v>
      </c>
      <c r="AE43" s="54">
        <f t="shared" si="9"/>
        <v>0</v>
      </c>
      <c r="AF43" s="54">
        <f t="shared" si="10"/>
        <v>0</v>
      </c>
    </row>
    <row r="44" spans="1:32" x14ac:dyDescent="0.2">
      <c r="A44" s="27">
        <v>146995</v>
      </c>
      <c r="B44" s="28" t="s">
        <v>484</v>
      </c>
      <c r="C44" s="27" t="s">
        <v>35</v>
      </c>
      <c r="D44" s="29">
        <v>2</v>
      </c>
      <c r="E44" s="30">
        <v>2015</v>
      </c>
      <c r="F44" s="27" t="s">
        <v>32</v>
      </c>
      <c r="G44" s="31">
        <v>41023</v>
      </c>
      <c r="H44" s="32">
        <v>5.1833333333333336</v>
      </c>
      <c r="I44" s="28" t="s">
        <v>41</v>
      </c>
      <c r="J44" s="33">
        <v>0.55810000000000004</v>
      </c>
      <c r="K44" s="33">
        <f t="shared" si="0"/>
        <v>2.2628014503867946</v>
      </c>
      <c r="L44" s="34">
        <v>1.7734000000000001</v>
      </c>
      <c r="M44" s="34">
        <v>0.1162</v>
      </c>
      <c r="N44" s="35">
        <v>820569.42</v>
      </c>
      <c r="O44" s="35">
        <v>457935.12</v>
      </c>
      <c r="P44" s="35">
        <v>350836.76</v>
      </c>
      <c r="Q44" s="35">
        <v>107098.36</v>
      </c>
      <c r="R44" s="35">
        <v>0</v>
      </c>
      <c r="S44" s="35">
        <f t="shared" si="1"/>
        <v>362634.30000000005</v>
      </c>
      <c r="T44" s="10">
        <v>39323.339999999997</v>
      </c>
      <c r="U44" s="35">
        <v>21198.66</v>
      </c>
      <c r="V44" s="35">
        <v>138062.49</v>
      </c>
      <c r="W44" s="36">
        <f t="shared" si="11"/>
        <v>138062.49</v>
      </c>
      <c r="X44" s="36">
        <f t="shared" si="3"/>
        <v>1.2628014503867944</v>
      </c>
      <c r="Y44" s="36">
        <f t="shared" si="4"/>
        <v>0.96746711494196758</v>
      </c>
      <c r="Z44" s="36">
        <f t="shared" si="5"/>
        <v>0.2953343354448269</v>
      </c>
      <c r="AA44" s="36">
        <f t="shared" si="6"/>
        <v>0.7661276558129021</v>
      </c>
      <c r="AB44" s="36">
        <f t="shared" si="7"/>
        <v>0.23387234418709796</v>
      </c>
      <c r="AC44" s="36">
        <f t="shared" si="8"/>
        <v>4.6291841516763334E-2</v>
      </c>
      <c r="AD44" s="36">
        <v>0</v>
      </c>
      <c r="AE44" s="54">
        <f t="shared" si="9"/>
        <v>0.10843800489915044</v>
      </c>
      <c r="AF44" s="54">
        <f t="shared" si="10"/>
        <v>8.5870985391991769E-2</v>
      </c>
    </row>
    <row r="45" spans="1:32" x14ac:dyDescent="0.2">
      <c r="A45" s="27">
        <v>145726</v>
      </c>
      <c r="B45" s="28" t="s">
        <v>471</v>
      </c>
      <c r="C45" s="27" t="s">
        <v>35</v>
      </c>
      <c r="D45" s="29">
        <v>2</v>
      </c>
      <c r="E45" s="30">
        <v>2015</v>
      </c>
      <c r="F45" s="27" t="s">
        <v>36</v>
      </c>
      <c r="G45" s="31">
        <v>40997</v>
      </c>
      <c r="H45" s="32">
        <v>5.2527777777777782</v>
      </c>
      <c r="I45" s="28" t="s">
        <v>41</v>
      </c>
      <c r="J45" s="33">
        <v>0.62350000000000005</v>
      </c>
      <c r="K45" s="33">
        <f t="shared" si="0"/>
        <v>2.6557885843334357</v>
      </c>
      <c r="L45" s="34">
        <v>2.2383000000000002</v>
      </c>
      <c r="M45" s="34">
        <v>1.9099999999999999E-2</v>
      </c>
      <c r="N45" s="35">
        <v>583065.44999999995</v>
      </c>
      <c r="O45" s="35">
        <v>363520.32</v>
      </c>
      <c r="P45" s="35">
        <v>285031.98</v>
      </c>
      <c r="Q45" s="35">
        <v>78488.34</v>
      </c>
      <c r="R45" s="35">
        <v>55563.88</v>
      </c>
      <c r="S45" s="35">
        <f t="shared" si="1"/>
        <v>219545.12999999995</v>
      </c>
      <c r="T45" s="10">
        <v>0</v>
      </c>
      <c r="U45" s="35">
        <v>84817.38</v>
      </c>
      <c r="V45" s="35">
        <v>9846.61</v>
      </c>
      <c r="W45" s="36">
        <f t="shared" si="11"/>
        <v>-45717.27</v>
      </c>
      <c r="X45" s="36">
        <f t="shared" si="3"/>
        <v>1.6557885843334357</v>
      </c>
      <c r="Y45" s="36">
        <f t="shared" si="4"/>
        <v>1.2982842297617809</v>
      </c>
      <c r="Z45" s="36">
        <f t="shared" si="5"/>
        <v>0.35750435457165464</v>
      </c>
      <c r="AA45" s="36">
        <f t="shared" si="6"/>
        <v>0.78408816321464503</v>
      </c>
      <c r="AB45" s="36">
        <f t="shared" si="7"/>
        <v>0.21591183678535492</v>
      </c>
      <c r="AC45" s="36">
        <f t="shared" si="8"/>
        <v>0.2333222527973127</v>
      </c>
      <c r="AD45" s="36">
        <f>V45/R45</f>
        <v>0.17721242649001476</v>
      </c>
      <c r="AE45" s="54">
        <f t="shared" si="9"/>
        <v>0</v>
      </c>
      <c r="AF45" s="54">
        <f t="shared" si="10"/>
        <v>0</v>
      </c>
    </row>
    <row r="46" spans="1:32" x14ac:dyDescent="0.2">
      <c r="A46" s="27">
        <v>146842</v>
      </c>
      <c r="B46" s="28" t="s">
        <v>481</v>
      </c>
      <c r="C46" s="27" t="s">
        <v>51</v>
      </c>
      <c r="D46" s="29">
        <v>2</v>
      </c>
      <c r="E46" s="30">
        <v>2015</v>
      </c>
      <c r="F46" s="27" t="s">
        <v>32</v>
      </c>
      <c r="G46" s="31">
        <v>40990</v>
      </c>
      <c r="H46" s="32">
        <v>5.2722222222222221</v>
      </c>
      <c r="I46" s="28" t="s">
        <v>41</v>
      </c>
      <c r="J46" s="33">
        <v>0.97340000000000004</v>
      </c>
      <c r="K46" s="33">
        <f t="shared" si="0"/>
        <v>37.625632848230012</v>
      </c>
      <c r="L46" s="34">
        <v>6.4763999999999999</v>
      </c>
      <c r="M46" s="34">
        <v>0</v>
      </c>
      <c r="N46" s="35">
        <v>175316.26</v>
      </c>
      <c r="O46" s="35">
        <v>170656.77</v>
      </c>
      <c r="P46" s="35">
        <v>150519.17000000001</v>
      </c>
      <c r="Q46" s="35">
        <v>20137.599999999999</v>
      </c>
      <c r="R46" s="35">
        <v>0</v>
      </c>
      <c r="S46" s="35">
        <f t="shared" si="1"/>
        <v>4659.4900000000198</v>
      </c>
      <c r="T46" s="10">
        <v>0</v>
      </c>
      <c r="U46" s="35">
        <v>82737.52</v>
      </c>
      <c r="V46" s="35">
        <v>-123704.87</v>
      </c>
      <c r="W46" s="36">
        <f t="shared" si="11"/>
        <v>-123704.87</v>
      </c>
      <c r="X46" s="36">
        <f t="shared" si="3"/>
        <v>36.625632848230012</v>
      </c>
      <c r="Y46" s="36">
        <f t="shared" si="4"/>
        <v>32.303786465900643</v>
      </c>
      <c r="Z46" s="36">
        <f t="shared" si="5"/>
        <v>4.3218463823293778</v>
      </c>
      <c r="AA46" s="36">
        <f t="shared" si="6"/>
        <v>0.88199940734844573</v>
      </c>
      <c r="AB46" s="36">
        <f t="shared" si="7"/>
        <v>0.11800059265155434</v>
      </c>
      <c r="AC46" s="36">
        <f t="shared" si="8"/>
        <v>0.48481827002819761</v>
      </c>
      <c r="AD46" s="36">
        <v>0</v>
      </c>
      <c r="AE46" s="54">
        <f t="shared" si="9"/>
        <v>0</v>
      </c>
      <c r="AF46" s="54">
        <f t="shared" si="10"/>
        <v>0</v>
      </c>
    </row>
    <row r="47" spans="1:32" ht="12" customHeight="1" x14ac:dyDescent="0.2">
      <c r="A47" s="27">
        <v>144619</v>
      </c>
      <c r="B47" s="28" t="s">
        <v>460</v>
      </c>
      <c r="C47" s="27" t="s">
        <v>35</v>
      </c>
      <c r="D47" s="29">
        <v>2</v>
      </c>
      <c r="E47" s="30">
        <v>2015</v>
      </c>
      <c r="F47" s="27" t="s">
        <v>32</v>
      </c>
      <c r="G47" s="31">
        <v>40942</v>
      </c>
      <c r="H47" s="32">
        <v>5.4083333333333332</v>
      </c>
      <c r="I47" s="28" t="s">
        <v>41</v>
      </c>
      <c r="J47" s="33">
        <v>1.0268999999999999</v>
      </c>
      <c r="K47" s="33">
        <f t="shared" si="0"/>
        <v>-37.132234221696429</v>
      </c>
      <c r="L47" s="34">
        <v>2.6705000000000001</v>
      </c>
      <c r="M47" s="34">
        <v>0</v>
      </c>
      <c r="N47" s="35">
        <v>496802.93</v>
      </c>
      <c r="O47" s="35">
        <v>510182.22</v>
      </c>
      <c r="P47" s="35">
        <v>510182.22</v>
      </c>
      <c r="Q47" s="35">
        <v>0</v>
      </c>
      <c r="R47" s="35">
        <v>22578.78</v>
      </c>
      <c r="S47" s="35">
        <f t="shared" si="1"/>
        <v>-13379.289999999979</v>
      </c>
      <c r="T47" s="10">
        <v>0</v>
      </c>
      <c r="U47" s="35">
        <v>198027.1</v>
      </c>
      <c r="V47" s="35">
        <v>-94846.43</v>
      </c>
      <c r="W47" s="36">
        <f t="shared" si="11"/>
        <v>-117425.20999999999</v>
      </c>
      <c r="X47" s="36">
        <f t="shared" si="3"/>
        <v>-38.132234221696429</v>
      </c>
      <c r="Y47" s="36">
        <f t="shared" si="4"/>
        <v>-38.132234221696429</v>
      </c>
      <c r="Z47" s="36">
        <f t="shared" si="5"/>
        <v>0</v>
      </c>
      <c r="AA47" s="36">
        <f t="shared" si="6"/>
        <v>1</v>
      </c>
      <c r="AB47" s="36">
        <f t="shared" si="7"/>
        <v>0</v>
      </c>
      <c r="AC47" s="36">
        <f t="shared" si="8"/>
        <v>0.38814974775091149</v>
      </c>
      <c r="AD47" s="36">
        <f>V47/R47</f>
        <v>-4.200688876901232</v>
      </c>
      <c r="AE47" s="54">
        <f t="shared" si="9"/>
        <v>0</v>
      </c>
      <c r="AF47" s="54">
        <f t="shared" si="10"/>
        <v>0</v>
      </c>
    </row>
    <row r="48" spans="1:32" x14ac:dyDescent="0.2">
      <c r="A48" s="27">
        <v>144621</v>
      </c>
      <c r="B48" s="28" t="s">
        <v>461</v>
      </c>
      <c r="C48" s="27" t="s">
        <v>35</v>
      </c>
      <c r="D48" s="29">
        <v>2</v>
      </c>
      <c r="E48" s="30">
        <v>2015</v>
      </c>
      <c r="F48" s="27" t="s">
        <v>32</v>
      </c>
      <c r="G48" s="31">
        <v>40942</v>
      </c>
      <c r="H48" s="32">
        <v>5.4083333333333332</v>
      </c>
      <c r="I48" s="28" t="s">
        <v>41</v>
      </c>
      <c r="J48" s="33">
        <v>0.92465724906970748</v>
      </c>
      <c r="K48" s="33">
        <f t="shared" si="0"/>
        <v>13.272677034652014</v>
      </c>
      <c r="L48" s="34">
        <v>2.0102209630402705</v>
      </c>
      <c r="M48" s="34">
        <v>0</v>
      </c>
      <c r="N48" s="35">
        <v>1029402.02</v>
      </c>
      <c r="O48" s="35">
        <v>951844.04</v>
      </c>
      <c r="P48" s="35">
        <v>919344.04</v>
      </c>
      <c r="Q48" s="35">
        <v>32500</v>
      </c>
      <c r="R48" s="35">
        <v>35437.160000000003</v>
      </c>
      <c r="S48" s="35">
        <f t="shared" si="1"/>
        <v>77557.979999999981</v>
      </c>
      <c r="T48" s="10">
        <v>0</v>
      </c>
      <c r="U48" s="35">
        <v>473652.28</v>
      </c>
      <c r="V48" s="35">
        <v>-52979.94</v>
      </c>
      <c r="W48" s="36">
        <f t="shared" si="11"/>
        <v>-88417.1</v>
      </c>
      <c r="X48" s="36">
        <f t="shared" si="3"/>
        <v>12.272677034652014</v>
      </c>
      <c r="Y48" s="36">
        <f t="shared" si="4"/>
        <v>11.853635692935791</v>
      </c>
      <c r="Z48" s="36">
        <f t="shared" si="5"/>
        <v>0.41904134171622326</v>
      </c>
      <c r="AA48" s="36">
        <f t="shared" si="6"/>
        <v>0.96585575090641951</v>
      </c>
      <c r="AB48" s="36">
        <f t="shared" si="7"/>
        <v>3.4144249093580499E-2</v>
      </c>
      <c r="AC48" s="36">
        <f t="shared" si="8"/>
        <v>0.49761542867884112</v>
      </c>
      <c r="AD48" s="36">
        <f>V48/R48</f>
        <v>-1.4950391058425674</v>
      </c>
      <c r="AE48" s="54">
        <f t="shared" si="9"/>
        <v>0</v>
      </c>
      <c r="AF48" s="54">
        <f t="shared" si="10"/>
        <v>0</v>
      </c>
    </row>
    <row r="49" spans="1:32" x14ac:dyDescent="0.2">
      <c r="A49" s="27">
        <v>143525</v>
      </c>
      <c r="B49" s="28" t="s">
        <v>452</v>
      </c>
      <c r="C49" s="27" t="s">
        <v>35</v>
      </c>
      <c r="D49" s="29">
        <v>2</v>
      </c>
      <c r="E49" s="30">
        <v>2015</v>
      </c>
      <c r="F49" s="27" t="s">
        <v>36</v>
      </c>
      <c r="G49" s="31">
        <v>40893</v>
      </c>
      <c r="H49" s="32">
        <v>5.5388888888888888</v>
      </c>
      <c r="I49" s="28" t="s">
        <v>41</v>
      </c>
      <c r="J49" s="33">
        <v>0.56989999999999996</v>
      </c>
      <c r="K49" s="33">
        <f t="shared" si="0"/>
        <v>2.325168705324411</v>
      </c>
      <c r="L49" s="34">
        <v>3.3502999999999998</v>
      </c>
      <c r="M49" s="34">
        <v>9.2100000000000001E-2</v>
      </c>
      <c r="N49" s="35">
        <v>320968.59000000003</v>
      </c>
      <c r="O49" s="35">
        <v>182927.6</v>
      </c>
      <c r="P49" s="35">
        <v>182927.6</v>
      </c>
      <c r="Q49" s="35">
        <v>0</v>
      </c>
      <c r="R49" s="35">
        <v>0</v>
      </c>
      <c r="S49" s="35">
        <f t="shared" si="1"/>
        <v>138040.99000000002</v>
      </c>
      <c r="T49" s="10">
        <v>0</v>
      </c>
      <c r="U49" s="35">
        <v>67089.61</v>
      </c>
      <c r="V49" s="35">
        <v>116528.01</v>
      </c>
      <c r="W49" s="36">
        <f t="shared" si="11"/>
        <v>116528.01</v>
      </c>
      <c r="X49" s="36">
        <f t="shared" si="3"/>
        <v>1.325168705324411</v>
      </c>
      <c r="Y49" s="36">
        <f t="shared" si="4"/>
        <v>1.325168705324411</v>
      </c>
      <c r="Z49" s="36">
        <f t="shared" si="5"/>
        <v>0</v>
      </c>
      <c r="AA49" s="36">
        <f t="shared" si="6"/>
        <v>1</v>
      </c>
      <c r="AB49" s="36">
        <f t="shared" si="7"/>
        <v>0</v>
      </c>
      <c r="AC49" s="36">
        <f t="shared" si="8"/>
        <v>0.3667549894056446</v>
      </c>
      <c r="AD49" s="36">
        <v>0</v>
      </c>
      <c r="AE49" s="54">
        <f t="shared" si="9"/>
        <v>0</v>
      </c>
      <c r="AF49" s="54">
        <f t="shared" si="10"/>
        <v>0</v>
      </c>
    </row>
    <row r="50" spans="1:32" x14ac:dyDescent="0.2">
      <c r="A50" s="27">
        <v>143427</v>
      </c>
      <c r="B50" s="28" t="s">
        <v>451</v>
      </c>
      <c r="C50" s="27" t="s">
        <v>51</v>
      </c>
      <c r="D50" s="29">
        <v>2</v>
      </c>
      <c r="E50" s="30">
        <v>2015</v>
      </c>
      <c r="F50" s="27" t="s">
        <v>32</v>
      </c>
      <c r="G50" s="31">
        <v>40892</v>
      </c>
      <c r="H50" s="32">
        <v>5.541666666666667</v>
      </c>
      <c r="I50" s="28" t="s">
        <v>41</v>
      </c>
      <c r="J50" s="33">
        <v>0.52429999999999999</v>
      </c>
      <c r="K50" s="33">
        <f t="shared" si="0"/>
        <v>2.1022637369800772</v>
      </c>
      <c r="L50" s="34">
        <v>3.8563999999999998</v>
      </c>
      <c r="M50" s="34">
        <v>1.8599999999999998E-2</v>
      </c>
      <c r="N50" s="35">
        <v>314112.28000000003</v>
      </c>
      <c r="O50" s="35">
        <v>164696.07</v>
      </c>
      <c r="P50" s="35">
        <v>104361.84</v>
      </c>
      <c r="Q50" s="35">
        <v>60334.23</v>
      </c>
      <c r="R50" s="35">
        <v>8211.17</v>
      </c>
      <c r="S50" s="35">
        <f t="shared" si="1"/>
        <v>149416.21000000002</v>
      </c>
      <c r="T50" s="10">
        <v>40431.230000000003</v>
      </c>
      <c r="U50" s="35">
        <v>0</v>
      </c>
      <c r="V50" s="35">
        <v>25910.65</v>
      </c>
      <c r="W50" s="36">
        <f t="shared" si="11"/>
        <v>17699.480000000003</v>
      </c>
      <c r="X50" s="36">
        <f t="shared" si="3"/>
        <v>1.1022637369800772</v>
      </c>
      <c r="Y50" s="36">
        <f t="shared" si="4"/>
        <v>0.69846397522731962</v>
      </c>
      <c r="Z50" s="36">
        <f t="shared" si="5"/>
        <v>0.40379976175275756</v>
      </c>
      <c r="AA50" s="36">
        <f t="shared" si="6"/>
        <v>0.63366320762845152</v>
      </c>
      <c r="AB50" s="36">
        <f t="shared" si="7"/>
        <v>0.36633679237154837</v>
      </c>
      <c r="AC50" s="36">
        <f t="shared" si="8"/>
        <v>0</v>
      </c>
      <c r="AD50" s="36">
        <f>V50/R50</f>
        <v>3.15553690886926</v>
      </c>
      <c r="AE50" s="54">
        <f t="shared" si="9"/>
        <v>0.27059466974834923</v>
      </c>
      <c r="AF50" s="54">
        <f t="shared" si="10"/>
        <v>0.24548995006377505</v>
      </c>
    </row>
    <row r="51" spans="1:32" x14ac:dyDescent="0.2">
      <c r="A51" s="27">
        <v>143121</v>
      </c>
      <c r="B51" s="28" t="s">
        <v>450</v>
      </c>
      <c r="C51" s="27" t="s">
        <v>31</v>
      </c>
      <c r="D51" s="29">
        <v>1</v>
      </c>
      <c r="E51" s="30">
        <v>2015</v>
      </c>
      <c r="F51" s="27" t="s">
        <v>32</v>
      </c>
      <c r="G51" s="31">
        <v>40868</v>
      </c>
      <c r="H51" s="32">
        <v>5.6083333333333334</v>
      </c>
      <c r="I51" s="28" t="s">
        <v>41</v>
      </c>
      <c r="J51" s="33">
        <v>0.94879999999999998</v>
      </c>
      <c r="K51" s="33">
        <f t="shared" si="0"/>
        <v>19.541070169390107</v>
      </c>
      <c r="L51" s="34">
        <v>2.8902000000000001</v>
      </c>
      <c r="M51" s="34">
        <v>1.24E-2</v>
      </c>
      <c r="N51" s="35">
        <v>463071.97</v>
      </c>
      <c r="O51" s="35">
        <v>439374.6</v>
      </c>
      <c r="P51" s="35">
        <v>383466.11</v>
      </c>
      <c r="Q51" s="35">
        <v>55908.49</v>
      </c>
      <c r="R51" s="35">
        <v>0</v>
      </c>
      <c r="S51" s="35">
        <f t="shared" si="1"/>
        <v>23697.369999999995</v>
      </c>
      <c r="T51" s="10">
        <v>0</v>
      </c>
      <c r="U51" s="35">
        <v>315095.99</v>
      </c>
      <c r="V51" s="35">
        <v>15615.65</v>
      </c>
      <c r="W51" s="36">
        <f t="shared" si="11"/>
        <v>15615.65</v>
      </c>
      <c r="X51" s="36">
        <f t="shared" si="3"/>
        <v>18.541070169390107</v>
      </c>
      <c r="Y51" s="36">
        <f t="shared" si="4"/>
        <v>16.181800343244845</v>
      </c>
      <c r="Z51" s="36">
        <f t="shared" si="5"/>
        <v>2.3592698261452645</v>
      </c>
      <c r="AA51" s="36">
        <f t="shared" si="6"/>
        <v>0.87275438771380964</v>
      </c>
      <c r="AB51" s="36">
        <f t="shared" si="7"/>
        <v>0.12724561228619041</v>
      </c>
      <c r="AC51" s="36">
        <f t="shared" si="8"/>
        <v>0.71714657606516174</v>
      </c>
      <c r="AD51" s="36">
        <v>0</v>
      </c>
      <c r="AE51" s="54">
        <f t="shared" si="9"/>
        <v>0</v>
      </c>
      <c r="AF51" s="54">
        <f t="shared" si="10"/>
        <v>0</v>
      </c>
    </row>
    <row r="52" spans="1:32" x14ac:dyDescent="0.2">
      <c r="A52" s="27">
        <v>141831</v>
      </c>
      <c r="B52" s="28" t="s">
        <v>442</v>
      </c>
      <c r="C52" s="27" t="s">
        <v>35</v>
      </c>
      <c r="D52" s="29">
        <v>2</v>
      </c>
      <c r="E52" s="30">
        <v>2015</v>
      </c>
      <c r="F52" s="27" t="s">
        <v>32</v>
      </c>
      <c r="G52" s="31">
        <v>40820</v>
      </c>
      <c r="H52" s="32">
        <v>5.7388888888888889</v>
      </c>
      <c r="I52" s="28" t="s">
        <v>41</v>
      </c>
      <c r="J52" s="33">
        <v>0.79510000000000003</v>
      </c>
      <c r="K52" s="33">
        <f t="shared" si="0"/>
        <v>4.8796466269089427</v>
      </c>
      <c r="L52" s="34">
        <v>5.1811999999999996</v>
      </c>
      <c r="M52" s="34">
        <v>3.1E-2</v>
      </c>
      <c r="N52" s="35">
        <v>352714.57</v>
      </c>
      <c r="O52" s="35">
        <v>280431.76</v>
      </c>
      <c r="P52" s="35">
        <v>166144.57999999999</v>
      </c>
      <c r="Q52" s="35">
        <v>114287.18</v>
      </c>
      <c r="R52" s="35">
        <v>0</v>
      </c>
      <c r="S52" s="35">
        <f t="shared" si="1"/>
        <v>72282.81</v>
      </c>
      <c r="T52" s="10">
        <v>0</v>
      </c>
      <c r="U52" s="35">
        <v>44215.57</v>
      </c>
      <c r="V52" s="35">
        <v>77655.009999999995</v>
      </c>
      <c r="W52" s="36">
        <f t="shared" si="11"/>
        <v>77655.009999999995</v>
      </c>
      <c r="X52" s="36">
        <f t="shared" si="3"/>
        <v>3.8796466269089431</v>
      </c>
      <c r="Y52" s="36">
        <f t="shared" si="4"/>
        <v>2.2985351565607366</v>
      </c>
      <c r="Z52" s="36">
        <f t="shared" si="5"/>
        <v>1.5811114703482059</v>
      </c>
      <c r="AA52" s="36">
        <f t="shared" si="6"/>
        <v>0.59245992679288528</v>
      </c>
      <c r="AB52" s="36">
        <f t="shared" si="7"/>
        <v>0.40754007320711461</v>
      </c>
      <c r="AC52" s="36">
        <f t="shared" si="8"/>
        <v>0.15766962344065449</v>
      </c>
      <c r="AD52" s="36">
        <v>0</v>
      </c>
      <c r="AE52" s="54">
        <f t="shared" si="9"/>
        <v>0</v>
      </c>
      <c r="AF52" s="54">
        <f t="shared" si="10"/>
        <v>0</v>
      </c>
    </row>
    <row r="53" spans="1:32" x14ac:dyDescent="0.2">
      <c r="A53" s="27">
        <v>146648</v>
      </c>
      <c r="B53" s="28" t="s">
        <v>479</v>
      </c>
      <c r="C53" s="27" t="s">
        <v>35</v>
      </c>
      <c r="D53" s="29">
        <v>2</v>
      </c>
      <c r="E53" s="30">
        <v>2015</v>
      </c>
      <c r="F53" s="27" t="s">
        <v>32</v>
      </c>
      <c r="G53" s="31">
        <v>40803</v>
      </c>
      <c r="H53" s="32">
        <v>5.7861111111111114</v>
      </c>
      <c r="I53" s="28" t="s">
        <v>41</v>
      </c>
      <c r="J53" s="33">
        <v>0.74980000000000002</v>
      </c>
      <c r="K53" s="33">
        <f t="shared" si="0"/>
        <v>3.9964456158184669</v>
      </c>
      <c r="L53" s="34">
        <v>3.4500999999999999</v>
      </c>
      <c r="M53" s="34">
        <v>7.8100000000000003E-2</v>
      </c>
      <c r="N53" s="35">
        <v>832135.55</v>
      </c>
      <c r="O53" s="35">
        <v>623916.64</v>
      </c>
      <c r="P53" s="35">
        <v>460044.08</v>
      </c>
      <c r="Q53" s="35">
        <v>163872.56</v>
      </c>
      <c r="R53" s="35">
        <v>0</v>
      </c>
      <c r="S53" s="35">
        <f t="shared" si="1"/>
        <v>208218.91000000003</v>
      </c>
      <c r="T53" s="10">
        <v>0</v>
      </c>
      <c r="U53" s="35">
        <v>160811.37</v>
      </c>
      <c r="V53" s="35">
        <v>250689.34</v>
      </c>
      <c r="W53" s="36">
        <f t="shared" si="11"/>
        <v>250689.34</v>
      </c>
      <c r="X53" s="36">
        <f t="shared" si="3"/>
        <v>2.9964456158184669</v>
      </c>
      <c r="Y53" s="36">
        <f t="shared" si="4"/>
        <v>2.2094250709505681</v>
      </c>
      <c r="Z53" s="36">
        <f t="shared" si="5"/>
        <v>0.78702054486789874</v>
      </c>
      <c r="AA53" s="36">
        <f t="shared" si="6"/>
        <v>0.73734863041960219</v>
      </c>
      <c r="AB53" s="36">
        <f t="shared" si="7"/>
        <v>0.26265136958039781</v>
      </c>
      <c r="AC53" s="36">
        <f t="shared" si="8"/>
        <v>0.25774496092939592</v>
      </c>
      <c r="AD53" s="36">
        <v>0</v>
      </c>
      <c r="AE53" s="54">
        <f t="shared" si="9"/>
        <v>0</v>
      </c>
      <c r="AF53" s="54">
        <f t="shared" si="10"/>
        <v>0</v>
      </c>
    </row>
    <row r="54" spans="1:32" ht="12" customHeight="1" x14ac:dyDescent="0.2">
      <c r="A54" s="27">
        <v>146804</v>
      </c>
      <c r="B54" s="28" t="s">
        <v>480</v>
      </c>
      <c r="C54" s="27" t="s">
        <v>35</v>
      </c>
      <c r="D54" s="29">
        <v>2</v>
      </c>
      <c r="E54" s="30">
        <v>2015</v>
      </c>
      <c r="F54" s="27" t="s">
        <v>32</v>
      </c>
      <c r="G54" s="31">
        <v>40803</v>
      </c>
      <c r="H54" s="32">
        <v>5.7861111111111114</v>
      </c>
      <c r="I54" s="28" t="s">
        <v>41</v>
      </c>
      <c r="J54" s="33">
        <v>0.88619999999999999</v>
      </c>
      <c r="K54" s="33">
        <f t="shared" si="0"/>
        <v>8.7908483026480777</v>
      </c>
      <c r="L54" s="34">
        <v>1.7819</v>
      </c>
      <c r="M54" s="34">
        <v>3.2000000000000001E-2</v>
      </c>
      <c r="N54" s="35">
        <v>990200.01</v>
      </c>
      <c r="O54" s="35">
        <v>877560.14</v>
      </c>
      <c r="P54" s="35">
        <v>425579.63</v>
      </c>
      <c r="Q54" s="35">
        <v>451980.51</v>
      </c>
      <c r="R54" s="35">
        <v>0</v>
      </c>
      <c r="S54" s="35">
        <f t="shared" si="1"/>
        <v>112639.87</v>
      </c>
      <c r="T54" s="10">
        <v>0</v>
      </c>
      <c r="U54" s="35">
        <v>216628.95</v>
      </c>
      <c r="V54" s="35">
        <v>10235.15</v>
      </c>
      <c r="W54" s="36">
        <f t="shared" si="11"/>
        <v>10235.15</v>
      </c>
      <c r="X54" s="36">
        <f t="shared" si="3"/>
        <v>7.7908483026480768</v>
      </c>
      <c r="Y54" s="36">
        <f t="shared" si="4"/>
        <v>3.7782326098210164</v>
      </c>
      <c r="Z54" s="36">
        <f t="shared" si="5"/>
        <v>4.0126156928270609</v>
      </c>
      <c r="AA54" s="36">
        <f t="shared" si="6"/>
        <v>0.48495779445953413</v>
      </c>
      <c r="AB54" s="36">
        <f t="shared" si="7"/>
        <v>0.51504220554046587</v>
      </c>
      <c r="AC54" s="36">
        <f t="shared" si="8"/>
        <v>0.2468536800224313</v>
      </c>
      <c r="AD54" s="36">
        <v>0</v>
      </c>
      <c r="AE54" s="54">
        <f t="shared" si="9"/>
        <v>0</v>
      </c>
      <c r="AF54" s="54">
        <f t="shared" si="10"/>
        <v>0</v>
      </c>
    </row>
    <row r="55" spans="1:32" x14ac:dyDescent="0.2">
      <c r="A55" s="27">
        <v>141974</v>
      </c>
      <c r="B55" s="28" t="s">
        <v>443</v>
      </c>
      <c r="C55" s="27" t="s">
        <v>35</v>
      </c>
      <c r="D55" s="29">
        <v>2</v>
      </c>
      <c r="E55" s="30">
        <v>2015</v>
      </c>
      <c r="F55" s="27" t="s">
        <v>32</v>
      </c>
      <c r="G55" s="31">
        <v>40779</v>
      </c>
      <c r="H55" s="32">
        <v>5.85</v>
      </c>
      <c r="I55" s="28" t="s">
        <v>41</v>
      </c>
      <c r="J55" s="33">
        <v>0.75849999999999995</v>
      </c>
      <c r="K55" s="33">
        <f t="shared" si="0"/>
        <v>4.140921461841196</v>
      </c>
      <c r="L55" s="34">
        <v>4.0495000000000001</v>
      </c>
      <c r="M55" s="34">
        <v>1.47E-2</v>
      </c>
      <c r="N55" s="35">
        <v>258015.93</v>
      </c>
      <c r="O55" s="35">
        <v>195707.11</v>
      </c>
      <c r="P55" s="35">
        <v>195707.11</v>
      </c>
      <c r="Q55" s="35">
        <v>0</v>
      </c>
      <c r="R55" s="35">
        <v>0</v>
      </c>
      <c r="S55" s="35">
        <f t="shared" si="1"/>
        <v>62308.820000000007</v>
      </c>
      <c r="T55" s="10">
        <v>0</v>
      </c>
      <c r="U55" s="35">
        <v>68891.839999999997</v>
      </c>
      <c r="V55" s="35">
        <v>9793.94</v>
      </c>
      <c r="W55" s="36">
        <f t="shared" si="11"/>
        <v>9793.94</v>
      </c>
      <c r="X55" s="36">
        <f t="shared" si="3"/>
        <v>3.140921461841196</v>
      </c>
      <c r="Y55" s="36">
        <f t="shared" si="4"/>
        <v>3.140921461841196</v>
      </c>
      <c r="Z55" s="36">
        <f t="shared" si="5"/>
        <v>0</v>
      </c>
      <c r="AA55" s="36">
        <f t="shared" si="6"/>
        <v>1</v>
      </c>
      <c r="AB55" s="36">
        <f t="shared" si="7"/>
        <v>0</v>
      </c>
      <c r="AC55" s="36">
        <f t="shared" si="8"/>
        <v>0.35201500855027701</v>
      </c>
      <c r="AD55" s="36">
        <v>0</v>
      </c>
      <c r="AE55" s="54">
        <f t="shared" si="9"/>
        <v>0</v>
      </c>
      <c r="AF55" s="54">
        <f t="shared" si="10"/>
        <v>0</v>
      </c>
    </row>
    <row r="56" spans="1:32" x14ac:dyDescent="0.2">
      <c r="A56" s="27">
        <v>140378</v>
      </c>
      <c r="B56" s="28" t="s">
        <v>433</v>
      </c>
      <c r="C56" s="27" t="s">
        <v>35</v>
      </c>
      <c r="D56" s="29">
        <v>2</v>
      </c>
      <c r="E56" s="30">
        <v>2015</v>
      </c>
      <c r="F56" s="27" t="s">
        <v>32</v>
      </c>
      <c r="G56" s="31">
        <v>40752</v>
      </c>
      <c r="H56" s="32">
        <v>5.9222222222222225</v>
      </c>
      <c r="I56" s="28" t="s">
        <v>41</v>
      </c>
      <c r="J56" s="33">
        <v>0.72009999999999996</v>
      </c>
      <c r="K56" s="33">
        <f t="shared" si="0"/>
        <v>3.5722253331861427</v>
      </c>
      <c r="L56" s="34">
        <v>4.8254000000000001</v>
      </c>
      <c r="M56" s="34">
        <v>9.7000000000000003E-2</v>
      </c>
      <c r="N56" s="35">
        <v>374718.65</v>
      </c>
      <c r="O56" s="35">
        <v>269820.83</v>
      </c>
      <c r="P56" s="35">
        <v>206950.31</v>
      </c>
      <c r="Q56" s="35">
        <v>62870.52</v>
      </c>
      <c r="R56" s="35">
        <v>0</v>
      </c>
      <c r="S56" s="35">
        <f t="shared" si="1"/>
        <v>104897.82</v>
      </c>
      <c r="T56" s="10">
        <v>0</v>
      </c>
      <c r="U56" s="35">
        <v>72663.59</v>
      </c>
      <c r="V56" s="35">
        <v>268530.06</v>
      </c>
      <c r="W56" s="36">
        <f t="shared" si="11"/>
        <v>268530.06</v>
      </c>
      <c r="X56" s="36">
        <f t="shared" si="3"/>
        <v>2.5722253331861427</v>
      </c>
      <c r="Y56" s="36">
        <f t="shared" si="4"/>
        <v>1.9728752227644004</v>
      </c>
      <c r="Z56" s="36">
        <f t="shared" si="5"/>
        <v>0.5993501104217418</v>
      </c>
      <c r="AA56" s="36">
        <f t="shared" si="6"/>
        <v>0.76699159957368745</v>
      </c>
      <c r="AB56" s="36">
        <f t="shared" si="7"/>
        <v>0.23300840042631249</v>
      </c>
      <c r="AC56" s="36">
        <f t="shared" si="8"/>
        <v>0.2693031149596567</v>
      </c>
      <c r="AD56" s="36">
        <v>0</v>
      </c>
      <c r="AE56" s="54">
        <f t="shared" si="9"/>
        <v>0</v>
      </c>
      <c r="AF56" s="54">
        <f t="shared" si="10"/>
        <v>0</v>
      </c>
    </row>
    <row r="57" spans="1:32" x14ac:dyDescent="0.2">
      <c r="A57" s="27">
        <v>137813</v>
      </c>
      <c r="B57" s="28" t="s">
        <v>420</v>
      </c>
      <c r="C57" s="27" t="s">
        <v>53</v>
      </c>
      <c r="D57" s="29">
        <v>2</v>
      </c>
      <c r="E57" s="30">
        <v>2015</v>
      </c>
      <c r="F57" s="27" t="s">
        <v>32</v>
      </c>
      <c r="G57" s="31">
        <v>40625</v>
      </c>
      <c r="H57" s="32">
        <v>6.2694444444444448</v>
      </c>
      <c r="I57" s="28" t="s">
        <v>41</v>
      </c>
      <c r="J57" s="33">
        <v>0.81089999999999995</v>
      </c>
      <c r="K57" s="33">
        <f t="shared" si="0"/>
        <v>5.2887626708718596</v>
      </c>
      <c r="L57" s="34">
        <v>6.2146999999999997</v>
      </c>
      <c r="M57" s="34">
        <v>1.5299999999999999E-2</v>
      </c>
      <c r="N57" s="35">
        <v>147298.81</v>
      </c>
      <c r="O57" s="35">
        <v>119447.53</v>
      </c>
      <c r="P57" s="35">
        <v>119447.53</v>
      </c>
      <c r="Q57" s="35">
        <v>0</v>
      </c>
      <c r="R57" s="35">
        <v>0</v>
      </c>
      <c r="S57" s="35">
        <f t="shared" si="1"/>
        <v>27851.279999999999</v>
      </c>
      <c r="T57" s="10">
        <v>0</v>
      </c>
      <c r="U57" s="35">
        <v>0</v>
      </c>
      <c r="V57" s="36">
        <v>16531.27</v>
      </c>
      <c r="W57" s="36">
        <f t="shared" si="11"/>
        <v>16531.27</v>
      </c>
      <c r="X57" s="36">
        <f t="shared" si="3"/>
        <v>4.2887626708718596</v>
      </c>
      <c r="Y57" s="36">
        <f t="shared" si="4"/>
        <v>4.2887626708718596</v>
      </c>
      <c r="Z57" s="36">
        <f t="shared" si="5"/>
        <v>0</v>
      </c>
      <c r="AA57" s="36">
        <f t="shared" si="6"/>
        <v>1</v>
      </c>
      <c r="AB57" s="36">
        <f t="shared" si="7"/>
        <v>0</v>
      </c>
      <c r="AC57" s="36">
        <f t="shared" si="8"/>
        <v>0</v>
      </c>
      <c r="AD57" s="36">
        <v>0</v>
      </c>
      <c r="AE57" s="54">
        <f t="shared" si="9"/>
        <v>0</v>
      </c>
      <c r="AF57" s="54">
        <f t="shared" si="10"/>
        <v>0</v>
      </c>
    </row>
    <row r="58" spans="1:32" x14ac:dyDescent="0.2">
      <c r="A58" s="27">
        <v>64173</v>
      </c>
      <c r="B58" s="28" t="s">
        <v>199</v>
      </c>
      <c r="C58" s="27" t="s">
        <v>128</v>
      </c>
      <c r="D58" s="29">
        <v>2</v>
      </c>
      <c r="E58" s="30">
        <v>2015</v>
      </c>
      <c r="F58" s="27" t="s">
        <v>36</v>
      </c>
      <c r="G58" s="31">
        <v>40402</v>
      </c>
      <c r="H58" s="32">
        <v>6.8833333333333337</v>
      </c>
      <c r="I58" s="28" t="s">
        <v>41</v>
      </c>
      <c r="J58" s="33">
        <v>0.56100000000000005</v>
      </c>
      <c r="K58" s="33">
        <f t="shared" si="0"/>
        <v>2.2777484620794497</v>
      </c>
      <c r="L58" s="34">
        <v>0.97950000000000004</v>
      </c>
      <c r="M58" s="34">
        <v>5.9799999999999999E-2</v>
      </c>
      <c r="N58" s="35">
        <v>2757647.24</v>
      </c>
      <c r="O58" s="35">
        <v>1546957.26</v>
      </c>
      <c r="P58" s="35">
        <v>1165887.42</v>
      </c>
      <c r="Q58" s="35">
        <v>381069.84</v>
      </c>
      <c r="R58" s="35">
        <v>0</v>
      </c>
      <c r="S58" s="35">
        <f t="shared" si="1"/>
        <v>1210689.9800000002</v>
      </c>
      <c r="T58" s="10">
        <v>351420.94</v>
      </c>
      <c r="U58" s="35">
        <v>127995.83</v>
      </c>
      <c r="V58" s="35">
        <v>181966.37</v>
      </c>
      <c r="W58" s="36">
        <f t="shared" si="11"/>
        <v>181966.37</v>
      </c>
      <c r="X58" s="36">
        <f t="shared" si="3"/>
        <v>1.2777484620794497</v>
      </c>
      <c r="Y58" s="36">
        <f t="shared" si="4"/>
        <v>0.96299419278253195</v>
      </c>
      <c r="Z58" s="36">
        <f t="shared" si="5"/>
        <v>0.31475426929691774</v>
      </c>
      <c r="AA58" s="36">
        <f t="shared" si="6"/>
        <v>0.75366492025771925</v>
      </c>
      <c r="AB58" s="36">
        <f t="shared" si="7"/>
        <v>0.24633507974228067</v>
      </c>
      <c r="AC58" s="36">
        <f t="shared" si="8"/>
        <v>8.2740379006980447E-2</v>
      </c>
      <c r="AD58" s="36">
        <v>0</v>
      </c>
      <c r="AE58" s="54">
        <f t="shared" si="9"/>
        <v>0.29026501070075755</v>
      </c>
      <c r="AF58" s="54">
        <f t="shared" si="10"/>
        <v>0.22716913329589986</v>
      </c>
    </row>
    <row r="59" spans="1:32" ht="12" customHeight="1" x14ac:dyDescent="0.2">
      <c r="A59" s="27">
        <v>39925</v>
      </c>
      <c r="B59" s="28" t="s">
        <v>141</v>
      </c>
      <c r="C59" s="27" t="s">
        <v>35</v>
      </c>
      <c r="D59" s="29">
        <v>2</v>
      </c>
      <c r="E59" s="30">
        <v>2015</v>
      </c>
      <c r="F59" s="27" t="s">
        <v>32</v>
      </c>
      <c r="G59" s="31">
        <v>40305</v>
      </c>
      <c r="H59" s="32">
        <v>7.1472222222222221</v>
      </c>
      <c r="I59" s="28" t="s">
        <v>41</v>
      </c>
      <c r="J59" s="33">
        <v>0.67020000000000002</v>
      </c>
      <c r="K59" s="33">
        <f t="shared" si="0"/>
        <v>3.032231167053741</v>
      </c>
      <c r="L59" s="34">
        <v>2.9550999999999998</v>
      </c>
      <c r="M59" s="34">
        <v>4.9299999999999997E-2</v>
      </c>
      <c r="N59" s="35">
        <v>565228.63</v>
      </c>
      <c r="O59" s="35">
        <v>378821.79</v>
      </c>
      <c r="P59" s="35">
        <v>250548.4</v>
      </c>
      <c r="Q59" s="35">
        <v>128273.39</v>
      </c>
      <c r="R59" s="35">
        <v>84564.02</v>
      </c>
      <c r="S59" s="35">
        <f t="shared" si="1"/>
        <v>186406.84000000003</v>
      </c>
      <c r="T59" s="10">
        <v>0</v>
      </c>
      <c r="U59" s="35">
        <v>132784.69</v>
      </c>
      <c r="V59" s="35">
        <v>76312.03</v>
      </c>
      <c r="W59" s="36">
        <f t="shared" si="11"/>
        <v>-8251.9900000000052</v>
      </c>
      <c r="X59" s="36">
        <f t="shared" si="3"/>
        <v>2.032231167053741</v>
      </c>
      <c r="Y59" s="36">
        <f t="shared" si="4"/>
        <v>1.3440944549030496</v>
      </c>
      <c r="Z59" s="36">
        <f t="shared" si="5"/>
        <v>0.68813671215069139</v>
      </c>
      <c r="AA59" s="36">
        <f t="shared" si="6"/>
        <v>0.66138856479190389</v>
      </c>
      <c r="AB59" s="36">
        <f t="shared" si="7"/>
        <v>0.33861143520809617</v>
      </c>
      <c r="AC59" s="36">
        <f t="shared" si="8"/>
        <v>0.35052020106868725</v>
      </c>
      <c r="AD59" s="36">
        <f>V59/R59</f>
        <v>0.90241724553775937</v>
      </c>
      <c r="AE59" s="54">
        <f t="shared" si="9"/>
        <v>0</v>
      </c>
      <c r="AF59" s="54">
        <f t="shared" si="10"/>
        <v>0</v>
      </c>
    </row>
    <row r="60" spans="1:32" ht="12" customHeight="1" x14ac:dyDescent="0.2">
      <c r="A60" s="27">
        <v>29804</v>
      </c>
      <c r="B60" s="28" t="s">
        <v>100</v>
      </c>
      <c r="C60" s="27" t="s">
        <v>101</v>
      </c>
      <c r="D60" s="29">
        <v>2</v>
      </c>
      <c r="E60" s="30">
        <v>2015</v>
      </c>
      <c r="F60" s="27" t="s">
        <v>36</v>
      </c>
      <c r="G60" s="31">
        <v>40288</v>
      </c>
      <c r="H60" s="32">
        <v>7.1944444444444446</v>
      </c>
      <c r="I60" s="28" t="s">
        <v>41</v>
      </c>
      <c r="J60" s="33">
        <v>0.88609396093621862</v>
      </c>
      <c r="K60" s="33">
        <f t="shared" si="0"/>
        <v>8.7791657775059058</v>
      </c>
      <c r="L60" s="34">
        <v>3.8490225272901366</v>
      </c>
      <c r="M60" s="34">
        <v>6.972547919515573E-3</v>
      </c>
      <c r="N60" s="35">
        <v>1491727.58</v>
      </c>
      <c r="O60" s="35">
        <v>1321810.8</v>
      </c>
      <c r="P60" s="35">
        <v>1295997.1000000001</v>
      </c>
      <c r="Q60" s="35">
        <v>25813.7</v>
      </c>
      <c r="R60" s="35">
        <v>58689</v>
      </c>
      <c r="S60" s="35">
        <f t="shared" si="1"/>
        <v>169916.78000000003</v>
      </c>
      <c r="T60" s="10">
        <v>0</v>
      </c>
      <c r="U60" s="35">
        <v>700403.67</v>
      </c>
      <c r="V60" s="35">
        <v>83932.5</v>
      </c>
      <c r="W60" s="36">
        <f t="shared" si="11"/>
        <v>25243.5</v>
      </c>
      <c r="X60" s="36">
        <f t="shared" si="3"/>
        <v>7.7791657775059049</v>
      </c>
      <c r="Y60" s="36">
        <f t="shared" si="4"/>
        <v>7.6272461142448664</v>
      </c>
      <c r="Z60" s="36">
        <f t="shared" si="5"/>
        <v>0.1519196632610387</v>
      </c>
      <c r="AA60" s="36">
        <f t="shared" si="6"/>
        <v>0.98047095696297837</v>
      </c>
      <c r="AB60" s="36">
        <f t="shared" si="7"/>
        <v>1.9529043037021639E-2</v>
      </c>
      <c r="AC60" s="36">
        <f t="shared" si="8"/>
        <v>0.52988193923063731</v>
      </c>
      <c r="AD60" s="36">
        <f>V60/R60</f>
        <v>1.4301231917395083</v>
      </c>
      <c r="AE60" s="54">
        <f t="shared" si="9"/>
        <v>0</v>
      </c>
      <c r="AF60" s="54">
        <f t="shared" si="10"/>
        <v>0</v>
      </c>
    </row>
    <row r="61" spans="1:32" x14ac:dyDescent="0.2">
      <c r="A61" s="27">
        <v>29811</v>
      </c>
      <c r="B61" s="28" t="s">
        <v>102</v>
      </c>
      <c r="C61" s="27" t="s">
        <v>35</v>
      </c>
      <c r="D61" s="29">
        <v>2</v>
      </c>
      <c r="E61" s="30">
        <v>2015</v>
      </c>
      <c r="F61" s="27" t="s">
        <v>36</v>
      </c>
      <c r="G61" s="31">
        <v>40288</v>
      </c>
      <c r="H61" s="32">
        <v>7.1944444444444446</v>
      </c>
      <c r="I61" s="28" t="s">
        <v>41</v>
      </c>
      <c r="J61" s="33">
        <v>0.76859999999999995</v>
      </c>
      <c r="K61" s="33">
        <f t="shared" si="0"/>
        <v>4.3221193208956405</v>
      </c>
      <c r="L61" s="34">
        <v>4.2409999999999997</v>
      </c>
      <c r="M61" s="34">
        <v>2.46E-2</v>
      </c>
      <c r="N61" s="35">
        <v>467292.5</v>
      </c>
      <c r="O61" s="35">
        <v>359175.98</v>
      </c>
      <c r="P61" s="35">
        <v>343190.98</v>
      </c>
      <c r="Q61" s="35">
        <v>15985</v>
      </c>
      <c r="R61" s="35">
        <v>0</v>
      </c>
      <c r="S61" s="35">
        <f t="shared" si="1"/>
        <v>108116.52000000002</v>
      </c>
      <c r="T61" s="10">
        <v>0</v>
      </c>
      <c r="U61" s="35">
        <v>39841.160000000003</v>
      </c>
      <c r="V61" s="35">
        <v>87558.1</v>
      </c>
      <c r="W61" s="36">
        <f t="shared" si="11"/>
        <v>87558.1</v>
      </c>
      <c r="X61" s="36">
        <f t="shared" si="3"/>
        <v>3.3221193208956405</v>
      </c>
      <c r="Y61" s="36">
        <f t="shared" si="4"/>
        <v>3.1742695750843621</v>
      </c>
      <c r="Z61" s="36">
        <f t="shared" si="5"/>
        <v>0.14784974581127841</v>
      </c>
      <c r="AA61" s="36">
        <f t="shared" si="6"/>
        <v>0.95549535355899917</v>
      </c>
      <c r="AB61" s="36">
        <f t="shared" si="7"/>
        <v>4.4504646441000877E-2</v>
      </c>
      <c r="AC61" s="36">
        <f t="shared" si="8"/>
        <v>0.11092378727552997</v>
      </c>
      <c r="AD61" s="36">
        <v>0</v>
      </c>
      <c r="AE61" s="54">
        <f t="shared" si="9"/>
        <v>0</v>
      </c>
      <c r="AF61" s="54">
        <f t="shared" si="10"/>
        <v>0</v>
      </c>
    </row>
    <row r="62" spans="1:32" x14ac:dyDescent="0.2">
      <c r="A62" s="27">
        <v>36941</v>
      </c>
      <c r="B62" s="28" t="s">
        <v>129</v>
      </c>
      <c r="C62" s="27" t="s">
        <v>31</v>
      </c>
      <c r="D62" s="29">
        <v>1</v>
      </c>
      <c r="E62" s="30">
        <v>2015</v>
      </c>
      <c r="F62" s="27" t="s">
        <v>32</v>
      </c>
      <c r="G62" s="31">
        <v>40273</v>
      </c>
      <c r="H62" s="32">
        <v>7.2361111111111107</v>
      </c>
      <c r="I62" s="28" t="s">
        <v>41</v>
      </c>
      <c r="J62" s="33">
        <v>0.17949999999999999</v>
      </c>
      <c r="K62" s="33">
        <f t="shared" si="0"/>
        <v>1.2187904224883188</v>
      </c>
      <c r="L62" s="34">
        <v>0.22500000000000001</v>
      </c>
      <c r="M62" s="34">
        <v>0</v>
      </c>
      <c r="N62" s="35">
        <v>8863934.6199999992</v>
      </c>
      <c r="O62" s="35">
        <v>1591203.8400000001</v>
      </c>
      <c r="P62" s="35">
        <v>1386101.72</v>
      </c>
      <c r="Q62" s="35">
        <v>205102.12</v>
      </c>
      <c r="R62" s="35">
        <v>0</v>
      </c>
      <c r="S62" s="35">
        <f t="shared" si="1"/>
        <v>7272730.7799999993</v>
      </c>
      <c r="T62" s="10">
        <v>0</v>
      </c>
      <c r="U62" s="35">
        <v>271527.56</v>
      </c>
      <c r="V62" s="35">
        <v>-939047.79</v>
      </c>
      <c r="W62" s="36">
        <f t="shared" si="11"/>
        <v>-939047.79</v>
      </c>
      <c r="X62" s="36">
        <f t="shared" si="3"/>
        <v>0.21879042248831879</v>
      </c>
      <c r="Y62" s="36">
        <f t="shared" si="4"/>
        <v>0.19058889458850559</v>
      </c>
      <c r="Z62" s="36">
        <f t="shared" si="5"/>
        <v>2.8201527899813172E-2</v>
      </c>
      <c r="AA62" s="36">
        <f t="shared" si="6"/>
        <v>0.87110254836991841</v>
      </c>
      <c r="AB62" s="36">
        <f t="shared" si="7"/>
        <v>0.12889745163008154</v>
      </c>
      <c r="AC62" s="36">
        <f t="shared" si="8"/>
        <v>0.17064285113841857</v>
      </c>
      <c r="AD62" s="36">
        <v>0</v>
      </c>
      <c r="AE62" s="54">
        <f t="shared" si="9"/>
        <v>0</v>
      </c>
      <c r="AF62" s="54">
        <f t="shared" si="10"/>
        <v>0</v>
      </c>
    </row>
    <row r="63" spans="1:32" x14ac:dyDescent="0.2">
      <c r="A63" s="27">
        <v>163489</v>
      </c>
      <c r="B63" s="28" t="s">
        <v>596</v>
      </c>
      <c r="C63" s="27" t="s">
        <v>44</v>
      </c>
      <c r="D63" s="29">
        <v>1</v>
      </c>
      <c r="E63" s="30">
        <v>2015</v>
      </c>
      <c r="F63" s="27" t="s">
        <v>32</v>
      </c>
      <c r="G63" s="31">
        <v>40149</v>
      </c>
      <c r="H63" s="32">
        <v>7.5777777777777775</v>
      </c>
      <c r="I63" s="28" t="s">
        <v>41</v>
      </c>
      <c r="J63" s="33">
        <v>0.20380000000000001</v>
      </c>
      <c r="K63" s="33">
        <f t="shared" si="0"/>
        <v>1.2559647844669923</v>
      </c>
      <c r="L63" s="34">
        <v>1.1544000000000001</v>
      </c>
      <c r="M63" s="34">
        <v>6.4500000000000002E-2</v>
      </c>
      <c r="N63" s="35">
        <v>1213731.1599999999</v>
      </c>
      <c r="O63" s="35">
        <v>247357.6</v>
      </c>
      <c r="P63" s="35">
        <v>242355.56</v>
      </c>
      <c r="Q63" s="35">
        <v>5002.04</v>
      </c>
      <c r="R63" s="35">
        <v>0</v>
      </c>
      <c r="S63" s="35">
        <f t="shared" si="1"/>
        <v>966373.55999999994</v>
      </c>
      <c r="T63" s="10">
        <v>0</v>
      </c>
      <c r="U63" s="35">
        <v>29124.52</v>
      </c>
      <c r="V63" s="35">
        <v>90437.24</v>
      </c>
      <c r="W63" s="36">
        <f t="shared" si="11"/>
        <v>90437.24</v>
      </c>
      <c r="X63" s="36">
        <f t="shared" si="3"/>
        <v>0.25596478446699228</v>
      </c>
      <c r="Y63" s="36">
        <f t="shared" si="4"/>
        <v>0.25078869086608702</v>
      </c>
      <c r="Z63" s="36">
        <f t="shared" si="5"/>
        <v>5.1760936009052237E-3</v>
      </c>
      <c r="AA63" s="36">
        <f t="shared" si="6"/>
        <v>0.97977810263359599</v>
      </c>
      <c r="AB63" s="36">
        <f t="shared" si="7"/>
        <v>2.0221897366403941E-2</v>
      </c>
      <c r="AC63" s="36">
        <f t="shared" si="8"/>
        <v>0.11774257188782555</v>
      </c>
      <c r="AD63" s="36">
        <v>0</v>
      </c>
      <c r="AE63" s="54">
        <f t="shared" si="9"/>
        <v>0</v>
      </c>
      <c r="AF63" s="54">
        <f t="shared" si="10"/>
        <v>0</v>
      </c>
    </row>
    <row r="64" spans="1:32" x14ac:dyDescent="0.2">
      <c r="A64" s="27">
        <v>163903</v>
      </c>
      <c r="B64" s="28" t="s">
        <v>600</v>
      </c>
      <c r="C64" s="27" t="s">
        <v>35</v>
      </c>
      <c r="D64" s="29">
        <v>2</v>
      </c>
      <c r="E64" s="30">
        <v>2015</v>
      </c>
      <c r="F64" s="27" t="s">
        <v>36</v>
      </c>
      <c r="G64" s="31">
        <v>40134</v>
      </c>
      <c r="H64" s="32">
        <v>7.6194444444444445</v>
      </c>
      <c r="I64" s="28" t="s">
        <v>41</v>
      </c>
      <c r="J64" s="33">
        <v>0.81359999999999999</v>
      </c>
      <c r="K64" s="33">
        <f t="shared" si="0"/>
        <v>5.363685410415445</v>
      </c>
      <c r="L64" s="34">
        <v>1.9847999999999999</v>
      </c>
      <c r="M64" s="34">
        <v>3.85E-2</v>
      </c>
      <c r="N64" s="35">
        <v>693532.14</v>
      </c>
      <c r="O64" s="35">
        <v>564230.72</v>
      </c>
      <c r="P64" s="35">
        <v>531057.14</v>
      </c>
      <c r="Q64" s="35">
        <v>33173.58</v>
      </c>
      <c r="R64" s="35">
        <v>0</v>
      </c>
      <c r="S64" s="35">
        <f t="shared" si="1"/>
        <v>129301.42000000004</v>
      </c>
      <c r="T64" s="10">
        <v>0</v>
      </c>
      <c r="U64" s="35">
        <v>468249.22</v>
      </c>
      <c r="V64" s="35">
        <v>63454.55</v>
      </c>
      <c r="W64" s="36">
        <f t="shared" si="11"/>
        <v>63454.55</v>
      </c>
      <c r="X64" s="36">
        <f t="shared" si="3"/>
        <v>4.363685410415445</v>
      </c>
      <c r="Y64" s="36">
        <f t="shared" si="4"/>
        <v>4.1071253509822228</v>
      </c>
      <c r="Z64" s="36">
        <f t="shared" si="5"/>
        <v>0.25656005943322191</v>
      </c>
      <c r="AA64" s="36">
        <f t="shared" si="6"/>
        <v>0.9412056472217607</v>
      </c>
      <c r="AB64" s="36">
        <f t="shared" si="7"/>
        <v>5.8794352778239377E-2</v>
      </c>
      <c r="AC64" s="36">
        <f t="shared" si="8"/>
        <v>0.82988962387584997</v>
      </c>
      <c r="AD64" s="36">
        <v>0</v>
      </c>
      <c r="AE64" s="54">
        <f t="shared" si="9"/>
        <v>0</v>
      </c>
      <c r="AF64" s="54">
        <f t="shared" si="10"/>
        <v>0</v>
      </c>
    </row>
    <row r="65" spans="1:32" x14ac:dyDescent="0.2">
      <c r="A65" s="27">
        <v>163909</v>
      </c>
      <c r="B65" s="28" t="s">
        <v>601</v>
      </c>
      <c r="C65" s="27" t="s">
        <v>35</v>
      </c>
      <c r="D65" s="29">
        <v>2</v>
      </c>
      <c r="E65" s="30">
        <v>2015</v>
      </c>
      <c r="F65" s="27" t="s">
        <v>36</v>
      </c>
      <c r="G65" s="31">
        <v>40134</v>
      </c>
      <c r="H65" s="32">
        <v>7.6194444444444445</v>
      </c>
      <c r="I65" s="28" t="s">
        <v>41</v>
      </c>
      <c r="J65" s="33">
        <v>0.98360000000000003</v>
      </c>
      <c r="K65" s="33">
        <f t="shared" si="0"/>
        <v>61.124181749947773</v>
      </c>
      <c r="L65" s="34">
        <v>2.2999999999999998</v>
      </c>
      <c r="M65" s="34">
        <v>8.0500000000000002E-2</v>
      </c>
      <c r="N65" s="35">
        <v>397409.87</v>
      </c>
      <c r="O65" s="35">
        <v>390908.19</v>
      </c>
      <c r="P65" s="35">
        <v>379107.02</v>
      </c>
      <c r="Q65" s="35">
        <v>11801.17</v>
      </c>
      <c r="R65" s="35">
        <v>8560.08</v>
      </c>
      <c r="S65" s="35">
        <f t="shared" si="1"/>
        <v>6501.679999999993</v>
      </c>
      <c r="T65" s="10">
        <v>0</v>
      </c>
      <c r="U65" s="35">
        <v>229812.62</v>
      </c>
      <c r="V65" s="35">
        <v>2429.36</v>
      </c>
      <c r="W65" s="36">
        <f t="shared" si="11"/>
        <v>-6130.7199999999993</v>
      </c>
      <c r="X65" s="36">
        <f t="shared" si="3"/>
        <v>60.124181749947773</v>
      </c>
      <c r="Y65" s="36">
        <f t="shared" si="4"/>
        <v>58.309086266934152</v>
      </c>
      <c r="Z65" s="36">
        <f t="shared" si="5"/>
        <v>1.815095483013623</v>
      </c>
      <c r="AA65" s="36">
        <f t="shared" si="6"/>
        <v>0.96981089088975092</v>
      </c>
      <c r="AB65" s="36">
        <f t="shared" si="7"/>
        <v>3.0189109110249135E-2</v>
      </c>
      <c r="AC65" s="36">
        <f t="shared" si="8"/>
        <v>0.58789410372803907</v>
      </c>
      <c r="AD65" s="36">
        <f>V65/R65</f>
        <v>0.28380108597115916</v>
      </c>
      <c r="AE65" s="54">
        <f t="shared" si="9"/>
        <v>0</v>
      </c>
      <c r="AF65" s="54">
        <f t="shared" si="10"/>
        <v>0</v>
      </c>
    </row>
    <row r="66" spans="1:32" x14ac:dyDescent="0.2">
      <c r="A66" s="27">
        <v>136127</v>
      </c>
      <c r="B66" s="28" t="s">
        <v>407</v>
      </c>
      <c r="C66" s="27" t="s">
        <v>35</v>
      </c>
      <c r="D66" s="29">
        <v>2</v>
      </c>
      <c r="E66" s="30">
        <v>2015</v>
      </c>
      <c r="F66" s="27" t="s">
        <v>32</v>
      </c>
      <c r="G66" s="31">
        <v>40130</v>
      </c>
      <c r="H66" s="32">
        <v>7.6305555555555555</v>
      </c>
      <c r="I66" s="28" t="s">
        <v>41</v>
      </c>
      <c r="J66" s="33">
        <v>0.3659</v>
      </c>
      <c r="K66" s="33">
        <f t="shared" ref="K66:K129" si="12">+N66/S66</f>
        <v>1.5771609355687535</v>
      </c>
      <c r="L66" s="34">
        <v>3.6164999999999998</v>
      </c>
      <c r="M66" s="34">
        <v>3.39E-2</v>
      </c>
      <c r="N66" s="35">
        <v>341935.73</v>
      </c>
      <c r="O66" s="35">
        <v>125131.14</v>
      </c>
      <c r="P66" s="35">
        <v>125131.14</v>
      </c>
      <c r="Q66" s="35">
        <v>0</v>
      </c>
      <c r="R66" s="35">
        <v>0</v>
      </c>
      <c r="S66" s="35">
        <f t="shared" ref="S66:S129" si="13">+N66-O66</f>
        <v>216804.58999999997</v>
      </c>
      <c r="T66" s="10">
        <v>0</v>
      </c>
      <c r="U66" s="35">
        <v>0</v>
      </c>
      <c r="V66" s="35">
        <v>32734.07</v>
      </c>
      <c r="W66" s="36">
        <f t="shared" ref="W66:W97" si="14">+V66-R66</f>
        <v>32734.07</v>
      </c>
      <c r="X66" s="36">
        <f t="shared" ref="X66:X129" si="15">+O66/S66</f>
        <v>0.57716093556875347</v>
      </c>
      <c r="Y66" s="36">
        <f t="shared" ref="Y66:Y129" si="16">+P66/S66</f>
        <v>0.57716093556875347</v>
      </c>
      <c r="Z66" s="36">
        <f t="shared" ref="Z66:Z129" si="17">+Q66/S66</f>
        <v>0</v>
      </c>
      <c r="AA66" s="36">
        <f t="shared" ref="AA66:AA129" si="18">+P66/O66</f>
        <v>1</v>
      </c>
      <c r="AB66" s="36">
        <f t="shared" ref="AB66:AB129" si="19">+Q66/O66</f>
        <v>0</v>
      </c>
      <c r="AC66" s="36">
        <f t="shared" ref="AC66:AC129" si="20">+U66/O66</f>
        <v>0</v>
      </c>
      <c r="AD66" s="36">
        <v>0</v>
      </c>
      <c r="AE66" s="54">
        <f t="shared" ref="AE66:AE129" si="21">+T66/S66</f>
        <v>0</v>
      </c>
      <c r="AF66" s="54">
        <f t="shared" ref="AF66:AF129" si="22">+T66/O66</f>
        <v>0</v>
      </c>
    </row>
    <row r="67" spans="1:32" x14ac:dyDescent="0.2">
      <c r="A67" s="27">
        <v>135699</v>
      </c>
      <c r="B67" s="28" t="s">
        <v>403</v>
      </c>
      <c r="C67" s="27" t="s">
        <v>51</v>
      </c>
      <c r="D67" s="29">
        <v>2</v>
      </c>
      <c r="E67" s="30">
        <v>2015</v>
      </c>
      <c r="F67" s="27" t="s">
        <v>32</v>
      </c>
      <c r="G67" s="31">
        <v>40093</v>
      </c>
      <c r="H67" s="32">
        <v>7.7305555555555552</v>
      </c>
      <c r="I67" s="28" t="s">
        <v>41</v>
      </c>
      <c r="J67" s="33">
        <v>0.87929999999999997</v>
      </c>
      <c r="K67" s="33">
        <f t="shared" si="12"/>
        <v>8.2821379831732997</v>
      </c>
      <c r="L67" s="34">
        <v>3.0733000000000001</v>
      </c>
      <c r="M67" s="34">
        <v>2.6599999999999999E-2</v>
      </c>
      <c r="N67" s="35">
        <v>553776.46</v>
      </c>
      <c r="O67" s="35">
        <v>486912.51</v>
      </c>
      <c r="P67" s="35">
        <v>335205.65999999997</v>
      </c>
      <c r="Q67" s="35">
        <v>151706.85</v>
      </c>
      <c r="R67" s="35">
        <v>0</v>
      </c>
      <c r="S67" s="35">
        <f t="shared" si="13"/>
        <v>66863.949999999953</v>
      </c>
      <c r="T67" s="10">
        <v>0</v>
      </c>
      <c r="U67" s="35">
        <v>89708.68</v>
      </c>
      <c r="V67" s="35">
        <v>-8526.31</v>
      </c>
      <c r="W67" s="36">
        <f t="shared" si="14"/>
        <v>-8526.31</v>
      </c>
      <c r="X67" s="36">
        <f t="shared" si="15"/>
        <v>7.2821379831732997</v>
      </c>
      <c r="Y67" s="36">
        <f t="shared" si="16"/>
        <v>5.013249441589978</v>
      </c>
      <c r="Z67" s="36">
        <f t="shared" si="17"/>
        <v>2.2688885415833213</v>
      </c>
      <c r="AA67" s="36">
        <f t="shared" si="18"/>
        <v>0.68843098732460162</v>
      </c>
      <c r="AB67" s="36">
        <f t="shared" si="19"/>
        <v>0.31156901267539833</v>
      </c>
      <c r="AC67" s="36">
        <f t="shared" si="20"/>
        <v>0.18423983396935106</v>
      </c>
      <c r="AD67" s="36">
        <v>0</v>
      </c>
      <c r="AE67" s="54">
        <f t="shared" si="21"/>
        <v>0</v>
      </c>
      <c r="AF67" s="54">
        <f t="shared" si="22"/>
        <v>0</v>
      </c>
    </row>
    <row r="68" spans="1:32" x14ac:dyDescent="0.2">
      <c r="A68" s="27">
        <v>135594</v>
      </c>
      <c r="B68" s="28" t="s">
        <v>402</v>
      </c>
      <c r="C68" s="27" t="s">
        <v>51</v>
      </c>
      <c r="D68" s="29">
        <v>2</v>
      </c>
      <c r="E68" s="30">
        <v>2015</v>
      </c>
      <c r="F68" s="27" t="s">
        <v>32</v>
      </c>
      <c r="G68" s="31">
        <v>40060</v>
      </c>
      <c r="H68" s="32">
        <v>7.822222222222222</v>
      </c>
      <c r="I68" s="28" t="s">
        <v>41</v>
      </c>
      <c r="J68" s="33">
        <v>0.80789999999999995</v>
      </c>
      <c r="K68" s="33">
        <f t="shared" si="12"/>
        <v>5.205867021498066</v>
      </c>
      <c r="L68" s="34">
        <v>2.1871</v>
      </c>
      <c r="M68" s="34">
        <v>2.3099999999999999E-2</v>
      </c>
      <c r="N68" s="35">
        <v>416354.26</v>
      </c>
      <c r="O68" s="35">
        <v>336376.37</v>
      </c>
      <c r="P68" s="35">
        <v>336376.37</v>
      </c>
      <c r="Q68" s="35">
        <v>0</v>
      </c>
      <c r="R68" s="35">
        <v>0</v>
      </c>
      <c r="S68" s="35">
        <f t="shared" si="13"/>
        <v>79977.890000000014</v>
      </c>
      <c r="T68" s="10">
        <v>0</v>
      </c>
      <c r="U68" s="35">
        <v>296651.42</v>
      </c>
      <c r="V68" s="35">
        <v>20992.81</v>
      </c>
      <c r="W68" s="36">
        <f t="shared" si="14"/>
        <v>20992.81</v>
      </c>
      <c r="X68" s="36">
        <f t="shared" si="15"/>
        <v>4.205867021498066</v>
      </c>
      <c r="Y68" s="36">
        <f t="shared" si="16"/>
        <v>4.205867021498066</v>
      </c>
      <c r="Z68" s="36">
        <f t="shared" si="17"/>
        <v>0</v>
      </c>
      <c r="AA68" s="36">
        <f t="shared" si="18"/>
        <v>1</v>
      </c>
      <c r="AB68" s="36">
        <f t="shared" si="19"/>
        <v>0</v>
      </c>
      <c r="AC68" s="36">
        <f t="shared" si="20"/>
        <v>0.88190326805655217</v>
      </c>
      <c r="AD68" s="36">
        <v>0</v>
      </c>
      <c r="AE68" s="54">
        <f t="shared" si="21"/>
        <v>0</v>
      </c>
      <c r="AF68" s="54">
        <f t="shared" si="22"/>
        <v>0</v>
      </c>
    </row>
    <row r="69" spans="1:32" x14ac:dyDescent="0.2">
      <c r="A69" s="27">
        <v>205096</v>
      </c>
      <c r="B69" s="28" t="s">
        <v>663</v>
      </c>
      <c r="C69" s="27" t="s">
        <v>44</v>
      </c>
      <c r="D69" s="29">
        <v>1</v>
      </c>
      <c r="E69" s="30">
        <v>2015</v>
      </c>
      <c r="F69" s="27" t="s">
        <v>32</v>
      </c>
      <c r="G69" s="31">
        <v>40001</v>
      </c>
      <c r="H69" s="32">
        <v>7.9805555555555552</v>
      </c>
      <c r="I69" s="28" t="s">
        <v>41</v>
      </c>
      <c r="J69" s="33">
        <v>0.521263446372354</v>
      </c>
      <c r="K69" s="33">
        <f t="shared" si="12"/>
        <v>2.0888315137468796</v>
      </c>
      <c r="L69" s="34">
        <v>0.63997723576018251</v>
      </c>
      <c r="M69" s="34">
        <v>1.6508347275897409E-2</v>
      </c>
      <c r="N69" s="35">
        <v>2807245.07</v>
      </c>
      <c r="O69" s="35">
        <v>1463314.24</v>
      </c>
      <c r="P69" s="35">
        <v>378232.82</v>
      </c>
      <c r="Q69" s="35">
        <v>1085081.42</v>
      </c>
      <c r="R69" s="35">
        <v>157142.29</v>
      </c>
      <c r="S69" s="35">
        <f t="shared" si="13"/>
        <v>1343930.8299999998</v>
      </c>
      <c r="T69" s="10">
        <v>906657.12</v>
      </c>
      <c r="U69" s="35">
        <v>85754.95</v>
      </c>
      <c r="V69" s="35">
        <v>64880.65</v>
      </c>
      <c r="W69" s="36">
        <f t="shared" si="14"/>
        <v>-92261.640000000014</v>
      </c>
      <c r="X69" s="36">
        <f t="shared" si="15"/>
        <v>1.0888315137468796</v>
      </c>
      <c r="Y69" s="36">
        <f t="shared" si="16"/>
        <v>0.28143771357637509</v>
      </c>
      <c r="Z69" s="36">
        <f t="shared" si="17"/>
        <v>0.80739380017050433</v>
      </c>
      <c r="AA69" s="36">
        <f t="shared" si="18"/>
        <v>0.25847682586619264</v>
      </c>
      <c r="AB69" s="36">
        <f t="shared" si="19"/>
        <v>0.74152317413380731</v>
      </c>
      <c r="AC69" s="36">
        <f t="shared" si="20"/>
        <v>5.860323617161E-2</v>
      </c>
      <c r="AD69" s="36">
        <f>V69/R69</f>
        <v>0.4128783537518767</v>
      </c>
      <c r="AE69" s="54">
        <f t="shared" si="21"/>
        <v>0.67463079182430852</v>
      </c>
      <c r="AF69" s="54">
        <f t="shared" si="22"/>
        <v>0.61959153763172559</v>
      </c>
    </row>
    <row r="70" spans="1:32" x14ac:dyDescent="0.2">
      <c r="A70" s="27">
        <v>202181</v>
      </c>
      <c r="B70" s="28" t="s">
        <v>662</v>
      </c>
      <c r="C70" s="27" t="s">
        <v>35</v>
      </c>
      <c r="D70" s="29">
        <v>2</v>
      </c>
      <c r="E70" s="30">
        <v>2015</v>
      </c>
      <c r="F70" s="27" t="s">
        <v>36</v>
      </c>
      <c r="G70" s="31">
        <v>39969</v>
      </c>
      <c r="H70" s="32">
        <v>8.0694444444444446</v>
      </c>
      <c r="I70" s="28" t="s">
        <v>41</v>
      </c>
      <c r="J70" s="33">
        <v>0.74309999999999998</v>
      </c>
      <c r="K70" s="33">
        <f t="shared" si="12"/>
        <v>3.8919820440562529</v>
      </c>
      <c r="L70" s="34">
        <v>1.1015999999999999</v>
      </c>
      <c r="M70" s="34">
        <v>6.6500000000000004E-2</v>
      </c>
      <c r="N70" s="35">
        <v>1070285.4099999999</v>
      </c>
      <c r="O70" s="35">
        <v>795287.89</v>
      </c>
      <c r="P70" s="35">
        <v>456325.57</v>
      </c>
      <c r="Q70" s="35">
        <v>338962.32</v>
      </c>
      <c r="R70" s="35">
        <v>0</v>
      </c>
      <c r="S70" s="35">
        <f t="shared" si="13"/>
        <v>274997.5199999999</v>
      </c>
      <c r="T70" s="10">
        <v>305208.92</v>
      </c>
      <c r="U70" s="35">
        <v>41566.33</v>
      </c>
      <c r="V70" s="35">
        <v>79076.55</v>
      </c>
      <c r="W70" s="36">
        <f t="shared" si="14"/>
        <v>79076.55</v>
      </c>
      <c r="X70" s="36">
        <f t="shared" si="15"/>
        <v>2.8919820440562529</v>
      </c>
      <c r="Y70" s="36">
        <f t="shared" si="16"/>
        <v>1.6593806736875305</v>
      </c>
      <c r="Z70" s="36">
        <f t="shared" si="17"/>
        <v>1.2326013703687224</v>
      </c>
      <c r="AA70" s="36">
        <f t="shared" si="18"/>
        <v>0.57378664473314189</v>
      </c>
      <c r="AB70" s="36">
        <f t="shared" si="19"/>
        <v>0.42621335526685816</v>
      </c>
      <c r="AC70" s="36">
        <f t="shared" si="20"/>
        <v>5.2265765042643866E-2</v>
      </c>
      <c r="AD70" s="36">
        <v>0</v>
      </c>
      <c r="AE70" s="54">
        <f t="shared" si="21"/>
        <v>1.1098606271067466</v>
      </c>
      <c r="AF70" s="54">
        <f t="shared" si="22"/>
        <v>0.38377161759623923</v>
      </c>
    </row>
    <row r="71" spans="1:32" x14ac:dyDescent="0.2">
      <c r="A71" s="27">
        <v>134154</v>
      </c>
      <c r="B71" s="28" t="s">
        <v>394</v>
      </c>
      <c r="C71" s="27" t="s">
        <v>31</v>
      </c>
      <c r="D71" s="29">
        <v>1</v>
      </c>
      <c r="E71" s="30">
        <v>2015</v>
      </c>
      <c r="F71" s="27" t="s">
        <v>32</v>
      </c>
      <c r="G71" s="31">
        <v>39920</v>
      </c>
      <c r="H71" s="32">
        <v>8.2027777777777775</v>
      </c>
      <c r="I71" s="28" t="s">
        <v>41</v>
      </c>
      <c r="J71" s="33">
        <v>0.96260000000000001</v>
      </c>
      <c r="K71" s="33">
        <f t="shared" si="12"/>
        <v>26.727435986669533</v>
      </c>
      <c r="L71" s="34">
        <v>0.75029999999999997</v>
      </c>
      <c r="M71" s="34">
        <v>1.6799999999999999E-2</v>
      </c>
      <c r="N71" s="35">
        <v>2261004.2400000002</v>
      </c>
      <c r="O71" s="35">
        <v>2176409.36</v>
      </c>
      <c r="P71" s="35">
        <v>958872.48</v>
      </c>
      <c r="Q71" s="35">
        <v>1217536.8799999999</v>
      </c>
      <c r="R71" s="35">
        <v>0</v>
      </c>
      <c r="S71" s="35">
        <f t="shared" si="13"/>
        <v>84594.880000000354</v>
      </c>
      <c r="T71" s="10">
        <v>0</v>
      </c>
      <c r="U71" s="35">
        <v>41918.300000000003</v>
      </c>
      <c r="V71" s="35">
        <v>33543</v>
      </c>
      <c r="W71" s="36">
        <f t="shared" si="14"/>
        <v>33543</v>
      </c>
      <c r="X71" s="36">
        <f t="shared" si="15"/>
        <v>25.727435986669533</v>
      </c>
      <c r="Y71" s="36">
        <f t="shared" si="16"/>
        <v>11.334876058692867</v>
      </c>
      <c r="Z71" s="36">
        <f t="shared" si="17"/>
        <v>14.392559927976667</v>
      </c>
      <c r="AA71" s="36">
        <f t="shared" si="18"/>
        <v>0.44057542557159379</v>
      </c>
      <c r="AB71" s="36">
        <f t="shared" si="19"/>
        <v>0.55942457442840621</v>
      </c>
      <c r="AC71" s="36">
        <f t="shared" si="20"/>
        <v>1.9260301288173107E-2</v>
      </c>
      <c r="AD71" s="36">
        <v>0</v>
      </c>
      <c r="AE71" s="54">
        <f t="shared" si="21"/>
        <v>0</v>
      </c>
      <c r="AF71" s="54">
        <f t="shared" si="22"/>
        <v>0</v>
      </c>
    </row>
    <row r="72" spans="1:32" x14ac:dyDescent="0.2">
      <c r="A72" s="27">
        <v>161917</v>
      </c>
      <c r="B72" s="28" t="s">
        <v>582</v>
      </c>
      <c r="C72" s="27" t="s">
        <v>31</v>
      </c>
      <c r="D72" s="29">
        <v>1</v>
      </c>
      <c r="E72" s="30">
        <v>2015</v>
      </c>
      <c r="F72" s="27" t="s">
        <v>36</v>
      </c>
      <c r="G72" s="31">
        <v>39854</v>
      </c>
      <c r="H72" s="32">
        <v>8.3888888888888893</v>
      </c>
      <c r="I72" s="28" t="s">
        <v>41</v>
      </c>
      <c r="J72" s="33">
        <v>0.68500000000000005</v>
      </c>
      <c r="K72" s="33">
        <f t="shared" si="12"/>
        <v>3.1751071440011853</v>
      </c>
      <c r="L72" s="34">
        <v>3.8748</v>
      </c>
      <c r="M72" s="34">
        <v>4.4200000000000003E-2</v>
      </c>
      <c r="N72" s="35">
        <v>901985.39</v>
      </c>
      <c r="O72" s="35">
        <v>617905.09</v>
      </c>
      <c r="P72" s="35">
        <v>585040.07999999996</v>
      </c>
      <c r="Q72" s="35">
        <v>32865.01</v>
      </c>
      <c r="R72" s="35">
        <v>0</v>
      </c>
      <c r="S72" s="35">
        <f t="shared" si="13"/>
        <v>284080.30000000005</v>
      </c>
      <c r="T72" s="10">
        <v>32865.01</v>
      </c>
      <c r="U72" s="35">
        <v>242698.81</v>
      </c>
      <c r="V72" s="35">
        <v>80889.3</v>
      </c>
      <c r="W72" s="36">
        <f t="shared" si="14"/>
        <v>80889.3</v>
      </c>
      <c r="X72" s="36">
        <f t="shared" si="15"/>
        <v>2.1751071440011853</v>
      </c>
      <c r="Y72" s="36">
        <f t="shared" si="16"/>
        <v>2.0594179885053623</v>
      </c>
      <c r="Z72" s="36">
        <f t="shared" si="17"/>
        <v>0.11568915549582283</v>
      </c>
      <c r="AA72" s="36">
        <f t="shared" si="18"/>
        <v>0.94681220379654096</v>
      </c>
      <c r="AB72" s="36">
        <f t="shared" si="19"/>
        <v>5.3187796203459023E-2</v>
      </c>
      <c r="AC72" s="36">
        <f t="shared" si="20"/>
        <v>0.39277684215224706</v>
      </c>
      <c r="AD72" s="36">
        <v>0</v>
      </c>
      <c r="AE72" s="54">
        <f t="shared" si="21"/>
        <v>0.11568915549582283</v>
      </c>
      <c r="AF72" s="54">
        <f t="shared" si="22"/>
        <v>5.3187796203459023E-2</v>
      </c>
    </row>
    <row r="73" spans="1:32" x14ac:dyDescent="0.2">
      <c r="A73" s="27">
        <v>96435</v>
      </c>
      <c r="B73" s="28" t="s">
        <v>274</v>
      </c>
      <c r="C73" s="27" t="s">
        <v>31</v>
      </c>
      <c r="D73" s="29">
        <v>1</v>
      </c>
      <c r="E73" s="30">
        <v>2015</v>
      </c>
      <c r="F73" s="27" t="s">
        <v>32</v>
      </c>
      <c r="G73" s="31">
        <v>39848</v>
      </c>
      <c r="H73" s="32">
        <v>8.405555555555555</v>
      </c>
      <c r="I73" s="28" t="s">
        <v>41</v>
      </c>
      <c r="J73" s="33">
        <v>0.44958657702784699</v>
      </c>
      <c r="K73" s="33">
        <f t="shared" si="12"/>
        <v>1.8168161572080572</v>
      </c>
      <c r="L73" s="34">
        <v>0.40585318393947151</v>
      </c>
      <c r="M73" s="34">
        <v>0</v>
      </c>
      <c r="N73" s="35">
        <v>2408142.67</v>
      </c>
      <c r="O73" s="35">
        <v>1082668.6200000001</v>
      </c>
      <c r="P73" s="35">
        <v>670547.87</v>
      </c>
      <c r="Q73" s="35">
        <v>412120.75</v>
      </c>
      <c r="R73" s="35">
        <v>0</v>
      </c>
      <c r="S73" s="35">
        <f t="shared" si="13"/>
        <v>1325474.0499999998</v>
      </c>
      <c r="T73" s="10">
        <v>12499.77</v>
      </c>
      <c r="U73" s="35">
        <v>142071.93</v>
      </c>
      <c r="V73" s="35">
        <v>5715.4</v>
      </c>
      <c r="W73" s="36">
        <f t="shared" si="14"/>
        <v>5715.4</v>
      </c>
      <c r="X73" s="36">
        <f t="shared" si="15"/>
        <v>0.81681615720805723</v>
      </c>
      <c r="Y73" s="36">
        <f t="shared" si="16"/>
        <v>0.50589286904560682</v>
      </c>
      <c r="Z73" s="36">
        <f t="shared" si="17"/>
        <v>0.3109232881624503</v>
      </c>
      <c r="AA73" s="36">
        <f t="shared" si="18"/>
        <v>0.61934728467515754</v>
      </c>
      <c r="AB73" s="36">
        <f t="shared" si="19"/>
        <v>0.38065271532484241</v>
      </c>
      <c r="AC73" s="36">
        <f t="shared" si="20"/>
        <v>0.1312238365234969</v>
      </c>
      <c r="AD73" s="36">
        <v>0</v>
      </c>
      <c r="AE73" s="54">
        <f t="shared" si="21"/>
        <v>9.4304147259616309E-3</v>
      </c>
      <c r="AF73" s="54">
        <f t="shared" si="22"/>
        <v>1.1545333234097059E-2</v>
      </c>
    </row>
    <row r="74" spans="1:32" x14ac:dyDescent="0.2">
      <c r="A74" s="27">
        <v>133024</v>
      </c>
      <c r="B74" s="28" t="s">
        <v>389</v>
      </c>
      <c r="C74" s="27" t="s">
        <v>35</v>
      </c>
      <c r="D74" s="29">
        <v>2</v>
      </c>
      <c r="E74" s="30">
        <v>2015</v>
      </c>
      <c r="F74" s="27" t="s">
        <v>32</v>
      </c>
      <c r="G74" s="31">
        <v>39748</v>
      </c>
      <c r="H74" s="32">
        <v>8.6750000000000007</v>
      </c>
      <c r="I74" s="28" t="s">
        <v>41</v>
      </c>
      <c r="J74" s="33">
        <v>0.74719999999999998</v>
      </c>
      <c r="K74" s="33">
        <f t="shared" si="12"/>
        <v>3.9550207802418194</v>
      </c>
      <c r="L74" s="34">
        <v>3.1808999999999998</v>
      </c>
      <c r="M74" s="34">
        <v>2.9399999999999999E-2</v>
      </c>
      <c r="N74" s="35">
        <v>1346175.96</v>
      </c>
      <c r="O74" s="35">
        <v>1005804.56</v>
      </c>
      <c r="P74" s="35">
        <v>698577.55</v>
      </c>
      <c r="Q74" s="35">
        <v>307227.01</v>
      </c>
      <c r="R74" s="35">
        <v>22936</v>
      </c>
      <c r="S74" s="35">
        <f t="shared" si="13"/>
        <v>340371.39999999991</v>
      </c>
      <c r="T74" s="10">
        <v>307227.01</v>
      </c>
      <c r="U74" s="35">
        <v>269668.57</v>
      </c>
      <c r="V74" s="35">
        <v>145420.04999999999</v>
      </c>
      <c r="W74" s="36">
        <f t="shared" si="14"/>
        <v>122484.04999999999</v>
      </c>
      <c r="X74" s="36">
        <f t="shared" si="15"/>
        <v>2.9550207802418194</v>
      </c>
      <c r="Y74" s="36">
        <f t="shared" si="16"/>
        <v>2.0523979100476724</v>
      </c>
      <c r="Z74" s="36">
        <f t="shared" si="17"/>
        <v>0.902622870194147</v>
      </c>
      <c r="AA74" s="36">
        <f t="shared" si="18"/>
        <v>0.69454601597749765</v>
      </c>
      <c r="AB74" s="36">
        <f t="shared" si="19"/>
        <v>0.30545398402250235</v>
      </c>
      <c r="AC74" s="36">
        <f t="shared" si="20"/>
        <v>0.26811229609060433</v>
      </c>
      <c r="AD74" s="36">
        <f>V74/R74</f>
        <v>6.3402533135681889</v>
      </c>
      <c r="AE74" s="54">
        <f t="shared" si="21"/>
        <v>0.902622870194147</v>
      </c>
      <c r="AF74" s="54">
        <f t="shared" si="22"/>
        <v>0.30545398402250235</v>
      </c>
    </row>
    <row r="75" spans="1:32" x14ac:dyDescent="0.2">
      <c r="A75" s="27">
        <v>161258</v>
      </c>
      <c r="B75" s="28" t="s">
        <v>574</v>
      </c>
      <c r="C75" s="27" t="s">
        <v>31</v>
      </c>
      <c r="D75" s="29">
        <v>1</v>
      </c>
      <c r="E75" s="30">
        <v>2015</v>
      </c>
      <c r="F75" s="27" t="s">
        <v>32</v>
      </c>
      <c r="G75" s="31">
        <v>39744</v>
      </c>
      <c r="H75" s="32">
        <v>8.6861111111111118</v>
      </c>
      <c r="I75" s="28" t="s">
        <v>41</v>
      </c>
      <c r="J75" s="33">
        <v>0.52061623289029346</v>
      </c>
      <c r="K75" s="33">
        <f t="shared" si="12"/>
        <v>2.0860113933961202</v>
      </c>
      <c r="L75" s="34">
        <v>0.2894904192538339</v>
      </c>
      <c r="M75" s="34">
        <v>0</v>
      </c>
      <c r="N75" s="35">
        <v>10297097.25</v>
      </c>
      <c r="O75" s="35">
        <v>5360835.9800000004</v>
      </c>
      <c r="P75" s="35">
        <v>738284.74</v>
      </c>
      <c r="Q75" s="35">
        <v>4622551.24</v>
      </c>
      <c r="R75" s="35">
        <v>521917.1</v>
      </c>
      <c r="S75" s="35">
        <f t="shared" si="13"/>
        <v>4936261.2699999996</v>
      </c>
      <c r="T75" s="10">
        <v>0</v>
      </c>
      <c r="U75" s="35">
        <v>403648.2</v>
      </c>
      <c r="V75" s="35">
        <v>-528772.63</v>
      </c>
      <c r="W75" s="36">
        <f t="shared" si="14"/>
        <v>-1050689.73</v>
      </c>
      <c r="X75" s="36">
        <f t="shared" si="15"/>
        <v>1.08601139339612</v>
      </c>
      <c r="Y75" s="36">
        <f t="shared" si="16"/>
        <v>0.14956354609649744</v>
      </c>
      <c r="Z75" s="36">
        <f t="shared" si="17"/>
        <v>0.93644784729962249</v>
      </c>
      <c r="AA75" s="36">
        <f t="shared" si="18"/>
        <v>0.13771821088247507</v>
      </c>
      <c r="AB75" s="36">
        <f t="shared" si="19"/>
        <v>0.86228178911752484</v>
      </c>
      <c r="AC75" s="36">
        <f t="shared" si="20"/>
        <v>7.5295756390591898E-2</v>
      </c>
      <c r="AD75" s="36">
        <f>V75/R75</f>
        <v>-1.0131352852780644</v>
      </c>
      <c r="AE75" s="54">
        <f t="shared" si="21"/>
        <v>0</v>
      </c>
      <c r="AF75" s="54">
        <f t="shared" si="22"/>
        <v>0</v>
      </c>
    </row>
    <row r="76" spans="1:32" ht="12" customHeight="1" x14ac:dyDescent="0.2">
      <c r="A76" s="27">
        <v>160978</v>
      </c>
      <c r="B76" s="28" t="s">
        <v>572</v>
      </c>
      <c r="C76" s="27" t="s">
        <v>35</v>
      </c>
      <c r="D76" s="29">
        <v>2</v>
      </c>
      <c r="E76" s="30">
        <v>2015</v>
      </c>
      <c r="F76" s="27" t="s">
        <v>32</v>
      </c>
      <c r="G76" s="31">
        <v>39710</v>
      </c>
      <c r="H76" s="32">
        <v>8.780555555555555</v>
      </c>
      <c r="I76" s="28" t="s">
        <v>41</v>
      </c>
      <c r="J76" s="33">
        <v>0.9052</v>
      </c>
      <c r="K76" s="33">
        <f t="shared" si="12"/>
        <v>10.543602081095782</v>
      </c>
      <c r="L76" s="34">
        <v>1.8673</v>
      </c>
      <c r="M76" s="34">
        <v>6.2E-2</v>
      </c>
      <c r="N76" s="35">
        <v>944878.07999999996</v>
      </c>
      <c r="O76" s="35">
        <v>855261.83</v>
      </c>
      <c r="P76" s="35">
        <v>173564.48</v>
      </c>
      <c r="Q76" s="35">
        <v>681697.35</v>
      </c>
      <c r="R76" s="35">
        <v>27608.67</v>
      </c>
      <c r="S76" s="35">
        <f t="shared" si="13"/>
        <v>89616.25</v>
      </c>
      <c r="T76" s="10">
        <v>0</v>
      </c>
      <c r="U76" s="35">
        <v>26345.86</v>
      </c>
      <c r="V76" s="35">
        <v>115639.81</v>
      </c>
      <c r="W76" s="36">
        <f t="shared" si="14"/>
        <v>88031.14</v>
      </c>
      <c r="X76" s="36">
        <f t="shared" si="15"/>
        <v>9.5436020810957825</v>
      </c>
      <c r="Y76" s="36">
        <f t="shared" si="16"/>
        <v>1.9367523189153755</v>
      </c>
      <c r="Z76" s="36">
        <f t="shared" si="17"/>
        <v>7.6068497621804081</v>
      </c>
      <c r="AA76" s="36">
        <f t="shared" si="18"/>
        <v>0.20293724554502804</v>
      </c>
      <c r="AB76" s="36">
        <f t="shared" si="19"/>
        <v>0.79706275445497199</v>
      </c>
      <c r="AC76" s="36">
        <f t="shared" si="20"/>
        <v>3.080443798129048E-2</v>
      </c>
      <c r="AD76" s="36">
        <f>V76/R76</f>
        <v>4.1885324428884116</v>
      </c>
      <c r="AE76" s="54">
        <f t="shared" si="21"/>
        <v>0</v>
      </c>
      <c r="AF76" s="54">
        <f t="shared" si="22"/>
        <v>0</v>
      </c>
    </row>
    <row r="77" spans="1:32" x14ac:dyDescent="0.2">
      <c r="A77" s="27">
        <v>131899</v>
      </c>
      <c r="B77" s="28" t="s">
        <v>385</v>
      </c>
      <c r="C77" s="27" t="s">
        <v>51</v>
      </c>
      <c r="D77" s="29">
        <v>2</v>
      </c>
      <c r="E77" s="30">
        <v>2015</v>
      </c>
      <c r="F77" s="27" t="s">
        <v>32</v>
      </c>
      <c r="G77" s="31">
        <v>39682</v>
      </c>
      <c r="H77" s="32">
        <v>8.8555555555555561</v>
      </c>
      <c r="I77" s="28" t="s">
        <v>41</v>
      </c>
      <c r="J77" s="33">
        <v>0.64810000000000001</v>
      </c>
      <c r="K77" s="33">
        <f t="shared" si="12"/>
        <v>2.8420790965069491</v>
      </c>
      <c r="L77" s="34">
        <v>3.1263999999999998</v>
      </c>
      <c r="M77" s="34">
        <v>8.3000000000000001E-3</v>
      </c>
      <c r="N77" s="35">
        <v>762245.5</v>
      </c>
      <c r="O77" s="35">
        <v>494045.54</v>
      </c>
      <c r="P77" s="35">
        <v>469313.87</v>
      </c>
      <c r="Q77" s="35">
        <v>24731.67</v>
      </c>
      <c r="R77" s="35">
        <v>14311.12</v>
      </c>
      <c r="S77" s="35">
        <f t="shared" si="13"/>
        <v>268199.96000000002</v>
      </c>
      <c r="T77" s="10">
        <v>15584.55</v>
      </c>
      <c r="U77" s="35">
        <v>23177.75</v>
      </c>
      <c r="V77" s="35">
        <v>23054.639999999999</v>
      </c>
      <c r="W77" s="36">
        <f t="shared" si="14"/>
        <v>8743.5199999999986</v>
      </c>
      <c r="X77" s="36">
        <f t="shared" si="15"/>
        <v>1.8420790965069493</v>
      </c>
      <c r="Y77" s="36">
        <f t="shared" si="16"/>
        <v>1.7498655480783813</v>
      </c>
      <c r="Z77" s="36">
        <f t="shared" si="17"/>
        <v>9.2213548428567979E-2</v>
      </c>
      <c r="AA77" s="36">
        <f t="shared" si="18"/>
        <v>0.94994050548457543</v>
      </c>
      <c r="AB77" s="36">
        <f t="shared" si="19"/>
        <v>5.005949451542463E-2</v>
      </c>
      <c r="AC77" s="36">
        <f t="shared" si="20"/>
        <v>4.6914197423986462E-2</v>
      </c>
      <c r="AD77" s="36">
        <f>V77/R77</f>
        <v>1.6109598689690254</v>
      </c>
      <c r="AE77" s="54">
        <f t="shared" si="21"/>
        <v>5.8107950500812897E-2</v>
      </c>
      <c r="AF77" s="54">
        <f t="shared" si="22"/>
        <v>3.1544764071749339E-2</v>
      </c>
    </row>
    <row r="78" spans="1:32" x14ac:dyDescent="0.2">
      <c r="A78" s="27">
        <v>131556</v>
      </c>
      <c r="B78" s="28" t="s">
        <v>382</v>
      </c>
      <c r="C78" s="27" t="s">
        <v>101</v>
      </c>
      <c r="D78" s="29">
        <v>2</v>
      </c>
      <c r="E78" s="30">
        <v>2015</v>
      </c>
      <c r="F78" s="27" t="s">
        <v>32</v>
      </c>
      <c r="G78" s="31">
        <v>39639</v>
      </c>
      <c r="H78" s="32">
        <v>8.9722222222222214</v>
      </c>
      <c r="I78" s="28" t="s">
        <v>41</v>
      </c>
      <c r="J78" s="33">
        <v>0.85680000000000001</v>
      </c>
      <c r="K78" s="33">
        <f t="shared" si="12"/>
        <v>6.9854235379556027</v>
      </c>
      <c r="L78" s="34">
        <v>3.984</v>
      </c>
      <c r="M78" s="34">
        <v>4.53E-2</v>
      </c>
      <c r="N78" s="35">
        <v>899742.53</v>
      </c>
      <c r="O78" s="35">
        <v>770939.67</v>
      </c>
      <c r="P78" s="35">
        <v>579478.29</v>
      </c>
      <c r="Q78" s="35">
        <v>191461.38</v>
      </c>
      <c r="R78" s="35">
        <v>23712.93</v>
      </c>
      <c r="S78" s="35">
        <f t="shared" si="13"/>
        <v>128802.85999999999</v>
      </c>
      <c r="T78" s="10">
        <v>0</v>
      </c>
      <c r="U78" s="35">
        <v>56711.5</v>
      </c>
      <c r="V78" s="35">
        <v>52394.02</v>
      </c>
      <c r="W78" s="36">
        <f t="shared" si="14"/>
        <v>28681.089999999997</v>
      </c>
      <c r="X78" s="36">
        <f t="shared" si="15"/>
        <v>5.9854235379556027</v>
      </c>
      <c r="Y78" s="36">
        <f t="shared" si="16"/>
        <v>4.498955147424522</v>
      </c>
      <c r="Z78" s="36">
        <f t="shared" si="17"/>
        <v>1.48646839053108</v>
      </c>
      <c r="AA78" s="36">
        <f t="shared" si="18"/>
        <v>0.75165192887272225</v>
      </c>
      <c r="AB78" s="36">
        <f t="shared" si="19"/>
        <v>0.24834807112727769</v>
      </c>
      <c r="AC78" s="36">
        <f t="shared" si="20"/>
        <v>7.3561527843028232E-2</v>
      </c>
      <c r="AD78" s="36">
        <f>V78/R78</f>
        <v>2.2095127004549835</v>
      </c>
      <c r="AE78" s="54">
        <f t="shared" si="21"/>
        <v>0</v>
      </c>
      <c r="AF78" s="54">
        <f t="shared" si="22"/>
        <v>0</v>
      </c>
    </row>
    <row r="79" spans="1:32" x14ac:dyDescent="0.2">
      <c r="A79" s="27">
        <v>160121</v>
      </c>
      <c r="B79" s="28" t="s">
        <v>568</v>
      </c>
      <c r="C79" s="27" t="s">
        <v>31</v>
      </c>
      <c r="D79" s="29">
        <v>1</v>
      </c>
      <c r="E79" s="30">
        <v>2015</v>
      </c>
      <c r="F79" s="27" t="s">
        <v>36</v>
      </c>
      <c r="G79" s="31">
        <v>39596</v>
      </c>
      <c r="H79" s="32">
        <v>9.0888888888888886</v>
      </c>
      <c r="I79" s="28" t="s">
        <v>41</v>
      </c>
      <c r="J79" s="33">
        <v>0.80089999999999995</v>
      </c>
      <c r="K79" s="33">
        <f t="shared" si="12"/>
        <v>5.0230288692225233</v>
      </c>
      <c r="L79" s="34">
        <v>0.3473</v>
      </c>
      <c r="M79" s="34">
        <v>5.62E-2</v>
      </c>
      <c r="N79" s="35">
        <v>4571333.4000000004</v>
      </c>
      <c r="O79" s="35">
        <v>3661258.32</v>
      </c>
      <c r="P79" s="35">
        <v>472528.45</v>
      </c>
      <c r="Q79" s="35">
        <v>3188729.87</v>
      </c>
      <c r="R79" s="35">
        <v>0</v>
      </c>
      <c r="S79" s="35">
        <f t="shared" si="13"/>
        <v>910075.08000000054</v>
      </c>
      <c r="T79" s="10">
        <v>0</v>
      </c>
      <c r="U79" s="35">
        <v>128241.66</v>
      </c>
      <c r="V79" s="35">
        <v>23454</v>
      </c>
      <c r="W79" s="36">
        <f t="shared" si="14"/>
        <v>23454</v>
      </c>
      <c r="X79" s="36">
        <f t="shared" si="15"/>
        <v>4.0230288692225233</v>
      </c>
      <c r="Y79" s="36">
        <f t="shared" si="16"/>
        <v>0.51921919453063115</v>
      </c>
      <c r="Z79" s="36">
        <f t="shared" si="17"/>
        <v>3.5038096746918925</v>
      </c>
      <c r="AA79" s="36">
        <f t="shared" si="18"/>
        <v>0.12906176202284467</v>
      </c>
      <c r="AB79" s="36">
        <f t="shared" si="19"/>
        <v>0.87093823797715542</v>
      </c>
      <c r="AC79" s="36">
        <f t="shared" si="20"/>
        <v>3.5026662636576819E-2</v>
      </c>
      <c r="AD79" s="36">
        <v>0</v>
      </c>
      <c r="AE79" s="54">
        <f t="shared" si="21"/>
        <v>0</v>
      </c>
      <c r="AF79" s="54">
        <f t="shared" si="22"/>
        <v>0</v>
      </c>
    </row>
    <row r="80" spans="1:32" x14ac:dyDescent="0.2">
      <c r="A80" s="27">
        <v>159441</v>
      </c>
      <c r="B80" s="28" t="s">
        <v>564</v>
      </c>
      <c r="C80" s="27" t="s">
        <v>35</v>
      </c>
      <c r="D80" s="29">
        <v>2</v>
      </c>
      <c r="E80" s="30">
        <v>2015</v>
      </c>
      <c r="F80" s="27" t="s">
        <v>32</v>
      </c>
      <c r="G80" s="31">
        <v>39503</v>
      </c>
      <c r="H80" s="32">
        <v>9.3472222222222214</v>
      </c>
      <c r="I80" s="28" t="s">
        <v>41</v>
      </c>
      <c r="J80" s="33">
        <v>0.84550000000000003</v>
      </c>
      <c r="K80" s="33">
        <f t="shared" si="12"/>
        <v>6.4738354871481576</v>
      </c>
      <c r="L80" s="34">
        <v>4.1391</v>
      </c>
      <c r="M80" s="34">
        <v>9.7000000000000003E-3</v>
      </c>
      <c r="N80" s="35">
        <v>1612391.14</v>
      </c>
      <c r="O80" s="35">
        <v>1363328.41</v>
      </c>
      <c r="P80" s="35">
        <v>1166898.56</v>
      </c>
      <c r="Q80" s="35">
        <v>196429.85</v>
      </c>
      <c r="R80" s="35">
        <v>152309</v>
      </c>
      <c r="S80" s="35">
        <f t="shared" si="13"/>
        <v>249062.72999999998</v>
      </c>
      <c r="T80" s="10">
        <v>0</v>
      </c>
      <c r="U80" s="35">
        <v>887013.83</v>
      </c>
      <c r="V80" s="35">
        <v>100708</v>
      </c>
      <c r="W80" s="36">
        <f t="shared" si="14"/>
        <v>-51601</v>
      </c>
      <c r="X80" s="36">
        <f t="shared" si="15"/>
        <v>5.4738354871481576</v>
      </c>
      <c r="Y80" s="36">
        <f t="shared" si="16"/>
        <v>4.6851592769419979</v>
      </c>
      <c r="Z80" s="36">
        <f t="shared" si="17"/>
        <v>0.78867621020615974</v>
      </c>
      <c r="AA80" s="36">
        <f t="shared" si="18"/>
        <v>0.85591890511545943</v>
      </c>
      <c r="AB80" s="36">
        <f t="shared" si="19"/>
        <v>0.14408109488454071</v>
      </c>
      <c r="AC80" s="36">
        <f t="shared" si="20"/>
        <v>0.65062374076103935</v>
      </c>
      <c r="AD80" s="36">
        <f>V80/R80</f>
        <v>0.6612084643717705</v>
      </c>
      <c r="AE80" s="54">
        <f t="shared" si="21"/>
        <v>0</v>
      </c>
      <c r="AF80" s="54">
        <f t="shared" si="22"/>
        <v>0</v>
      </c>
    </row>
    <row r="81" spans="1:32" x14ac:dyDescent="0.2">
      <c r="A81" s="27">
        <v>129057</v>
      </c>
      <c r="B81" s="28" t="s">
        <v>370</v>
      </c>
      <c r="C81" s="27" t="s">
        <v>137</v>
      </c>
      <c r="D81" s="29">
        <v>2</v>
      </c>
      <c r="E81" s="30">
        <v>2015</v>
      </c>
      <c r="F81" s="27" t="s">
        <v>32</v>
      </c>
      <c r="G81" s="31">
        <v>39419</v>
      </c>
      <c r="H81" s="32">
        <v>9.5749999999999993</v>
      </c>
      <c r="I81" s="28" t="s">
        <v>41</v>
      </c>
      <c r="J81" s="33">
        <v>0.49109999999999998</v>
      </c>
      <c r="K81" s="33">
        <f t="shared" si="12"/>
        <v>1.9650483827047227</v>
      </c>
      <c r="L81" s="34">
        <v>2.3368000000000002</v>
      </c>
      <c r="M81" s="34">
        <v>7.6700000000000004E-2</v>
      </c>
      <c r="N81" s="35">
        <v>965612.14</v>
      </c>
      <c r="O81" s="35">
        <v>474218.57</v>
      </c>
      <c r="P81" s="35">
        <v>187672.92</v>
      </c>
      <c r="Q81" s="35">
        <v>286545.65000000002</v>
      </c>
      <c r="R81" s="35">
        <v>0</v>
      </c>
      <c r="S81" s="35">
        <f t="shared" si="13"/>
        <v>491393.57</v>
      </c>
      <c r="T81" s="10">
        <v>0</v>
      </c>
      <c r="U81" s="35">
        <v>59906</v>
      </c>
      <c r="V81" s="35">
        <v>154871.78</v>
      </c>
      <c r="W81" s="36">
        <f t="shared" si="14"/>
        <v>154871.78</v>
      </c>
      <c r="X81" s="36">
        <f t="shared" si="15"/>
        <v>0.96504838270472282</v>
      </c>
      <c r="Y81" s="36">
        <f t="shared" si="16"/>
        <v>0.38191977155907841</v>
      </c>
      <c r="Z81" s="36">
        <f t="shared" si="17"/>
        <v>0.5831286111456444</v>
      </c>
      <c r="AA81" s="36">
        <f t="shared" si="18"/>
        <v>0.39575194197899083</v>
      </c>
      <c r="AB81" s="36">
        <f t="shared" si="19"/>
        <v>0.60424805802100923</v>
      </c>
      <c r="AC81" s="36">
        <f t="shared" si="20"/>
        <v>0.12632571516547739</v>
      </c>
      <c r="AD81" s="36">
        <v>0</v>
      </c>
      <c r="AE81" s="54">
        <f t="shared" si="21"/>
        <v>0</v>
      </c>
      <c r="AF81" s="54">
        <f t="shared" si="22"/>
        <v>0</v>
      </c>
    </row>
    <row r="82" spans="1:32" ht="12" customHeight="1" x14ac:dyDescent="0.2">
      <c r="A82" s="27">
        <v>158671</v>
      </c>
      <c r="B82" s="28" t="s">
        <v>561</v>
      </c>
      <c r="C82" s="27" t="s">
        <v>35</v>
      </c>
      <c r="D82" s="29">
        <v>2</v>
      </c>
      <c r="E82" s="30">
        <v>2015</v>
      </c>
      <c r="F82" s="27" t="s">
        <v>36</v>
      </c>
      <c r="G82" s="31">
        <v>39343</v>
      </c>
      <c r="H82" s="32">
        <v>9.7833333333333332</v>
      </c>
      <c r="I82" s="28" t="s">
        <v>41</v>
      </c>
      <c r="J82" s="33">
        <v>0.41089999999999999</v>
      </c>
      <c r="K82" s="33">
        <f t="shared" si="12"/>
        <v>1.6974307728392628</v>
      </c>
      <c r="L82" s="34">
        <v>8.5908999999999995</v>
      </c>
      <c r="M82" s="34">
        <v>8.3099999999999993E-2</v>
      </c>
      <c r="N82" s="35">
        <v>155882.91</v>
      </c>
      <c r="O82" s="35">
        <v>64048.29</v>
      </c>
      <c r="P82" s="35">
        <v>64048.29</v>
      </c>
      <c r="Q82" s="35">
        <v>0</v>
      </c>
      <c r="R82" s="35">
        <v>0</v>
      </c>
      <c r="S82" s="35">
        <f t="shared" si="13"/>
        <v>91834.62</v>
      </c>
      <c r="T82" s="10">
        <v>0</v>
      </c>
      <c r="U82" s="35">
        <v>315.74</v>
      </c>
      <c r="V82" s="35">
        <v>129781.33</v>
      </c>
      <c r="W82" s="36">
        <f t="shared" si="14"/>
        <v>129781.33</v>
      </c>
      <c r="X82" s="36">
        <f t="shared" si="15"/>
        <v>0.69743077283926258</v>
      </c>
      <c r="Y82" s="36">
        <f t="shared" si="16"/>
        <v>0.69743077283926258</v>
      </c>
      <c r="Z82" s="36">
        <f t="shared" si="17"/>
        <v>0</v>
      </c>
      <c r="AA82" s="36">
        <f t="shared" si="18"/>
        <v>1</v>
      </c>
      <c r="AB82" s="36">
        <f t="shared" si="19"/>
        <v>0</v>
      </c>
      <c r="AC82" s="36">
        <f t="shared" si="20"/>
        <v>4.9297178738105267E-3</v>
      </c>
      <c r="AD82" s="36">
        <v>0</v>
      </c>
      <c r="AE82" s="54">
        <f t="shared" si="21"/>
        <v>0</v>
      </c>
      <c r="AF82" s="54">
        <f t="shared" si="22"/>
        <v>0</v>
      </c>
    </row>
    <row r="83" spans="1:32" ht="12" customHeight="1" x14ac:dyDescent="0.2">
      <c r="A83" s="27">
        <v>158346</v>
      </c>
      <c r="B83" s="28" t="s">
        <v>558</v>
      </c>
      <c r="C83" s="27" t="s">
        <v>35</v>
      </c>
      <c r="D83" s="29">
        <v>2</v>
      </c>
      <c r="E83" s="30">
        <v>2015</v>
      </c>
      <c r="F83" s="27" t="s">
        <v>36</v>
      </c>
      <c r="G83" s="31">
        <v>39301</v>
      </c>
      <c r="H83" s="32">
        <v>9.8972222222222221</v>
      </c>
      <c r="I83" s="28" t="s">
        <v>41</v>
      </c>
      <c r="J83" s="33">
        <v>0.89449999999999996</v>
      </c>
      <c r="K83" s="33">
        <f t="shared" si="12"/>
        <v>9.4800761091422512</v>
      </c>
      <c r="L83" s="34">
        <v>4.6870000000000003</v>
      </c>
      <c r="M83" s="34">
        <v>8.5000000000000006E-3</v>
      </c>
      <c r="N83" s="35">
        <v>243238.75</v>
      </c>
      <c r="O83" s="35">
        <v>217580.86</v>
      </c>
      <c r="P83" s="35">
        <v>209233.53</v>
      </c>
      <c r="Q83" s="35">
        <v>8347.33</v>
      </c>
      <c r="R83" s="35">
        <v>0</v>
      </c>
      <c r="S83" s="35">
        <f t="shared" si="13"/>
        <v>25657.890000000014</v>
      </c>
      <c r="T83" s="10">
        <v>3927.99</v>
      </c>
      <c r="U83" s="35">
        <v>102533.01</v>
      </c>
      <c r="V83" s="35">
        <v>749.96</v>
      </c>
      <c r="W83" s="36">
        <f t="shared" si="14"/>
        <v>749.96</v>
      </c>
      <c r="X83" s="36">
        <f t="shared" si="15"/>
        <v>8.4800761091422512</v>
      </c>
      <c r="Y83" s="36">
        <f t="shared" si="16"/>
        <v>8.1547442131835428</v>
      </c>
      <c r="Z83" s="36">
        <f t="shared" si="17"/>
        <v>0.32533189595870882</v>
      </c>
      <c r="AA83" s="36">
        <f t="shared" si="18"/>
        <v>0.96163573395196622</v>
      </c>
      <c r="AB83" s="36">
        <f t="shared" si="19"/>
        <v>3.8364266048033821E-2</v>
      </c>
      <c r="AC83" s="36">
        <f t="shared" si="20"/>
        <v>0.47124094463088345</v>
      </c>
      <c r="AD83" s="36">
        <v>0</v>
      </c>
      <c r="AE83" s="54">
        <f t="shared" si="21"/>
        <v>0.15309092057063139</v>
      </c>
      <c r="AF83" s="54">
        <f t="shared" si="22"/>
        <v>1.8053012567373804E-2</v>
      </c>
    </row>
    <row r="84" spans="1:32" x14ac:dyDescent="0.2">
      <c r="A84" s="27">
        <v>157994</v>
      </c>
      <c r="B84" s="28" t="s">
        <v>555</v>
      </c>
      <c r="C84" s="27" t="s">
        <v>31</v>
      </c>
      <c r="D84" s="29">
        <v>1</v>
      </c>
      <c r="E84" s="30">
        <v>2015</v>
      </c>
      <c r="F84" s="27" t="s">
        <v>32</v>
      </c>
      <c r="G84" s="31">
        <v>39239</v>
      </c>
      <c r="H84" s="32">
        <v>10.066666666666666</v>
      </c>
      <c r="I84" s="28" t="s">
        <v>41</v>
      </c>
      <c r="J84" s="33">
        <v>0.27700000000000002</v>
      </c>
      <c r="K84" s="33">
        <f t="shared" si="12"/>
        <v>1.3830430640648441</v>
      </c>
      <c r="L84" s="34">
        <v>0.25669999999999998</v>
      </c>
      <c r="M84" s="34">
        <v>2.63E-2</v>
      </c>
      <c r="N84" s="35">
        <v>5790744.4800000004</v>
      </c>
      <c r="O84" s="35">
        <v>1603785.57</v>
      </c>
      <c r="P84" s="35">
        <v>1510596.46</v>
      </c>
      <c r="Q84" s="35">
        <v>93189.11</v>
      </c>
      <c r="R84" s="35">
        <v>0</v>
      </c>
      <c r="S84" s="35">
        <f t="shared" si="13"/>
        <v>4186958.91</v>
      </c>
      <c r="T84" s="10">
        <v>0</v>
      </c>
      <c r="U84" s="35">
        <v>84848.76</v>
      </c>
      <c r="V84" s="35">
        <v>3618.68</v>
      </c>
      <c r="W84" s="36">
        <f t="shared" si="14"/>
        <v>3618.68</v>
      </c>
      <c r="X84" s="36">
        <f t="shared" si="15"/>
        <v>0.38304306406484412</v>
      </c>
      <c r="Y84" s="36">
        <f t="shared" si="16"/>
        <v>0.36078607229513027</v>
      </c>
      <c r="Z84" s="36">
        <f t="shared" si="17"/>
        <v>2.2256991769713831E-2</v>
      </c>
      <c r="AA84" s="36">
        <f t="shared" si="18"/>
        <v>0.94189428328626246</v>
      </c>
      <c r="AB84" s="36">
        <f t="shared" si="19"/>
        <v>5.8105716713737481E-2</v>
      </c>
      <c r="AC84" s="36">
        <f t="shared" si="20"/>
        <v>5.2905302047330426E-2</v>
      </c>
      <c r="AD84" s="36">
        <v>0</v>
      </c>
      <c r="AE84" s="54">
        <f t="shared" si="21"/>
        <v>0</v>
      </c>
      <c r="AF84" s="54">
        <f t="shared" si="22"/>
        <v>0</v>
      </c>
    </row>
    <row r="85" spans="1:32" x14ac:dyDescent="0.2">
      <c r="A85" s="27">
        <v>157806</v>
      </c>
      <c r="B85" s="28" t="s">
        <v>552</v>
      </c>
      <c r="C85" s="27" t="s">
        <v>35</v>
      </c>
      <c r="D85" s="29">
        <v>2</v>
      </c>
      <c r="E85" s="30">
        <v>2015</v>
      </c>
      <c r="F85" s="27" t="s">
        <v>32</v>
      </c>
      <c r="G85" s="31">
        <v>39192</v>
      </c>
      <c r="H85" s="32">
        <v>10.194444444444445</v>
      </c>
      <c r="I85" s="28" t="s">
        <v>41</v>
      </c>
      <c r="J85" s="33">
        <v>0.62480000000000002</v>
      </c>
      <c r="K85" s="33">
        <f t="shared" si="12"/>
        <v>2.6653613033341927</v>
      </c>
      <c r="L85" s="34">
        <v>8.1699999999999995E-2</v>
      </c>
      <c r="M85" s="34">
        <v>0.51459999999999995</v>
      </c>
      <c r="N85" s="35">
        <v>2627260.31</v>
      </c>
      <c r="O85" s="35">
        <v>1641555.18</v>
      </c>
      <c r="P85" s="35">
        <v>1641555.18</v>
      </c>
      <c r="Q85" s="35">
        <v>0</v>
      </c>
      <c r="R85" s="35">
        <v>0</v>
      </c>
      <c r="S85" s="35">
        <f t="shared" si="13"/>
        <v>985705.13000000012</v>
      </c>
      <c r="T85" s="10">
        <v>0</v>
      </c>
      <c r="U85" s="35">
        <v>137989.43</v>
      </c>
      <c r="V85" s="35">
        <v>110157</v>
      </c>
      <c r="W85" s="36">
        <f t="shared" si="14"/>
        <v>110157</v>
      </c>
      <c r="X85" s="36">
        <f t="shared" si="15"/>
        <v>1.6653613033341925</v>
      </c>
      <c r="Y85" s="36">
        <f t="shared" si="16"/>
        <v>1.6653613033341925</v>
      </c>
      <c r="Z85" s="36">
        <f t="shared" si="17"/>
        <v>0</v>
      </c>
      <c r="AA85" s="36">
        <f t="shared" si="18"/>
        <v>1</v>
      </c>
      <c r="AB85" s="36">
        <f t="shared" si="19"/>
        <v>0</v>
      </c>
      <c r="AC85" s="36">
        <f t="shared" si="20"/>
        <v>8.4060183709450453E-2</v>
      </c>
      <c r="AD85" s="36">
        <v>0</v>
      </c>
      <c r="AE85" s="54">
        <f t="shared" si="21"/>
        <v>0</v>
      </c>
      <c r="AF85" s="54">
        <f t="shared" si="22"/>
        <v>0</v>
      </c>
    </row>
    <row r="86" spans="1:32" x14ac:dyDescent="0.2">
      <c r="A86" s="27">
        <v>157844</v>
      </c>
      <c r="B86" s="28" t="s">
        <v>553</v>
      </c>
      <c r="C86" s="27" t="s">
        <v>44</v>
      </c>
      <c r="D86" s="29">
        <v>1</v>
      </c>
      <c r="E86" s="30">
        <v>2015</v>
      </c>
      <c r="F86" s="27" t="s">
        <v>36</v>
      </c>
      <c r="G86" s="31">
        <v>39170</v>
      </c>
      <c r="H86" s="32">
        <v>10.252777777777778</v>
      </c>
      <c r="I86" s="28" t="s">
        <v>41</v>
      </c>
      <c r="J86" s="33">
        <v>0.76129999999999998</v>
      </c>
      <c r="K86" s="33">
        <f t="shared" si="12"/>
        <v>4.1884882198644844</v>
      </c>
      <c r="L86" s="34">
        <v>0.87829999999999997</v>
      </c>
      <c r="M86" s="34">
        <v>0</v>
      </c>
      <c r="N86" s="35">
        <v>622914.9</v>
      </c>
      <c r="O86" s="35">
        <v>474194.2</v>
      </c>
      <c r="P86" s="35">
        <v>69111.94</v>
      </c>
      <c r="Q86" s="35">
        <v>405082.26</v>
      </c>
      <c r="R86" s="35">
        <v>0</v>
      </c>
      <c r="S86" s="35">
        <f t="shared" si="13"/>
        <v>148720.70000000001</v>
      </c>
      <c r="T86" s="10">
        <v>0</v>
      </c>
      <c r="U86" s="35">
        <v>10315.24</v>
      </c>
      <c r="V86" s="35">
        <v>-25521.69</v>
      </c>
      <c r="W86" s="36">
        <f t="shared" si="14"/>
        <v>-25521.69</v>
      </c>
      <c r="X86" s="36">
        <f t="shared" si="15"/>
        <v>3.1884882198644839</v>
      </c>
      <c r="Y86" s="36">
        <f t="shared" si="16"/>
        <v>0.46470962011340722</v>
      </c>
      <c r="Z86" s="36">
        <f t="shared" si="17"/>
        <v>2.7237785997510771</v>
      </c>
      <c r="AA86" s="36">
        <f t="shared" si="18"/>
        <v>0.14574606775030147</v>
      </c>
      <c r="AB86" s="36">
        <f t="shared" si="19"/>
        <v>0.85425393224969859</v>
      </c>
      <c r="AC86" s="36">
        <f t="shared" si="20"/>
        <v>2.1753197318735658E-2</v>
      </c>
      <c r="AD86" s="36">
        <v>0</v>
      </c>
      <c r="AE86" s="54">
        <f t="shared" si="21"/>
        <v>0</v>
      </c>
      <c r="AF86" s="54">
        <f t="shared" si="22"/>
        <v>0</v>
      </c>
    </row>
    <row r="87" spans="1:32" ht="12" customHeight="1" x14ac:dyDescent="0.2">
      <c r="A87" s="27">
        <v>157399</v>
      </c>
      <c r="B87" s="28" t="s">
        <v>550</v>
      </c>
      <c r="C87" s="27" t="s">
        <v>51</v>
      </c>
      <c r="D87" s="29">
        <v>2</v>
      </c>
      <c r="E87" s="30">
        <v>2015</v>
      </c>
      <c r="F87" s="27" t="s">
        <v>36</v>
      </c>
      <c r="G87" s="31">
        <v>39128</v>
      </c>
      <c r="H87" s="32">
        <v>10.375</v>
      </c>
      <c r="I87" s="28" t="s">
        <v>41</v>
      </c>
      <c r="J87" s="33">
        <v>0.6905</v>
      </c>
      <c r="K87" s="33">
        <f t="shared" si="12"/>
        <v>3.2313131100793591</v>
      </c>
      <c r="L87" s="34">
        <v>4.9367999999999999</v>
      </c>
      <c r="M87" s="34">
        <v>1.78E-2</v>
      </c>
      <c r="N87" s="35">
        <v>339710.5</v>
      </c>
      <c r="O87" s="35">
        <v>234579.71</v>
      </c>
      <c r="P87" s="35">
        <v>162685.56</v>
      </c>
      <c r="Q87" s="35">
        <v>71894.149999999994</v>
      </c>
      <c r="R87" s="35">
        <v>48792.6</v>
      </c>
      <c r="S87" s="35">
        <f t="shared" si="13"/>
        <v>105130.79000000001</v>
      </c>
      <c r="T87" s="10">
        <v>3846.38</v>
      </c>
      <c r="U87" s="35">
        <v>46904.5</v>
      </c>
      <c r="V87" s="35">
        <v>6165.55</v>
      </c>
      <c r="W87" s="36">
        <f t="shared" si="14"/>
        <v>-42627.049999999996</v>
      </c>
      <c r="X87" s="36">
        <f t="shared" si="15"/>
        <v>2.2313131100793591</v>
      </c>
      <c r="Y87" s="36">
        <f t="shared" si="16"/>
        <v>1.5474587416303063</v>
      </c>
      <c r="Z87" s="36">
        <f t="shared" si="17"/>
        <v>0.68385436844905279</v>
      </c>
      <c r="AA87" s="36">
        <f t="shared" si="18"/>
        <v>0.69351931588627169</v>
      </c>
      <c r="AB87" s="36">
        <f t="shared" si="19"/>
        <v>0.30648068411372831</v>
      </c>
      <c r="AC87" s="36">
        <f t="shared" si="20"/>
        <v>0.19995122340291069</v>
      </c>
      <c r="AD87" s="36">
        <f>V87/R87</f>
        <v>0.1263623992162746</v>
      </c>
      <c r="AE87" s="54">
        <f t="shared" si="21"/>
        <v>3.6586617488558772E-2</v>
      </c>
      <c r="AF87" s="54">
        <f t="shared" si="22"/>
        <v>1.6396899800072223E-2</v>
      </c>
    </row>
    <row r="88" spans="1:32" x14ac:dyDescent="0.2">
      <c r="A88" s="27">
        <v>125878</v>
      </c>
      <c r="B88" s="28" t="s">
        <v>362</v>
      </c>
      <c r="C88" s="27" t="s">
        <v>35</v>
      </c>
      <c r="D88" s="29">
        <v>2</v>
      </c>
      <c r="E88" s="30">
        <v>2015</v>
      </c>
      <c r="F88" s="27" t="s">
        <v>32</v>
      </c>
      <c r="G88" s="31">
        <v>39121</v>
      </c>
      <c r="H88" s="32">
        <v>10.394444444444444</v>
      </c>
      <c r="I88" s="28" t="s">
        <v>41</v>
      </c>
      <c r="J88" s="33">
        <v>0.88119999999999998</v>
      </c>
      <c r="K88" s="33">
        <f t="shared" si="12"/>
        <v>8.4200084397623112</v>
      </c>
      <c r="L88" s="34">
        <v>3.4910999999999999</v>
      </c>
      <c r="M88" s="34">
        <v>7.0900000000000005E-2</v>
      </c>
      <c r="N88" s="35">
        <v>475085.42</v>
      </c>
      <c r="O88" s="35">
        <v>418662.03</v>
      </c>
      <c r="P88" s="35">
        <v>319456.61</v>
      </c>
      <c r="Q88" s="35">
        <v>99205.42</v>
      </c>
      <c r="R88" s="35">
        <v>24620.28</v>
      </c>
      <c r="S88" s="35">
        <f t="shared" si="13"/>
        <v>56423.389999999956</v>
      </c>
      <c r="T88" s="10">
        <v>0</v>
      </c>
      <c r="U88" s="35">
        <v>55700.82</v>
      </c>
      <c r="V88" s="35">
        <v>8630.99</v>
      </c>
      <c r="W88" s="36">
        <f t="shared" si="14"/>
        <v>-15989.289999999999</v>
      </c>
      <c r="X88" s="36">
        <f t="shared" si="15"/>
        <v>7.4200084397623103</v>
      </c>
      <c r="Y88" s="36">
        <f t="shared" si="16"/>
        <v>5.6617762598099874</v>
      </c>
      <c r="Z88" s="36">
        <f t="shared" si="17"/>
        <v>1.7582321799523226</v>
      </c>
      <c r="AA88" s="36">
        <f t="shared" si="18"/>
        <v>0.76304175470605717</v>
      </c>
      <c r="AB88" s="36">
        <f t="shared" si="19"/>
        <v>0.23695824529394269</v>
      </c>
      <c r="AC88" s="36">
        <f t="shared" si="20"/>
        <v>0.13304483332295503</v>
      </c>
      <c r="AD88" s="36">
        <f>V88/R88</f>
        <v>0.35056425028472465</v>
      </c>
      <c r="AE88" s="54">
        <f t="shared" si="21"/>
        <v>0</v>
      </c>
      <c r="AF88" s="54">
        <f t="shared" si="22"/>
        <v>0</v>
      </c>
    </row>
    <row r="89" spans="1:32" x14ac:dyDescent="0.2">
      <c r="A89" s="27">
        <v>124917</v>
      </c>
      <c r="B89" s="28" t="s">
        <v>357</v>
      </c>
      <c r="C89" s="27" t="s">
        <v>101</v>
      </c>
      <c r="D89" s="29">
        <v>2</v>
      </c>
      <c r="E89" s="30">
        <v>2015</v>
      </c>
      <c r="F89" s="27" t="s">
        <v>32</v>
      </c>
      <c r="G89" s="31">
        <v>39021</v>
      </c>
      <c r="H89" s="32">
        <v>10.666666666666666</v>
      </c>
      <c r="I89" s="28" t="s">
        <v>41</v>
      </c>
      <c r="J89" s="33">
        <v>0.37909999999999999</v>
      </c>
      <c r="K89" s="33">
        <f t="shared" si="12"/>
        <v>1.6105237987758512</v>
      </c>
      <c r="L89" s="34">
        <v>2.0973000000000002</v>
      </c>
      <c r="M89" s="34">
        <v>9.7000000000000003E-2</v>
      </c>
      <c r="N89" s="35">
        <v>966854.61</v>
      </c>
      <c r="O89" s="35">
        <v>366519.11</v>
      </c>
      <c r="P89" s="35">
        <v>325752.59000000003</v>
      </c>
      <c r="Q89" s="35">
        <v>40766.519999999997</v>
      </c>
      <c r="R89" s="35">
        <v>0</v>
      </c>
      <c r="S89" s="35">
        <f t="shared" si="13"/>
        <v>600335.5</v>
      </c>
      <c r="T89" s="10">
        <v>36964.239999999998</v>
      </c>
      <c r="U89" s="35">
        <v>167811.48</v>
      </c>
      <c r="V89" s="35">
        <v>157280.38</v>
      </c>
      <c r="W89" s="36">
        <f t="shared" si="14"/>
        <v>157280.38</v>
      </c>
      <c r="X89" s="36">
        <f t="shared" si="15"/>
        <v>0.61052379877585117</v>
      </c>
      <c r="Y89" s="36">
        <f t="shared" si="16"/>
        <v>0.54261756967562313</v>
      </c>
      <c r="Z89" s="36">
        <f t="shared" si="17"/>
        <v>6.7906229100228116E-2</v>
      </c>
      <c r="AA89" s="36">
        <f t="shared" si="18"/>
        <v>0.88877382137046013</v>
      </c>
      <c r="AB89" s="36">
        <f t="shared" si="19"/>
        <v>0.11122617862953994</v>
      </c>
      <c r="AC89" s="36">
        <f t="shared" si="20"/>
        <v>0.45785192482869452</v>
      </c>
      <c r="AD89" s="36">
        <v>0</v>
      </c>
      <c r="AE89" s="54">
        <f t="shared" si="21"/>
        <v>6.1572637300309575E-2</v>
      </c>
      <c r="AF89" s="54">
        <f t="shared" si="22"/>
        <v>0.10085214929175179</v>
      </c>
    </row>
    <row r="90" spans="1:32" x14ac:dyDescent="0.2">
      <c r="A90" s="27">
        <v>156588</v>
      </c>
      <c r="B90" s="28" t="s">
        <v>545</v>
      </c>
      <c r="C90" s="27" t="s">
        <v>35</v>
      </c>
      <c r="D90" s="29">
        <v>2</v>
      </c>
      <c r="E90" s="30">
        <v>2015</v>
      </c>
      <c r="F90" s="27" t="s">
        <v>32</v>
      </c>
      <c r="G90" s="31">
        <v>39002</v>
      </c>
      <c r="H90" s="32">
        <v>10.716666666666667</v>
      </c>
      <c r="I90" s="28" t="s">
        <v>41</v>
      </c>
      <c r="J90" s="33">
        <v>0.21659999999999999</v>
      </c>
      <c r="K90" s="33">
        <f t="shared" si="12"/>
        <v>1.2765111132507654</v>
      </c>
      <c r="L90" s="34">
        <v>1.9360999999999999</v>
      </c>
      <c r="M90" s="34">
        <v>3.4299999999999997E-2</v>
      </c>
      <c r="N90" s="35">
        <v>486955.66</v>
      </c>
      <c r="O90" s="35">
        <v>105481.77</v>
      </c>
      <c r="P90" s="35">
        <v>105441.60000000001</v>
      </c>
      <c r="Q90" s="35">
        <v>40.17</v>
      </c>
      <c r="R90" s="35">
        <v>31889.87</v>
      </c>
      <c r="S90" s="35">
        <f t="shared" si="13"/>
        <v>381473.88999999996</v>
      </c>
      <c r="T90" s="10">
        <v>0</v>
      </c>
      <c r="U90" s="35">
        <v>46239.48</v>
      </c>
      <c r="V90" s="35">
        <v>33721.06</v>
      </c>
      <c r="W90" s="36">
        <f t="shared" si="14"/>
        <v>1831.1899999999987</v>
      </c>
      <c r="X90" s="36">
        <f t="shared" si="15"/>
        <v>0.27651111325076538</v>
      </c>
      <c r="Y90" s="36">
        <f t="shared" si="16"/>
        <v>0.2764058111552537</v>
      </c>
      <c r="Z90" s="36">
        <f t="shared" si="17"/>
        <v>1.053020955117007E-4</v>
      </c>
      <c r="AA90" s="36">
        <f t="shared" si="18"/>
        <v>0.99961917590120075</v>
      </c>
      <c r="AB90" s="36">
        <f t="shared" si="19"/>
        <v>3.8082409879925224E-4</v>
      </c>
      <c r="AC90" s="36">
        <f t="shared" si="20"/>
        <v>0.43836465770341171</v>
      </c>
      <c r="AD90" s="36">
        <f>V90/R90</f>
        <v>1.0574223099686515</v>
      </c>
      <c r="AE90" s="54">
        <f t="shared" si="21"/>
        <v>0</v>
      </c>
      <c r="AF90" s="54">
        <f t="shared" si="22"/>
        <v>0</v>
      </c>
    </row>
    <row r="91" spans="1:32" x14ac:dyDescent="0.2">
      <c r="A91" s="27">
        <v>124782</v>
      </c>
      <c r="B91" s="28" t="s">
        <v>355</v>
      </c>
      <c r="C91" s="27" t="s">
        <v>31</v>
      </c>
      <c r="D91" s="29">
        <v>1</v>
      </c>
      <c r="E91" s="30">
        <v>2015</v>
      </c>
      <c r="F91" s="27" t="s">
        <v>32</v>
      </c>
      <c r="G91" s="31">
        <v>38995</v>
      </c>
      <c r="H91" s="32">
        <v>10.736111111111111</v>
      </c>
      <c r="I91" s="28" t="s">
        <v>41</v>
      </c>
      <c r="J91" s="33">
        <v>0.38600000000000001</v>
      </c>
      <c r="K91" s="33">
        <f t="shared" si="12"/>
        <v>1.6286557464931388</v>
      </c>
      <c r="L91" s="34">
        <v>1.3395999999999999</v>
      </c>
      <c r="M91" s="34">
        <v>0.1086</v>
      </c>
      <c r="N91" s="35">
        <v>802416.39</v>
      </c>
      <c r="O91" s="35">
        <v>309730.08</v>
      </c>
      <c r="P91" s="35">
        <v>309730.08</v>
      </c>
      <c r="Q91" s="35">
        <v>0</v>
      </c>
      <c r="R91" s="35">
        <v>0</v>
      </c>
      <c r="S91" s="35">
        <f t="shared" si="13"/>
        <v>492686.31</v>
      </c>
      <c r="T91" s="10">
        <v>0</v>
      </c>
      <c r="U91" s="35">
        <v>114.7</v>
      </c>
      <c r="V91" s="35">
        <v>84084.6</v>
      </c>
      <c r="W91" s="36">
        <f t="shared" si="14"/>
        <v>84084.6</v>
      </c>
      <c r="X91" s="36">
        <f t="shared" si="15"/>
        <v>0.62865574649313882</v>
      </c>
      <c r="Y91" s="36">
        <f t="shared" si="16"/>
        <v>0.62865574649313882</v>
      </c>
      <c r="Z91" s="36">
        <f t="shared" si="17"/>
        <v>0</v>
      </c>
      <c r="AA91" s="36">
        <f t="shared" si="18"/>
        <v>1</v>
      </c>
      <c r="AB91" s="36">
        <f t="shared" si="19"/>
        <v>0</v>
      </c>
      <c r="AC91" s="36">
        <f t="shared" si="20"/>
        <v>3.7032244333517751E-4</v>
      </c>
      <c r="AD91" s="36">
        <v>0</v>
      </c>
      <c r="AE91" s="54">
        <f t="shared" si="21"/>
        <v>0</v>
      </c>
      <c r="AF91" s="54">
        <f t="shared" si="22"/>
        <v>0</v>
      </c>
    </row>
    <row r="92" spans="1:32" x14ac:dyDescent="0.2">
      <c r="A92" s="27">
        <v>124255</v>
      </c>
      <c r="B92" s="28" t="s">
        <v>354</v>
      </c>
      <c r="C92" s="27" t="s">
        <v>35</v>
      </c>
      <c r="D92" s="29">
        <v>2</v>
      </c>
      <c r="E92" s="30">
        <v>2015</v>
      </c>
      <c r="F92" s="27" t="s">
        <v>257</v>
      </c>
      <c r="G92" s="31">
        <v>38957</v>
      </c>
      <c r="H92" s="32">
        <v>10.838888888888889</v>
      </c>
      <c r="I92" s="28" t="s">
        <v>41</v>
      </c>
      <c r="J92" s="33">
        <v>0.34042699170547541</v>
      </c>
      <c r="K92" s="33">
        <f t="shared" si="12"/>
        <v>1.5161323878090867</v>
      </c>
      <c r="L92" s="34">
        <v>0</v>
      </c>
      <c r="M92" s="34">
        <v>0</v>
      </c>
      <c r="N92" s="35">
        <v>229995.1</v>
      </c>
      <c r="O92" s="35">
        <v>78296.539999999994</v>
      </c>
      <c r="P92" s="35">
        <v>16033.48</v>
      </c>
      <c r="Q92" s="35">
        <v>62263.06</v>
      </c>
      <c r="R92" s="35">
        <v>0</v>
      </c>
      <c r="S92" s="35">
        <f t="shared" si="13"/>
        <v>151698.56</v>
      </c>
      <c r="T92" s="10">
        <v>0</v>
      </c>
      <c r="U92" s="35">
        <v>16033.48</v>
      </c>
      <c r="V92" s="35">
        <v>-50427.82</v>
      </c>
      <c r="W92" s="36">
        <f t="shared" si="14"/>
        <v>-50427.82</v>
      </c>
      <c r="X92" s="36">
        <f t="shared" si="15"/>
        <v>0.51613238780908666</v>
      </c>
      <c r="Y92" s="36">
        <f t="shared" si="16"/>
        <v>0.10569302701357218</v>
      </c>
      <c r="Z92" s="36">
        <f t="shared" si="17"/>
        <v>0.41043936079551446</v>
      </c>
      <c r="AA92" s="36">
        <f t="shared" si="18"/>
        <v>0.20477890849327443</v>
      </c>
      <c r="AB92" s="36">
        <f t="shared" si="19"/>
        <v>0.7952210915067256</v>
      </c>
      <c r="AC92" s="36">
        <f t="shared" si="20"/>
        <v>0.20477890849327443</v>
      </c>
      <c r="AD92" s="36">
        <v>0</v>
      </c>
      <c r="AE92" s="54">
        <f t="shared" si="21"/>
        <v>0</v>
      </c>
      <c r="AF92" s="54">
        <f t="shared" si="22"/>
        <v>0</v>
      </c>
    </row>
    <row r="93" spans="1:32" ht="12" customHeight="1" x14ac:dyDescent="0.2">
      <c r="A93" s="27">
        <v>156145</v>
      </c>
      <c r="B93" s="28" t="s">
        <v>540</v>
      </c>
      <c r="C93" s="27" t="s">
        <v>35</v>
      </c>
      <c r="D93" s="29">
        <v>2</v>
      </c>
      <c r="E93" s="30">
        <v>2015</v>
      </c>
      <c r="F93" s="27" t="s">
        <v>36</v>
      </c>
      <c r="G93" s="31">
        <v>38923</v>
      </c>
      <c r="H93" s="32">
        <v>10.930555555555555</v>
      </c>
      <c r="I93" s="28" t="s">
        <v>41</v>
      </c>
      <c r="J93" s="33">
        <v>0.56869999999999998</v>
      </c>
      <c r="K93" s="33">
        <f t="shared" si="12"/>
        <v>2.3187381456131848</v>
      </c>
      <c r="L93" s="34">
        <v>2.3877999999999999</v>
      </c>
      <c r="M93" s="34">
        <v>3.7000000000000002E-3</v>
      </c>
      <c r="N93" s="35">
        <v>561658.04</v>
      </c>
      <c r="O93" s="35">
        <v>319432.31</v>
      </c>
      <c r="P93" s="35">
        <v>319432.31</v>
      </c>
      <c r="Q93" s="35">
        <v>0</v>
      </c>
      <c r="R93" s="35">
        <v>0</v>
      </c>
      <c r="S93" s="35">
        <f t="shared" si="13"/>
        <v>242225.73000000004</v>
      </c>
      <c r="T93" s="10">
        <v>0</v>
      </c>
      <c r="U93" s="35">
        <v>57883.68</v>
      </c>
      <c r="V93" s="35">
        <v>-3944.99</v>
      </c>
      <c r="W93" s="36">
        <f t="shared" si="14"/>
        <v>-3944.99</v>
      </c>
      <c r="X93" s="36">
        <f t="shared" si="15"/>
        <v>1.3187381456131846</v>
      </c>
      <c r="Y93" s="36">
        <f t="shared" si="16"/>
        <v>1.3187381456131846</v>
      </c>
      <c r="Z93" s="36">
        <f t="shared" si="17"/>
        <v>0</v>
      </c>
      <c r="AA93" s="36">
        <f t="shared" si="18"/>
        <v>1</v>
      </c>
      <c r="AB93" s="36">
        <f t="shared" si="19"/>
        <v>0</v>
      </c>
      <c r="AC93" s="36">
        <f t="shared" si="20"/>
        <v>0.18120796859904373</v>
      </c>
      <c r="AD93" s="36">
        <v>0</v>
      </c>
      <c r="AE93" s="54">
        <f t="shared" si="21"/>
        <v>0</v>
      </c>
      <c r="AF93" s="54">
        <f t="shared" si="22"/>
        <v>0</v>
      </c>
    </row>
    <row r="94" spans="1:32" x14ac:dyDescent="0.2">
      <c r="A94" s="27">
        <v>33695</v>
      </c>
      <c r="B94" s="28" t="s">
        <v>117</v>
      </c>
      <c r="C94" s="27" t="s">
        <v>51</v>
      </c>
      <c r="D94" s="29">
        <v>2</v>
      </c>
      <c r="E94" s="30">
        <v>2015</v>
      </c>
      <c r="F94" s="27" t="s">
        <v>36</v>
      </c>
      <c r="G94" s="31">
        <v>38903</v>
      </c>
      <c r="H94" s="32">
        <v>10.986111111111111</v>
      </c>
      <c r="I94" s="28" t="s">
        <v>41</v>
      </c>
      <c r="J94" s="33">
        <v>0.75397808954315026</v>
      </c>
      <c r="K94" s="33">
        <f t="shared" si="12"/>
        <v>4.0646786220912308</v>
      </c>
      <c r="L94" s="34">
        <v>0.98280401012128715</v>
      </c>
      <c r="M94" s="34">
        <v>0</v>
      </c>
      <c r="N94" s="35">
        <v>1553802.38</v>
      </c>
      <c r="O94" s="35">
        <v>1171532.95</v>
      </c>
      <c r="P94" s="35">
        <v>1113726.76</v>
      </c>
      <c r="Q94" s="35">
        <v>57806.19</v>
      </c>
      <c r="R94" s="35">
        <v>0</v>
      </c>
      <c r="S94" s="35">
        <f t="shared" si="13"/>
        <v>382269.42999999993</v>
      </c>
      <c r="T94" s="10">
        <v>0</v>
      </c>
      <c r="U94" s="35">
        <v>831436.97</v>
      </c>
      <c r="V94" s="35">
        <v>0</v>
      </c>
      <c r="W94" s="36">
        <f t="shared" si="14"/>
        <v>0</v>
      </c>
      <c r="X94" s="36">
        <f t="shared" si="15"/>
        <v>3.0646786220912308</v>
      </c>
      <c r="Y94" s="36">
        <f t="shared" si="16"/>
        <v>2.9134601738883492</v>
      </c>
      <c r="Z94" s="36">
        <f t="shared" si="17"/>
        <v>0.15121844820288144</v>
      </c>
      <c r="AA94" s="36">
        <f t="shared" si="18"/>
        <v>0.9506576490230173</v>
      </c>
      <c r="AB94" s="36">
        <f t="shared" si="19"/>
        <v>4.9342350976982766E-2</v>
      </c>
      <c r="AC94" s="36">
        <f t="shared" si="20"/>
        <v>0.70970003020401606</v>
      </c>
      <c r="AD94" s="36">
        <v>0</v>
      </c>
      <c r="AE94" s="54">
        <f t="shared" si="21"/>
        <v>0</v>
      </c>
      <c r="AF94" s="54">
        <f t="shared" si="22"/>
        <v>0</v>
      </c>
    </row>
    <row r="95" spans="1:32" x14ac:dyDescent="0.2">
      <c r="A95" s="27">
        <v>33635</v>
      </c>
      <c r="B95" s="28" t="s">
        <v>116</v>
      </c>
      <c r="C95" s="27" t="s">
        <v>35</v>
      </c>
      <c r="D95" s="29">
        <v>2</v>
      </c>
      <c r="E95" s="30">
        <v>2015</v>
      </c>
      <c r="F95" s="27" t="s">
        <v>36</v>
      </c>
      <c r="G95" s="31">
        <v>38894</v>
      </c>
      <c r="H95" s="32">
        <v>11.011111111111111</v>
      </c>
      <c r="I95" s="28" t="s">
        <v>41</v>
      </c>
      <c r="J95" s="33">
        <v>0.52829999999999999</v>
      </c>
      <c r="K95" s="33">
        <f t="shared" si="12"/>
        <v>2.120018308949394</v>
      </c>
      <c r="L95" s="34">
        <v>2.8102999999999998</v>
      </c>
      <c r="M95" s="34">
        <v>3.27E-2</v>
      </c>
      <c r="N95" s="35">
        <v>595769.75</v>
      </c>
      <c r="O95" s="35">
        <v>314748.71000000002</v>
      </c>
      <c r="P95" s="35">
        <v>155675.39000000001</v>
      </c>
      <c r="Q95" s="35">
        <v>159073.32</v>
      </c>
      <c r="R95" s="35">
        <v>0</v>
      </c>
      <c r="S95" s="35">
        <f t="shared" si="13"/>
        <v>281021.03999999998</v>
      </c>
      <c r="T95" s="10">
        <v>72036.899999999994</v>
      </c>
      <c r="U95" s="35">
        <v>6917.79</v>
      </c>
      <c r="V95" s="35">
        <v>53107.31</v>
      </c>
      <c r="W95" s="36">
        <f t="shared" si="14"/>
        <v>53107.31</v>
      </c>
      <c r="X95" s="36">
        <f t="shared" si="15"/>
        <v>1.120018308949394</v>
      </c>
      <c r="Y95" s="36">
        <f t="shared" si="16"/>
        <v>0.55396346835809884</v>
      </c>
      <c r="Z95" s="36">
        <f t="shared" si="17"/>
        <v>0.56605484059129529</v>
      </c>
      <c r="AA95" s="36">
        <f t="shared" si="18"/>
        <v>0.49460215420739928</v>
      </c>
      <c r="AB95" s="36">
        <f t="shared" si="19"/>
        <v>0.50539784579260072</v>
      </c>
      <c r="AC95" s="36">
        <f t="shared" si="20"/>
        <v>2.1978771573043142E-2</v>
      </c>
      <c r="AD95" s="36">
        <v>0</v>
      </c>
      <c r="AE95" s="54">
        <f t="shared" si="21"/>
        <v>0.25633988117046325</v>
      </c>
      <c r="AF95" s="54">
        <f t="shared" si="22"/>
        <v>0.22887115248224524</v>
      </c>
    </row>
    <row r="96" spans="1:32" x14ac:dyDescent="0.2">
      <c r="A96" s="27">
        <v>33605</v>
      </c>
      <c r="B96" s="28" t="s">
        <v>115</v>
      </c>
      <c r="C96" s="27" t="s">
        <v>35</v>
      </c>
      <c r="D96" s="29">
        <v>2</v>
      </c>
      <c r="E96" s="30">
        <v>2015</v>
      </c>
      <c r="F96" s="27" t="s">
        <v>36</v>
      </c>
      <c r="G96" s="31">
        <v>38866</v>
      </c>
      <c r="H96" s="32">
        <v>11.08611111111111</v>
      </c>
      <c r="I96" s="28" t="s">
        <v>41</v>
      </c>
      <c r="J96" s="33">
        <v>0.41449999999999998</v>
      </c>
      <c r="K96" s="33">
        <f t="shared" si="12"/>
        <v>1.7078802154030006</v>
      </c>
      <c r="L96" s="34">
        <v>4.0342000000000002</v>
      </c>
      <c r="M96" s="34">
        <v>0.01</v>
      </c>
      <c r="N96" s="35">
        <v>394012.15</v>
      </c>
      <c r="O96" s="35">
        <v>163309.70000000001</v>
      </c>
      <c r="P96" s="35">
        <v>90554.7</v>
      </c>
      <c r="Q96" s="35">
        <v>72755</v>
      </c>
      <c r="R96" s="35">
        <v>0</v>
      </c>
      <c r="S96" s="35">
        <f t="shared" si="13"/>
        <v>230702.45</v>
      </c>
      <c r="T96" s="10">
        <v>0</v>
      </c>
      <c r="U96" s="35">
        <v>24281.08</v>
      </c>
      <c r="V96" s="35">
        <v>18610.25</v>
      </c>
      <c r="W96" s="36">
        <f t="shared" si="14"/>
        <v>18610.25</v>
      </c>
      <c r="X96" s="36">
        <f t="shared" si="15"/>
        <v>0.70788021540300072</v>
      </c>
      <c r="Y96" s="36">
        <f t="shared" si="16"/>
        <v>0.39251728796118113</v>
      </c>
      <c r="Z96" s="36">
        <f t="shared" si="17"/>
        <v>0.31536292744181954</v>
      </c>
      <c r="AA96" s="36">
        <f t="shared" si="18"/>
        <v>0.55449676289895822</v>
      </c>
      <c r="AB96" s="36">
        <f t="shared" si="19"/>
        <v>0.44550323710104173</v>
      </c>
      <c r="AC96" s="36">
        <f t="shared" si="20"/>
        <v>0.14868118672681416</v>
      </c>
      <c r="AD96" s="36">
        <v>0</v>
      </c>
      <c r="AE96" s="54">
        <f t="shared" si="21"/>
        <v>0</v>
      </c>
      <c r="AF96" s="54">
        <f t="shared" si="22"/>
        <v>0</v>
      </c>
    </row>
    <row r="97" spans="1:32" x14ac:dyDescent="0.2">
      <c r="A97" s="27">
        <v>154937</v>
      </c>
      <c r="B97" s="28" t="s">
        <v>534</v>
      </c>
      <c r="C97" s="27" t="s">
        <v>101</v>
      </c>
      <c r="D97" s="29">
        <v>2</v>
      </c>
      <c r="E97" s="30">
        <v>2015</v>
      </c>
      <c r="F97" s="27" t="s">
        <v>36</v>
      </c>
      <c r="G97" s="31">
        <v>38719</v>
      </c>
      <c r="H97" s="32">
        <v>11.494444444444444</v>
      </c>
      <c r="I97" s="28" t="s">
        <v>41</v>
      </c>
      <c r="J97" s="33">
        <v>0.46300000000000002</v>
      </c>
      <c r="K97" s="33">
        <f t="shared" si="12"/>
        <v>1.8623551377784273</v>
      </c>
      <c r="L97" s="34">
        <v>2.0238999999999998</v>
      </c>
      <c r="M97" s="34">
        <v>4.4000000000000003E-3</v>
      </c>
      <c r="N97" s="35">
        <v>585065.72</v>
      </c>
      <c r="O97" s="35">
        <v>270912.03999999998</v>
      </c>
      <c r="P97" s="35">
        <v>240506.09</v>
      </c>
      <c r="Q97" s="35">
        <v>30405.95</v>
      </c>
      <c r="R97" s="35">
        <v>1232.6500000000001</v>
      </c>
      <c r="S97" s="35">
        <f t="shared" si="13"/>
        <v>314153.68</v>
      </c>
      <c r="T97" s="10">
        <v>0</v>
      </c>
      <c r="U97" s="35">
        <v>61836.51</v>
      </c>
      <c r="V97" s="35">
        <v>529.87</v>
      </c>
      <c r="W97" s="36">
        <f t="shared" si="14"/>
        <v>-702.78000000000009</v>
      </c>
      <c r="X97" s="36">
        <f t="shared" si="15"/>
        <v>0.86235513777842743</v>
      </c>
      <c r="Y97" s="36">
        <f t="shared" si="16"/>
        <v>0.76556827219085899</v>
      </c>
      <c r="Z97" s="36">
        <f t="shared" si="17"/>
        <v>9.678686558756848E-2</v>
      </c>
      <c r="AA97" s="36">
        <f t="shared" si="18"/>
        <v>0.88776449359725762</v>
      </c>
      <c r="AB97" s="36">
        <f t="shared" si="19"/>
        <v>0.11223550640274239</v>
      </c>
      <c r="AC97" s="36">
        <f t="shared" si="20"/>
        <v>0.22825308908382222</v>
      </c>
      <c r="AD97" s="36">
        <f>V97/R97</f>
        <v>0.42986249138035937</v>
      </c>
      <c r="AE97" s="54">
        <f t="shared" si="21"/>
        <v>0</v>
      </c>
      <c r="AF97" s="54">
        <f t="shared" si="22"/>
        <v>0</v>
      </c>
    </row>
    <row r="98" spans="1:32" x14ac:dyDescent="0.2">
      <c r="A98" s="27">
        <v>154754</v>
      </c>
      <c r="B98" s="28" t="s">
        <v>532</v>
      </c>
      <c r="C98" s="27" t="s">
        <v>35</v>
      </c>
      <c r="D98" s="29">
        <v>2</v>
      </c>
      <c r="E98" s="30">
        <v>2015</v>
      </c>
      <c r="F98" s="27" t="s">
        <v>32</v>
      </c>
      <c r="G98" s="31">
        <v>38693</v>
      </c>
      <c r="H98" s="32">
        <v>11.563888888888888</v>
      </c>
      <c r="I98" s="28" t="s">
        <v>41</v>
      </c>
      <c r="J98" s="33">
        <v>0.42280000000000001</v>
      </c>
      <c r="K98" s="33">
        <f t="shared" si="12"/>
        <v>1.7323533907590105</v>
      </c>
      <c r="L98" s="34">
        <v>3.7427000000000001</v>
      </c>
      <c r="M98" s="34">
        <v>0</v>
      </c>
      <c r="N98" s="35">
        <v>482676.08</v>
      </c>
      <c r="O98" s="35">
        <v>204051.59</v>
      </c>
      <c r="P98" s="35">
        <v>76916.39</v>
      </c>
      <c r="Q98" s="35">
        <v>127135.2</v>
      </c>
      <c r="R98" s="35">
        <v>18022.849999999999</v>
      </c>
      <c r="S98" s="35">
        <f t="shared" si="13"/>
        <v>278624.49</v>
      </c>
      <c r="T98" s="10">
        <v>127135.2</v>
      </c>
      <c r="U98" s="35">
        <v>0</v>
      </c>
      <c r="V98" s="35">
        <v>-74828.72</v>
      </c>
      <c r="W98" s="36">
        <f t="shared" ref="W98:W129" si="23">+V98-R98</f>
        <v>-92851.57</v>
      </c>
      <c r="X98" s="36">
        <f t="shared" si="15"/>
        <v>0.73235339075901051</v>
      </c>
      <c r="Y98" s="36">
        <f t="shared" si="16"/>
        <v>0.27605753535879063</v>
      </c>
      <c r="Z98" s="36">
        <f t="shared" si="17"/>
        <v>0.45629585540021983</v>
      </c>
      <c r="AA98" s="36">
        <f t="shared" si="18"/>
        <v>0.37694580081439211</v>
      </c>
      <c r="AB98" s="36">
        <f t="shared" si="19"/>
        <v>0.62305419918560789</v>
      </c>
      <c r="AC98" s="36">
        <f t="shared" si="20"/>
        <v>0</v>
      </c>
      <c r="AD98" s="36">
        <f>V98/R98</f>
        <v>-4.1518805294390182</v>
      </c>
      <c r="AE98" s="54">
        <f t="shared" si="21"/>
        <v>0.45629585540021983</v>
      </c>
      <c r="AF98" s="54">
        <f t="shared" si="22"/>
        <v>0.62305419918560789</v>
      </c>
    </row>
    <row r="99" spans="1:32" x14ac:dyDescent="0.2">
      <c r="A99" s="27">
        <v>154741</v>
      </c>
      <c r="B99" s="28" t="s">
        <v>531</v>
      </c>
      <c r="C99" s="27" t="s">
        <v>31</v>
      </c>
      <c r="D99" s="29">
        <v>1</v>
      </c>
      <c r="E99" s="30">
        <v>2015</v>
      </c>
      <c r="F99" s="27" t="s">
        <v>36</v>
      </c>
      <c r="G99" s="31">
        <v>38684</v>
      </c>
      <c r="H99" s="32">
        <v>11.588888888888889</v>
      </c>
      <c r="I99" s="28" t="s">
        <v>41</v>
      </c>
      <c r="J99" s="33">
        <v>0.68159999999999998</v>
      </c>
      <c r="K99" s="33">
        <f t="shared" si="12"/>
        <v>3.1411318153554966</v>
      </c>
      <c r="L99" s="34">
        <v>0.29199999999999998</v>
      </c>
      <c r="M99" s="34">
        <v>7.0199999999999999E-2</v>
      </c>
      <c r="N99" s="35">
        <v>6315548.0999999996</v>
      </c>
      <c r="O99" s="35">
        <v>4304951.7699999996</v>
      </c>
      <c r="P99" s="35">
        <v>688052.1</v>
      </c>
      <c r="Q99" s="35">
        <v>3616899.67</v>
      </c>
      <c r="R99" s="35">
        <v>240346.89</v>
      </c>
      <c r="S99" s="35">
        <f t="shared" si="13"/>
        <v>2010596.33</v>
      </c>
      <c r="T99" s="10">
        <v>3616899.67</v>
      </c>
      <c r="U99" s="35">
        <v>126013.38</v>
      </c>
      <c r="V99" s="35">
        <v>299980.33</v>
      </c>
      <c r="W99" s="36">
        <f t="shared" si="23"/>
        <v>59633.440000000002</v>
      </c>
      <c r="X99" s="36">
        <f t="shared" si="15"/>
        <v>2.1411318153554966</v>
      </c>
      <c r="Y99" s="36">
        <f t="shared" si="16"/>
        <v>0.34221294932931662</v>
      </c>
      <c r="Z99" s="36">
        <f t="shared" si="17"/>
        <v>1.7989188660261803</v>
      </c>
      <c r="AA99" s="36">
        <f t="shared" si="18"/>
        <v>0.15982806237106811</v>
      </c>
      <c r="AB99" s="36">
        <f t="shared" si="19"/>
        <v>0.84017193762893194</v>
      </c>
      <c r="AC99" s="36">
        <f t="shared" si="20"/>
        <v>2.9271728635417445E-2</v>
      </c>
      <c r="AD99" s="36">
        <f>V99/R99</f>
        <v>1.2481140488233486</v>
      </c>
      <c r="AE99" s="54">
        <f t="shared" si="21"/>
        <v>1.7989188660261803</v>
      </c>
      <c r="AF99" s="54">
        <f t="shared" si="22"/>
        <v>0.84017193762893194</v>
      </c>
    </row>
    <row r="100" spans="1:32" x14ac:dyDescent="0.2">
      <c r="A100" s="27">
        <v>154834</v>
      </c>
      <c r="B100" s="28" t="s">
        <v>533</v>
      </c>
      <c r="C100" s="27" t="s">
        <v>35</v>
      </c>
      <c r="D100" s="29">
        <v>2</v>
      </c>
      <c r="E100" s="30">
        <v>2015</v>
      </c>
      <c r="F100" s="27" t="s">
        <v>32</v>
      </c>
      <c r="G100" s="31">
        <v>38656</v>
      </c>
      <c r="H100" s="32">
        <v>11.666666666666666</v>
      </c>
      <c r="I100" s="28" t="s">
        <v>41</v>
      </c>
      <c r="J100" s="33">
        <v>0.28239999999999998</v>
      </c>
      <c r="K100" s="33">
        <f t="shared" si="12"/>
        <v>1.3934605440006014</v>
      </c>
      <c r="L100" s="34">
        <v>1.8246</v>
      </c>
      <c r="M100" s="34">
        <v>0</v>
      </c>
      <c r="N100" s="35">
        <v>62268.15</v>
      </c>
      <c r="O100" s="35">
        <v>17582.169999999998</v>
      </c>
      <c r="P100" s="35">
        <v>344.89</v>
      </c>
      <c r="Q100" s="35">
        <v>17237.28</v>
      </c>
      <c r="R100" s="35">
        <v>0</v>
      </c>
      <c r="S100" s="35">
        <f t="shared" si="13"/>
        <v>44685.98</v>
      </c>
      <c r="T100" s="10">
        <v>0</v>
      </c>
      <c r="U100" s="35">
        <v>0</v>
      </c>
      <c r="V100" s="35">
        <v>-415137.63</v>
      </c>
      <c r="W100" s="36">
        <f t="shared" si="23"/>
        <v>-415137.63</v>
      </c>
      <c r="X100" s="36">
        <f t="shared" si="15"/>
        <v>0.39346054400060149</v>
      </c>
      <c r="Y100" s="36">
        <f t="shared" si="16"/>
        <v>7.7180807045073192E-3</v>
      </c>
      <c r="Z100" s="36">
        <f t="shared" si="17"/>
        <v>0.38574246329609418</v>
      </c>
      <c r="AA100" s="36">
        <f t="shared" si="18"/>
        <v>1.9615894966320997E-2</v>
      </c>
      <c r="AB100" s="36">
        <f t="shared" si="19"/>
        <v>0.98038410503367901</v>
      </c>
      <c r="AC100" s="36">
        <f t="shared" si="20"/>
        <v>0</v>
      </c>
      <c r="AD100" s="36">
        <v>0</v>
      </c>
      <c r="AE100" s="54">
        <f t="shared" si="21"/>
        <v>0</v>
      </c>
      <c r="AF100" s="54">
        <f t="shared" si="22"/>
        <v>0</v>
      </c>
    </row>
    <row r="101" spans="1:32" x14ac:dyDescent="0.2">
      <c r="A101" s="27">
        <v>120868</v>
      </c>
      <c r="B101" s="28" t="s">
        <v>342</v>
      </c>
      <c r="C101" s="27" t="s">
        <v>285</v>
      </c>
      <c r="D101" s="29">
        <v>2</v>
      </c>
      <c r="E101" s="30">
        <v>2015</v>
      </c>
      <c r="F101" s="27" t="s">
        <v>32</v>
      </c>
      <c r="G101" s="31">
        <v>38635</v>
      </c>
      <c r="H101" s="32">
        <v>11.722222222222221</v>
      </c>
      <c r="I101" s="28" t="s">
        <v>41</v>
      </c>
      <c r="J101" s="33">
        <v>0.53259999999999996</v>
      </c>
      <c r="K101" s="33">
        <f t="shared" si="12"/>
        <v>2.1395866869928728</v>
      </c>
      <c r="L101" s="34">
        <v>3.2412999999999998</v>
      </c>
      <c r="M101" s="34">
        <v>4.3499999999999997E-2</v>
      </c>
      <c r="N101" s="35">
        <v>1280875.83</v>
      </c>
      <c r="O101" s="35">
        <v>682220.1</v>
      </c>
      <c r="P101" s="35">
        <v>453357.87</v>
      </c>
      <c r="Q101" s="35">
        <v>228862.23</v>
      </c>
      <c r="R101" s="35">
        <v>0</v>
      </c>
      <c r="S101" s="35">
        <f t="shared" si="13"/>
        <v>598655.7300000001</v>
      </c>
      <c r="T101" s="10">
        <v>0</v>
      </c>
      <c r="U101" s="35">
        <f>+P101</f>
        <v>453357.87</v>
      </c>
      <c r="V101" s="36">
        <v>81129.86</v>
      </c>
      <c r="W101" s="36">
        <f t="shared" si="23"/>
        <v>81129.86</v>
      </c>
      <c r="X101" s="36">
        <f t="shared" si="15"/>
        <v>1.139586686992873</v>
      </c>
      <c r="Y101" s="36">
        <f t="shared" si="16"/>
        <v>0.75729312738725463</v>
      </c>
      <c r="Z101" s="36">
        <f t="shared" si="17"/>
        <v>0.38229355960561834</v>
      </c>
      <c r="AA101" s="36">
        <f t="shared" si="18"/>
        <v>0.66453314700050614</v>
      </c>
      <c r="AB101" s="36">
        <f t="shared" si="19"/>
        <v>0.33546685299949386</v>
      </c>
      <c r="AC101" s="36">
        <f t="shared" si="20"/>
        <v>0.66453314700050614</v>
      </c>
      <c r="AD101" s="36">
        <v>0</v>
      </c>
      <c r="AE101" s="54">
        <f t="shared" si="21"/>
        <v>0</v>
      </c>
      <c r="AF101" s="54">
        <f t="shared" si="22"/>
        <v>0</v>
      </c>
    </row>
    <row r="102" spans="1:32" x14ac:dyDescent="0.2">
      <c r="A102" s="27">
        <v>154099</v>
      </c>
      <c r="B102" s="28" t="s">
        <v>526</v>
      </c>
      <c r="C102" s="27" t="s">
        <v>35</v>
      </c>
      <c r="D102" s="29">
        <v>2</v>
      </c>
      <c r="E102" s="30">
        <v>2015</v>
      </c>
      <c r="F102" s="27" t="s">
        <v>36</v>
      </c>
      <c r="G102" s="31">
        <v>38568</v>
      </c>
      <c r="H102" s="32">
        <v>11.905555555555555</v>
      </c>
      <c r="I102" s="28" t="s">
        <v>41</v>
      </c>
      <c r="J102" s="33">
        <v>0.70499517357048536</v>
      </c>
      <c r="K102" s="33">
        <f t="shared" si="12"/>
        <v>3.3897750491174747</v>
      </c>
      <c r="L102" s="34">
        <v>2.6347018477424164</v>
      </c>
      <c r="M102" s="34">
        <v>0</v>
      </c>
      <c r="N102" s="35">
        <v>980787.14</v>
      </c>
      <c r="O102" s="35">
        <v>691450.2</v>
      </c>
      <c r="P102" s="35">
        <v>176715.92</v>
      </c>
      <c r="Q102" s="35">
        <v>514734.28</v>
      </c>
      <c r="R102" s="35">
        <v>0</v>
      </c>
      <c r="S102" s="35">
        <f t="shared" si="13"/>
        <v>289336.94000000006</v>
      </c>
      <c r="T102" s="10">
        <v>401853.55</v>
      </c>
      <c r="U102" s="35">
        <v>69255.210000000006</v>
      </c>
      <c r="V102" s="35">
        <v>-93042.65</v>
      </c>
      <c r="W102" s="36">
        <f t="shared" si="23"/>
        <v>-93042.65</v>
      </c>
      <c r="X102" s="36">
        <f t="shared" si="15"/>
        <v>2.3897750491174747</v>
      </c>
      <c r="Y102" s="36">
        <f t="shared" si="16"/>
        <v>0.61076169534384372</v>
      </c>
      <c r="Z102" s="36">
        <f t="shared" si="17"/>
        <v>1.7790133537736312</v>
      </c>
      <c r="AA102" s="36">
        <f t="shared" si="18"/>
        <v>0.25557288145986512</v>
      </c>
      <c r="AB102" s="36">
        <f t="shared" si="19"/>
        <v>0.74442711854013499</v>
      </c>
      <c r="AC102" s="36">
        <f t="shared" si="20"/>
        <v>0.10015936071751806</v>
      </c>
      <c r="AD102" s="36">
        <v>0</v>
      </c>
      <c r="AE102" s="54">
        <f t="shared" si="21"/>
        <v>1.3888774450991288</v>
      </c>
      <c r="AF102" s="54">
        <f t="shared" si="22"/>
        <v>0.58117497109697847</v>
      </c>
    </row>
    <row r="103" spans="1:32" x14ac:dyDescent="0.2">
      <c r="A103" s="27">
        <v>153327</v>
      </c>
      <c r="B103" s="28" t="s">
        <v>523</v>
      </c>
      <c r="C103" s="27" t="s">
        <v>35</v>
      </c>
      <c r="D103" s="29">
        <v>2</v>
      </c>
      <c r="E103" s="30">
        <v>2015</v>
      </c>
      <c r="F103" s="27" t="s">
        <v>36</v>
      </c>
      <c r="G103" s="31">
        <v>38454</v>
      </c>
      <c r="H103" s="32">
        <v>12.216666666666667</v>
      </c>
      <c r="I103" s="28" t="s">
        <v>41</v>
      </c>
      <c r="J103" s="33">
        <v>0.65890000000000004</v>
      </c>
      <c r="K103" s="33">
        <f t="shared" si="12"/>
        <v>2.9313262433991656</v>
      </c>
      <c r="L103" s="34">
        <v>2.7774999999999999</v>
      </c>
      <c r="M103" s="34">
        <v>4.0300000000000002E-2</v>
      </c>
      <c r="N103" s="35">
        <v>398454.59</v>
      </c>
      <c r="O103" s="35">
        <v>262524.78999999998</v>
      </c>
      <c r="P103" s="35">
        <v>245124.45</v>
      </c>
      <c r="Q103" s="35">
        <v>17400.34</v>
      </c>
      <c r="R103" s="35">
        <v>0</v>
      </c>
      <c r="S103" s="35">
        <f t="shared" si="13"/>
        <v>135929.80000000005</v>
      </c>
      <c r="T103" s="10">
        <v>0</v>
      </c>
      <c r="U103" s="35">
        <v>89375.07</v>
      </c>
      <c r="V103" s="35">
        <v>36941.379999999997</v>
      </c>
      <c r="W103" s="36">
        <f t="shared" si="23"/>
        <v>36941.379999999997</v>
      </c>
      <c r="X103" s="36">
        <f t="shared" si="15"/>
        <v>1.9313262433991656</v>
      </c>
      <c r="Y103" s="36">
        <f t="shared" si="16"/>
        <v>1.8033164913065416</v>
      </c>
      <c r="Z103" s="36">
        <f t="shared" si="17"/>
        <v>0.12800975209262425</v>
      </c>
      <c r="AA103" s="36">
        <f t="shared" si="18"/>
        <v>0.93371924990398059</v>
      </c>
      <c r="AB103" s="36">
        <f t="shared" si="19"/>
        <v>6.6280750096019511E-2</v>
      </c>
      <c r="AC103" s="36">
        <f t="shared" si="20"/>
        <v>0.3404443062310421</v>
      </c>
      <c r="AD103" s="36">
        <v>0</v>
      </c>
      <c r="AE103" s="54">
        <f t="shared" si="21"/>
        <v>0</v>
      </c>
      <c r="AF103" s="54">
        <f t="shared" si="22"/>
        <v>0</v>
      </c>
    </row>
    <row r="104" spans="1:32" x14ac:dyDescent="0.2">
      <c r="A104" s="27">
        <v>153213</v>
      </c>
      <c r="B104" s="28" t="s">
        <v>522</v>
      </c>
      <c r="C104" s="27" t="s">
        <v>53</v>
      </c>
      <c r="D104" s="29">
        <v>2</v>
      </c>
      <c r="E104" s="30">
        <v>2015</v>
      </c>
      <c r="F104" s="27" t="s">
        <v>36</v>
      </c>
      <c r="G104" s="31">
        <v>38372</v>
      </c>
      <c r="H104" s="32">
        <v>12.444444444444445</v>
      </c>
      <c r="I104" s="28" t="s">
        <v>41</v>
      </c>
      <c r="J104" s="33">
        <v>0.1608</v>
      </c>
      <c r="K104" s="33">
        <f t="shared" si="12"/>
        <v>1.1915925852495195</v>
      </c>
      <c r="L104" s="34">
        <v>0.8659</v>
      </c>
      <c r="M104" s="34">
        <v>0.2382</v>
      </c>
      <c r="N104" s="35">
        <v>962527.44</v>
      </c>
      <c r="O104" s="35">
        <v>154761.89000000001</v>
      </c>
      <c r="P104" s="35">
        <v>154761.89000000001</v>
      </c>
      <c r="Q104" s="35">
        <v>0</v>
      </c>
      <c r="R104" s="35">
        <v>0</v>
      </c>
      <c r="S104" s="35">
        <f t="shared" si="13"/>
        <v>807765.54999999993</v>
      </c>
      <c r="T104" s="10">
        <v>0</v>
      </c>
      <c r="U104" s="35">
        <f>+P104</f>
        <v>154761.89000000001</v>
      </c>
      <c r="V104" s="36">
        <v>76000.88</v>
      </c>
      <c r="W104" s="36">
        <f t="shared" si="23"/>
        <v>76000.88</v>
      </c>
      <c r="X104" s="36">
        <f t="shared" si="15"/>
        <v>0.19159258524951953</v>
      </c>
      <c r="Y104" s="36">
        <f t="shared" si="16"/>
        <v>0.19159258524951953</v>
      </c>
      <c r="Z104" s="36">
        <f t="shared" si="17"/>
        <v>0</v>
      </c>
      <c r="AA104" s="36">
        <f t="shared" si="18"/>
        <v>1</v>
      </c>
      <c r="AB104" s="36">
        <f t="shared" si="19"/>
        <v>0</v>
      </c>
      <c r="AC104" s="36">
        <f t="shared" si="20"/>
        <v>1</v>
      </c>
      <c r="AD104" s="36">
        <v>0</v>
      </c>
      <c r="AE104" s="54">
        <f t="shared" si="21"/>
        <v>0</v>
      </c>
      <c r="AF104" s="54">
        <f t="shared" si="22"/>
        <v>0</v>
      </c>
    </row>
    <row r="105" spans="1:32" x14ac:dyDescent="0.2">
      <c r="A105" s="27">
        <v>152914</v>
      </c>
      <c r="B105" s="28" t="s">
        <v>520</v>
      </c>
      <c r="C105" s="27" t="s">
        <v>35</v>
      </c>
      <c r="D105" s="29">
        <v>2</v>
      </c>
      <c r="E105" s="30">
        <v>2015</v>
      </c>
      <c r="F105" s="27" t="s">
        <v>32</v>
      </c>
      <c r="G105" s="31">
        <v>38364</v>
      </c>
      <c r="H105" s="32">
        <v>12.466666666666667</v>
      </c>
      <c r="I105" s="28" t="s">
        <v>41</v>
      </c>
      <c r="J105" s="33">
        <v>0.8216</v>
      </c>
      <c r="K105" s="33">
        <f t="shared" si="12"/>
        <v>5.6052728452603908</v>
      </c>
      <c r="L105" s="34">
        <v>2.0972</v>
      </c>
      <c r="M105" s="34">
        <v>4.5999999999999999E-2</v>
      </c>
      <c r="N105" s="35">
        <v>753724.56</v>
      </c>
      <c r="O105" s="35">
        <v>619257.5</v>
      </c>
      <c r="P105" s="35">
        <v>368633.87</v>
      </c>
      <c r="Q105" s="35">
        <v>250623.63</v>
      </c>
      <c r="R105" s="35">
        <v>0</v>
      </c>
      <c r="S105" s="35">
        <f t="shared" si="13"/>
        <v>134467.06000000006</v>
      </c>
      <c r="T105" s="10">
        <v>234299.66</v>
      </c>
      <c r="U105" s="35">
        <v>17079.53</v>
      </c>
      <c r="V105" s="35">
        <v>44632.94</v>
      </c>
      <c r="W105" s="36">
        <f t="shared" si="23"/>
        <v>44632.94</v>
      </c>
      <c r="X105" s="36">
        <f t="shared" si="15"/>
        <v>4.6052728452603908</v>
      </c>
      <c r="Y105" s="36">
        <f t="shared" si="16"/>
        <v>2.7414436665752926</v>
      </c>
      <c r="Z105" s="36">
        <f t="shared" si="17"/>
        <v>1.8638291786850989</v>
      </c>
      <c r="AA105" s="36">
        <f t="shared" si="18"/>
        <v>0.59528365825201957</v>
      </c>
      <c r="AB105" s="36">
        <f t="shared" si="19"/>
        <v>0.40471634174798043</v>
      </c>
      <c r="AC105" s="36">
        <f t="shared" si="20"/>
        <v>2.758065909577195E-2</v>
      </c>
      <c r="AD105" s="36">
        <v>0</v>
      </c>
      <c r="AE105" s="54">
        <f t="shared" si="21"/>
        <v>1.7424316408791856</v>
      </c>
      <c r="AF105" s="54">
        <f t="shared" si="22"/>
        <v>0.37835578898923306</v>
      </c>
    </row>
    <row r="106" spans="1:32" x14ac:dyDescent="0.2">
      <c r="A106" s="27">
        <v>152727</v>
      </c>
      <c r="B106" s="28" t="s">
        <v>517</v>
      </c>
      <c r="C106" s="27" t="s">
        <v>35</v>
      </c>
      <c r="D106" s="29">
        <v>2</v>
      </c>
      <c r="E106" s="30">
        <v>2015</v>
      </c>
      <c r="F106" s="27" t="s">
        <v>36</v>
      </c>
      <c r="G106" s="31">
        <v>38307</v>
      </c>
      <c r="H106" s="32">
        <v>12.622222222222222</v>
      </c>
      <c r="I106" s="28" t="s">
        <v>41</v>
      </c>
      <c r="J106" s="33">
        <v>0.74229999999999996</v>
      </c>
      <c r="K106" s="33">
        <f t="shared" si="12"/>
        <v>3.8797383499800984</v>
      </c>
      <c r="L106" s="34">
        <v>2.4510000000000001</v>
      </c>
      <c r="M106" s="34">
        <v>1.23E-2</v>
      </c>
      <c r="N106" s="35">
        <v>986759.81</v>
      </c>
      <c r="O106" s="35">
        <v>732423.12</v>
      </c>
      <c r="P106" s="35">
        <v>732423.12</v>
      </c>
      <c r="Q106" s="35">
        <v>0</v>
      </c>
      <c r="R106" s="35">
        <v>0</v>
      </c>
      <c r="S106" s="35">
        <f t="shared" si="13"/>
        <v>254336.69000000006</v>
      </c>
      <c r="T106" s="10">
        <v>0</v>
      </c>
      <c r="U106" s="35">
        <v>212558.02</v>
      </c>
      <c r="V106" s="35">
        <v>35114.78</v>
      </c>
      <c r="W106" s="36">
        <f t="shared" si="23"/>
        <v>35114.78</v>
      </c>
      <c r="X106" s="36">
        <f t="shared" si="15"/>
        <v>2.8797383499800984</v>
      </c>
      <c r="Y106" s="36">
        <f t="shared" si="16"/>
        <v>2.8797383499800984</v>
      </c>
      <c r="Z106" s="36">
        <f t="shared" si="17"/>
        <v>0</v>
      </c>
      <c r="AA106" s="36">
        <f t="shared" si="18"/>
        <v>1</v>
      </c>
      <c r="AB106" s="36">
        <f t="shared" si="19"/>
        <v>0</v>
      </c>
      <c r="AC106" s="36">
        <f t="shared" si="20"/>
        <v>0.29021205665927091</v>
      </c>
      <c r="AD106" s="36">
        <v>0</v>
      </c>
      <c r="AE106" s="54">
        <f t="shared" si="21"/>
        <v>0</v>
      </c>
      <c r="AF106" s="54">
        <f t="shared" si="22"/>
        <v>0</v>
      </c>
    </row>
    <row r="107" spans="1:32" ht="12" customHeight="1" x14ac:dyDescent="0.2">
      <c r="A107" s="27">
        <v>117356</v>
      </c>
      <c r="B107" s="28" t="s">
        <v>333</v>
      </c>
      <c r="C107" s="27" t="s">
        <v>51</v>
      </c>
      <c r="D107" s="29">
        <v>2</v>
      </c>
      <c r="E107" s="30">
        <v>2015</v>
      </c>
      <c r="F107" s="27" t="s">
        <v>32</v>
      </c>
      <c r="G107" s="31">
        <v>38286</v>
      </c>
      <c r="H107" s="32">
        <v>12.677777777777777</v>
      </c>
      <c r="I107" s="28" t="s">
        <v>41</v>
      </c>
      <c r="J107" s="33">
        <v>0.72109999999999996</v>
      </c>
      <c r="K107" s="33">
        <f t="shared" si="12"/>
        <v>3.5850137559649742</v>
      </c>
      <c r="L107" s="34">
        <v>3.0792000000000002</v>
      </c>
      <c r="M107" s="34">
        <v>8.9999999999999998E-4</v>
      </c>
      <c r="N107" s="35">
        <v>609995.97</v>
      </c>
      <c r="O107" s="35">
        <v>439844.33</v>
      </c>
      <c r="P107" s="35">
        <v>305477.14</v>
      </c>
      <c r="Q107" s="35">
        <v>134367.19</v>
      </c>
      <c r="R107" s="35">
        <v>0</v>
      </c>
      <c r="S107" s="35">
        <f t="shared" si="13"/>
        <v>170151.63999999996</v>
      </c>
      <c r="T107" s="10">
        <v>663.3</v>
      </c>
      <c r="U107" s="35">
        <v>159752.73000000001</v>
      </c>
      <c r="V107" s="35">
        <v>-29579.98</v>
      </c>
      <c r="W107" s="36">
        <f t="shared" si="23"/>
        <v>-29579.98</v>
      </c>
      <c r="X107" s="36">
        <f t="shared" si="15"/>
        <v>2.5850137559649742</v>
      </c>
      <c r="Y107" s="36">
        <f t="shared" si="16"/>
        <v>1.7953229248921732</v>
      </c>
      <c r="Z107" s="36">
        <f t="shared" si="17"/>
        <v>0.78969083107280091</v>
      </c>
      <c r="AA107" s="36">
        <f t="shared" si="18"/>
        <v>0.69451194244109049</v>
      </c>
      <c r="AB107" s="36">
        <f t="shared" si="19"/>
        <v>0.30548805755890951</v>
      </c>
      <c r="AC107" s="36">
        <f t="shared" si="20"/>
        <v>0.36320288589374339</v>
      </c>
      <c r="AD107" s="36">
        <v>0</v>
      </c>
      <c r="AE107" s="54">
        <f t="shared" si="21"/>
        <v>3.898287433491679E-3</v>
      </c>
      <c r="AF107" s="54">
        <f t="shared" si="22"/>
        <v>1.5080335354101301E-3</v>
      </c>
    </row>
    <row r="108" spans="1:32" x14ac:dyDescent="0.2">
      <c r="A108" s="27">
        <v>116133</v>
      </c>
      <c r="B108" s="28" t="s">
        <v>331</v>
      </c>
      <c r="C108" s="27" t="s">
        <v>49</v>
      </c>
      <c r="D108" s="29">
        <v>1</v>
      </c>
      <c r="E108" s="30">
        <v>2015</v>
      </c>
      <c r="F108" s="27" t="s">
        <v>32</v>
      </c>
      <c r="G108" s="31">
        <v>38182</v>
      </c>
      <c r="H108" s="32">
        <v>12.96111111111111</v>
      </c>
      <c r="I108" s="28" t="s">
        <v>41</v>
      </c>
      <c r="J108" s="33">
        <v>0.97140000000000004</v>
      </c>
      <c r="K108" s="33">
        <f t="shared" si="12"/>
        <v>34.940005326545048</v>
      </c>
      <c r="L108" s="34">
        <v>0.48820000000000002</v>
      </c>
      <c r="M108" s="34">
        <v>6.5100000000000005E-2</v>
      </c>
      <c r="N108" s="35">
        <v>4347702.96</v>
      </c>
      <c r="O108" s="35">
        <v>4223269.58</v>
      </c>
      <c r="P108" s="35">
        <v>109796.96</v>
      </c>
      <c r="Q108" s="35">
        <v>4113472.62</v>
      </c>
      <c r="R108" s="35">
        <v>295947.34000000003</v>
      </c>
      <c r="S108" s="35">
        <f t="shared" si="13"/>
        <v>124433.37999999989</v>
      </c>
      <c r="T108" s="10">
        <v>0</v>
      </c>
      <c r="U108" s="35">
        <v>29089.48</v>
      </c>
      <c r="V108" s="35">
        <v>131588.14000000001</v>
      </c>
      <c r="W108" s="36">
        <f t="shared" si="23"/>
        <v>-164359.20000000001</v>
      </c>
      <c r="X108" s="36">
        <f t="shared" si="15"/>
        <v>33.940005326545048</v>
      </c>
      <c r="Y108" s="36">
        <f t="shared" si="16"/>
        <v>0.88237545263176254</v>
      </c>
      <c r="Z108" s="36">
        <f t="shared" si="17"/>
        <v>33.057629873913285</v>
      </c>
      <c r="AA108" s="36">
        <f t="shared" si="18"/>
        <v>2.5998094111719008E-2</v>
      </c>
      <c r="AB108" s="36">
        <f t="shared" si="19"/>
        <v>0.97400190588828095</v>
      </c>
      <c r="AC108" s="36">
        <f t="shared" si="20"/>
        <v>6.8879050813516855E-3</v>
      </c>
      <c r="AD108" s="36">
        <f>V108/R108</f>
        <v>0.44463362975318516</v>
      </c>
      <c r="AE108" s="54">
        <f t="shared" si="21"/>
        <v>0</v>
      </c>
      <c r="AF108" s="54">
        <f t="shared" si="22"/>
        <v>0</v>
      </c>
    </row>
    <row r="109" spans="1:32" x14ac:dyDescent="0.2">
      <c r="A109" s="27">
        <v>151832</v>
      </c>
      <c r="B109" s="28" t="s">
        <v>509</v>
      </c>
      <c r="C109" s="27" t="s">
        <v>31</v>
      </c>
      <c r="D109" s="29">
        <v>1</v>
      </c>
      <c r="E109" s="30">
        <v>2015</v>
      </c>
      <c r="F109" s="27" t="s">
        <v>32</v>
      </c>
      <c r="G109" s="31">
        <v>38128</v>
      </c>
      <c r="H109" s="32">
        <v>13.108333333333333</v>
      </c>
      <c r="I109" s="28" t="s">
        <v>41</v>
      </c>
      <c r="J109" s="33">
        <v>0.28610000000000002</v>
      </c>
      <c r="K109" s="33">
        <f t="shared" si="12"/>
        <v>1.4008457497937559</v>
      </c>
      <c r="L109" s="34">
        <v>0.48349999999999999</v>
      </c>
      <c r="M109" s="34">
        <v>0.33239999999999997</v>
      </c>
      <c r="N109" s="35">
        <v>8606208.7300000004</v>
      </c>
      <c r="O109" s="35">
        <v>2462628.16</v>
      </c>
      <c r="P109" s="35">
        <v>2208115.6</v>
      </c>
      <c r="Q109" s="35">
        <v>254512.56</v>
      </c>
      <c r="R109" s="35">
        <v>0</v>
      </c>
      <c r="S109" s="35">
        <f t="shared" si="13"/>
        <v>6143580.5700000003</v>
      </c>
      <c r="T109" s="10">
        <v>0</v>
      </c>
      <c r="U109" s="35">
        <v>125431.28</v>
      </c>
      <c r="V109" s="35">
        <v>1027811.96</v>
      </c>
      <c r="W109" s="36">
        <f t="shared" si="23"/>
        <v>1027811.96</v>
      </c>
      <c r="X109" s="36">
        <f t="shared" si="15"/>
        <v>0.40084574979375587</v>
      </c>
      <c r="Y109" s="36">
        <f t="shared" si="16"/>
        <v>0.35941835137355416</v>
      </c>
      <c r="Z109" s="36">
        <f t="shared" si="17"/>
        <v>4.1427398420201718E-2</v>
      </c>
      <c r="AA109" s="36">
        <f t="shared" si="18"/>
        <v>0.89665002450065379</v>
      </c>
      <c r="AB109" s="36">
        <f t="shared" si="19"/>
        <v>0.10334997549934619</v>
      </c>
      <c r="AC109" s="36">
        <f t="shared" si="20"/>
        <v>5.0933909567573529E-2</v>
      </c>
      <c r="AD109" s="36">
        <v>0</v>
      </c>
      <c r="AE109" s="54">
        <f t="shared" si="21"/>
        <v>0</v>
      </c>
      <c r="AF109" s="54">
        <f t="shared" si="22"/>
        <v>0</v>
      </c>
    </row>
    <row r="110" spans="1:32" x14ac:dyDescent="0.2">
      <c r="A110" s="27">
        <v>151709</v>
      </c>
      <c r="B110" s="28" t="s">
        <v>508</v>
      </c>
      <c r="C110" s="27" t="s">
        <v>101</v>
      </c>
      <c r="D110" s="29">
        <v>2</v>
      </c>
      <c r="E110" s="30">
        <v>2015</v>
      </c>
      <c r="F110" s="27" t="s">
        <v>32</v>
      </c>
      <c r="G110" s="31">
        <v>38126</v>
      </c>
      <c r="H110" s="32">
        <v>13.113888888888889</v>
      </c>
      <c r="I110" s="28" t="s">
        <v>41</v>
      </c>
      <c r="J110" s="33">
        <v>0.62109999999999999</v>
      </c>
      <c r="K110" s="33">
        <f t="shared" si="12"/>
        <v>2.6394389911725553</v>
      </c>
      <c r="L110" s="34">
        <v>1.5035000000000001</v>
      </c>
      <c r="M110" s="34">
        <v>6.88E-2</v>
      </c>
      <c r="N110" s="35">
        <v>928621.89</v>
      </c>
      <c r="O110" s="35">
        <v>576796.41</v>
      </c>
      <c r="P110" s="35">
        <v>529112.38</v>
      </c>
      <c r="Q110" s="35">
        <v>47684.03</v>
      </c>
      <c r="R110" s="35">
        <v>0</v>
      </c>
      <c r="S110" s="35">
        <f t="shared" si="13"/>
        <v>351825.48</v>
      </c>
      <c r="T110" s="10">
        <v>0</v>
      </c>
      <c r="U110" s="35">
        <v>139102.01</v>
      </c>
      <c r="V110" s="35">
        <v>75643.929999999993</v>
      </c>
      <c r="W110" s="36">
        <f t="shared" si="23"/>
        <v>75643.929999999993</v>
      </c>
      <c r="X110" s="36">
        <f t="shared" si="15"/>
        <v>1.6394389911725553</v>
      </c>
      <c r="Y110" s="36">
        <f t="shared" si="16"/>
        <v>1.5039058001143069</v>
      </c>
      <c r="Z110" s="36">
        <f t="shared" si="17"/>
        <v>0.13553319105824854</v>
      </c>
      <c r="AA110" s="36">
        <f t="shared" si="18"/>
        <v>0.91732953053573962</v>
      </c>
      <c r="AB110" s="36">
        <f t="shared" si="19"/>
        <v>8.2670469464260349E-2</v>
      </c>
      <c r="AC110" s="36">
        <f t="shared" si="20"/>
        <v>0.24116309947213438</v>
      </c>
      <c r="AD110" s="36">
        <v>0</v>
      </c>
      <c r="AE110" s="54">
        <f t="shared" si="21"/>
        <v>0</v>
      </c>
      <c r="AF110" s="54">
        <f t="shared" si="22"/>
        <v>0</v>
      </c>
    </row>
    <row r="111" spans="1:32" x14ac:dyDescent="0.2">
      <c r="A111" s="27">
        <v>151488</v>
      </c>
      <c r="B111" s="28" t="s">
        <v>507</v>
      </c>
      <c r="C111" s="27" t="s">
        <v>35</v>
      </c>
      <c r="D111" s="29">
        <v>2</v>
      </c>
      <c r="E111" s="30">
        <v>2015</v>
      </c>
      <c r="F111" s="27" t="s">
        <v>32</v>
      </c>
      <c r="G111" s="31">
        <v>38084</v>
      </c>
      <c r="H111" s="32">
        <v>13.230555555555556</v>
      </c>
      <c r="I111" s="28" t="s">
        <v>41</v>
      </c>
      <c r="J111" s="33">
        <v>0.31640000000000001</v>
      </c>
      <c r="K111" s="33">
        <f t="shared" si="12"/>
        <v>1.4628085398051012</v>
      </c>
      <c r="L111" s="34">
        <v>1.7698</v>
      </c>
      <c r="M111" s="34">
        <v>4.1799999999999997E-2</v>
      </c>
      <c r="N111" s="35">
        <v>620021.61</v>
      </c>
      <c r="O111" s="35">
        <v>196164.63</v>
      </c>
      <c r="P111" s="35">
        <v>138852.73000000001</v>
      </c>
      <c r="Q111" s="35">
        <v>57311.9</v>
      </c>
      <c r="R111" s="35">
        <v>0</v>
      </c>
      <c r="S111" s="35">
        <f t="shared" si="13"/>
        <v>423856.98</v>
      </c>
      <c r="T111" s="10">
        <v>0</v>
      </c>
      <c r="U111" s="35">
        <v>48568.58</v>
      </c>
      <c r="V111" s="35">
        <v>34187.68</v>
      </c>
      <c r="W111" s="36">
        <f t="shared" si="23"/>
        <v>34187.68</v>
      </c>
      <c r="X111" s="36">
        <f t="shared" si="15"/>
        <v>0.46280853980510128</v>
      </c>
      <c r="Y111" s="36">
        <f t="shared" si="16"/>
        <v>0.32759335472073625</v>
      </c>
      <c r="Z111" s="36">
        <f t="shared" si="17"/>
        <v>0.13521518508436503</v>
      </c>
      <c r="AA111" s="36">
        <f t="shared" si="18"/>
        <v>0.70783774832394608</v>
      </c>
      <c r="AB111" s="36">
        <f t="shared" si="19"/>
        <v>0.29216225167605392</v>
      </c>
      <c r="AC111" s="36">
        <f t="shared" si="20"/>
        <v>0.24759091381560477</v>
      </c>
      <c r="AD111" s="36">
        <v>0</v>
      </c>
      <c r="AE111" s="54">
        <f t="shared" si="21"/>
        <v>0</v>
      </c>
      <c r="AF111" s="54">
        <f t="shared" si="22"/>
        <v>0</v>
      </c>
    </row>
    <row r="112" spans="1:32" x14ac:dyDescent="0.2">
      <c r="A112" s="27">
        <v>113854</v>
      </c>
      <c r="B112" s="28" t="s">
        <v>324</v>
      </c>
      <c r="C112" s="27" t="s">
        <v>31</v>
      </c>
      <c r="D112" s="29">
        <v>1</v>
      </c>
      <c r="E112" s="30">
        <v>2015</v>
      </c>
      <c r="F112" s="27" t="s">
        <v>32</v>
      </c>
      <c r="G112" s="31">
        <v>37923</v>
      </c>
      <c r="H112" s="32">
        <v>13.669444444444444</v>
      </c>
      <c r="I112" s="28" t="s">
        <v>41</v>
      </c>
      <c r="J112" s="33">
        <v>0.51249999999999996</v>
      </c>
      <c r="K112" s="33">
        <f t="shared" si="12"/>
        <v>2.0512062362989232</v>
      </c>
      <c r="L112" s="34">
        <v>0.36409999999999998</v>
      </c>
      <c r="M112" s="34">
        <v>2.7199999999999998E-2</v>
      </c>
      <c r="N112" s="35">
        <v>2030141.62</v>
      </c>
      <c r="O112" s="35">
        <v>1040411</v>
      </c>
      <c r="P112" s="35">
        <v>86629.2</v>
      </c>
      <c r="Q112" s="35">
        <v>953781.8</v>
      </c>
      <c r="R112" s="35">
        <v>0</v>
      </c>
      <c r="S112" s="35">
        <f t="shared" si="13"/>
        <v>989730.62000000011</v>
      </c>
      <c r="T112" s="10">
        <v>3212.84</v>
      </c>
      <c r="U112" s="35">
        <v>14540.74</v>
      </c>
      <c r="V112" s="35">
        <v>-67.44</v>
      </c>
      <c r="W112" s="36">
        <f t="shared" si="23"/>
        <v>-67.44</v>
      </c>
      <c r="X112" s="36">
        <f t="shared" si="15"/>
        <v>1.0512062362989234</v>
      </c>
      <c r="Y112" s="36">
        <f t="shared" si="16"/>
        <v>8.7528058897480596E-2</v>
      </c>
      <c r="Z112" s="36">
        <f t="shared" si="17"/>
        <v>0.96367817740144279</v>
      </c>
      <c r="AA112" s="36">
        <f t="shared" si="18"/>
        <v>8.3264402241037427E-2</v>
      </c>
      <c r="AB112" s="36">
        <f t="shared" si="19"/>
        <v>0.91673559775896263</v>
      </c>
      <c r="AC112" s="36">
        <f t="shared" si="20"/>
        <v>1.3975957578303189E-2</v>
      </c>
      <c r="AD112" s="36">
        <v>0</v>
      </c>
      <c r="AE112" s="54">
        <f t="shared" si="21"/>
        <v>3.2461762171205736E-3</v>
      </c>
      <c r="AF112" s="54">
        <f t="shared" si="22"/>
        <v>3.0880488576149234E-3</v>
      </c>
    </row>
    <row r="113" spans="1:32" x14ac:dyDescent="0.2">
      <c r="A113" s="27">
        <v>112925</v>
      </c>
      <c r="B113" s="28" t="s">
        <v>321</v>
      </c>
      <c r="C113" s="27" t="s">
        <v>35</v>
      </c>
      <c r="D113" s="29">
        <v>2</v>
      </c>
      <c r="E113" s="30">
        <v>2015</v>
      </c>
      <c r="F113" s="27" t="s">
        <v>32</v>
      </c>
      <c r="G113" s="31">
        <v>37846</v>
      </c>
      <c r="H113" s="32">
        <v>13.880555555555556</v>
      </c>
      <c r="I113" s="28" t="s">
        <v>41</v>
      </c>
      <c r="J113" s="33">
        <v>0.75580000000000003</v>
      </c>
      <c r="K113" s="33">
        <f t="shared" si="12"/>
        <v>4.0954655439737975</v>
      </c>
      <c r="L113" s="34">
        <v>3.5003000000000002</v>
      </c>
      <c r="M113" s="34">
        <v>4.3200000000000002E-2</v>
      </c>
      <c r="N113" s="35">
        <v>425004.07</v>
      </c>
      <c r="O113" s="35">
        <v>321229.77</v>
      </c>
      <c r="P113" s="35">
        <v>261229.77</v>
      </c>
      <c r="Q113" s="35">
        <v>60000</v>
      </c>
      <c r="R113" s="35">
        <v>0</v>
      </c>
      <c r="S113" s="35">
        <f t="shared" si="13"/>
        <v>103774.29999999999</v>
      </c>
      <c r="T113" s="10">
        <v>0</v>
      </c>
      <c r="U113" s="35">
        <v>79754.13</v>
      </c>
      <c r="V113" s="35">
        <v>53887.83</v>
      </c>
      <c r="W113" s="36">
        <f t="shared" si="23"/>
        <v>53887.83</v>
      </c>
      <c r="X113" s="36">
        <f t="shared" si="15"/>
        <v>3.0954655439737975</v>
      </c>
      <c r="Y113" s="36">
        <f t="shared" si="16"/>
        <v>2.5172877099628717</v>
      </c>
      <c r="Z113" s="36">
        <f t="shared" si="17"/>
        <v>0.57817783401092571</v>
      </c>
      <c r="AA113" s="36">
        <f t="shared" si="18"/>
        <v>0.81321780979390534</v>
      </c>
      <c r="AB113" s="36">
        <f t="shared" si="19"/>
        <v>0.18678219020609452</v>
      </c>
      <c r="AC113" s="36">
        <f t="shared" si="20"/>
        <v>0.24827751798969316</v>
      </c>
      <c r="AD113" s="36">
        <v>0</v>
      </c>
      <c r="AE113" s="54">
        <f t="shared" si="21"/>
        <v>0</v>
      </c>
      <c r="AF113" s="54">
        <f t="shared" si="22"/>
        <v>0</v>
      </c>
    </row>
    <row r="114" spans="1:32" ht="12" customHeight="1" x14ac:dyDescent="0.2">
      <c r="A114" s="27">
        <v>150017</v>
      </c>
      <c r="B114" s="28" t="s">
        <v>502</v>
      </c>
      <c r="C114" s="27" t="s">
        <v>35</v>
      </c>
      <c r="D114" s="29">
        <v>2</v>
      </c>
      <c r="E114" s="30">
        <v>2015</v>
      </c>
      <c r="F114" s="27" t="s">
        <v>32</v>
      </c>
      <c r="G114" s="31">
        <v>37804</v>
      </c>
      <c r="H114" s="32">
        <v>13.994444444444444</v>
      </c>
      <c r="I114" s="28" t="s">
        <v>41</v>
      </c>
      <c r="J114" s="33">
        <v>0.80940000000000001</v>
      </c>
      <c r="K114" s="33">
        <f t="shared" si="12"/>
        <v>5.2452520594188128</v>
      </c>
      <c r="L114" s="34">
        <v>2.0026999999999999</v>
      </c>
      <c r="M114" s="34">
        <v>0</v>
      </c>
      <c r="N114" s="35">
        <v>2222322.2400000002</v>
      </c>
      <c r="O114" s="35">
        <v>1798639.6</v>
      </c>
      <c r="P114" s="35">
        <v>656780.42000000004</v>
      </c>
      <c r="Q114" s="35">
        <v>1141859.18</v>
      </c>
      <c r="R114" s="35">
        <v>0</v>
      </c>
      <c r="S114" s="35">
        <f t="shared" si="13"/>
        <v>423682.64000000013</v>
      </c>
      <c r="T114" s="10">
        <v>80136.94</v>
      </c>
      <c r="U114" s="35">
        <v>390224.02</v>
      </c>
      <c r="V114" s="35">
        <v>19515.509999999998</v>
      </c>
      <c r="W114" s="36">
        <f t="shared" si="23"/>
        <v>19515.509999999998</v>
      </c>
      <c r="X114" s="36">
        <f t="shared" si="15"/>
        <v>4.2452520594188128</v>
      </c>
      <c r="Y114" s="36">
        <f t="shared" si="16"/>
        <v>1.5501707126824924</v>
      </c>
      <c r="Z114" s="36">
        <f t="shared" si="17"/>
        <v>2.6950813467363202</v>
      </c>
      <c r="AA114" s="36">
        <f t="shared" si="18"/>
        <v>0.36515398637948371</v>
      </c>
      <c r="AB114" s="36">
        <f t="shared" si="19"/>
        <v>0.63484601362051629</v>
      </c>
      <c r="AC114" s="36">
        <f t="shared" si="20"/>
        <v>0.21695509205957658</v>
      </c>
      <c r="AD114" s="36">
        <v>0</v>
      </c>
      <c r="AE114" s="54">
        <f t="shared" si="21"/>
        <v>0.18914378932306497</v>
      </c>
      <c r="AF114" s="54">
        <f t="shared" si="22"/>
        <v>4.4554195292931392E-2</v>
      </c>
    </row>
    <row r="115" spans="1:32" x14ac:dyDescent="0.2">
      <c r="A115" s="27">
        <v>111913</v>
      </c>
      <c r="B115" s="28" t="s">
        <v>313</v>
      </c>
      <c r="C115" s="27" t="s">
        <v>35</v>
      </c>
      <c r="D115" s="29">
        <v>2</v>
      </c>
      <c r="E115" s="30">
        <v>2015</v>
      </c>
      <c r="F115" s="27" t="s">
        <v>32</v>
      </c>
      <c r="G115" s="31">
        <v>37728</v>
      </c>
      <c r="H115" s="32">
        <v>14.202777777777778</v>
      </c>
      <c r="I115" s="28" t="s">
        <v>41</v>
      </c>
      <c r="J115" s="33">
        <v>0.6694</v>
      </c>
      <c r="K115" s="33">
        <f t="shared" si="12"/>
        <v>3.0249682353822513</v>
      </c>
      <c r="L115" s="34">
        <v>1.2564</v>
      </c>
      <c r="M115" s="34">
        <v>3.4500000000000003E-2</v>
      </c>
      <c r="N115" s="35">
        <v>1476267.02</v>
      </c>
      <c r="O115" s="35">
        <v>988239.74</v>
      </c>
      <c r="P115" s="35">
        <v>289416.15999999997</v>
      </c>
      <c r="Q115" s="35">
        <v>698823.58</v>
      </c>
      <c r="R115" s="35">
        <v>0</v>
      </c>
      <c r="S115" s="35">
        <f t="shared" si="13"/>
        <v>488027.28</v>
      </c>
      <c r="T115" s="10">
        <v>112978.2</v>
      </c>
      <c r="U115" s="35">
        <v>17287.900000000001</v>
      </c>
      <c r="V115" s="35">
        <v>67151.33</v>
      </c>
      <c r="W115" s="36">
        <f t="shared" si="23"/>
        <v>67151.33</v>
      </c>
      <c r="X115" s="36">
        <f t="shared" si="15"/>
        <v>2.0249682353822513</v>
      </c>
      <c r="Y115" s="36">
        <f t="shared" si="16"/>
        <v>0.59303275013642676</v>
      </c>
      <c r="Z115" s="36">
        <f t="shared" si="17"/>
        <v>1.4319354852458246</v>
      </c>
      <c r="AA115" s="36">
        <f t="shared" si="18"/>
        <v>0.29286027295360534</v>
      </c>
      <c r="AB115" s="36">
        <f t="shared" si="19"/>
        <v>0.70713972704639461</v>
      </c>
      <c r="AC115" s="36">
        <f t="shared" si="20"/>
        <v>1.7493629632825736E-2</v>
      </c>
      <c r="AD115" s="36">
        <v>0</v>
      </c>
      <c r="AE115" s="54">
        <f t="shared" si="21"/>
        <v>0.23149976370173403</v>
      </c>
      <c r="AF115" s="54">
        <f t="shared" si="22"/>
        <v>0.11432266425553783</v>
      </c>
    </row>
    <row r="116" spans="1:32" x14ac:dyDescent="0.2">
      <c r="A116" s="27">
        <v>94440</v>
      </c>
      <c r="B116" s="28" t="s">
        <v>265</v>
      </c>
      <c r="C116" s="27" t="s">
        <v>101</v>
      </c>
      <c r="D116" s="29">
        <v>2</v>
      </c>
      <c r="E116" s="30">
        <v>2015</v>
      </c>
      <c r="F116" s="27" t="s">
        <v>36</v>
      </c>
      <c r="G116" s="31">
        <v>37691</v>
      </c>
      <c r="H116" s="32">
        <v>14.302777777777777</v>
      </c>
      <c r="I116" s="28" t="s">
        <v>41</v>
      </c>
      <c r="J116" s="33">
        <v>0.86429999999999996</v>
      </c>
      <c r="K116" s="33">
        <f t="shared" si="12"/>
        <v>7.3693748576984399</v>
      </c>
      <c r="L116" s="34">
        <v>5.6647999999999996</v>
      </c>
      <c r="M116" s="34">
        <v>7.0000000000000001E-3</v>
      </c>
      <c r="N116" s="35">
        <v>371248.25</v>
      </c>
      <c r="O116" s="35">
        <v>320871.08</v>
      </c>
      <c r="P116" s="35">
        <v>320871.08</v>
      </c>
      <c r="Q116" s="35">
        <v>0</v>
      </c>
      <c r="R116" s="35">
        <v>0</v>
      </c>
      <c r="S116" s="35">
        <f t="shared" si="13"/>
        <v>50377.169999999984</v>
      </c>
      <c r="T116" s="10">
        <v>0</v>
      </c>
      <c r="U116" s="35">
        <v>293502.05</v>
      </c>
      <c r="V116" s="35">
        <v>17353.310000000001</v>
      </c>
      <c r="W116" s="36">
        <f t="shared" si="23"/>
        <v>17353.310000000001</v>
      </c>
      <c r="X116" s="36">
        <f t="shared" si="15"/>
        <v>6.3693748576984399</v>
      </c>
      <c r="Y116" s="36">
        <f t="shared" si="16"/>
        <v>6.3693748576984399</v>
      </c>
      <c r="Z116" s="36">
        <f t="shared" si="17"/>
        <v>0</v>
      </c>
      <c r="AA116" s="36">
        <f t="shared" si="18"/>
        <v>1</v>
      </c>
      <c r="AB116" s="36">
        <f t="shared" si="19"/>
        <v>0</v>
      </c>
      <c r="AC116" s="36">
        <f t="shared" si="20"/>
        <v>0.91470396771189222</v>
      </c>
      <c r="AD116" s="36">
        <v>0</v>
      </c>
      <c r="AE116" s="54">
        <f t="shared" si="21"/>
        <v>0</v>
      </c>
      <c r="AF116" s="54">
        <f t="shared" si="22"/>
        <v>0</v>
      </c>
    </row>
    <row r="117" spans="1:32" x14ac:dyDescent="0.2">
      <c r="A117" s="27">
        <v>94177</v>
      </c>
      <c r="B117" s="28" t="s">
        <v>264</v>
      </c>
      <c r="C117" s="27" t="s">
        <v>35</v>
      </c>
      <c r="D117" s="29">
        <v>2</v>
      </c>
      <c r="E117" s="30">
        <v>2015</v>
      </c>
      <c r="F117" s="27" t="s">
        <v>36</v>
      </c>
      <c r="G117" s="31">
        <v>37657</v>
      </c>
      <c r="H117" s="32">
        <v>14.402777777777779</v>
      </c>
      <c r="I117" s="28" t="s">
        <v>41</v>
      </c>
      <c r="J117" s="33">
        <v>0.65663025929013674</v>
      </c>
      <c r="K117" s="33">
        <f t="shared" si="12"/>
        <v>2.9123125349736889</v>
      </c>
      <c r="L117" s="34">
        <v>5.4836346332700083</v>
      </c>
      <c r="M117" s="34">
        <v>1.1523081689295327E-2</v>
      </c>
      <c r="N117" s="35">
        <v>288535.84999999998</v>
      </c>
      <c r="O117" s="35">
        <v>189461.37</v>
      </c>
      <c r="P117" s="35">
        <v>189461.37</v>
      </c>
      <c r="Q117" s="35">
        <v>0</v>
      </c>
      <c r="R117" s="35">
        <v>225.69</v>
      </c>
      <c r="S117" s="35">
        <f t="shared" si="13"/>
        <v>99074.479999999981</v>
      </c>
      <c r="T117" s="10">
        <v>0</v>
      </c>
      <c r="U117" s="35">
        <v>101379.31</v>
      </c>
      <c r="V117" s="35">
        <v>0</v>
      </c>
      <c r="W117" s="36">
        <f t="shared" si="23"/>
        <v>-225.69</v>
      </c>
      <c r="X117" s="36">
        <f t="shared" si="15"/>
        <v>1.9123125349736887</v>
      </c>
      <c r="Y117" s="36">
        <f t="shared" si="16"/>
        <v>1.9123125349736887</v>
      </c>
      <c r="Z117" s="36">
        <f t="shared" si="17"/>
        <v>0</v>
      </c>
      <c r="AA117" s="36">
        <f t="shared" si="18"/>
        <v>1</v>
      </c>
      <c r="AB117" s="36">
        <f t="shared" si="19"/>
        <v>0</v>
      </c>
      <c r="AC117" s="36">
        <f t="shared" si="20"/>
        <v>0.5350922459813312</v>
      </c>
      <c r="AD117" s="36">
        <f>V117/R117</f>
        <v>0</v>
      </c>
      <c r="AE117" s="54">
        <f t="shared" si="21"/>
        <v>0</v>
      </c>
      <c r="AF117" s="54">
        <f t="shared" si="22"/>
        <v>0</v>
      </c>
    </row>
    <row r="118" spans="1:32" ht="14.25" customHeight="1" x14ac:dyDescent="0.2">
      <c r="A118" s="27">
        <v>111991</v>
      </c>
      <c r="B118" s="28" t="s">
        <v>314</v>
      </c>
      <c r="C118" s="27" t="s">
        <v>120</v>
      </c>
      <c r="D118" s="29">
        <v>2</v>
      </c>
      <c r="E118" s="30">
        <v>2015</v>
      </c>
      <c r="F118" s="27" t="s">
        <v>32</v>
      </c>
      <c r="G118" s="31">
        <v>37651</v>
      </c>
      <c r="H118" s="32">
        <v>14.416666666666666</v>
      </c>
      <c r="I118" s="28" t="s">
        <v>41</v>
      </c>
      <c r="J118" s="33">
        <v>0.98540000000000005</v>
      </c>
      <c r="K118" s="33">
        <f t="shared" si="12"/>
        <v>68.427698162573705</v>
      </c>
      <c r="L118" s="34">
        <v>5.2756999999999996</v>
      </c>
      <c r="M118" s="34">
        <v>6.7999999999999996E-3</v>
      </c>
      <c r="N118" s="35">
        <v>230149.72</v>
      </c>
      <c r="O118" s="35">
        <v>226786.32</v>
      </c>
      <c r="P118" s="35">
        <v>226786.32</v>
      </c>
      <c r="Q118" s="35">
        <v>0</v>
      </c>
      <c r="R118" s="35">
        <v>0</v>
      </c>
      <c r="S118" s="35">
        <f t="shared" si="13"/>
        <v>3363.3999999999942</v>
      </c>
      <c r="T118" s="10">
        <v>0</v>
      </c>
      <c r="U118" s="35">
        <f>+P118</f>
        <v>226786.32</v>
      </c>
      <c r="V118" s="36">
        <v>-2585.31</v>
      </c>
      <c r="W118" s="36">
        <f t="shared" si="23"/>
        <v>-2585.31</v>
      </c>
      <c r="X118" s="36">
        <f t="shared" si="15"/>
        <v>67.427698162573705</v>
      </c>
      <c r="Y118" s="36">
        <f t="shared" si="16"/>
        <v>67.427698162573705</v>
      </c>
      <c r="Z118" s="36">
        <f t="shared" si="17"/>
        <v>0</v>
      </c>
      <c r="AA118" s="36">
        <f t="shared" si="18"/>
        <v>1</v>
      </c>
      <c r="AB118" s="36">
        <f t="shared" si="19"/>
        <v>0</v>
      </c>
      <c r="AC118" s="36">
        <f t="shared" si="20"/>
        <v>1</v>
      </c>
      <c r="AD118" s="36">
        <v>0</v>
      </c>
      <c r="AE118" s="54">
        <f t="shared" si="21"/>
        <v>0</v>
      </c>
      <c r="AF118" s="54">
        <f t="shared" si="22"/>
        <v>0</v>
      </c>
    </row>
    <row r="119" spans="1:32" ht="12" customHeight="1" x14ac:dyDescent="0.2">
      <c r="A119" s="27">
        <v>110344</v>
      </c>
      <c r="B119" s="28" t="s">
        <v>308</v>
      </c>
      <c r="C119" s="27" t="s">
        <v>31</v>
      </c>
      <c r="D119" s="29">
        <v>1</v>
      </c>
      <c r="E119" s="30">
        <v>2015</v>
      </c>
      <c r="F119" s="27" t="s">
        <v>32</v>
      </c>
      <c r="G119" s="31">
        <v>37608</v>
      </c>
      <c r="H119" s="32">
        <v>14.533333333333333</v>
      </c>
      <c r="I119" s="28" t="s">
        <v>41</v>
      </c>
      <c r="J119" s="33">
        <v>0.48024068429182465</v>
      </c>
      <c r="K119" s="33">
        <f t="shared" si="12"/>
        <v>1.923967439886082</v>
      </c>
      <c r="L119" s="34">
        <v>4.3380502303564699</v>
      </c>
      <c r="M119" s="34">
        <v>2.383683299636781E-2</v>
      </c>
      <c r="N119" s="35">
        <v>433886.23</v>
      </c>
      <c r="O119" s="35">
        <v>208369.82</v>
      </c>
      <c r="P119" s="35">
        <v>208369.82</v>
      </c>
      <c r="Q119" s="35">
        <v>0</v>
      </c>
      <c r="R119" s="35">
        <v>0</v>
      </c>
      <c r="S119" s="35">
        <f t="shared" si="13"/>
        <v>225516.40999999997</v>
      </c>
      <c r="T119" s="10">
        <v>0</v>
      </c>
      <c r="U119" s="35">
        <v>74834.55</v>
      </c>
      <c r="V119" s="35">
        <v>67671.460000000006</v>
      </c>
      <c r="W119" s="36">
        <f t="shared" si="23"/>
        <v>67671.460000000006</v>
      </c>
      <c r="X119" s="36">
        <f t="shared" si="15"/>
        <v>0.92396743988608199</v>
      </c>
      <c r="Y119" s="36">
        <f t="shared" si="16"/>
        <v>0.92396743988608199</v>
      </c>
      <c r="Z119" s="36">
        <f t="shared" si="17"/>
        <v>0</v>
      </c>
      <c r="AA119" s="36">
        <f t="shared" si="18"/>
        <v>1</v>
      </c>
      <c r="AB119" s="36">
        <f t="shared" si="19"/>
        <v>0</v>
      </c>
      <c r="AC119" s="36">
        <f t="shared" si="20"/>
        <v>0.35914294114186018</v>
      </c>
      <c r="AD119" s="36">
        <v>0</v>
      </c>
      <c r="AE119" s="54">
        <f t="shared" si="21"/>
        <v>0</v>
      </c>
      <c r="AF119" s="54">
        <f t="shared" si="22"/>
        <v>0</v>
      </c>
    </row>
    <row r="120" spans="1:32" x14ac:dyDescent="0.2">
      <c r="A120" s="27">
        <v>109408</v>
      </c>
      <c r="B120" s="28" t="s">
        <v>307</v>
      </c>
      <c r="C120" s="27" t="s">
        <v>53</v>
      </c>
      <c r="D120" s="29">
        <v>2</v>
      </c>
      <c r="E120" s="30">
        <v>2015</v>
      </c>
      <c r="F120" s="27" t="s">
        <v>32</v>
      </c>
      <c r="G120" s="31">
        <v>37505</v>
      </c>
      <c r="H120" s="32">
        <v>14.816666666666666</v>
      </c>
      <c r="I120" s="28" t="s">
        <v>41</v>
      </c>
      <c r="J120" s="33">
        <v>0.86850000000000005</v>
      </c>
      <c r="K120" s="33">
        <f t="shared" si="12"/>
        <v>7.6063113838393281</v>
      </c>
      <c r="L120" s="34">
        <v>4.6056999999999997</v>
      </c>
      <c r="M120" s="34">
        <v>6.08E-2</v>
      </c>
      <c r="N120" s="35">
        <v>332941.18</v>
      </c>
      <c r="O120" s="35">
        <v>289169.48</v>
      </c>
      <c r="P120" s="35">
        <v>238658.07</v>
      </c>
      <c r="Q120" s="35">
        <v>50511.41</v>
      </c>
      <c r="R120" s="35">
        <v>7382</v>
      </c>
      <c r="S120" s="35">
        <f t="shared" si="13"/>
        <v>43771.700000000012</v>
      </c>
      <c r="T120" s="10">
        <v>0</v>
      </c>
      <c r="U120" s="36">
        <v>50442.23</v>
      </c>
      <c r="V120" s="36">
        <v>17099.32</v>
      </c>
      <c r="W120" s="36">
        <f t="shared" si="23"/>
        <v>9717.32</v>
      </c>
      <c r="X120" s="36">
        <f t="shared" si="15"/>
        <v>6.6063113838393281</v>
      </c>
      <c r="Y120" s="36">
        <f t="shared" si="16"/>
        <v>5.452337240728597</v>
      </c>
      <c r="Z120" s="36">
        <f t="shared" si="17"/>
        <v>1.1539741431107311</v>
      </c>
      <c r="AA120" s="36">
        <f t="shared" si="18"/>
        <v>0.82532247179059148</v>
      </c>
      <c r="AB120" s="36">
        <f t="shared" si="19"/>
        <v>0.17467752820940857</v>
      </c>
      <c r="AC120" s="36">
        <f t="shared" si="20"/>
        <v>0.17443829134388597</v>
      </c>
      <c r="AD120" s="36">
        <f>V120/R120</f>
        <v>2.3163532917908425</v>
      </c>
      <c r="AE120" s="54">
        <f t="shared" si="21"/>
        <v>0</v>
      </c>
      <c r="AF120" s="54">
        <f t="shared" si="22"/>
        <v>0</v>
      </c>
    </row>
    <row r="121" spans="1:32" x14ac:dyDescent="0.2">
      <c r="A121" s="27">
        <v>93359</v>
      </c>
      <c r="B121" s="28" t="s">
        <v>262</v>
      </c>
      <c r="C121" s="27" t="s">
        <v>49</v>
      </c>
      <c r="D121" s="29">
        <v>1</v>
      </c>
      <c r="E121" s="30">
        <v>2015</v>
      </c>
      <c r="F121" s="27" t="s">
        <v>36</v>
      </c>
      <c r="G121" s="31">
        <v>37476</v>
      </c>
      <c r="H121" s="32">
        <v>14.894444444444444</v>
      </c>
      <c r="I121" s="28" t="s">
        <v>41</v>
      </c>
      <c r="J121" s="33">
        <v>0.1009</v>
      </c>
      <c r="K121" s="33">
        <f t="shared" si="12"/>
        <v>1.1122246748524904</v>
      </c>
      <c r="L121" s="34">
        <v>3.1227</v>
      </c>
      <c r="M121" s="34">
        <v>1.29E-2</v>
      </c>
      <c r="N121" s="35">
        <v>571740.54</v>
      </c>
      <c r="O121" s="35">
        <v>57689.24</v>
      </c>
      <c r="P121" s="35">
        <v>57689.24</v>
      </c>
      <c r="Q121" s="35">
        <v>0</v>
      </c>
      <c r="R121" s="35">
        <v>0</v>
      </c>
      <c r="S121" s="35">
        <f t="shared" si="13"/>
        <v>514051.30000000005</v>
      </c>
      <c r="T121" s="10">
        <v>0</v>
      </c>
      <c r="U121" s="36">
        <v>33731.26</v>
      </c>
      <c r="V121" s="35">
        <v>27107.64</v>
      </c>
      <c r="W121" s="36">
        <f t="shared" si="23"/>
        <v>27107.64</v>
      </c>
      <c r="X121" s="36">
        <f t="shared" si="15"/>
        <v>0.11222467485249039</v>
      </c>
      <c r="Y121" s="36">
        <f t="shared" si="16"/>
        <v>0.11222467485249039</v>
      </c>
      <c r="Z121" s="36">
        <f t="shared" si="17"/>
        <v>0</v>
      </c>
      <c r="AA121" s="36">
        <f t="shared" si="18"/>
        <v>1</v>
      </c>
      <c r="AB121" s="36">
        <f t="shared" si="19"/>
        <v>0</v>
      </c>
      <c r="AC121" s="36">
        <f t="shared" si="20"/>
        <v>0.58470626411441728</v>
      </c>
      <c r="AD121" s="36">
        <v>0</v>
      </c>
      <c r="AE121" s="54">
        <f t="shared" si="21"/>
        <v>0</v>
      </c>
      <c r="AF121" s="54">
        <f t="shared" si="22"/>
        <v>0</v>
      </c>
    </row>
    <row r="122" spans="1:32" x14ac:dyDescent="0.2">
      <c r="A122" s="27">
        <v>93355</v>
      </c>
      <c r="B122" s="28" t="s">
        <v>261</v>
      </c>
      <c r="C122" s="27" t="s">
        <v>31</v>
      </c>
      <c r="D122" s="29">
        <v>1</v>
      </c>
      <c r="E122" s="30">
        <v>2015</v>
      </c>
      <c r="F122" s="27" t="s">
        <v>36</v>
      </c>
      <c r="G122" s="31">
        <v>37466</v>
      </c>
      <c r="H122" s="32">
        <v>14.919444444444444</v>
      </c>
      <c r="I122" s="28" t="s">
        <v>41</v>
      </c>
      <c r="J122" s="33">
        <v>0.35420000000000001</v>
      </c>
      <c r="K122" s="33">
        <f t="shared" si="12"/>
        <v>1.5485205815398433</v>
      </c>
      <c r="L122" s="34">
        <v>1.3005</v>
      </c>
      <c r="M122" s="34">
        <v>9.0499999999999997E-2</v>
      </c>
      <c r="N122" s="35">
        <v>756943.82</v>
      </c>
      <c r="O122" s="35">
        <v>268126.40999999997</v>
      </c>
      <c r="P122" s="35">
        <v>112595.52</v>
      </c>
      <c r="Q122" s="35">
        <v>155530.89000000001</v>
      </c>
      <c r="R122" s="35">
        <v>23364.43</v>
      </c>
      <c r="S122" s="35">
        <f t="shared" si="13"/>
        <v>488817.41</v>
      </c>
      <c r="T122" s="10">
        <v>0</v>
      </c>
      <c r="U122" s="35">
        <v>8489.98</v>
      </c>
      <c r="V122" s="35">
        <v>104805.2</v>
      </c>
      <c r="W122" s="36">
        <f t="shared" si="23"/>
        <v>81440.76999999999</v>
      </c>
      <c r="X122" s="36">
        <f t="shared" si="15"/>
        <v>0.54852058153984329</v>
      </c>
      <c r="Y122" s="36">
        <f t="shared" si="16"/>
        <v>0.23034269585447051</v>
      </c>
      <c r="Z122" s="36">
        <f t="shared" si="17"/>
        <v>0.31817788568537281</v>
      </c>
      <c r="AA122" s="36">
        <f t="shared" si="18"/>
        <v>0.41993446300198484</v>
      </c>
      <c r="AB122" s="36">
        <f t="shared" si="19"/>
        <v>0.58006553699801533</v>
      </c>
      <c r="AC122" s="36">
        <f t="shared" si="20"/>
        <v>3.1664094558980595E-2</v>
      </c>
      <c r="AD122" s="36">
        <f>V122/R122</f>
        <v>4.4856733076732453</v>
      </c>
      <c r="AE122" s="54">
        <f t="shared" si="21"/>
        <v>0</v>
      </c>
      <c r="AF122" s="54">
        <f t="shared" si="22"/>
        <v>0</v>
      </c>
    </row>
    <row r="123" spans="1:32" x14ac:dyDescent="0.2">
      <c r="A123" s="27">
        <v>93206</v>
      </c>
      <c r="B123" s="28" t="s">
        <v>259</v>
      </c>
      <c r="C123" s="27" t="s">
        <v>51</v>
      </c>
      <c r="D123" s="29">
        <v>2</v>
      </c>
      <c r="E123" s="30">
        <v>2015</v>
      </c>
      <c r="F123" s="27" t="s">
        <v>32</v>
      </c>
      <c r="G123" s="31">
        <v>37456</v>
      </c>
      <c r="H123" s="32">
        <v>14.947222222222223</v>
      </c>
      <c r="I123" s="28" t="s">
        <v>41</v>
      </c>
      <c r="J123" s="33">
        <v>0.95550000000000002</v>
      </c>
      <c r="K123" s="33">
        <f t="shared" si="12"/>
        <v>22.469369558179881</v>
      </c>
      <c r="L123" s="34">
        <v>4.5961999999999996</v>
      </c>
      <c r="M123" s="34">
        <v>1.66E-2</v>
      </c>
      <c r="N123" s="35">
        <v>240153.97</v>
      </c>
      <c r="O123" s="35">
        <v>229465.91</v>
      </c>
      <c r="P123" s="35">
        <v>216319.39</v>
      </c>
      <c r="Q123" s="35">
        <v>13146.52</v>
      </c>
      <c r="R123" s="35">
        <v>3327.34</v>
      </c>
      <c r="S123" s="35">
        <f t="shared" si="13"/>
        <v>10688.059999999998</v>
      </c>
      <c r="T123" s="10">
        <v>0</v>
      </c>
      <c r="U123" s="36">
        <v>60655.42</v>
      </c>
      <c r="V123" s="35">
        <v>17086.849999999999</v>
      </c>
      <c r="W123" s="36">
        <f t="shared" si="23"/>
        <v>13759.509999999998</v>
      </c>
      <c r="X123" s="36">
        <f t="shared" si="15"/>
        <v>21.469369558179881</v>
      </c>
      <c r="Y123" s="36">
        <f t="shared" si="16"/>
        <v>20.239350265623514</v>
      </c>
      <c r="Z123" s="36">
        <f t="shared" si="17"/>
        <v>1.2300192925563669</v>
      </c>
      <c r="AA123" s="36">
        <f t="shared" si="18"/>
        <v>0.94270817830849041</v>
      </c>
      <c r="AB123" s="36">
        <f t="shared" si="19"/>
        <v>5.7291821691509648E-2</v>
      </c>
      <c r="AC123" s="36">
        <f t="shared" si="20"/>
        <v>0.26433303317255274</v>
      </c>
      <c r="AD123" s="36">
        <f>V123/R123</f>
        <v>5.1352882482703892</v>
      </c>
      <c r="AE123" s="54">
        <f t="shared" si="21"/>
        <v>0</v>
      </c>
      <c r="AF123" s="54">
        <f t="shared" si="22"/>
        <v>0</v>
      </c>
    </row>
    <row r="124" spans="1:32" x14ac:dyDescent="0.2">
      <c r="A124" s="27">
        <v>107576</v>
      </c>
      <c r="B124" s="28" t="s">
        <v>302</v>
      </c>
      <c r="C124" s="27" t="s">
        <v>51</v>
      </c>
      <c r="D124" s="29">
        <v>2</v>
      </c>
      <c r="E124" s="30">
        <v>2015</v>
      </c>
      <c r="F124" s="27" t="s">
        <v>32</v>
      </c>
      <c r="G124" s="31">
        <v>37357</v>
      </c>
      <c r="H124" s="32">
        <v>15.219444444444445</v>
      </c>
      <c r="I124" s="28" t="s">
        <v>41</v>
      </c>
      <c r="J124" s="33">
        <v>1.2418</v>
      </c>
      <c r="K124" s="33">
        <f t="shared" si="12"/>
        <v>-4.1360288965097585</v>
      </c>
      <c r="L124" s="34">
        <v>2.6124000000000001</v>
      </c>
      <c r="M124" s="34">
        <v>0</v>
      </c>
      <c r="N124" s="35">
        <v>285967.23</v>
      </c>
      <c r="O124" s="35">
        <v>355107.76</v>
      </c>
      <c r="P124" s="35">
        <v>317279.52</v>
      </c>
      <c r="Q124" s="35">
        <v>37828.239999999998</v>
      </c>
      <c r="R124" s="35">
        <v>0</v>
      </c>
      <c r="S124" s="35">
        <f t="shared" si="13"/>
        <v>-69140.530000000028</v>
      </c>
      <c r="T124" s="10">
        <v>0</v>
      </c>
      <c r="U124" s="35">
        <v>113907.16</v>
      </c>
      <c r="V124" s="35">
        <v>-60975.89</v>
      </c>
      <c r="W124" s="36">
        <f t="shared" si="23"/>
        <v>-60975.89</v>
      </c>
      <c r="X124" s="36">
        <f t="shared" si="15"/>
        <v>-5.1360288965097585</v>
      </c>
      <c r="Y124" s="36">
        <f t="shared" si="16"/>
        <v>-4.5889078374146086</v>
      </c>
      <c r="Z124" s="36">
        <f t="shared" si="17"/>
        <v>-0.54712105909514985</v>
      </c>
      <c r="AA124" s="36">
        <f t="shared" si="18"/>
        <v>0.89347391338336291</v>
      </c>
      <c r="AB124" s="36">
        <f t="shared" si="19"/>
        <v>0.10652608661663715</v>
      </c>
      <c r="AC124" s="36">
        <f t="shared" si="20"/>
        <v>0.32076787057539941</v>
      </c>
      <c r="AD124" s="36">
        <v>0</v>
      </c>
      <c r="AE124" s="54">
        <f t="shared" si="21"/>
        <v>0</v>
      </c>
      <c r="AF124" s="54">
        <f t="shared" si="22"/>
        <v>0</v>
      </c>
    </row>
    <row r="125" spans="1:32" ht="12" customHeight="1" x14ac:dyDescent="0.2">
      <c r="A125" s="27">
        <v>106936</v>
      </c>
      <c r="B125" s="28" t="s">
        <v>299</v>
      </c>
      <c r="C125" s="27" t="s">
        <v>31</v>
      </c>
      <c r="D125" s="29">
        <v>1</v>
      </c>
      <c r="E125" s="30">
        <v>2015</v>
      </c>
      <c r="F125" s="27" t="s">
        <v>32</v>
      </c>
      <c r="G125" s="31">
        <v>37280</v>
      </c>
      <c r="H125" s="32">
        <v>15.433333333333334</v>
      </c>
      <c r="I125" s="28" t="s">
        <v>41</v>
      </c>
      <c r="J125" s="33">
        <v>0.72689999999999999</v>
      </c>
      <c r="K125" s="33">
        <f t="shared" si="12"/>
        <v>3.6615649315591776</v>
      </c>
      <c r="L125" s="34">
        <v>0.4894</v>
      </c>
      <c r="M125" s="34">
        <v>2.46E-2</v>
      </c>
      <c r="N125" s="35">
        <v>3327976.96</v>
      </c>
      <c r="O125" s="35">
        <v>2419082.2599999998</v>
      </c>
      <c r="P125" s="35">
        <v>544677.76</v>
      </c>
      <c r="Q125" s="35">
        <v>1874404.5</v>
      </c>
      <c r="R125" s="35">
        <v>0</v>
      </c>
      <c r="S125" s="35">
        <f t="shared" si="13"/>
        <v>908894.70000000019</v>
      </c>
      <c r="T125" s="10">
        <v>1384776.89</v>
      </c>
      <c r="U125" s="35">
        <v>221366.06</v>
      </c>
      <c r="V125" s="35">
        <v>-17326.36</v>
      </c>
      <c r="W125" s="36">
        <f t="shared" si="23"/>
        <v>-17326.36</v>
      </c>
      <c r="X125" s="36">
        <f t="shared" si="15"/>
        <v>2.6615649315591776</v>
      </c>
      <c r="Y125" s="36">
        <f t="shared" si="16"/>
        <v>0.59927487749681008</v>
      </c>
      <c r="Z125" s="36">
        <f t="shared" si="17"/>
        <v>2.0622900540623679</v>
      </c>
      <c r="AA125" s="36">
        <f t="shared" si="18"/>
        <v>0.22515884184938798</v>
      </c>
      <c r="AB125" s="36">
        <f t="shared" si="19"/>
        <v>0.77484115815061216</v>
      </c>
      <c r="AC125" s="36">
        <f t="shared" si="20"/>
        <v>9.1508281326489499E-2</v>
      </c>
      <c r="AD125" s="36">
        <v>0</v>
      </c>
      <c r="AE125" s="54">
        <f t="shared" si="21"/>
        <v>1.5235834140082449</v>
      </c>
      <c r="AF125" s="54">
        <f t="shared" si="22"/>
        <v>0.57243894219620295</v>
      </c>
    </row>
    <row r="126" spans="1:32" x14ac:dyDescent="0.2">
      <c r="A126" s="27">
        <v>91764</v>
      </c>
      <c r="B126" s="28" t="s">
        <v>256</v>
      </c>
      <c r="C126" s="27" t="s">
        <v>51</v>
      </c>
      <c r="D126" s="29">
        <v>2</v>
      </c>
      <c r="E126" s="30">
        <v>2015</v>
      </c>
      <c r="F126" s="27" t="s">
        <v>257</v>
      </c>
      <c r="G126" s="31">
        <v>37193</v>
      </c>
      <c r="H126" s="32">
        <v>15.669444444444444</v>
      </c>
      <c r="I126" s="28" t="s">
        <v>41</v>
      </c>
      <c r="J126" s="33">
        <v>0.28670000000000001</v>
      </c>
      <c r="K126" s="33">
        <f t="shared" si="12"/>
        <v>1.4019795454783881</v>
      </c>
      <c r="L126" s="34">
        <v>0</v>
      </c>
      <c r="M126" s="34">
        <v>0</v>
      </c>
      <c r="N126" s="35">
        <v>45437.4</v>
      </c>
      <c r="O126" s="35">
        <v>13027.94</v>
      </c>
      <c r="P126" s="35">
        <v>13027.94</v>
      </c>
      <c r="Q126" s="35">
        <v>0</v>
      </c>
      <c r="R126" s="35">
        <v>0</v>
      </c>
      <c r="S126" s="35">
        <f t="shared" si="13"/>
        <v>32409.46</v>
      </c>
      <c r="T126" s="10">
        <v>0</v>
      </c>
      <c r="U126" s="35">
        <v>5.5</v>
      </c>
      <c r="V126" s="35">
        <v>-3554.15</v>
      </c>
      <c r="W126" s="36">
        <f t="shared" si="23"/>
        <v>-3554.15</v>
      </c>
      <c r="X126" s="36">
        <f t="shared" si="15"/>
        <v>0.4019795454783881</v>
      </c>
      <c r="Y126" s="36">
        <f t="shared" si="16"/>
        <v>0.4019795454783881</v>
      </c>
      <c r="Z126" s="36">
        <f t="shared" si="17"/>
        <v>0</v>
      </c>
      <c r="AA126" s="36">
        <f t="shared" si="18"/>
        <v>1</v>
      </c>
      <c r="AB126" s="36">
        <f t="shared" si="19"/>
        <v>0</v>
      </c>
      <c r="AC126" s="36">
        <f t="shared" si="20"/>
        <v>4.2216958321883582E-4</v>
      </c>
      <c r="AD126" s="36">
        <v>0</v>
      </c>
      <c r="AE126" s="54">
        <f t="shared" si="21"/>
        <v>0</v>
      </c>
      <c r="AF126" s="54">
        <f t="shared" si="22"/>
        <v>0</v>
      </c>
    </row>
    <row r="127" spans="1:32" x14ac:dyDescent="0.2">
      <c r="A127" s="27">
        <v>91523</v>
      </c>
      <c r="B127" s="28" t="s">
        <v>254</v>
      </c>
      <c r="C127" s="27" t="s">
        <v>120</v>
      </c>
      <c r="D127" s="29">
        <v>2</v>
      </c>
      <c r="E127" s="30">
        <v>2015</v>
      </c>
      <c r="F127" s="27" t="s">
        <v>36</v>
      </c>
      <c r="G127" s="31">
        <v>37123</v>
      </c>
      <c r="H127" s="32">
        <v>15.861111111111111</v>
      </c>
      <c r="I127" s="28" t="s">
        <v>41</v>
      </c>
      <c r="J127" s="33">
        <v>0.81510000000000005</v>
      </c>
      <c r="K127" s="33">
        <f t="shared" si="12"/>
        <v>5.40976169373765</v>
      </c>
      <c r="L127" s="34">
        <v>5.3499999999999999E-2</v>
      </c>
      <c r="M127" s="34">
        <v>0</v>
      </c>
      <c r="N127" s="35">
        <v>402236.88</v>
      </c>
      <c r="O127" s="35">
        <v>327882.98</v>
      </c>
      <c r="P127" s="35">
        <v>704</v>
      </c>
      <c r="Q127" s="35">
        <v>327178.98</v>
      </c>
      <c r="R127" s="35">
        <v>0</v>
      </c>
      <c r="S127" s="35">
        <f t="shared" si="13"/>
        <v>74353.900000000023</v>
      </c>
      <c r="T127" s="10">
        <v>0</v>
      </c>
      <c r="U127" s="35">
        <f>+P127</f>
        <v>704</v>
      </c>
      <c r="V127" s="40">
        <v>2059.5100000000002</v>
      </c>
      <c r="W127" s="36">
        <f t="shared" si="23"/>
        <v>2059.5100000000002</v>
      </c>
      <c r="X127" s="36">
        <f t="shared" si="15"/>
        <v>4.40976169373765</v>
      </c>
      <c r="Y127" s="36">
        <f t="shared" si="16"/>
        <v>9.4682323321305245E-3</v>
      </c>
      <c r="Z127" s="36">
        <f t="shared" si="17"/>
        <v>4.4002934614055196</v>
      </c>
      <c r="AA127" s="36">
        <f t="shared" si="18"/>
        <v>2.1471074832856529E-3</v>
      </c>
      <c r="AB127" s="36">
        <f t="shared" si="19"/>
        <v>0.99785289251671438</v>
      </c>
      <c r="AC127" s="36">
        <f t="shared" si="20"/>
        <v>2.1471074832856529E-3</v>
      </c>
      <c r="AD127" s="36">
        <v>0</v>
      </c>
      <c r="AE127" s="54">
        <f t="shared" si="21"/>
        <v>0</v>
      </c>
      <c r="AF127" s="54">
        <f t="shared" si="22"/>
        <v>0</v>
      </c>
    </row>
    <row r="128" spans="1:32" x14ac:dyDescent="0.2">
      <c r="A128" s="27">
        <v>91385</v>
      </c>
      <c r="B128" s="28" t="s">
        <v>253</v>
      </c>
      <c r="C128" s="27" t="s">
        <v>35</v>
      </c>
      <c r="D128" s="29">
        <v>2</v>
      </c>
      <c r="E128" s="30">
        <v>2015</v>
      </c>
      <c r="F128" s="27" t="s">
        <v>32</v>
      </c>
      <c r="G128" s="31">
        <v>37106</v>
      </c>
      <c r="H128" s="32">
        <v>15.908333333333333</v>
      </c>
      <c r="I128" s="28" t="s">
        <v>41</v>
      </c>
      <c r="J128" s="33">
        <v>0.55410000000000004</v>
      </c>
      <c r="K128" s="33">
        <f t="shared" si="12"/>
        <v>2.242665267303761</v>
      </c>
      <c r="L128" s="34">
        <v>5.2350000000000003</v>
      </c>
      <c r="M128" s="34">
        <v>6.4899999999999999E-2</v>
      </c>
      <c r="N128" s="35">
        <v>266165.3</v>
      </c>
      <c r="O128" s="35">
        <v>147482.72</v>
      </c>
      <c r="P128" s="35">
        <v>83827.13</v>
      </c>
      <c r="Q128" s="35">
        <v>63655.59</v>
      </c>
      <c r="R128" s="35">
        <v>0</v>
      </c>
      <c r="S128" s="35">
        <f t="shared" si="13"/>
        <v>118682.57999999999</v>
      </c>
      <c r="T128" s="10">
        <v>0</v>
      </c>
      <c r="U128" s="35">
        <v>9875.9500000000007</v>
      </c>
      <c r="V128" s="35">
        <v>112389.4</v>
      </c>
      <c r="W128" s="36">
        <f t="shared" si="23"/>
        <v>112389.4</v>
      </c>
      <c r="X128" s="36">
        <f t="shared" si="15"/>
        <v>1.2426652673037613</v>
      </c>
      <c r="Y128" s="36">
        <f t="shared" si="16"/>
        <v>0.70631368141811557</v>
      </c>
      <c r="Z128" s="36">
        <f t="shared" si="17"/>
        <v>0.53635158588564558</v>
      </c>
      <c r="AA128" s="36">
        <f t="shared" si="18"/>
        <v>0.56838611330195166</v>
      </c>
      <c r="AB128" s="36">
        <f t="shared" si="19"/>
        <v>0.4316138866980484</v>
      </c>
      <c r="AC128" s="36">
        <f t="shared" si="20"/>
        <v>6.6963438157365149E-2</v>
      </c>
      <c r="AD128" s="36">
        <v>0</v>
      </c>
      <c r="AE128" s="54">
        <f t="shared" si="21"/>
        <v>0</v>
      </c>
      <c r="AF128" s="54">
        <f t="shared" si="22"/>
        <v>0</v>
      </c>
    </row>
    <row r="129" spans="1:32" x14ac:dyDescent="0.2">
      <c r="A129" s="27">
        <v>104773</v>
      </c>
      <c r="B129" s="28" t="s">
        <v>295</v>
      </c>
      <c r="C129" s="27" t="s">
        <v>53</v>
      </c>
      <c r="D129" s="29">
        <v>2</v>
      </c>
      <c r="E129" s="30">
        <v>2015</v>
      </c>
      <c r="F129" s="27" t="s">
        <v>32</v>
      </c>
      <c r="G129" s="31">
        <v>37095</v>
      </c>
      <c r="H129" s="32">
        <v>15.936111111111112</v>
      </c>
      <c r="I129" s="28" t="s">
        <v>41</v>
      </c>
      <c r="J129" s="33">
        <v>0.82279999999999998</v>
      </c>
      <c r="K129" s="33">
        <f t="shared" si="12"/>
        <v>5.6439233619308897</v>
      </c>
      <c r="L129" s="34">
        <v>2.8553999999999999</v>
      </c>
      <c r="M129" s="34">
        <v>0</v>
      </c>
      <c r="N129" s="35">
        <v>322250.81</v>
      </c>
      <c r="O129" s="35">
        <v>265153.86</v>
      </c>
      <c r="P129" s="35">
        <v>265153.86</v>
      </c>
      <c r="Q129" s="35">
        <v>0</v>
      </c>
      <c r="R129" s="35">
        <v>0</v>
      </c>
      <c r="S129" s="35">
        <f t="shared" si="13"/>
        <v>57096.950000000012</v>
      </c>
      <c r="T129" s="10">
        <v>0</v>
      </c>
      <c r="U129" s="36">
        <v>167339.24</v>
      </c>
      <c r="V129" s="36">
        <v>-47055.87</v>
      </c>
      <c r="W129" s="36">
        <f t="shared" si="23"/>
        <v>-47055.87</v>
      </c>
      <c r="X129" s="36">
        <f t="shared" si="15"/>
        <v>4.6439233619308897</v>
      </c>
      <c r="Y129" s="36">
        <f t="shared" si="16"/>
        <v>4.6439233619308897</v>
      </c>
      <c r="Z129" s="36">
        <f t="shared" si="17"/>
        <v>0</v>
      </c>
      <c r="AA129" s="36">
        <f t="shared" si="18"/>
        <v>1</v>
      </c>
      <c r="AB129" s="36">
        <f t="shared" si="19"/>
        <v>0</v>
      </c>
      <c r="AC129" s="36">
        <f t="shared" si="20"/>
        <v>0.63110240974806098</v>
      </c>
      <c r="AD129" s="36">
        <v>0</v>
      </c>
      <c r="AE129" s="54">
        <f t="shared" si="21"/>
        <v>0</v>
      </c>
      <c r="AF129" s="54">
        <f t="shared" si="22"/>
        <v>0</v>
      </c>
    </row>
    <row r="130" spans="1:32" x14ac:dyDescent="0.2">
      <c r="A130" s="27">
        <v>90674</v>
      </c>
      <c r="B130" s="28" t="s">
        <v>251</v>
      </c>
      <c r="C130" s="27" t="s">
        <v>53</v>
      </c>
      <c r="D130" s="29">
        <v>2</v>
      </c>
      <c r="E130" s="30">
        <v>2015</v>
      </c>
      <c r="F130" s="27" t="s">
        <v>32</v>
      </c>
      <c r="G130" s="31">
        <v>36984</v>
      </c>
      <c r="H130" s="32">
        <v>16.241666666666667</v>
      </c>
      <c r="I130" s="28" t="s">
        <v>41</v>
      </c>
      <c r="J130" s="33">
        <v>0.96140000000000003</v>
      </c>
      <c r="K130" s="33">
        <f t="shared" ref="K130:K193" si="24">+N130/S130</f>
        <v>25.916111773586103</v>
      </c>
      <c r="L130" s="34">
        <v>0.19109999999999999</v>
      </c>
      <c r="M130" s="34">
        <v>0.17660000000000001</v>
      </c>
      <c r="N130" s="35">
        <v>2639087.6800000002</v>
      </c>
      <c r="O130" s="35">
        <v>2537255.75</v>
      </c>
      <c r="P130" s="35">
        <v>2147457.17</v>
      </c>
      <c r="Q130" s="35">
        <v>389798.58</v>
      </c>
      <c r="R130" s="35">
        <v>0</v>
      </c>
      <c r="S130" s="35">
        <f t="shared" ref="S130:S193" si="25">+N130-O130</f>
        <v>101831.93000000017</v>
      </c>
      <c r="T130" s="10">
        <v>0</v>
      </c>
      <c r="U130" s="36">
        <v>85684.24</v>
      </c>
      <c r="V130" s="36">
        <v>56836.94</v>
      </c>
      <c r="W130" s="36">
        <f t="shared" ref="W130:W161" si="26">+V130-R130</f>
        <v>56836.94</v>
      </c>
      <c r="X130" s="36">
        <f t="shared" ref="X130:X193" si="27">+O130/S130</f>
        <v>24.916111773586103</v>
      </c>
      <c r="Y130" s="36">
        <f t="shared" ref="Y130:Y193" si="28">+P130/S130</f>
        <v>21.088249726780159</v>
      </c>
      <c r="Z130" s="36">
        <f t="shared" ref="Z130:Z193" si="29">+Q130/S130</f>
        <v>3.8278620468059414</v>
      </c>
      <c r="AA130" s="36">
        <f t="shared" ref="AA130:AA193" si="30">+P130/O130</f>
        <v>0.84637000822640762</v>
      </c>
      <c r="AB130" s="36">
        <f t="shared" ref="AB130:AB193" si="31">+Q130/O130</f>
        <v>0.15362999177359241</v>
      </c>
      <c r="AC130" s="36">
        <f t="shared" ref="AC130:AC193" si="32">+U130/O130</f>
        <v>3.3770438790019494E-2</v>
      </c>
      <c r="AD130" s="36">
        <v>0</v>
      </c>
      <c r="AE130" s="54">
        <f t="shared" ref="AE130:AE193" si="33">+T130/S130</f>
        <v>0</v>
      </c>
      <c r="AF130" s="54">
        <f t="shared" ref="AF130:AF193" si="34">+T130/O130</f>
        <v>0</v>
      </c>
    </row>
    <row r="131" spans="1:32" x14ac:dyDescent="0.2">
      <c r="A131" s="27">
        <v>103732</v>
      </c>
      <c r="B131" s="28" t="s">
        <v>293</v>
      </c>
      <c r="C131" s="27" t="s">
        <v>49</v>
      </c>
      <c r="D131" s="29">
        <v>1</v>
      </c>
      <c r="E131" s="30">
        <v>2015</v>
      </c>
      <c r="F131" s="27" t="s">
        <v>32</v>
      </c>
      <c r="G131" s="31">
        <v>36979</v>
      </c>
      <c r="H131" s="32">
        <v>16.252777777777776</v>
      </c>
      <c r="I131" s="28" t="s">
        <v>41</v>
      </c>
      <c r="J131" s="33">
        <v>0.8659</v>
      </c>
      <c r="K131" s="33">
        <f t="shared" si="24"/>
        <v>7.4588997386112972</v>
      </c>
      <c r="L131" s="34">
        <v>0.86980000000000002</v>
      </c>
      <c r="M131" s="34">
        <v>0.1469</v>
      </c>
      <c r="N131" s="35">
        <v>2896540.94</v>
      </c>
      <c r="O131" s="35">
        <v>2508207.4</v>
      </c>
      <c r="P131" s="35">
        <v>250009.24</v>
      </c>
      <c r="Q131" s="35">
        <v>2258198.16</v>
      </c>
      <c r="R131" s="35">
        <v>136129.60000000001</v>
      </c>
      <c r="S131" s="35">
        <f t="shared" si="25"/>
        <v>388333.54000000004</v>
      </c>
      <c r="T131" s="10">
        <v>0</v>
      </c>
      <c r="U131" s="35">
        <v>21565.599999999999</v>
      </c>
      <c r="V131" s="35">
        <v>389911.91</v>
      </c>
      <c r="W131" s="36">
        <f t="shared" si="26"/>
        <v>253782.30999999997</v>
      </c>
      <c r="X131" s="36">
        <f t="shared" si="27"/>
        <v>6.4588997386112972</v>
      </c>
      <c r="Y131" s="36">
        <f t="shared" si="28"/>
        <v>0.64380027540242846</v>
      </c>
      <c r="Z131" s="36">
        <f t="shared" si="29"/>
        <v>5.8150994632088695</v>
      </c>
      <c r="AA131" s="36">
        <f t="shared" si="30"/>
        <v>9.967646216178136E-2</v>
      </c>
      <c r="AB131" s="36">
        <f t="shared" si="31"/>
        <v>0.90032353783821872</v>
      </c>
      <c r="AC131" s="36">
        <f t="shared" si="32"/>
        <v>8.5980130670214906E-3</v>
      </c>
      <c r="AD131" s="36">
        <f>V131/R131</f>
        <v>2.8642698575475132</v>
      </c>
      <c r="AE131" s="54">
        <f t="shared" si="33"/>
        <v>0</v>
      </c>
      <c r="AF131" s="54">
        <f t="shared" si="34"/>
        <v>0</v>
      </c>
    </row>
    <row r="132" spans="1:32" x14ac:dyDescent="0.2">
      <c r="A132" s="27">
        <v>103216</v>
      </c>
      <c r="B132" s="28" t="s">
        <v>292</v>
      </c>
      <c r="C132" s="27" t="s">
        <v>53</v>
      </c>
      <c r="D132" s="29">
        <v>2</v>
      </c>
      <c r="E132" s="30">
        <v>2015</v>
      </c>
      <c r="F132" s="27" t="s">
        <v>32</v>
      </c>
      <c r="G132" s="31">
        <v>36915</v>
      </c>
      <c r="H132" s="32">
        <v>16.433333333333334</v>
      </c>
      <c r="I132" s="28" t="s">
        <v>41</v>
      </c>
      <c r="J132" s="33">
        <v>0.81730000000000003</v>
      </c>
      <c r="K132" s="33">
        <f t="shared" si="24"/>
        <v>5.4728060448511835</v>
      </c>
      <c r="L132" s="34">
        <v>3.9973000000000001</v>
      </c>
      <c r="M132" s="34">
        <v>2.3900000000000001E-2</v>
      </c>
      <c r="N132" s="35">
        <v>733165.83</v>
      </c>
      <c r="O132" s="35">
        <v>599200.57999999996</v>
      </c>
      <c r="P132" s="35">
        <v>599200.57999999996</v>
      </c>
      <c r="Q132" s="35">
        <v>0</v>
      </c>
      <c r="R132" s="35">
        <v>0</v>
      </c>
      <c r="S132" s="35">
        <f t="shared" si="25"/>
        <v>133965.25</v>
      </c>
      <c r="T132" s="10">
        <v>0</v>
      </c>
      <c r="U132" s="36">
        <v>296346.09999999998</v>
      </c>
      <c r="V132" s="36">
        <v>43119.45</v>
      </c>
      <c r="W132" s="36">
        <f t="shared" si="26"/>
        <v>43119.45</v>
      </c>
      <c r="X132" s="36">
        <f t="shared" si="27"/>
        <v>4.4728060448511835</v>
      </c>
      <c r="Y132" s="36">
        <f t="shared" si="28"/>
        <v>4.4728060448511835</v>
      </c>
      <c r="Z132" s="36">
        <f t="shared" si="29"/>
        <v>0</v>
      </c>
      <c r="AA132" s="36">
        <f t="shared" si="30"/>
        <v>1</v>
      </c>
      <c r="AB132" s="36">
        <f t="shared" si="31"/>
        <v>0</v>
      </c>
      <c r="AC132" s="36">
        <f t="shared" si="32"/>
        <v>0.49456911406861453</v>
      </c>
      <c r="AD132" s="36">
        <v>0</v>
      </c>
      <c r="AE132" s="54">
        <f t="shared" si="33"/>
        <v>0</v>
      </c>
      <c r="AF132" s="54">
        <f t="shared" si="34"/>
        <v>0</v>
      </c>
    </row>
    <row r="133" spans="1:32" x14ac:dyDescent="0.2">
      <c r="A133" s="27">
        <v>102080</v>
      </c>
      <c r="B133" s="28" t="s">
        <v>291</v>
      </c>
      <c r="C133" s="27" t="s">
        <v>137</v>
      </c>
      <c r="D133" s="29">
        <v>2</v>
      </c>
      <c r="E133" s="30">
        <v>2015</v>
      </c>
      <c r="F133" s="27" t="s">
        <v>32</v>
      </c>
      <c r="G133" s="31">
        <v>36798</v>
      </c>
      <c r="H133" s="32">
        <v>16.752777777777776</v>
      </c>
      <c r="I133" s="28" t="s">
        <v>41</v>
      </c>
      <c r="J133" s="33">
        <v>0.36930000000000002</v>
      </c>
      <c r="K133" s="33">
        <f t="shared" si="24"/>
        <v>1.585590108897964</v>
      </c>
      <c r="L133" s="34">
        <v>4.1296999999999997</v>
      </c>
      <c r="M133" s="34">
        <v>8.8300000000000003E-2</v>
      </c>
      <c r="N133" s="35">
        <v>252260.6</v>
      </c>
      <c r="O133" s="35">
        <v>93164.88</v>
      </c>
      <c r="P133" s="35">
        <v>93164.88</v>
      </c>
      <c r="Q133" s="35">
        <v>0</v>
      </c>
      <c r="R133" s="35">
        <v>0</v>
      </c>
      <c r="S133" s="35">
        <f t="shared" si="25"/>
        <v>159095.72</v>
      </c>
      <c r="T133" s="10">
        <v>0</v>
      </c>
      <c r="U133" s="35">
        <v>52599.42</v>
      </c>
      <c r="V133" s="35">
        <v>121006.54</v>
      </c>
      <c r="W133" s="36">
        <f t="shared" si="26"/>
        <v>121006.54</v>
      </c>
      <c r="X133" s="36">
        <f t="shared" si="27"/>
        <v>0.58559010889796415</v>
      </c>
      <c r="Y133" s="36">
        <f t="shared" si="28"/>
        <v>0.58559010889796415</v>
      </c>
      <c r="Z133" s="36">
        <f t="shared" si="29"/>
        <v>0</v>
      </c>
      <c r="AA133" s="36">
        <f t="shared" si="30"/>
        <v>1</v>
      </c>
      <c r="AB133" s="36">
        <f t="shared" si="31"/>
        <v>0</v>
      </c>
      <c r="AC133" s="36">
        <f t="shared" si="32"/>
        <v>0.56458420812649568</v>
      </c>
      <c r="AD133" s="36">
        <v>0</v>
      </c>
      <c r="AE133" s="54">
        <f t="shared" si="33"/>
        <v>0</v>
      </c>
      <c r="AF133" s="54">
        <f t="shared" si="34"/>
        <v>0</v>
      </c>
    </row>
    <row r="134" spans="1:32" x14ac:dyDescent="0.2">
      <c r="A134" s="27">
        <v>89692</v>
      </c>
      <c r="B134" s="28" t="s">
        <v>248</v>
      </c>
      <c r="C134" s="27" t="s">
        <v>35</v>
      </c>
      <c r="D134" s="29">
        <v>2</v>
      </c>
      <c r="E134" s="30">
        <v>2015</v>
      </c>
      <c r="F134" s="27" t="s">
        <v>36</v>
      </c>
      <c r="G134" s="31">
        <v>36767</v>
      </c>
      <c r="H134" s="32">
        <v>16.836111111111112</v>
      </c>
      <c r="I134" s="28" t="s">
        <v>41</v>
      </c>
      <c r="J134" s="33">
        <v>0.75970000000000004</v>
      </c>
      <c r="K134" s="33">
        <f t="shared" si="24"/>
        <v>4.1611339059178016</v>
      </c>
      <c r="L134" s="34">
        <v>2.1448999999999998</v>
      </c>
      <c r="M134" s="34">
        <v>0</v>
      </c>
      <c r="N134" s="35">
        <v>1154805.33</v>
      </c>
      <c r="O134" s="35">
        <v>877283.54</v>
      </c>
      <c r="P134" s="35">
        <v>471516.42</v>
      </c>
      <c r="Q134" s="35">
        <v>405767.12</v>
      </c>
      <c r="R134" s="35">
        <v>0</v>
      </c>
      <c r="S134" s="35">
        <f t="shared" si="25"/>
        <v>277521.79000000004</v>
      </c>
      <c r="T134" s="10">
        <v>0</v>
      </c>
      <c r="U134" s="35">
        <v>136998.76</v>
      </c>
      <c r="V134" s="35">
        <v>-54401</v>
      </c>
      <c r="W134" s="36">
        <f t="shared" si="26"/>
        <v>-54401</v>
      </c>
      <c r="X134" s="36">
        <f t="shared" si="27"/>
        <v>3.1611339059178016</v>
      </c>
      <c r="Y134" s="36">
        <f t="shared" si="28"/>
        <v>1.699024858552548</v>
      </c>
      <c r="Z134" s="36">
        <f t="shared" si="29"/>
        <v>1.4621090473652536</v>
      </c>
      <c r="AA134" s="36">
        <f t="shared" si="30"/>
        <v>0.53747323242836631</v>
      </c>
      <c r="AB134" s="36">
        <f t="shared" si="31"/>
        <v>0.46252676757163363</v>
      </c>
      <c r="AC134" s="36">
        <f t="shared" si="32"/>
        <v>0.15616246487424124</v>
      </c>
      <c r="AD134" s="36">
        <v>0</v>
      </c>
      <c r="AE134" s="54">
        <f t="shared" si="33"/>
        <v>0</v>
      </c>
      <c r="AF134" s="54">
        <f t="shared" si="34"/>
        <v>0</v>
      </c>
    </row>
    <row r="135" spans="1:32" x14ac:dyDescent="0.2">
      <c r="A135" s="27">
        <v>89189</v>
      </c>
      <c r="B135" s="28" t="s">
        <v>245</v>
      </c>
      <c r="C135" s="27" t="s">
        <v>51</v>
      </c>
      <c r="D135" s="29">
        <v>2</v>
      </c>
      <c r="E135" s="30">
        <v>2015</v>
      </c>
      <c r="F135" s="27" t="s">
        <v>36</v>
      </c>
      <c r="G135" s="31">
        <v>36690</v>
      </c>
      <c r="H135" s="32">
        <v>17.047222222222221</v>
      </c>
      <c r="I135" s="28" t="s">
        <v>41</v>
      </c>
      <c r="J135" s="33">
        <v>0.61</v>
      </c>
      <c r="K135" s="33">
        <f t="shared" si="24"/>
        <v>2.5640305883828307</v>
      </c>
      <c r="L135" s="34">
        <v>5.3147000000000002</v>
      </c>
      <c r="M135" s="34">
        <v>5.62E-2</v>
      </c>
      <c r="N135" s="35">
        <v>821515.58</v>
      </c>
      <c r="O135" s="35">
        <v>501115.51</v>
      </c>
      <c r="P135" s="35">
        <v>433270</v>
      </c>
      <c r="Q135" s="35">
        <v>67845.509999999995</v>
      </c>
      <c r="R135" s="35">
        <v>0</v>
      </c>
      <c r="S135" s="35">
        <f t="shared" si="25"/>
        <v>320400.06999999995</v>
      </c>
      <c r="T135" s="10">
        <v>0</v>
      </c>
      <c r="U135" s="36">
        <v>5955.66</v>
      </c>
      <c r="V135" s="35">
        <v>206121.09</v>
      </c>
      <c r="W135" s="36">
        <f t="shared" si="26"/>
        <v>206121.09</v>
      </c>
      <c r="X135" s="36">
        <f t="shared" si="27"/>
        <v>1.5640305883828305</v>
      </c>
      <c r="Y135" s="36">
        <f t="shared" si="28"/>
        <v>1.3522781065559695</v>
      </c>
      <c r="Z135" s="36">
        <f t="shared" si="29"/>
        <v>0.21175248182686104</v>
      </c>
      <c r="AA135" s="36">
        <f t="shared" si="30"/>
        <v>0.86461103548760643</v>
      </c>
      <c r="AB135" s="36">
        <f t="shared" si="31"/>
        <v>0.13538896451239354</v>
      </c>
      <c r="AC135" s="36">
        <f t="shared" si="32"/>
        <v>1.1884804762877923E-2</v>
      </c>
      <c r="AD135" s="36">
        <v>0</v>
      </c>
      <c r="AE135" s="54">
        <f t="shared" si="33"/>
        <v>0</v>
      </c>
      <c r="AF135" s="54">
        <f t="shared" si="34"/>
        <v>0</v>
      </c>
    </row>
    <row r="136" spans="1:32" x14ac:dyDescent="0.2">
      <c r="A136" s="27">
        <v>88357</v>
      </c>
      <c r="B136" s="28" t="s">
        <v>243</v>
      </c>
      <c r="C136" s="27" t="s">
        <v>49</v>
      </c>
      <c r="D136" s="29">
        <v>1</v>
      </c>
      <c r="E136" s="30">
        <v>2015</v>
      </c>
      <c r="F136" s="27" t="s">
        <v>36</v>
      </c>
      <c r="G136" s="31">
        <v>36482</v>
      </c>
      <c r="H136" s="32">
        <v>17.616666666666667</v>
      </c>
      <c r="I136" s="28" t="s">
        <v>41</v>
      </c>
      <c r="J136" s="33">
        <v>0.31340000000000001</v>
      </c>
      <c r="K136" s="33">
        <f t="shared" si="24"/>
        <v>1.4564464340559931</v>
      </c>
      <c r="L136" s="34">
        <v>2.1537999999999999</v>
      </c>
      <c r="M136" s="34">
        <v>5.3100000000000001E-2</v>
      </c>
      <c r="N136" s="35">
        <v>611579.67000000004</v>
      </c>
      <c r="O136" s="35">
        <v>191667.44</v>
      </c>
      <c r="P136" s="35">
        <v>171165.53</v>
      </c>
      <c r="Q136" s="35">
        <v>20501.91</v>
      </c>
      <c r="R136" s="35">
        <v>31591.16</v>
      </c>
      <c r="S136" s="35">
        <f t="shared" si="25"/>
        <v>419912.23000000004</v>
      </c>
      <c r="T136" s="10">
        <v>0</v>
      </c>
      <c r="U136" s="35">
        <v>35894</v>
      </c>
      <c r="V136" s="35">
        <v>67308.38</v>
      </c>
      <c r="W136" s="36">
        <f t="shared" si="26"/>
        <v>35717.22</v>
      </c>
      <c r="X136" s="36">
        <f t="shared" si="27"/>
        <v>0.45644643405599306</v>
      </c>
      <c r="Y136" s="36">
        <f t="shared" si="28"/>
        <v>0.40762215951652558</v>
      </c>
      <c r="Z136" s="36">
        <f t="shared" si="29"/>
        <v>4.8824274539467444E-2</v>
      </c>
      <c r="AA136" s="36">
        <f t="shared" si="30"/>
        <v>0.89303394462825814</v>
      </c>
      <c r="AB136" s="36">
        <f t="shared" si="31"/>
        <v>0.10696605537174181</v>
      </c>
      <c r="AC136" s="36">
        <f t="shared" si="32"/>
        <v>0.18727228787529066</v>
      </c>
      <c r="AD136" s="36">
        <f>V136/R136</f>
        <v>2.1306080561777412</v>
      </c>
      <c r="AE136" s="54">
        <f t="shared" si="33"/>
        <v>0</v>
      </c>
      <c r="AF136" s="54">
        <f t="shared" si="34"/>
        <v>0</v>
      </c>
    </row>
    <row r="137" spans="1:32" ht="12" customHeight="1" x14ac:dyDescent="0.2">
      <c r="A137" s="27">
        <v>88271</v>
      </c>
      <c r="B137" s="28" t="s">
        <v>241</v>
      </c>
      <c r="C137" s="27" t="s">
        <v>35</v>
      </c>
      <c r="D137" s="29">
        <v>2</v>
      </c>
      <c r="E137" s="30">
        <v>2015</v>
      </c>
      <c r="F137" s="27" t="s">
        <v>36</v>
      </c>
      <c r="G137" s="31">
        <v>36461</v>
      </c>
      <c r="H137" s="32">
        <v>17.672222222222221</v>
      </c>
      <c r="I137" s="28" t="s">
        <v>41</v>
      </c>
      <c r="J137" s="33">
        <v>0.71230000000000004</v>
      </c>
      <c r="K137" s="33">
        <f t="shared" si="24"/>
        <v>3.4761249630505882</v>
      </c>
      <c r="L137" s="34">
        <v>2.0034999999999998</v>
      </c>
      <c r="M137" s="34">
        <v>5.8999999999999999E-3</v>
      </c>
      <c r="N137" s="35">
        <v>486383.02</v>
      </c>
      <c r="O137" s="35">
        <v>346461.98</v>
      </c>
      <c r="P137" s="35">
        <v>150199.22</v>
      </c>
      <c r="Q137" s="35">
        <v>196262.76</v>
      </c>
      <c r="R137" s="35">
        <v>1246.49</v>
      </c>
      <c r="S137" s="35">
        <f t="shared" si="25"/>
        <v>139921.04000000004</v>
      </c>
      <c r="T137" s="10">
        <v>0</v>
      </c>
      <c r="U137" s="35">
        <v>62497.99</v>
      </c>
      <c r="V137" s="35">
        <v>-482.58</v>
      </c>
      <c r="W137" s="36">
        <f t="shared" si="26"/>
        <v>-1729.07</v>
      </c>
      <c r="X137" s="36">
        <f t="shared" si="27"/>
        <v>2.4761249630505882</v>
      </c>
      <c r="Y137" s="36">
        <f t="shared" si="28"/>
        <v>1.0734570011772351</v>
      </c>
      <c r="Z137" s="36">
        <f t="shared" si="29"/>
        <v>1.4026679618733533</v>
      </c>
      <c r="AA137" s="36">
        <f t="shared" si="30"/>
        <v>0.43352295106089278</v>
      </c>
      <c r="AB137" s="36">
        <f t="shared" si="31"/>
        <v>0.56647704893910733</v>
      </c>
      <c r="AC137" s="36">
        <f t="shared" si="32"/>
        <v>0.18038917286104525</v>
      </c>
      <c r="AD137" s="36">
        <f>V137/R137</f>
        <v>-0.38715112034593135</v>
      </c>
      <c r="AE137" s="54">
        <f t="shared" si="33"/>
        <v>0</v>
      </c>
      <c r="AF137" s="54">
        <f t="shared" si="34"/>
        <v>0</v>
      </c>
    </row>
    <row r="138" spans="1:32" x14ac:dyDescent="0.2">
      <c r="A138" s="27">
        <v>88305</v>
      </c>
      <c r="B138" s="28" t="s">
        <v>242</v>
      </c>
      <c r="C138" s="27" t="s">
        <v>35</v>
      </c>
      <c r="D138" s="29">
        <v>2</v>
      </c>
      <c r="E138" s="30">
        <v>2015</v>
      </c>
      <c r="F138" s="27" t="s">
        <v>36</v>
      </c>
      <c r="G138" s="31">
        <v>36319</v>
      </c>
      <c r="H138" s="32">
        <v>18.06111111111111</v>
      </c>
      <c r="I138" s="28" t="s">
        <v>41</v>
      </c>
      <c r="J138" s="33">
        <v>0.51160000000000005</v>
      </c>
      <c r="K138" s="33">
        <f t="shared" si="24"/>
        <v>2.0475267888746771</v>
      </c>
      <c r="L138" s="34">
        <v>1.0812999999999999</v>
      </c>
      <c r="M138" s="34">
        <v>3.0800000000000001E-2</v>
      </c>
      <c r="N138" s="35">
        <v>940975.15</v>
      </c>
      <c r="O138" s="35">
        <v>481408.44</v>
      </c>
      <c r="P138" s="35">
        <v>481406.36</v>
      </c>
      <c r="Q138" s="35">
        <v>2.08</v>
      </c>
      <c r="R138" s="35">
        <v>31335.4</v>
      </c>
      <c r="S138" s="35">
        <f t="shared" si="25"/>
        <v>459566.71</v>
      </c>
      <c r="T138" s="10">
        <v>0</v>
      </c>
      <c r="U138" s="35">
        <v>35111.06</v>
      </c>
      <c r="V138" s="35">
        <v>51288.7</v>
      </c>
      <c r="W138" s="36">
        <f t="shared" si="26"/>
        <v>19953.299999999996</v>
      </c>
      <c r="X138" s="36">
        <f t="shared" si="27"/>
        <v>1.0475267888746771</v>
      </c>
      <c r="Y138" s="36">
        <f t="shared" si="28"/>
        <v>1.0475222628723477</v>
      </c>
      <c r="Z138" s="36">
        <f t="shared" si="29"/>
        <v>4.526002329455064E-6</v>
      </c>
      <c r="AA138" s="36">
        <f t="shared" si="30"/>
        <v>0.99999567934454991</v>
      </c>
      <c r="AB138" s="36">
        <f t="shared" si="31"/>
        <v>4.3206554500789392E-6</v>
      </c>
      <c r="AC138" s="36">
        <f t="shared" si="32"/>
        <v>7.2934034974542608E-2</v>
      </c>
      <c r="AD138" s="36">
        <f>V138/R138</f>
        <v>1.636765447385385</v>
      </c>
      <c r="AE138" s="54">
        <f t="shared" si="33"/>
        <v>0</v>
      </c>
      <c r="AF138" s="54">
        <f t="shared" si="34"/>
        <v>0</v>
      </c>
    </row>
    <row r="139" spans="1:32" x14ac:dyDescent="0.2">
      <c r="A139" s="27">
        <v>6663</v>
      </c>
      <c r="B139" s="28" t="s">
        <v>59</v>
      </c>
      <c r="C139" s="27" t="s">
        <v>31</v>
      </c>
      <c r="D139" s="29">
        <v>1</v>
      </c>
      <c r="E139" s="30">
        <v>2015</v>
      </c>
      <c r="F139" s="27" t="s">
        <v>32</v>
      </c>
      <c r="G139" s="31">
        <v>36290</v>
      </c>
      <c r="H139" s="32">
        <v>18.138888888888889</v>
      </c>
      <c r="I139" s="28" t="s">
        <v>41</v>
      </c>
      <c r="J139" s="33">
        <v>0.49790000000000001</v>
      </c>
      <c r="K139" s="33">
        <f t="shared" si="24"/>
        <v>1.9916507352077886</v>
      </c>
      <c r="L139" s="34">
        <v>1.7881</v>
      </c>
      <c r="M139" s="34">
        <v>5.2900000000000003E-2</v>
      </c>
      <c r="N139" s="35">
        <v>794743.39</v>
      </c>
      <c r="O139" s="35">
        <v>395705.86</v>
      </c>
      <c r="P139" s="35">
        <v>227269.12</v>
      </c>
      <c r="Q139" s="35">
        <v>168436.74</v>
      </c>
      <c r="R139" s="35">
        <v>0</v>
      </c>
      <c r="S139" s="35">
        <f t="shared" si="25"/>
        <v>399037.53</v>
      </c>
      <c r="T139" s="10">
        <v>168436.74</v>
      </c>
      <c r="U139" s="35">
        <v>134842.31</v>
      </c>
      <c r="V139" s="35">
        <v>86665.35</v>
      </c>
      <c r="W139" s="36">
        <f t="shared" si="26"/>
        <v>86665.35</v>
      </c>
      <c r="X139" s="36">
        <f t="shared" si="27"/>
        <v>0.99165073520778846</v>
      </c>
      <c r="Y139" s="36">
        <f t="shared" si="28"/>
        <v>0.56954322065896901</v>
      </c>
      <c r="Z139" s="36">
        <f t="shared" si="29"/>
        <v>0.42210751454881945</v>
      </c>
      <c r="AA139" s="36">
        <f t="shared" si="30"/>
        <v>0.57433852508527417</v>
      </c>
      <c r="AB139" s="36">
        <f t="shared" si="31"/>
        <v>0.42566147491472578</v>
      </c>
      <c r="AC139" s="36">
        <f t="shared" si="32"/>
        <v>0.34076399576190253</v>
      </c>
      <c r="AD139" s="36">
        <v>0</v>
      </c>
      <c r="AE139" s="54">
        <f t="shared" si="33"/>
        <v>0.42210751454881945</v>
      </c>
      <c r="AF139" s="54">
        <f t="shared" si="34"/>
        <v>0.42566147491472578</v>
      </c>
    </row>
    <row r="140" spans="1:32" x14ac:dyDescent="0.2">
      <c r="A140" s="27">
        <v>87458</v>
      </c>
      <c r="B140" s="28" t="s">
        <v>237</v>
      </c>
      <c r="C140" s="27" t="s">
        <v>51</v>
      </c>
      <c r="D140" s="29">
        <v>2</v>
      </c>
      <c r="E140" s="30">
        <v>2015</v>
      </c>
      <c r="F140" s="27" t="s">
        <v>36</v>
      </c>
      <c r="G140" s="31">
        <v>36269</v>
      </c>
      <c r="H140" s="32">
        <v>18.197222222222223</v>
      </c>
      <c r="I140" s="28" t="s">
        <v>41</v>
      </c>
      <c r="J140" s="33">
        <v>0.46460000000000001</v>
      </c>
      <c r="K140" s="33">
        <f t="shared" si="24"/>
        <v>1.8678989480044541</v>
      </c>
      <c r="L140" s="34">
        <v>2.6547000000000001</v>
      </c>
      <c r="M140" s="34">
        <v>1.2200000000000001E-2</v>
      </c>
      <c r="N140" s="35">
        <v>580434.30000000005</v>
      </c>
      <c r="O140" s="35">
        <v>269692.49</v>
      </c>
      <c r="P140" s="35">
        <v>215800.77</v>
      </c>
      <c r="Q140" s="35">
        <v>53891.72</v>
      </c>
      <c r="R140" s="35">
        <v>0</v>
      </c>
      <c r="S140" s="35">
        <f t="shared" si="25"/>
        <v>310741.81000000006</v>
      </c>
      <c r="T140" s="10">
        <v>53891.72</v>
      </c>
      <c r="U140" s="35">
        <v>118234.97</v>
      </c>
      <c r="V140" s="35">
        <v>15436.95</v>
      </c>
      <c r="W140" s="36">
        <f t="shared" si="26"/>
        <v>15436.95</v>
      </c>
      <c r="X140" s="36">
        <f t="shared" si="27"/>
        <v>0.86789894800445411</v>
      </c>
      <c r="Y140" s="36">
        <f t="shared" si="28"/>
        <v>0.69446969495350486</v>
      </c>
      <c r="Z140" s="36">
        <f t="shared" si="29"/>
        <v>0.17342925305094925</v>
      </c>
      <c r="AA140" s="36">
        <f t="shared" si="30"/>
        <v>0.80017344939786794</v>
      </c>
      <c r="AB140" s="36">
        <f t="shared" si="31"/>
        <v>0.19982655060213209</v>
      </c>
      <c r="AC140" s="36">
        <f t="shared" si="32"/>
        <v>0.43840660894932598</v>
      </c>
      <c r="AD140" s="36">
        <v>0</v>
      </c>
      <c r="AE140" s="54">
        <f t="shared" si="33"/>
        <v>0.17342925305094925</v>
      </c>
      <c r="AF140" s="54">
        <f t="shared" si="34"/>
        <v>0.19982655060213209</v>
      </c>
    </row>
    <row r="141" spans="1:32" x14ac:dyDescent="0.2">
      <c r="A141" s="27">
        <v>6644</v>
      </c>
      <c r="B141" s="28" t="s">
        <v>58</v>
      </c>
      <c r="C141" s="27" t="s">
        <v>53</v>
      </c>
      <c r="D141" s="29">
        <v>2</v>
      </c>
      <c r="E141" s="30">
        <v>2015</v>
      </c>
      <c r="F141" s="27" t="s">
        <v>36</v>
      </c>
      <c r="G141" s="31">
        <v>36222</v>
      </c>
      <c r="H141" s="32">
        <v>18.324999999999999</v>
      </c>
      <c r="I141" s="28" t="s">
        <v>41</v>
      </c>
      <c r="J141" s="33">
        <v>1.3142</v>
      </c>
      <c r="K141" s="33">
        <f t="shared" si="24"/>
        <v>-3.1831912604913963</v>
      </c>
      <c r="L141" s="34">
        <v>2.9026000000000001</v>
      </c>
      <c r="M141" s="34">
        <v>0</v>
      </c>
      <c r="N141" s="35">
        <v>615041.69999999995</v>
      </c>
      <c r="O141" s="35">
        <v>808257.14</v>
      </c>
      <c r="P141" s="35">
        <v>676391.59</v>
      </c>
      <c r="Q141" s="35">
        <v>131865.54999999999</v>
      </c>
      <c r="R141" s="35">
        <v>0</v>
      </c>
      <c r="S141" s="35">
        <f t="shared" si="25"/>
        <v>-193215.44000000006</v>
      </c>
      <c r="T141" s="10">
        <v>0</v>
      </c>
      <c r="U141" s="35">
        <v>45209</v>
      </c>
      <c r="V141" s="36">
        <v>-115303.93</v>
      </c>
      <c r="W141" s="36">
        <f t="shared" si="26"/>
        <v>-115303.93</v>
      </c>
      <c r="X141" s="36">
        <f t="shared" si="27"/>
        <v>-4.1831912604913963</v>
      </c>
      <c r="Y141" s="36">
        <f t="shared" si="28"/>
        <v>-3.5007118996287239</v>
      </c>
      <c r="Z141" s="36">
        <f t="shared" si="29"/>
        <v>-0.68247936086267202</v>
      </c>
      <c r="AA141" s="36">
        <f t="shared" si="30"/>
        <v>0.83685198252625392</v>
      </c>
      <c r="AB141" s="36">
        <f t="shared" si="31"/>
        <v>0.16314801747374602</v>
      </c>
      <c r="AC141" s="36">
        <f t="shared" si="32"/>
        <v>5.5933932114722799E-2</v>
      </c>
      <c r="AD141" s="36">
        <v>0</v>
      </c>
      <c r="AE141" s="54">
        <f t="shared" si="33"/>
        <v>0</v>
      </c>
      <c r="AF141" s="54">
        <f t="shared" si="34"/>
        <v>0</v>
      </c>
    </row>
    <row r="142" spans="1:32" ht="12" customHeight="1" x14ac:dyDescent="0.2">
      <c r="A142" s="27">
        <v>83926</v>
      </c>
      <c r="B142" s="28" t="s">
        <v>229</v>
      </c>
      <c r="C142" s="27" t="s">
        <v>35</v>
      </c>
      <c r="D142" s="29">
        <v>2</v>
      </c>
      <c r="E142" s="30">
        <v>2015</v>
      </c>
      <c r="F142" s="27" t="s">
        <v>32</v>
      </c>
      <c r="G142" s="31">
        <v>36159</v>
      </c>
      <c r="H142" s="32">
        <v>18.5</v>
      </c>
      <c r="I142" s="28" t="s">
        <v>41</v>
      </c>
      <c r="J142" s="33">
        <v>0.63939999999999997</v>
      </c>
      <c r="K142" s="33">
        <f t="shared" si="24"/>
        <v>2.7727894545554941</v>
      </c>
      <c r="L142" s="34">
        <v>4.4433999999999996</v>
      </c>
      <c r="M142" s="34">
        <v>0.1222</v>
      </c>
      <c r="N142" s="35">
        <v>319357.19</v>
      </c>
      <c r="O142" s="35">
        <v>204181.77</v>
      </c>
      <c r="P142" s="35">
        <v>139667.59</v>
      </c>
      <c r="Q142" s="35">
        <v>64514.18</v>
      </c>
      <c r="R142" s="35">
        <v>19228.28</v>
      </c>
      <c r="S142" s="35">
        <f t="shared" si="25"/>
        <v>115175.42000000001</v>
      </c>
      <c r="T142" s="10">
        <v>0</v>
      </c>
      <c r="U142" s="35">
        <v>23982.43</v>
      </c>
      <c r="V142" s="35">
        <v>181045.56</v>
      </c>
      <c r="W142" s="36">
        <f t="shared" si="26"/>
        <v>161817.28</v>
      </c>
      <c r="X142" s="36">
        <f t="shared" si="27"/>
        <v>1.7727894545554943</v>
      </c>
      <c r="Y142" s="36">
        <f t="shared" si="28"/>
        <v>1.2126510152947563</v>
      </c>
      <c r="Z142" s="36">
        <f t="shared" si="29"/>
        <v>0.56013843926073803</v>
      </c>
      <c r="AA142" s="36">
        <f t="shared" si="30"/>
        <v>0.68403555322299348</v>
      </c>
      <c r="AB142" s="36">
        <f t="shared" si="31"/>
        <v>0.31596444677700658</v>
      </c>
      <c r="AC142" s="36">
        <f t="shared" si="32"/>
        <v>0.11745627437748239</v>
      </c>
      <c r="AD142" s="36">
        <f>V142/R142</f>
        <v>9.4155878736943723</v>
      </c>
      <c r="AE142" s="54">
        <f t="shared" si="33"/>
        <v>0</v>
      </c>
      <c r="AF142" s="54">
        <f t="shared" si="34"/>
        <v>0</v>
      </c>
    </row>
    <row r="143" spans="1:32" x14ac:dyDescent="0.2">
      <c r="A143" s="27">
        <v>29413</v>
      </c>
      <c r="B143" s="28" t="s">
        <v>98</v>
      </c>
      <c r="C143" s="27" t="s">
        <v>31</v>
      </c>
      <c r="D143" s="29">
        <v>1</v>
      </c>
      <c r="E143" s="30">
        <v>2015</v>
      </c>
      <c r="F143" s="27" t="s">
        <v>32</v>
      </c>
      <c r="G143" s="31">
        <v>36045</v>
      </c>
      <c r="H143" s="32">
        <v>18.81388888888889</v>
      </c>
      <c r="I143" s="28" t="s">
        <v>41</v>
      </c>
      <c r="J143" s="33">
        <v>0.4083</v>
      </c>
      <c r="K143" s="33">
        <f t="shared" si="24"/>
        <v>1.6900300494120297</v>
      </c>
      <c r="L143" s="34">
        <v>0.30590000000000001</v>
      </c>
      <c r="M143" s="34">
        <v>0</v>
      </c>
      <c r="N143" s="35">
        <v>7228824.5800000001</v>
      </c>
      <c r="O143" s="35">
        <v>2951489.64</v>
      </c>
      <c r="P143" s="35">
        <v>867142.95</v>
      </c>
      <c r="Q143" s="35">
        <v>2084346.69</v>
      </c>
      <c r="R143" s="35">
        <v>0</v>
      </c>
      <c r="S143" s="35">
        <f t="shared" si="25"/>
        <v>4277334.9399999995</v>
      </c>
      <c r="T143" s="10">
        <v>0</v>
      </c>
      <c r="U143" s="35">
        <v>151606.16</v>
      </c>
      <c r="V143" s="35">
        <v>-391796.61</v>
      </c>
      <c r="W143" s="36">
        <f t="shared" si="26"/>
        <v>-391796.61</v>
      </c>
      <c r="X143" s="36">
        <f t="shared" si="27"/>
        <v>0.69003004941202961</v>
      </c>
      <c r="Y143" s="36">
        <f t="shared" si="28"/>
        <v>0.20272972824522367</v>
      </c>
      <c r="Z143" s="36">
        <f t="shared" si="29"/>
        <v>0.48730032116680583</v>
      </c>
      <c r="AA143" s="36">
        <f t="shared" si="30"/>
        <v>0.29379840547229563</v>
      </c>
      <c r="AB143" s="36">
        <f t="shared" si="31"/>
        <v>0.70620159452770426</v>
      </c>
      <c r="AC143" s="36">
        <f t="shared" si="32"/>
        <v>5.1365980739136188E-2</v>
      </c>
      <c r="AD143" s="36">
        <v>0</v>
      </c>
      <c r="AE143" s="54">
        <f t="shared" si="33"/>
        <v>0</v>
      </c>
      <c r="AF143" s="54">
        <f t="shared" si="34"/>
        <v>0</v>
      </c>
    </row>
    <row r="144" spans="1:32" ht="12" customHeight="1" x14ac:dyDescent="0.2">
      <c r="A144" s="27">
        <v>81297</v>
      </c>
      <c r="B144" s="28" t="s">
        <v>226</v>
      </c>
      <c r="C144" s="27" t="s">
        <v>31</v>
      </c>
      <c r="D144" s="29">
        <v>1</v>
      </c>
      <c r="E144" s="30">
        <v>2015</v>
      </c>
      <c r="F144" s="27" t="s">
        <v>32</v>
      </c>
      <c r="G144" s="31">
        <v>35921</v>
      </c>
      <c r="H144" s="32">
        <v>19.149999999999999</v>
      </c>
      <c r="I144" s="28" t="s">
        <v>41</v>
      </c>
      <c r="J144" s="33">
        <v>0.38269999999999998</v>
      </c>
      <c r="K144" s="33">
        <f t="shared" si="24"/>
        <v>1.6199469038017769</v>
      </c>
      <c r="L144" s="34">
        <v>0.37840000000000001</v>
      </c>
      <c r="M144" s="34">
        <v>0</v>
      </c>
      <c r="N144" s="35">
        <v>4344081.1900000004</v>
      </c>
      <c r="O144" s="35">
        <v>1662461.7</v>
      </c>
      <c r="P144" s="35">
        <v>453301.78</v>
      </c>
      <c r="Q144" s="35">
        <v>1209159.92</v>
      </c>
      <c r="R144" s="35">
        <v>0</v>
      </c>
      <c r="S144" s="35">
        <f t="shared" si="25"/>
        <v>2681619.4900000002</v>
      </c>
      <c r="T144" s="10">
        <v>712500</v>
      </c>
      <c r="U144" s="35">
        <v>125782.53</v>
      </c>
      <c r="V144" s="35">
        <v>-111084.74</v>
      </c>
      <c r="W144" s="36">
        <f t="shared" si="26"/>
        <v>-111084.74</v>
      </c>
      <c r="X144" s="36">
        <f t="shared" si="27"/>
        <v>0.61994690380177686</v>
      </c>
      <c r="Y144" s="36">
        <f t="shared" si="28"/>
        <v>0.16904030631131786</v>
      </c>
      <c r="Z144" s="36">
        <f t="shared" si="29"/>
        <v>0.45090659749045897</v>
      </c>
      <c r="AA144" s="36">
        <f t="shared" si="30"/>
        <v>0.27266900644989295</v>
      </c>
      <c r="AB144" s="36">
        <f t="shared" si="31"/>
        <v>0.727330993550107</v>
      </c>
      <c r="AC144" s="36">
        <f t="shared" si="32"/>
        <v>7.5660407695407356E-2</v>
      </c>
      <c r="AD144" s="36">
        <v>0</v>
      </c>
      <c r="AE144" s="54">
        <f t="shared" si="33"/>
        <v>0.26569765123537342</v>
      </c>
      <c r="AF144" s="54">
        <f t="shared" si="34"/>
        <v>0.42858130205345485</v>
      </c>
    </row>
    <row r="145" spans="1:32" x14ac:dyDescent="0.2">
      <c r="A145" s="27">
        <v>54972</v>
      </c>
      <c r="B145" s="28" t="s">
        <v>172</v>
      </c>
      <c r="C145" s="27" t="s">
        <v>44</v>
      </c>
      <c r="D145" s="29">
        <v>1</v>
      </c>
      <c r="E145" s="30">
        <v>2015</v>
      </c>
      <c r="F145" s="27" t="s">
        <v>36</v>
      </c>
      <c r="G145" s="31">
        <v>35902</v>
      </c>
      <c r="H145" s="32">
        <v>19.202777777777779</v>
      </c>
      <c r="I145" s="28" t="s">
        <v>41</v>
      </c>
      <c r="J145" s="33">
        <v>0.90900000000000003</v>
      </c>
      <c r="K145" s="33">
        <f t="shared" si="24"/>
        <v>10.989383148517337</v>
      </c>
      <c r="L145" s="34">
        <v>0.38569999999999999</v>
      </c>
      <c r="M145" s="34">
        <v>0</v>
      </c>
      <c r="N145" s="35">
        <v>2897089.1</v>
      </c>
      <c r="O145" s="35">
        <v>2633462.92</v>
      </c>
      <c r="P145" s="35">
        <v>2633462.92</v>
      </c>
      <c r="Q145" s="35">
        <v>0</v>
      </c>
      <c r="R145" s="35">
        <v>0</v>
      </c>
      <c r="S145" s="35">
        <f t="shared" si="25"/>
        <v>263626.18000000017</v>
      </c>
      <c r="T145" s="10">
        <v>0</v>
      </c>
      <c r="U145" s="35">
        <v>32150.61</v>
      </c>
      <c r="V145" s="35">
        <v>-305916</v>
      </c>
      <c r="W145" s="36">
        <f t="shared" si="26"/>
        <v>-305916</v>
      </c>
      <c r="X145" s="36">
        <f t="shared" si="27"/>
        <v>9.9893831485173372</v>
      </c>
      <c r="Y145" s="36">
        <f t="shared" si="28"/>
        <v>9.9893831485173372</v>
      </c>
      <c r="Z145" s="36">
        <f t="shared" si="29"/>
        <v>0</v>
      </c>
      <c r="AA145" s="36">
        <f t="shared" si="30"/>
        <v>1</v>
      </c>
      <c r="AB145" s="36">
        <f t="shared" si="31"/>
        <v>0</v>
      </c>
      <c r="AC145" s="36">
        <f t="shared" si="32"/>
        <v>1.2208491623645113E-2</v>
      </c>
      <c r="AD145" s="36">
        <v>0</v>
      </c>
      <c r="AE145" s="54">
        <f t="shared" si="33"/>
        <v>0</v>
      </c>
      <c r="AF145" s="54">
        <f t="shared" si="34"/>
        <v>0</v>
      </c>
    </row>
    <row r="146" spans="1:32" x14ac:dyDescent="0.2">
      <c r="A146" s="27">
        <v>80150</v>
      </c>
      <c r="B146" s="28" t="s">
        <v>223</v>
      </c>
      <c r="C146" s="27" t="s">
        <v>31</v>
      </c>
      <c r="D146" s="29">
        <v>1</v>
      </c>
      <c r="E146" s="30">
        <v>2015</v>
      </c>
      <c r="F146" s="27" t="s">
        <v>32</v>
      </c>
      <c r="G146" s="31">
        <v>35809</v>
      </c>
      <c r="H146" s="32">
        <v>19.461111111111112</v>
      </c>
      <c r="I146" s="28" t="s">
        <v>41</v>
      </c>
      <c r="J146" s="33">
        <v>0.41220000000000001</v>
      </c>
      <c r="K146" s="33">
        <f t="shared" si="24"/>
        <v>1.7013652286223866</v>
      </c>
      <c r="L146" s="34">
        <v>0.61680000000000001</v>
      </c>
      <c r="M146" s="34">
        <v>0.1318</v>
      </c>
      <c r="N146" s="35">
        <v>4950219.74</v>
      </c>
      <c r="O146" s="35">
        <v>2040662.37</v>
      </c>
      <c r="P146" s="35">
        <v>349165.41</v>
      </c>
      <c r="Q146" s="35">
        <v>1691496.96</v>
      </c>
      <c r="R146" s="35">
        <v>55919</v>
      </c>
      <c r="S146" s="35">
        <f t="shared" si="25"/>
        <v>2909557.37</v>
      </c>
      <c r="T146" s="10">
        <v>0</v>
      </c>
      <c r="U146" s="35">
        <v>100679.08</v>
      </c>
      <c r="V146" s="35">
        <v>425103.87</v>
      </c>
      <c r="W146" s="36">
        <f t="shared" si="26"/>
        <v>369184.87</v>
      </c>
      <c r="X146" s="36">
        <f t="shared" si="27"/>
        <v>0.7013652286223867</v>
      </c>
      <c r="Y146" s="36">
        <f t="shared" si="28"/>
        <v>0.1200063671540527</v>
      </c>
      <c r="Z146" s="36">
        <f t="shared" si="29"/>
        <v>0.58135886146833393</v>
      </c>
      <c r="AA146" s="36">
        <f t="shared" si="30"/>
        <v>0.1711039587602137</v>
      </c>
      <c r="AB146" s="36">
        <f t="shared" si="31"/>
        <v>0.82889604123978622</v>
      </c>
      <c r="AC146" s="36">
        <f t="shared" si="32"/>
        <v>4.9336471079240801E-2</v>
      </c>
      <c r="AD146" s="36">
        <f>V146/R146</f>
        <v>7.6021364831273806</v>
      </c>
      <c r="AE146" s="54">
        <f t="shared" si="33"/>
        <v>0</v>
      </c>
      <c r="AF146" s="54">
        <f t="shared" si="34"/>
        <v>0</v>
      </c>
    </row>
    <row r="147" spans="1:32" x14ac:dyDescent="0.2">
      <c r="A147" s="27">
        <v>80175</v>
      </c>
      <c r="B147" s="28" t="s">
        <v>224</v>
      </c>
      <c r="C147" s="27" t="s">
        <v>31</v>
      </c>
      <c r="D147" s="29">
        <v>1</v>
      </c>
      <c r="E147" s="30">
        <v>2015</v>
      </c>
      <c r="F147" s="27" t="s">
        <v>32</v>
      </c>
      <c r="G147" s="31">
        <v>35809</v>
      </c>
      <c r="H147" s="32">
        <v>19.461111111111112</v>
      </c>
      <c r="I147" s="28" t="s">
        <v>41</v>
      </c>
      <c r="J147" s="33">
        <v>0.11269999999999999</v>
      </c>
      <c r="K147" s="33">
        <f t="shared" si="24"/>
        <v>1.1270524657820125</v>
      </c>
      <c r="L147" s="34">
        <v>0.40510000000000002</v>
      </c>
      <c r="M147" s="34">
        <v>0.1173</v>
      </c>
      <c r="N147" s="35">
        <v>7961820.1100000003</v>
      </c>
      <c r="O147" s="35">
        <v>897534.86</v>
      </c>
      <c r="P147" s="35">
        <v>474936.09</v>
      </c>
      <c r="Q147" s="35">
        <v>422598.77</v>
      </c>
      <c r="R147" s="35">
        <v>121758.37</v>
      </c>
      <c r="S147" s="35">
        <f t="shared" si="25"/>
        <v>7064285.25</v>
      </c>
      <c r="T147" s="10">
        <v>314197.77</v>
      </c>
      <c r="U147" s="35">
        <v>96307.75</v>
      </c>
      <c r="V147" s="35">
        <v>373966.4</v>
      </c>
      <c r="W147" s="36">
        <f t="shared" si="26"/>
        <v>252208.03000000003</v>
      </c>
      <c r="X147" s="36">
        <f t="shared" si="27"/>
        <v>0.1270524657820124</v>
      </c>
      <c r="Y147" s="36">
        <f t="shared" si="28"/>
        <v>6.7230593498471769E-2</v>
      </c>
      <c r="Z147" s="36">
        <f t="shared" si="29"/>
        <v>5.9821872283540647E-2</v>
      </c>
      <c r="AA147" s="36">
        <f t="shared" si="30"/>
        <v>0.52915614887649043</v>
      </c>
      <c r="AB147" s="36">
        <f t="shared" si="31"/>
        <v>0.47084385112350957</v>
      </c>
      <c r="AC147" s="36">
        <f t="shared" si="32"/>
        <v>0.10730251747547723</v>
      </c>
      <c r="AD147" s="36">
        <f>V147/R147</f>
        <v>3.0713814582110457</v>
      </c>
      <c r="AE147" s="54">
        <f t="shared" si="33"/>
        <v>4.4476936997978674E-2</v>
      </c>
      <c r="AF147" s="54">
        <f t="shared" si="34"/>
        <v>0.35006748372982416</v>
      </c>
    </row>
    <row r="148" spans="1:32" x14ac:dyDescent="0.2">
      <c r="A148" s="27">
        <v>79621</v>
      </c>
      <c r="B148" s="28" t="s">
        <v>222</v>
      </c>
      <c r="C148" s="27" t="s">
        <v>31</v>
      </c>
      <c r="D148" s="29">
        <v>1</v>
      </c>
      <c r="E148" s="30">
        <v>2015</v>
      </c>
      <c r="F148" s="27" t="s">
        <v>32</v>
      </c>
      <c r="G148" s="31">
        <v>35783</v>
      </c>
      <c r="H148" s="32">
        <v>19.530555555555555</v>
      </c>
      <c r="I148" s="28" t="s">
        <v>41</v>
      </c>
      <c r="J148" s="33">
        <v>0.93110000000000004</v>
      </c>
      <c r="K148" s="33">
        <f t="shared" si="24"/>
        <v>14.519086165260727</v>
      </c>
      <c r="L148" s="34">
        <v>0.70950000000000002</v>
      </c>
      <c r="M148" s="34">
        <v>3.3000000000000002E-2</v>
      </c>
      <c r="N148" s="35">
        <v>2278440.7000000002</v>
      </c>
      <c r="O148" s="35">
        <v>2121513.42</v>
      </c>
      <c r="P148" s="35">
        <v>1942799.3</v>
      </c>
      <c r="Q148" s="35">
        <v>178714.12</v>
      </c>
      <c r="R148" s="35">
        <v>0</v>
      </c>
      <c r="S148" s="35">
        <f t="shared" si="25"/>
        <v>156927.28000000026</v>
      </c>
      <c r="T148" s="10">
        <v>178714.12</v>
      </c>
      <c r="U148" s="35">
        <v>1561194.77</v>
      </c>
      <c r="V148" s="35">
        <v>30275.75</v>
      </c>
      <c r="W148" s="36">
        <f t="shared" si="26"/>
        <v>30275.75</v>
      </c>
      <c r="X148" s="36">
        <f t="shared" si="27"/>
        <v>13.519086165260727</v>
      </c>
      <c r="Y148" s="36">
        <f t="shared" si="28"/>
        <v>12.380252177951448</v>
      </c>
      <c r="Z148" s="36">
        <f t="shared" si="29"/>
        <v>1.1388339873092792</v>
      </c>
      <c r="AA148" s="36">
        <f t="shared" si="30"/>
        <v>0.91576102309077079</v>
      </c>
      <c r="AB148" s="36">
        <f t="shared" si="31"/>
        <v>8.4238976909229268E-2</v>
      </c>
      <c r="AC148" s="36">
        <f t="shared" si="32"/>
        <v>0.73588729408084541</v>
      </c>
      <c r="AD148" s="36">
        <v>0</v>
      </c>
      <c r="AE148" s="54">
        <f t="shared" si="33"/>
        <v>1.1388339873092792</v>
      </c>
      <c r="AF148" s="54">
        <f t="shared" si="34"/>
        <v>8.4238976909229268E-2</v>
      </c>
    </row>
    <row r="149" spans="1:32" x14ac:dyDescent="0.2">
      <c r="A149" s="27">
        <v>85386</v>
      </c>
      <c r="B149" s="28" t="s">
        <v>232</v>
      </c>
      <c r="C149" s="27" t="s">
        <v>35</v>
      </c>
      <c r="D149" s="29">
        <v>2</v>
      </c>
      <c r="E149" s="30">
        <v>2015</v>
      </c>
      <c r="F149" s="27" t="s">
        <v>32</v>
      </c>
      <c r="G149" s="31">
        <v>35608</v>
      </c>
      <c r="H149" s="32">
        <v>20.008333333333333</v>
      </c>
      <c r="I149" s="28" t="s">
        <v>41</v>
      </c>
      <c r="J149" s="33">
        <v>0.96719999999999995</v>
      </c>
      <c r="K149" s="33">
        <f t="shared" si="24"/>
        <v>30.475257127429515</v>
      </c>
      <c r="L149" s="34">
        <v>3.9146999999999998</v>
      </c>
      <c r="M149" s="34">
        <v>6.5500000000000003E-2</v>
      </c>
      <c r="N149" s="35">
        <v>531660.06000000006</v>
      </c>
      <c r="O149" s="35">
        <v>514214.43</v>
      </c>
      <c r="P149" s="35">
        <v>392559.7</v>
      </c>
      <c r="Q149" s="35">
        <v>121654.73</v>
      </c>
      <c r="R149" s="35">
        <v>0</v>
      </c>
      <c r="S149" s="35">
        <f t="shared" si="25"/>
        <v>17445.630000000063</v>
      </c>
      <c r="T149" s="10">
        <v>73169.73</v>
      </c>
      <c r="U149" s="35">
        <v>211636.67</v>
      </c>
      <c r="V149" s="35">
        <v>33304.660000000003</v>
      </c>
      <c r="W149" s="36">
        <f t="shared" si="26"/>
        <v>33304.660000000003</v>
      </c>
      <c r="X149" s="36">
        <f t="shared" si="27"/>
        <v>29.475257127429515</v>
      </c>
      <c r="Y149" s="36">
        <f t="shared" si="28"/>
        <v>22.501893024212858</v>
      </c>
      <c r="Z149" s="36">
        <f t="shared" si="29"/>
        <v>6.973364103216654</v>
      </c>
      <c r="AA149" s="36">
        <f t="shared" si="30"/>
        <v>0.76341634364480981</v>
      </c>
      <c r="AB149" s="36">
        <f t="shared" si="31"/>
        <v>0.23658365635519019</v>
      </c>
      <c r="AC149" s="36">
        <f t="shared" si="32"/>
        <v>0.41157279464133284</v>
      </c>
      <c r="AD149" s="36">
        <v>0</v>
      </c>
      <c r="AE149" s="54">
        <f t="shared" si="33"/>
        <v>4.1941580785560468</v>
      </c>
      <c r="AF149" s="54">
        <f t="shared" si="34"/>
        <v>0.14229419816165018</v>
      </c>
    </row>
    <row r="150" spans="1:32" x14ac:dyDescent="0.2">
      <c r="A150" s="27">
        <v>49892</v>
      </c>
      <c r="B150" s="28" t="s">
        <v>161</v>
      </c>
      <c r="C150" s="27" t="s">
        <v>31</v>
      </c>
      <c r="D150" s="29">
        <v>1</v>
      </c>
      <c r="E150" s="30">
        <v>2015</v>
      </c>
      <c r="F150" s="27" t="s">
        <v>32</v>
      </c>
      <c r="G150" s="31">
        <v>35318</v>
      </c>
      <c r="H150" s="32">
        <v>20.805555555555557</v>
      </c>
      <c r="I150" s="28" t="s">
        <v>41</v>
      </c>
      <c r="J150" s="33">
        <v>0.38969999999999999</v>
      </c>
      <c r="K150" s="33">
        <f t="shared" si="24"/>
        <v>1.6384168372872252</v>
      </c>
      <c r="L150" s="34">
        <v>1.3593999999999999</v>
      </c>
      <c r="M150" s="34">
        <v>0.16750000000000001</v>
      </c>
      <c r="N150" s="35">
        <v>2847846.65</v>
      </c>
      <c r="O150" s="35">
        <v>1109676.8600000001</v>
      </c>
      <c r="P150" s="35">
        <v>1025783.1</v>
      </c>
      <c r="Q150" s="35">
        <v>83893.759999999995</v>
      </c>
      <c r="R150" s="35">
        <v>0</v>
      </c>
      <c r="S150" s="35">
        <f t="shared" si="25"/>
        <v>1738169.7899999998</v>
      </c>
      <c r="T150" s="10">
        <v>0</v>
      </c>
      <c r="U150" s="35">
        <v>316947.48</v>
      </c>
      <c r="V150" s="35">
        <v>174720</v>
      </c>
      <c r="W150" s="36">
        <f t="shared" si="26"/>
        <v>174720</v>
      </c>
      <c r="X150" s="36">
        <f t="shared" si="27"/>
        <v>0.63841683728722509</v>
      </c>
      <c r="Y150" s="36">
        <f t="shared" si="28"/>
        <v>0.59015126479674929</v>
      </c>
      <c r="Z150" s="36">
        <f t="shared" si="29"/>
        <v>4.8265572490475743E-2</v>
      </c>
      <c r="AA150" s="36">
        <f t="shared" si="30"/>
        <v>0.92439802700760998</v>
      </c>
      <c r="AB150" s="36">
        <f t="shared" si="31"/>
        <v>7.5601972992389868E-2</v>
      </c>
      <c r="AC150" s="36">
        <f t="shared" si="32"/>
        <v>0.28562141955451786</v>
      </c>
      <c r="AD150" s="36">
        <v>0</v>
      </c>
      <c r="AE150" s="54">
        <f t="shared" si="33"/>
        <v>0</v>
      </c>
      <c r="AF150" s="54">
        <f t="shared" si="34"/>
        <v>0</v>
      </c>
    </row>
    <row r="151" spans="1:32" x14ac:dyDescent="0.2">
      <c r="A151" s="27">
        <v>74477</v>
      </c>
      <c r="B151" s="28" t="s">
        <v>218</v>
      </c>
      <c r="C151" s="27" t="s">
        <v>51</v>
      </c>
      <c r="D151" s="29">
        <v>2</v>
      </c>
      <c r="E151" s="30">
        <v>2015</v>
      </c>
      <c r="F151" s="27" t="s">
        <v>32</v>
      </c>
      <c r="G151" s="31">
        <v>35251</v>
      </c>
      <c r="H151" s="32">
        <v>20.986111111111111</v>
      </c>
      <c r="I151" s="28" t="s">
        <v>41</v>
      </c>
      <c r="J151" s="33">
        <v>0.2487</v>
      </c>
      <c r="K151" s="33">
        <f t="shared" si="24"/>
        <v>1.3310554204032308</v>
      </c>
      <c r="L151" s="34">
        <v>4.1161000000000003</v>
      </c>
      <c r="M151" s="34">
        <v>2.1299999999999999E-2</v>
      </c>
      <c r="N151" s="35">
        <v>200910.57</v>
      </c>
      <c r="O151" s="35">
        <v>49969.77</v>
      </c>
      <c r="P151" s="35">
        <v>49969.77</v>
      </c>
      <c r="Q151" s="35">
        <v>0</v>
      </c>
      <c r="R151" s="35">
        <v>0</v>
      </c>
      <c r="S151" s="35">
        <f t="shared" si="25"/>
        <v>150940.80000000002</v>
      </c>
      <c r="T151" s="10">
        <v>0</v>
      </c>
      <c r="U151" s="36">
        <v>17686.009999999998</v>
      </c>
      <c r="V151" s="35">
        <v>20689.72</v>
      </c>
      <c r="W151" s="36">
        <f t="shared" si="26"/>
        <v>20689.72</v>
      </c>
      <c r="X151" s="36">
        <f t="shared" si="27"/>
        <v>0.33105542040323088</v>
      </c>
      <c r="Y151" s="36">
        <f t="shared" si="28"/>
        <v>0.33105542040323088</v>
      </c>
      <c r="Z151" s="36">
        <f t="shared" si="29"/>
        <v>0</v>
      </c>
      <c r="AA151" s="36">
        <f t="shared" si="30"/>
        <v>1</v>
      </c>
      <c r="AB151" s="36">
        <f t="shared" si="31"/>
        <v>0</v>
      </c>
      <c r="AC151" s="36">
        <f t="shared" si="32"/>
        <v>0.35393418861043385</v>
      </c>
      <c r="AD151" s="36">
        <v>0</v>
      </c>
      <c r="AE151" s="54">
        <f t="shared" si="33"/>
        <v>0</v>
      </c>
      <c r="AF151" s="54">
        <f t="shared" si="34"/>
        <v>0</v>
      </c>
    </row>
    <row r="152" spans="1:32" x14ac:dyDescent="0.2">
      <c r="A152" s="27">
        <v>49726</v>
      </c>
      <c r="B152" s="28" t="s">
        <v>160</v>
      </c>
      <c r="C152" s="27" t="s">
        <v>31</v>
      </c>
      <c r="D152" s="29">
        <v>1</v>
      </c>
      <c r="E152" s="30">
        <v>2015</v>
      </c>
      <c r="F152" s="27" t="s">
        <v>32</v>
      </c>
      <c r="G152" s="31">
        <v>35228</v>
      </c>
      <c r="H152" s="32">
        <v>21.05</v>
      </c>
      <c r="I152" s="28" t="s">
        <v>41</v>
      </c>
      <c r="J152" s="33">
        <v>0.53600000000000003</v>
      </c>
      <c r="K152" s="33">
        <f t="shared" si="24"/>
        <v>2.1551769949509514</v>
      </c>
      <c r="L152" s="34">
        <v>1.8743000000000001</v>
      </c>
      <c r="M152" s="34">
        <v>8.1500000000000003E-2</v>
      </c>
      <c r="N152" s="35">
        <v>1336141.31</v>
      </c>
      <c r="O152" s="35">
        <v>716173.06</v>
      </c>
      <c r="P152" s="35">
        <v>293951.06</v>
      </c>
      <c r="Q152" s="35">
        <v>422222</v>
      </c>
      <c r="R152" s="35">
        <v>12601.44</v>
      </c>
      <c r="S152" s="35">
        <f t="shared" si="25"/>
        <v>619968.25</v>
      </c>
      <c r="T152" s="10">
        <v>214638</v>
      </c>
      <c r="U152" s="35">
        <v>51151.54</v>
      </c>
      <c r="V152" s="35">
        <v>191415.72</v>
      </c>
      <c r="W152" s="36">
        <f t="shared" si="26"/>
        <v>178814.28</v>
      </c>
      <c r="X152" s="36">
        <f t="shared" si="27"/>
        <v>1.1551769949509512</v>
      </c>
      <c r="Y152" s="36">
        <f t="shared" si="28"/>
        <v>0.47413889340300897</v>
      </c>
      <c r="Z152" s="36">
        <f t="shared" si="29"/>
        <v>0.6810381015479422</v>
      </c>
      <c r="AA152" s="36">
        <f t="shared" si="30"/>
        <v>0.41044696654744312</v>
      </c>
      <c r="AB152" s="36">
        <f t="shared" si="31"/>
        <v>0.58955303345255683</v>
      </c>
      <c r="AC152" s="36">
        <f t="shared" si="32"/>
        <v>7.1423435000473212E-2</v>
      </c>
      <c r="AD152" s="36">
        <f>V152/R152</f>
        <v>15.189987810916847</v>
      </c>
      <c r="AE152" s="54">
        <f t="shared" si="33"/>
        <v>0.34620805178329694</v>
      </c>
      <c r="AF152" s="54">
        <f t="shared" si="34"/>
        <v>0.29970130403955714</v>
      </c>
    </row>
    <row r="153" spans="1:32" x14ac:dyDescent="0.2">
      <c r="A153" s="27">
        <v>85196</v>
      </c>
      <c r="B153" s="28" t="s">
        <v>231</v>
      </c>
      <c r="C153" s="27" t="s">
        <v>31</v>
      </c>
      <c r="D153" s="29">
        <v>1</v>
      </c>
      <c r="E153" s="30">
        <v>2015</v>
      </c>
      <c r="F153" s="27" t="s">
        <v>32</v>
      </c>
      <c r="G153" s="31">
        <v>35181</v>
      </c>
      <c r="H153" s="32">
        <v>21.177777777777777</v>
      </c>
      <c r="I153" s="28" t="s">
        <v>41</v>
      </c>
      <c r="J153" s="33">
        <v>0.19209999999999999</v>
      </c>
      <c r="K153" s="33">
        <f t="shared" si="24"/>
        <v>1.2377435280160087</v>
      </c>
      <c r="L153" s="34">
        <v>0.84550000000000003</v>
      </c>
      <c r="M153" s="34">
        <v>0.1051</v>
      </c>
      <c r="N153" s="35">
        <v>3110215.54</v>
      </c>
      <c r="O153" s="35">
        <v>597404.55000000005</v>
      </c>
      <c r="P153" s="35">
        <v>485450.2</v>
      </c>
      <c r="Q153" s="35">
        <v>111954.35</v>
      </c>
      <c r="R153" s="35">
        <v>0</v>
      </c>
      <c r="S153" s="35">
        <f t="shared" si="25"/>
        <v>2512810.9900000002</v>
      </c>
      <c r="T153" s="10">
        <v>0</v>
      </c>
      <c r="U153" s="35">
        <v>159245.07999999999</v>
      </c>
      <c r="V153" s="35">
        <v>142243.07999999999</v>
      </c>
      <c r="W153" s="36">
        <f t="shared" si="26"/>
        <v>142243.07999999999</v>
      </c>
      <c r="X153" s="36">
        <f t="shared" si="27"/>
        <v>0.23774352801600887</v>
      </c>
      <c r="Y153" s="36">
        <f t="shared" si="28"/>
        <v>0.19319009743745189</v>
      </c>
      <c r="Z153" s="36">
        <f t="shared" si="29"/>
        <v>4.4553430578556964E-2</v>
      </c>
      <c r="AA153" s="36">
        <f t="shared" si="30"/>
        <v>0.8125987657777296</v>
      </c>
      <c r="AB153" s="36">
        <f t="shared" si="31"/>
        <v>0.18740123422227031</v>
      </c>
      <c r="AC153" s="36">
        <f t="shared" si="32"/>
        <v>0.26656154527112319</v>
      </c>
      <c r="AD153" s="36">
        <v>0</v>
      </c>
      <c r="AE153" s="54">
        <f t="shared" si="33"/>
        <v>0</v>
      </c>
      <c r="AF153" s="54">
        <f t="shared" si="34"/>
        <v>0</v>
      </c>
    </row>
    <row r="154" spans="1:32" x14ac:dyDescent="0.2">
      <c r="A154" s="27">
        <v>74170</v>
      </c>
      <c r="B154" s="28" t="s">
        <v>217</v>
      </c>
      <c r="C154" s="27" t="s">
        <v>31</v>
      </c>
      <c r="D154" s="29">
        <v>1</v>
      </c>
      <c r="E154" s="30">
        <v>2015</v>
      </c>
      <c r="F154" s="27" t="s">
        <v>32</v>
      </c>
      <c r="G154" s="31">
        <v>35096</v>
      </c>
      <c r="H154" s="32">
        <v>21.413888888888888</v>
      </c>
      <c r="I154" s="28" t="s">
        <v>41</v>
      </c>
      <c r="J154" s="33">
        <v>4.24E-2</v>
      </c>
      <c r="K154" s="33">
        <f t="shared" si="24"/>
        <v>1.0442836882301227</v>
      </c>
      <c r="L154" s="34">
        <v>0.35580000000000001</v>
      </c>
      <c r="M154" s="34">
        <v>0.2389</v>
      </c>
      <c r="N154" s="35">
        <v>4968487.7</v>
      </c>
      <c r="O154" s="35">
        <v>210692.71</v>
      </c>
      <c r="P154" s="35">
        <v>210692.71</v>
      </c>
      <c r="Q154" s="35">
        <v>0</v>
      </c>
      <c r="R154" s="35">
        <v>0</v>
      </c>
      <c r="S154" s="35">
        <f t="shared" si="25"/>
        <v>4757794.99</v>
      </c>
      <c r="T154" s="10">
        <v>0</v>
      </c>
      <c r="U154" s="35">
        <v>0</v>
      </c>
      <c r="V154" s="35">
        <v>460837.32</v>
      </c>
      <c r="W154" s="36">
        <f t="shared" si="26"/>
        <v>460837.32</v>
      </c>
      <c r="X154" s="36">
        <f t="shared" si="27"/>
        <v>4.4283688230122749E-2</v>
      </c>
      <c r="Y154" s="36">
        <f t="shared" si="28"/>
        <v>4.4283688230122749E-2</v>
      </c>
      <c r="Z154" s="36">
        <f t="shared" si="29"/>
        <v>0</v>
      </c>
      <c r="AA154" s="36">
        <f t="shared" si="30"/>
        <v>1</v>
      </c>
      <c r="AB154" s="36">
        <f t="shared" si="31"/>
        <v>0</v>
      </c>
      <c r="AC154" s="36">
        <f t="shared" si="32"/>
        <v>0</v>
      </c>
      <c r="AD154" s="36">
        <v>0</v>
      </c>
      <c r="AE154" s="54">
        <f t="shared" si="33"/>
        <v>0</v>
      </c>
      <c r="AF154" s="54">
        <f t="shared" si="34"/>
        <v>0</v>
      </c>
    </row>
    <row r="155" spans="1:32" x14ac:dyDescent="0.2">
      <c r="A155" s="27">
        <v>49584</v>
      </c>
      <c r="B155" s="28" t="s">
        <v>159</v>
      </c>
      <c r="C155" s="27" t="s">
        <v>44</v>
      </c>
      <c r="D155" s="29">
        <v>1</v>
      </c>
      <c r="E155" s="30">
        <v>2015</v>
      </c>
      <c r="F155" s="27" t="s">
        <v>32</v>
      </c>
      <c r="G155" s="31">
        <v>35054</v>
      </c>
      <c r="H155" s="32">
        <v>21.524999999999999</v>
      </c>
      <c r="I155" s="28" t="s">
        <v>41</v>
      </c>
      <c r="J155" s="33">
        <v>0.2903</v>
      </c>
      <c r="K155" s="33">
        <f t="shared" si="24"/>
        <v>1.408948094673113</v>
      </c>
      <c r="L155" s="34">
        <v>0.65769999999999995</v>
      </c>
      <c r="M155" s="34">
        <v>7.0300000000000001E-2</v>
      </c>
      <c r="N155" s="35">
        <v>3247450.86</v>
      </c>
      <c r="O155" s="35">
        <v>942574.71</v>
      </c>
      <c r="P155" s="35">
        <v>310012</v>
      </c>
      <c r="Q155" s="35">
        <v>632562.71</v>
      </c>
      <c r="R155" s="35">
        <v>13856.51</v>
      </c>
      <c r="S155" s="35">
        <f t="shared" si="25"/>
        <v>2304876.15</v>
      </c>
      <c r="T155" s="10">
        <v>127146.22</v>
      </c>
      <c r="U155" s="35">
        <v>118891.79</v>
      </c>
      <c r="V155" s="35">
        <v>29697.01</v>
      </c>
      <c r="W155" s="36">
        <f t="shared" si="26"/>
        <v>15840.499999999998</v>
      </c>
      <c r="X155" s="36">
        <f t="shared" si="27"/>
        <v>0.40894809467311294</v>
      </c>
      <c r="Y155" s="36">
        <f t="shared" si="28"/>
        <v>0.13450267165114274</v>
      </c>
      <c r="Z155" s="36">
        <f t="shared" si="29"/>
        <v>0.27444542302197017</v>
      </c>
      <c r="AA155" s="36">
        <f t="shared" si="30"/>
        <v>0.32889912779433689</v>
      </c>
      <c r="AB155" s="36">
        <f t="shared" si="31"/>
        <v>0.67110087220566317</v>
      </c>
      <c r="AC155" s="36">
        <f t="shared" si="32"/>
        <v>0.12613513681053462</v>
      </c>
      <c r="AD155" s="36">
        <f>V155/R155</f>
        <v>2.1431810751769382</v>
      </c>
      <c r="AE155" s="54">
        <f t="shared" si="33"/>
        <v>5.5164013910248499E-2</v>
      </c>
      <c r="AF155" s="54">
        <f t="shared" si="34"/>
        <v>0.13489245855111051</v>
      </c>
    </row>
    <row r="156" spans="1:32" x14ac:dyDescent="0.2">
      <c r="A156" s="27">
        <v>72859</v>
      </c>
      <c r="B156" s="28" t="s">
        <v>213</v>
      </c>
      <c r="C156" s="27" t="s">
        <v>31</v>
      </c>
      <c r="D156" s="29">
        <v>1</v>
      </c>
      <c r="E156" s="30">
        <v>2015</v>
      </c>
      <c r="F156" s="27" t="s">
        <v>32</v>
      </c>
      <c r="G156" s="31">
        <v>34928</v>
      </c>
      <c r="H156" s="32">
        <v>21.869444444444444</v>
      </c>
      <c r="I156" s="28" t="s">
        <v>41</v>
      </c>
      <c r="J156" s="33">
        <v>0.65639999999999998</v>
      </c>
      <c r="K156" s="33">
        <f t="shared" si="24"/>
        <v>2.9106577007060936</v>
      </c>
      <c r="L156" s="34">
        <v>0.42020000000000002</v>
      </c>
      <c r="M156" s="34">
        <v>9.5500000000000002E-2</v>
      </c>
      <c r="N156" s="35">
        <v>9930097.9299999997</v>
      </c>
      <c r="O156" s="35">
        <v>6518464.2199999997</v>
      </c>
      <c r="P156" s="35">
        <v>606048.30000000005</v>
      </c>
      <c r="Q156" s="35">
        <v>5912415.9199999999</v>
      </c>
      <c r="R156" s="35">
        <v>92445.23</v>
      </c>
      <c r="S156" s="35">
        <f t="shared" si="25"/>
        <v>3411633.71</v>
      </c>
      <c r="T156" s="10">
        <v>912318.57</v>
      </c>
      <c r="U156" s="35">
        <v>15000</v>
      </c>
      <c r="V156" s="35">
        <v>438249.73</v>
      </c>
      <c r="W156" s="36">
        <f t="shared" si="26"/>
        <v>345804.5</v>
      </c>
      <c r="X156" s="36">
        <f t="shared" si="27"/>
        <v>1.9106577007060936</v>
      </c>
      <c r="Y156" s="36">
        <f t="shared" si="28"/>
        <v>0.17764166716479068</v>
      </c>
      <c r="Z156" s="36">
        <f t="shared" si="29"/>
        <v>1.733016033541303</v>
      </c>
      <c r="AA156" s="36">
        <f t="shared" si="30"/>
        <v>9.2974093213631245E-2</v>
      </c>
      <c r="AB156" s="36">
        <f t="shared" si="31"/>
        <v>0.90702590678636874</v>
      </c>
      <c r="AC156" s="36">
        <f t="shared" si="32"/>
        <v>2.3011555320004502E-3</v>
      </c>
      <c r="AD156" s="36">
        <f>V156/R156</f>
        <v>4.7406418914204655</v>
      </c>
      <c r="AE156" s="54">
        <f t="shared" si="33"/>
        <v>0.26741398624531704</v>
      </c>
      <c r="AF156" s="54">
        <f t="shared" si="34"/>
        <v>0.139959128286816</v>
      </c>
    </row>
    <row r="157" spans="1:32" x14ac:dyDescent="0.2">
      <c r="A157" s="27">
        <v>72569</v>
      </c>
      <c r="B157" s="28" t="s">
        <v>212</v>
      </c>
      <c r="C157" s="27" t="s">
        <v>31</v>
      </c>
      <c r="D157" s="29">
        <v>1</v>
      </c>
      <c r="E157" s="30">
        <v>2015</v>
      </c>
      <c r="F157" s="27" t="s">
        <v>32</v>
      </c>
      <c r="G157" s="31">
        <v>34904</v>
      </c>
      <c r="H157" s="32">
        <v>21.933333333333334</v>
      </c>
      <c r="I157" s="28" t="s">
        <v>41</v>
      </c>
      <c r="J157" s="33">
        <v>0.64990000000000003</v>
      </c>
      <c r="K157" s="33">
        <f t="shared" si="24"/>
        <v>2.8561021856600579</v>
      </c>
      <c r="L157" s="34">
        <v>0.35049999999999998</v>
      </c>
      <c r="M157" s="34">
        <v>0.1517</v>
      </c>
      <c r="N157" s="35">
        <v>7964598.9000000004</v>
      </c>
      <c r="O157" s="35">
        <v>5175973.57</v>
      </c>
      <c r="P157" s="35">
        <v>487614</v>
      </c>
      <c r="Q157" s="35">
        <v>4688359.57</v>
      </c>
      <c r="R157" s="35">
        <v>193644.76</v>
      </c>
      <c r="S157" s="35">
        <f t="shared" si="25"/>
        <v>2788625.33</v>
      </c>
      <c r="T157" s="10">
        <v>1150873.1599999999</v>
      </c>
      <c r="U157" s="35">
        <v>23641.05</v>
      </c>
      <c r="V157" s="35">
        <v>282114.95</v>
      </c>
      <c r="W157" s="36">
        <f t="shared" si="26"/>
        <v>88470.19</v>
      </c>
      <c r="X157" s="36">
        <f t="shared" si="27"/>
        <v>1.8561021856600579</v>
      </c>
      <c r="Y157" s="36">
        <f t="shared" si="28"/>
        <v>0.17485819796379745</v>
      </c>
      <c r="Z157" s="36">
        <f t="shared" si="29"/>
        <v>1.6812439876962604</v>
      </c>
      <c r="AA157" s="36">
        <f t="shared" si="30"/>
        <v>9.4207204384932741E-2</v>
      </c>
      <c r="AB157" s="36">
        <f t="shared" si="31"/>
        <v>0.90579279561506731</v>
      </c>
      <c r="AC157" s="36">
        <f t="shared" si="32"/>
        <v>4.5674595668385529E-3</v>
      </c>
      <c r="AD157" s="36">
        <f>V157/R157</f>
        <v>1.4568684946600157</v>
      </c>
      <c r="AE157" s="54">
        <f t="shared" si="33"/>
        <v>0.41270268458760645</v>
      </c>
      <c r="AF157" s="54">
        <f t="shared" si="34"/>
        <v>0.22234911837078794</v>
      </c>
    </row>
    <row r="158" spans="1:32" x14ac:dyDescent="0.2">
      <c r="A158" s="27">
        <v>52866</v>
      </c>
      <c r="B158" s="28" t="s">
        <v>166</v>
      </c>
      <c r="C158" s="27" t="s">
        <v>44</v>
      </c>
      <c r="D158" s="29">
        <v>1</v>
      </c>
      <c r="E158" s="30">
        <v>2015</v>
      </c>
      <c r="F158" s="27" t="s">
        <v>36</v>
      </c>
      <c r="G158" s="31">
        <v>34844</v>
      </c>
      <c r="H158" s="32">
        <v>22.097222222222221</v>
      </c>
      <c r="I158" s="28" t="s">
        <v>41</v>
      </c>
      <c r="J158" s="33">
        <v>0.43469999999999998</v>
      </c>
      <c r="K158" s="33">
        <f t="shared" si="24"/>
        <v>1.7689934178964943</v>
      </c>
      <c r="L158" s="34">
        <v>1.8278000000000001</v>
      </c>
      <c r="M158" s="34">
        <v>0.223</v>
      </c>
      <c r="N158" s="35">
        <v>503706.37</v>
      </c>
      <c r="O158" s="35">
        <v>218964.57</v>
      </c>
      <c r="P158" s="35">
        <v>191848.57</v>
      </c>
      <c r="Q158" s="35">
        <v>27116</v>
      </c>
      <c r="R158" s="35">
        <v>0</v>
      </c>
      <c r="S158" s="35">
        <f t="shared" si="25"/>
        <v>284741.8</v>
      </c>
      <c r="T158" s="10">
        <v>0</v>
      </c>
      <c r="U158" s="35">
        <v>69213.95</v>
      </c>
      <c r="V158" s="35">
        <v>213102.53</v>
      </c>
      <c r="W158" s="36">
        <f t="shared" si="26"/>
        <v>213102.53</v>
      </c>
      <c r="X158" s="36">
        <f t="shared" si="27"/>
        <v>0.76899341789649434</v>
      </c>
      <c r="Y158" s="36">
        <f t="shared" si="28"/>
        <v>0.67376328308664202</v>
      </c>
      <c r="Z158" s="36">
        <f t="shared" si="29"/>
        <v>9.5230134809852304E-2</v>
      </c>
      <c r="AA158" s="36">
        <f t="shared" si="30"/>
        <v>0.8761626138877171</v>
      </c>
      <c r="AB158" s="36">
        <f t="shared" si="31"/>
        <v>0.12383738611228291</v>
      </c>
      <c r="AC158" s="36">
        <f t="shared" si="32"/>
        <v>0.31609657215320264</v>
      </c>
      <c r="AD158" s="36">
        <v>0</v>
      </c>
      <c r="AE158" s="54">
        <f t="shared" si="33"/>
        <v>0</v>
      </c>
      <c r="AF158" s="54">
        <f t="shared" si="34"/>
        <v>0</v>
      </c>
    </row>
    <row r="159" spans="1:32" x14ac:dyDescent="0.2">
      <c r="A159" s="27">
        <v>71380</v>
      </c>
      <c r="B159" s="28" t="s">
        <v>210</v>
      </c>
      <c r="C159" s="27" t="s">
        <v>31</v>
      </c>
      <c r="D159" s="29">
        <v>1</v>
      </c>
      <c r="E159" s="30">
        <v>2015</v>
      </c>
      <c r="F159" s="27" t="s">
        <v>32</v>
      </c>
      <c r="G159" s="31">
        <v>34676</v>
      </c>
      <c r="H159" s="32">
        <v>22.56111111111111</v>
      </c>
      <c r="I159" s="28" t="s">
        <v>41</v>
      </c>
      <c r="J159" s="33">
        <v>0.24959999999999999</v>
      </c>
      <c r="K159" s="33">
        <f t="shared" si="24"/>
        <v>1.3326731666259188</v>
      </c>
      <c r="L159" s="34">
        <v>0.251</v>
      </c>
      <c r="M159" s="34">
        <v>4.9099999999999998E-2</v>
      </c>
      <c r="N159" s="35">
        <v>16615597.1</v>
      </c>
      <c r="O159" s="35">
        <v>4147726.12</v>
      </c>
      <c r="P159" s="35">
        <v>1496977.97</v>
      </c>
      <c r="Q159" s="35">
        <v>2650748.15</v>
      </c>
      <c r="R159" s="35">
        <v>0</v>
      </c>
      <c r="S159" s="35">
        <f t="shared" si="25"/>
        <v>12467870.98</v>
      </c>
      <c r="T159" s="10">
        <v>2535192.15</v>
      </c>
      <c r="U159" s="35">
        <v>516664.54</v>
      </c>
      <c r="V159" s="35">
        <v>145578.76999999999</v>
      </c>
      <c r="W159" s="36">
        <f t="shared" si="26"/>
        <v>145578.76999999999</v>
      </c>
      <c r="X159" s="36">
        <f t="shared" si="27"/>
        <v>0.332673166625919</v>
      </c>
      <c r="Y159" s="36">
        <f t="shared" si="28"/>
        <v>0.12006684801289144</v>
      </c>
      <c r="Z159" s="36">
        <f t="shared" si="29"/>
        <v>0.21260631861302753</v>
      </c>
      <c r="AA159" s="36">
        <f t="shared" si="30"/>
        <v>0.36091533690753907</v>
      </c>
      <c r="AB159" s="36">
        <f t="shared" si="31"/>
        <v>0.63908466309246081</v>
      </c>
      <c r="AC159" s="36">
        <f t="shared" si="32"/>
        <v>0.12456573193410368</v>
      </c>
      <c r="AD159" s="36">
        <v>0</v>
      </c>
      <c r="AE159" s="54">
        <f t="shared" si="33"/>
        <v>0.20333801609486979</v>
      </c>
      <c r="AF159" s="54">
        <f t="shared" si="34"/>
        <v>0.61122457863731849</v>
      </c>
    </row>
    <row r="160" spans="1:32" x14ac:dyDescent="0.2">
      <c r="A160" s="27">
        <v>48689</v>
      </c>
      <c r="B160" s="28" t="s">
        <v>155</v>
      </c>
      <c r="C160" s="27" t="s">
        <v>31</v>
      </c>
      <c r="D160" s="29">
        <v>1</v>
      </c>
      <c r="E160" s="30">
        <v>2015</v>
      </c>
      <c r="F160" s="27" t="s">
        <v>32</v>
      </c>
      <c r="G160" s="31">
        <v>34649</v>
      </c>
      <c r="H160" s="32">
        <v>22.636111111111113</v>
      </c>
      <c r="I160" s="28" t="s">
        <v>41</v>
      </c>
      <c r="J160" s="33">
        <v>0.65890000000000004</v>
      </c>
      <c r="K160" s="33">
        <f t="shared" si="24"/>
        <v>2.9320348227105231</v>
      </c>
      <c r="L160" s="34">
        <v>0.56679999999999997</v>
      </c>
      <c r="M160" s="34">
        <v>0.17710000000000001</v>
      </c>
      <c r="N160" s="35">
        <v>2198986.2999999998</v>
      </c>
      <c r="O160" s="35">
        <v>1448999.88</v>
      </c>
      <c r="P160" s="35">
        <v>437982.37</v>
      </c>
      <c r="Q160" s="35">
        <v>1011017.51</v>
      </c>
      <c r="R160" s="35">
        <v>178196.64</v>
      </c>
      <c r="S160" s="35">
        <f t="shared" si="25"/>
        <v>749986.41999999993</v>
      </c>
      <c r="T160" s="10">
        <v>0</v>
      </c>
      <c r="U160" s="35">
        <v>11391</v>
      </c>
      <c r="V160" s="35">
        <v>240234.03</v>
      </c>
      <c r="W160" s="36">
        <f t="shared" si="26"/>
        <v>62037.389999999985</v>
      </c>
      <c r="X160" s="36">
        <f t="shared" si="27"/>
        <v>1.9320348227105233</v>
      </c>
      <c r="Y160" s="36">
        <f t="shared" si="28"/>
        <v>0.58398706739250028</v>
      </c>
      <c r="Z160" s="36">
        <f t="shared" si="29"/>
        <v>1.348047755318023</v>
      </c>
      <c r="AA160" s="36">
        <f t="shared" si="30"/>
        <v>0.30226529073280534</v>
      </c>
      <c r="AB160" s="36">
        <f t="shared" si="31"/>
        <v>0.69773470926719472</v>
      </c>
      <c r="AC160" s="36">
        <f t="shared" si="32"/>
        <v>7.8612842949303766E-3</v>
      </c>
      <c r="AD160" s="36">
        <f>V160/R160</f>
        <v>1.3481400659406371</v>
      </c>
      <c r="AE160" s="54">
        <f t="shared" si="33"/>
        <v>0</v>
      </c>
      <c r="AF160" s="54">
        <f t="shared" si="34"/>
        <v>0</v>
      </c>
    </row>
    <row r="161" spans="1:32" x14ac:dyDescent="0.2">
      <c r="A161" s="27">
        <v>34285</v>
      </c>
      <c r="B161" s="28" t="s">
        <v>123</v>
      </c>
      <c r="C161" s="27" t="s">
        <v>31</v>
      </c>
      <c r="D161" s="29">
        <v>1</v>
      </c>
      <c r="E161" s="30">
        <v>2015</v>
      </c>
      <c r="F161" s="27" t="s">
        <v>32</v>
      </c>
      <c r="G161" s="31">
        <v>34536</v>
      </c>
      <c r="H161" s="32">
        <v>22.941666666666666</v>
      </c>
      <c r="I161" s="28" t="s">
        <v>41</v>
      </c>
      <c r="J161" s="33">
        <v>8.4500000000000006E-2</v>
      </c>
      <c r="K161" s="33">
        <f t="shared" si="24"/>
        <v>1.0922774635023857</v>
      </c>
      <c r="L161" s="34">
        <v>0.2417</v>
      </c>
      <c r="M161" s="34">
        <v>0.23780000000000001</v>
      </c>
      <c r="N161" s="35">
        <v>18211060.399999999</v>
      </c>
      <c r="O161" s="35">
        <v>1538501.45</v>
      </c>
      <c r="P161" s="35">
        <v>731294.06</v>
      </c>
      <c r="Q161" s="35">
        <v>807207.39</v>
      </c>
      <c r="R161" s="35">
        <v>0</v>
      </c>
      <c r="S161" s="35">
        <f t="shared" si="25"/>
        <v>16672558.949999999</v>
      </c>
      <c r="T161" s="10">
        <v>0</v>
      </c>
      <c r="U161" s="35">
        <v>102417.97</v>
      </c>
      <c r="V161" s="35">
        <v>1046407.63</v>
      </c>
      <c r="W161" s="36">
        <f t="shared" si="26"/>
        <v>1046407.63</v>
      </c>
      <c r="X161" s="36">
        <f t="shared" si="27"/>
        <v>9.2277463502385762E-2</v>
      </c>
      <c r="Y161" s="36">
        <f t="shared" si="28"/>
        <v>4.3862136711773338E-2</v>
      </c>
      <c r="Z161" s="36">
        <f t="shared" si="29"/>
        <v>4.8415326790612431E-2</v>
      </c>
      <c r="AA161" s="36">
        <f t="shared" si="30"/>
        <v>0.47532880778240416</v>
      </c>
      <c r="AB161" s="36">
        <f t="shared" si="31"/>
        <v>0.52467119221759595</v>
      </c>
      <c r="AC161" s="36">
        <f t="shared" si="32"/>
        <v>6.6569953508981095E-2</v>
      </c>
      <c r="AD161" s="36">
        <v>0</v>
      </c>
      <c r="AE161" s="54">
        <f t="shared" si="33"/>
        <v>0</v>
      </c>
      <c r="AF161" s="54">
        <f t="shared" si="34"/>
        <v>0</v>
      </c>
    </row>
    <row r="162" spans="1:32" ht="12" customHeight="1" x14ac:dyDescent="0.2">
      <c r="A162" s="27">
        <v>69157</v>
      </c>
      <c r="B162" s="28" t="s">
        <v>207</v>
      </c>
      <c r="C162" s="27" t="s">
        <v>35</v>
      </c>
      <c r="D162" s="29">
        <v>2</v>
      </c>
      <c r="E162" s="30">
        <v>2015</v>
      </c>
      <c r="F162" s="27" t="s">
        <v>32</v>
      </c>
      <c r="G162" s="31">
        <v>34260</v>
      </c>
      <c r="H162" s="32">
        <v>23.7</v>
      </c>
      <c r="I162" s="28" t="s">
        <v>41</v>
      </c>
      <c r="J162" s="33">
        <v>0.59960000000000002</v>
      </c>
      <c r="K162" s="33">
        <f t="shared" si="24"/>
        <v>2.4973954360248354</v>
      </c>
      <c r="L162" s="34">
        <v>4.5502000000000002</v>
      </c>
      <c r="M162" s="34">
        <v>4.9500000000000002E-2</v>
      </c>
      <c r="N162" s="35">
        <v>488785.19</v>
      </c>
      <c r="O162" s="35">
        <v>293067.21000000002</v>
      </c>
      <c r="P162" s="35">
        <v>181449.21</v>
      </c>
      <c r="Q162" s="35">
        <v>111618</v>
      </c>
      <c r="R162" s="35">
        <v>2668.81</v>
      </c>
      <c r="S162" s="35">
        <f t="shared" si="25"/>
        <v>195717.97999999998</v>
      </c>
      <c r="T162" s="10">
        <v>0</v>
      </c>
      <c r="U162" s="35">
        <v>45601</v>
      </c>
      <c r="V162" s="35">
        <v>53455.02</v>
      </c>
      <c r="W162" s="36">
        <f t="shared" ref="W162:W190" si="35">+V162-R162</f>
        <v>50786.21</v>
      </c>
      <c r="X162" s="36">
        <f t="shared" si="27"/>
        <v>1.4973954360248356</v>
      </c>
      <c r="Y162" s="36">
        <f t="shared" si="28"/>
        <v>0.92709525205604515</v>
      </c>
      <c r="Z162" s="36">
        <f t="shared" si="29"/>
        <v>0.57030018396879023</v>
      </c>
      <c r="AA162" s="36">
        <f t="shared" si="30"/>
        <v>0.61913855869443724</v>
      </c>
      <c r="AB162" s="36">
        <f t="shared" si="31"/>
        <v>0.3808614413055626</v>
      </c>
      <c r="AC162" s="36">
        <f t="shared" si="32"/>
        <v>0.15559912007897436</v>
      </c>
      <c r="AD162" s="36">
        <f>V162/R162</f>
        <v>20.0295337622386</v>
      </c>
      <c r="AE162" s="54">
        <f t="shared" si="33"/>
        <v>0</v>
      </c>
      <c r="AF162" s="54">
        <f t="shared" si="34"/>
        <v>0</v>
      </c>
    </row>
    <row r="163" spans="1:32" x14ac:dyDescent="0.2">
      <c r="A163" s="27">
        <v>69090</v>
      </c>
      <c r="B163" s="28" t="s">
        <v>206</v>
      </c>
      <c r="C163" s="27" t="s">
        <v>35</v>
      </c>
      <c r="D163" s="29">
        <v>2</v>
      </c>
      <c r="E163" s="30">
        <v>2015</v>
      </c>
      <c r="F163" s="27" t="s">
        <v>32</v>
      </c>
      <c r="G163" s="31">
        <v>34257</v>
      </c>
      <c r="H163" s="32">
        <v>23.708333333333332</v>
      </c>
      <c r="I163" s="28" t="s">
        <v>41</v>
      </c>
      <c r="J163" s="33">
        <v>0.34878997726557359</v>
      </c>
      <c r="K163" s="33">
        <f t="shared" si="24"/>
        <v>1.5356029008905712</v>
      </c>
      <c r="L163" s="34">
        <v>1.5310524568746458</v>
      </c>
      <c r="M163" s="34">
        <v>7.2354036175380582E-2</v>
      </c>
      <c r="N163" s="35">
        <v>3464169.21</v>
      </c>
      <c r="O163" s="35">
        <v>1208267.5</v>
      </c>
      <c r="P163" s="35">
        <v>1056842.1200000001</v>
      </c>
      <c r="Q163" s="35">
        <v>151425.38</v>
      </c>
      <c r="R163" s="35">
        <v>0</v>
      </c>
      <c r="S163" s="35">
        <f t="shared" si="25"/>
        <v>2255901.71</v>
      </c>
      <c r="T163" s="10">
        <v>0</v>
      </c>
      <c r="U163" s="35">
        <v>158270.87</v>
      </c>
      <c r="V163" s="35">
        <v>569101</v>
      </c>
      <c r="W163" s="36">
        <f t="shared" si="35"/>
        <v>569101</v>
      </c>
      <c r="X163" s="36">
        <f t="shared" si="27"/>
        <v>0.53560290089057117</v>
      </c>
      <c r="Y163" s="36">
        <f t="shared" si="28"/>
        <v>0.46847879733199904</v>
      </c>
      <c r="Z163" s="36">
        <f t="shared" si="29"/>
        <v>6.7124103558572151E-2</v>
      </c>
      <c r="AA163" s="36">
        <f t="shared" si="30"/>
        <v>0.87467561611977485</v>
      </c>
      <c r="AB163" s="36">
        <f t="shared" si="31"/>
        <v>0.12532438388022521</v>
      </c>
      <c r="AC163" s="36">
        <f t="shared" si="32"/>
        <v>0.13098992565801862</v>
      </c>
      <c r="AD163" s="36">
        <v>0</v>
      </c>
      <c r="AE163" s="54">
        <f t="shared" si="33"/>
        <v>0</v>
      </c>
      <c r="AF163" s="54">
        <f t="shared" si="34"/>
        <v>0</v>
      </c>
    </row>
    <row r="164" spans="1:32" x14ac:dyDescent="0.2">
      <c r="A164" s="27">
        <v>47891</v>
      </c>
      <c r="B164" s="28" t="s">
        <v>152</v>
      </c>
      <c r="C164" s="27" t="s">
        <v>31</v>
      </c>
      <c r="D164" s="29">
        <v>1</v>
      </c>
      <c r="E164" s="30">
        <v>2015</v>
      </c>
      <c r="F164" s="27" t="s">
        <v>32</v>
      </c>
      <c r="G164" s="31">
        <v>34149</v>
      </c>
      <c r="H164" s="32">
        <v>24.002777777777776</v>
      </c>
      <c r="I164" s="28" t="s">
        <v>41</v>
      </c>
      <c r="J164" s="33">
        <v>0.43940000000000001</v>
      </c>
      <c r="K164" s="33">
        <f t="shared" si="24"/>
        <v>1.7837114008357799</v>
      </c>
      <c r="L164" s="34">
        <v>0.58609999999999995</v>
      </c>
      <c r="M164" s="34">
        <v>0.13450000000000001</v>
      </c>
      <c r="N164" s="35">
        <v>4768982.1900000004</v>
      </c>
      <c r="O164" s="35">
        <v>2095353.38</v>
      </c>
      <c r="P164" s="35">
        <v>874971.63</v>
      </c>
      <c r="Q164" s="35">
        <v>1220381.75</v>
      </c>
      <c r="R164" s="35">
        <v>0</v>
      </c>
      <c r="S164" s="35">
        <f t="shared" si="25"/>
        <v>2673628.8100000005</v>
      </c>
      <c r="T164" s="10">
        <v>268291.96999999997</v>
      </c>
      <c r="U164" s="35">
        <v>165531.12</v>
      </c>
      <c r="V164" s="35">
        <v>309144</v>
      </c>
      <c r="W164" s="36">
        <f t="shared" si="35"/>
        <v>309144</v>
      </c>
      <c r="X164" s="36">
        <f t="shared" si="27"/>
        <v>0.78371140083577995</v>
      </c>
      <c r="Y164" s="36">
        <f t="shared" si="28"/>
        <v>0.32725994974597833</v>
      </c>
      <c r="Z164" s="36">
        <f t="shared" si="29"/>
        <v>0.45645145108980173</v>
      </c>
      <c r="AA164" s="36">
        <f t="shared" si="30"/>
        <v>0.41757712009417719</v>
      </c>
      <c r="AB164" s="36">
        <f t="shared" si="31"/>
        <v>0.58242287990582287</v>
      </c>
      <c r="AC164" s="36">
        <f t="shared" si="32"/>
        <v>7.899914237855192E-2</v>
      </c>
      <c r="AD164" s="36">
        <v>0</v>
      </c>
      <c r="AE164" s="54">
        <f t="shared" si="33"/>
        <v>0.10034750111777854</v>
      </c>
      <c r="AF164" s="54">
        <f t="shared" si="34"/>
        <v>0.12804139509871121</v>
      </c>
    </row>
    <row r="165" spans="1:32" x14ac:dyDescent="0.2">
      <c r="A165" s="27">
        <v>47476</v>
      </c>
      <c r="B165" s="28" t="s">
        <v>150</v>
      </c>
      <c r="C165" s="27" t="s">
        <v>31</v>
      </c>
      <c r="D165" s="29">
        <v>1</v>
      </c>
      <c r="E165" s="30">
        <v>2015</v>
      </c>
      <c r="F165" s="27" t="s">
        <v>32</v>
      </c>
      <c r="G165" s="31">
        <v>33843</v>
      </c>
      <c r="H165" s="32">
        <v>24.841666666666665</v>
      </c>
      <c r="I165" s="28" t="s">
        <v>41</v>
      </c>
      <c r="J165" s="33">
        <v>0.73629999999999995</v>
      </c>
      <c r="K165" s="33">
        <f t="shared" si="24"/>
        <v>3.7923085666005028</v>
      </c>
      <c r="L165" s="34">
        <v>3.7378</v>
      </c>
      <c r="M165" s="34">
        <v>1.5E-3</v>
      </c>
      <c r="N165" s="35">
        <v>965276.74</v>
      </c>
      <c r="O165" s="35">
        <v>710741.35</v>
      </c>
      <c r="P165" s="35">
        <v>658814.14</v>
      </c>
      <c r="Q165" s="35">
        <v>51927.21</v>
      </c>
      <c r="R165" s="35">
        <v>0</v>
      </c>
      <c r="S165" s="35">
        <f t="shared" si="25"/>
        <v>254535.39</v>
      </c>
      <c r="T165" s="10">
        <v>0</v>
      </c>
      <c r="U165" s="35">
        <v>478754.83</v>
      </c>
      <c r="V165" s="35">
        <v>-23084</v>
      </c>
      <c r="W165" s="36">
        <f t="shared" si="35"/>
        <v>-23084</v>
      </c>
      <c r="X165" s="36">
        <f t="shared" si="27"/>
        <v>2.7923085666005028</v>
      </c>
      <c r="Y165" s="36">
        <f t="shared" si="28"/>
        <v>2.5883007467055954</v>
      </c>
      <c r="Z165" s="36">
        <f t="shared" si="29"/>
        <v>0.20400781989490732</v>
      </c>
      <c r="AA165" s="36">
        <f t="shared" si="30"/>
        <v>0.92693937112284241</v>
      </c>
      <c r="AB165" s="36">
        <f t="shared" si="31"/>
        <v>7.3060628877157641E-2</v>
      </c>
      <c r="AC165" s="36">
        <f t="shared" si="32"/>
        <v>0.67359923550247924</v>
      </c>
      <c r="AD165" s="36">
        <v>0</v>
      </c>
      <c r="AE165" s="54">
        <f t="shared" si="33"/>
        <v>0</v>
      </c>
      <c r="AF165" s="54">
        <f t="shared" si="34"/>
        <v>0</v>
      </c>
    </row>
    <row r="166" spans="1:32" x14ac:dyDescent="0.2">
      <c r="A166" s="27">
        <v>38971</v>
      </c>
      <c r="B166" s="28" t="s">
        <v>140</v>
      </c>
      <c r="C166" s="27" t="s">
        <v>31</v>
      </c>
      <c r="D166" s="29">
        <v>1</v>
      </c>
      <c r="E166" s="30">
        <v>2015</v>
      </c>
      <c r="F166" s="27" t="s">
        <v>32</v>
      </c>
      <c r="G166" s="31">
        <v>33434</v>
      </c>
      <c r="H166" s="32">
        <v>25.958333333333332</v>
      </c>
      <c r="I166" s="28" t="s">
        <v>41</v>
      </c>
      <c r="J166" s="33">
        <v>0.14560000000000001</v>
      </c>
      <c r="K166" s="33">
        <f t="shared" si="24"/>
        <v>1.1704228612088705</v>
      </c>
      <c r="L166" s="34">
        <v>0.31780000000000003</v>
      </c>
      <c r="M166" s="34">
        <v>0.14749999999999999</v>
      </c>
      <c r="N166" s="35">
        <v>9637324.4100000001</v>
      </c>
      <c r="O166" s="35">
        <v>1403270.95</v>
      </c>
      <c r="P166" s="35">
        <v>366435.52</v>
      </c>
      <c r="Q166" s="35">
        <v>1036835.43</v>
      </c>
      <c r="R166" s="35">
        <v>0</v>
      </c>
      <c r="S166" s="35">
        <f t="shared" si="25"/>
        <v>8234053.46</v>
      </c>
      <c r="T166" s="10">
        <v>0</v>
      </c>
      <c r="U166" s="35">
        <v>71164.23</v>
      </c>
      <c r="V166" s="35">
        <v>254738</v>
      </c>
      <c r="W166" s="36">
        <f t="shared" si="35"/>
        <v>254738</v>
      </c>
      <c r="X166" s="36">
        <f t="shared" si="27"/>
        <v>0.17042286120887051</v>
      </c>
      <c r="Y166" s="36">
        <f t="shared" si="28"/>
        <v>4.4502446065002838E-2</v>
      </c>
      <c r="Z166" s="36">
        <f t="shared" si="29"/>
        <v>0.12592041514386768</v>
      </c>
      <c r="AA166" s="36">
        <f t="shared" si="30"/>
        <v>0.26112955591363168</v>
      </c>
      <c r="AB166" s="36">
        <f t="shared" si="31"/>
        <v>0.73887044408636837</v>
      </c>
      <c r="AC166" s="36">
        <f t="shared" si="32"/>
        <v>5.0713107115913716E-2</v>
      </c>
      <c r="AD166" s="36">
        <v>0</v>
      </c>
      <c r="AE166" s="54">
        <f t="shared" si="33"/>
        <v>0</v>
      </c>
      <c r="AF166" s="54">
        <f t="shared" si="34"/>
        <v>0</v>
      </c>
    </row>
    <row r="167" spans="1:32" x14ac:dyDescent="0.2">
      <c r="A167" s="27">
        <v>56301</v>
      </c>
      <c r="B167" s="28" t="s">
        <v>173</v>
      </c>
      <c r="C167" s="27" t="s">
        <v>31</v>
      </c>
      <c r="D167" s="29">
        <v>1</v>
      </c>
      <c r="E167" s="30">
        <v>2015</v>
      </c>
      <c r="F167" s="27" t="s">
        <v>32</v>
      </c>
      <c r="G167" s="31">
        <v>32478</v>
      </c>
      <c r="H167" s="32">
        <v>28.580555555555556</v>
      </c>
      <c r="I167" s="28" t="s">
        <v>41</v>
      </c>
      <c r="J167" s="33">
        <v>0.52780000000000005</v>
      </c>
      <c r="K167" s="33">
        <f t="shared" si="24"/>
        <v>2.1178170701503056</v>
      </c>
      <c r="L167" s="34">
        <v>0.27510000000000001</v>
      </c>
      <c r="M167" s="34">
        <v>3.15E-2</v>
      </c>
      <c r="N167" s="35">
        <v>5623770.6600000001</v>
      </c>
      <c r="O167" s="35">
        <v>2968314.37</v>
      </c>
      <c r="P167" s="35">
        <v>1429693.93</v>
      </c>
      <c r="Q167" s="35">
        <v>1538620.44</v>
      </c>
      <c r="R167" s="35">
        <v>0</v>
      </c>
      <c r="S167" s="35">
        <f t="shared" si="25"/>
        <v>2655456.29</v>
      </c>
      <c r="T167" s="10">
        <v>0</v>
      </c>
      <c r="U167" s="35">
        <v>31780.94</v>
      </c>
      <c r="V167" s="35">
        <v>49479.76</v>
      </c>
      <c r="W167" s="36">
        <f t="shared" si="35"/>
        <v>49479.76</v>
      </c>
      <c r="X167" s="36">
        <f t="shared" si="27"/>
        <v>1.1178170701503056</v>
      </c>
      <c r="Y167" s="36">
        <f t="shared" si="28"/>
        <v>0.53839859288363578</v>
      </c>
      <c r="Z167" s="36">
        <f t="shared" si="29"/>
        <v>0.57941847726666962</v>
      </c>
      <c r="AA167" s="36">
        <f t="shared" si="30"/>
        <v>0.4816517901370399</v>
      </c>
      <c r="AB167" s="36">
        <f t="shared" si="31"/>
        <v>0.51834820986296004</v>
      </c>
      <c r="AC167" s="36">
        <f t="shared" si="32"/>
        <v>1.070672982659852E-2</v>
      </c>
      <c r="AD167" s="36">
        <v>0</v>
      </c>
      <c r="AE167" s="54">
        <f t="shared" si="33"/>
        <v>0</v>
      </c>
      <c r="AF167" s="54">
        <f t="shared" si="34"/>
        <v>0</v>
      </c>
    </row>
    <row r="168" spans="1:32" x14ac:dyDescent="0.2">
      <c r="A168" s="27">
        <v>18178</v>
      </c>
      <c r="B168" s="28" t="s">
        <v>84</v>
      </c>
      <c r="C168" s="27" t="s">
        <v>31</v>
      </c>
      <c r="D168" s="29">
        <v>1</v>
      </c>
      <c r="E168" s="30">
        <v>2015</v>
      </c>
      <c r="F168" s="27" t="s">
        <v>36</v>
      </c>
      <c r="G168" s="31">
        <v>32470</v>
      </c>
      <c r="H168" s="32">
        <v>28.602777777777778</v>
      </c>
      <c r="I168" s="28" t="s">
        <v>41</v>
      </c>
      <c r="J168" s="33">
        <v>0.36080000000000001</v>
      </c>
      <c r="K168" s="33">
        <f t="shared" si="24"/>
        <v>1.5645289345944282</v>
      </c>
      <c r="L168" s="34">
        <v>0.44119999999999998</v>
      </c>
      <c r="M168" s="34">
        <v>4.9500000000000002E-2</v>
      </c>
      <c r="N168" s="35">
        <v>2738371.98</v>
      </c>
      <c r="O168" s="35">
        <v>988086.69</v>
      </c>
      <c r="P168" s="35">
        <v>147532.69</v>
      </c>
      <c r="Q168" s="35">
        <v>840554</v>
      </c>
      <c r="R168" s="35">
        <v>21435.83</v>
      </c>
      <c r="S168" s="35">
        <f t="shared" si="25"/>
        <v>1750285.29</v>
      </c>
      <c r="T168" s="10">
        <v>0</v>
      </c>
      <c r="U168" s="35">
        <v>52954.33</v>
      </c>
      <c r="V168" s="35">
        <v>-7442.27</v>
      </c>
      <c r="W168" s="36">
        <f t="shared" si="35"/>
        <v>-28878.100000000002</v>
      </c>
      <c r="X168" s="36">
        <f t="shared" si="27"/>
        <v>0.56452893459442832</v>
      </c>
      <c r="Y168" s="36">
        <f t="shared" si="28"/>
        <v>8.429065298263462E-2</v>
      </c>
      <c r="Z168" s="36">
        <f t="shared" si="29"/>
        <v>0.48023828161179366</v>
      </c>
      <c r="AA168" s="36">
        <f t="shared" si="30"/>
        <v>0.1493114839953972</v>
      </c>
      <c r="AB168" s="36">
        <f t="shared" si="31"/>
        <v>0.85068851600460282</v>
      </c>
      <c r="AC168" s="36">
        <f t="shared" si="32"/>
        <v>5.3592797611715634E-2</v>
      </c>
      <c r="AD168" s="36">
        <f>V168/R168</f>
        <v>-0.34718832907333186</v>
      </c>
      <c r="AE168" s="54">
        <f t="shared" si="33"/>
        <v>0</v>
      </c>
      <c r="AF168" s="54">
        <f t="shared" si="34"/>
        <v>0</v>
      </c>
    </row>
    <row r="169" spans="1:32" x14ac:dyDescent="0.2">
      <c r="A169" s="27">
        <v>45987</v>
      </c>
      <c r="B169" s="28" t="s">
        <v>147</v>
      </c>
      <c r="C169" s="27" t="s">
        <v>44</v>
      </c>
      <c r="D169" s="29">
        <v>1</v>
      </c>
      <c r="E169" s="30">
        <v>2015</v>
      </c>
      <c r="F169" s="27" t="s">
        <v>36</v>
      </c>
      <c r="G169" s="31">
        <v>32150</v>
      </c>
      <c r="H169" s="32">
        <v>29.477777777777778</v>
      </c>
      <c r="I169" s="28" t="s">
        <v>41</v>
      </c>
      <c r="J169" s="33">
        <v>0.56669999999999998</v>
      </c>
      <c r="K169" s="33">
        <f t="shared" si="24"/>
        <v>2.3079553318873498</v>
      </c>
      <c r="L169" s="34">
        <v>0.47310000000000002</v>
      </c>
      <c r="M169" s="34">
        <v>8.0600000000000005E-2</v>
      </c>
      <c r="N169" s="35">
        <v>3312458.34</v>
      </c>
      <c r="O169" s="35">
        <v>1877223.31</v>
      </c>
      <c r="P169" s="35">
        <v>390260</v>
      </c>
      <c r="Q169" s="35">
        <v>1486963.31</v>
      </c>
      <c r="R169" s="35">
        <v>0</v>
      </c>
      <c r="S169" s="35">
        <f t="shared" si="25"/>
        <v>1435235.0299999998</v>
      </c>
      <c r="T169" s="10">
        <v>0</v>
      </c>
      <c r="U169" s="35">
        <v>166460.60999999999</v>
      </c>
      <c r="V169" s="35">
        <v>99523.11</v>
      </c>
      <c r="W169" s="36">
        <f t="shared" si="35"/>
        <v>99523.11</v>
      </c>
      <c r="X169" s="36">
        <f t="shared" si="27"/>
        <v>1.3079553318873498</v>
      </c>
      <c r="Y169" s="36">
        <f t="shared" si="28"/>
        <v>0.27191365305513765</v>
      </c>
      <c r="Z169" s="36">
        <f t="shared" si="29"/>
        <v>1.036041678832212</v>
      </c>
      <c r="AA169" s="36">
        <f t="shared" si="30"/>
        <v>0.20789215535577385</v>
      </c>
      <c r="AB169" s="36">
        <f t="shared" si="31"/>
        <v>0.79210784464422612</v>
      </c>
      <c r="AC169" s="36">
        <f t="shared" si="32"/>
        <v>8.8673845627881095E-2</v>
      </c>
      <c r="AD169" s="36">
        <v>0</v>
      </c>
      <c r="AE169" s="54">
        <f t="shared" si="33"/>
        <v>0</v>
      </c>
      <c r="AF169" s="54">
        <f t="shared" si="34"/>
        <v>0</v>
      </c>
    </row>
    <row r="170" spans="1:32" x14ac:dyDescent="0.2">
      <c r="A170" s="27">
        <v>45839</v>
      </c>
      <c r="B170" s="28" t="s">
        <v>146</v>
      </c>
      <c r="C170" s="27" t="s">
        <v>44</v>
      </c>
      <c r="D170" s="29">
        <v>1</v>
      </c>
      <c r="E170" s="30">
        <v>2015</v>
      </c>
      <c r="F170" s="27" t="s">
        <v>32</v>
      </c>
      <c r="G170" s="31">
        <v>31975</v>
      </c>
      <c r="H170" s="32">
        <v>29.952777777777779</v>
      </c>
      <c r="I170" s="28" t="s">
        <v>41</v>
      </c>
      <c r="J170" s="33">
        <v>0.48399999999999999</v>
      </c>
      <c r="K170" s="33">
        <f t="shared" si="24"/>
        <v>1.9380390529885707</v>
      </c>
      <c r="L170" s="34">
        <v>2.4569000000000001</v>
      </c>
      <c r="M170" s="34">
        <v>8.1100000000000005E-2</v>
      </c>
      <c r="N170" s="35">
        <v>496375.95</v>
      </c>
      <c r="O170" s="35">
        <v>240253.17</v>
      </c>
      <c r="P170" s="35">
        <v>220193.07</v>
      </c>
      <c r="Q170" s="35">
        <v>20060.099999999999</v>
      </c>
      <c r="R170" s="35">
        <v>0</v>
      </c>
      <c r="S170" s="35">
        <f t="shared" si="25"/>
        <v>256122.78</v>
      </c>
      <c r="T170" s="10">
        <v>20060.099999999999</v>
      </c>
      <c r="U170" s="35">
        <v>51405.17</v>
      </c>
      <c r="V170" s="35">
        <v>68213.56</v>
      </c>
      <c r="W170" s="36">
        <f t="shared" si="35"/>
        <v>68213.56</v>
      </c>
      <c r="X170" s="36">
        <f t="shared" si="27"/>
        <v>0.9380390529885706</v>
      </c>
      <c r="Y170" s="36">
        <f t="shared" si="28"/>
        <v>0.85971685142571075</v>
      </c>
      <c r="Z170" s="36">
        <f t="shared" si="29"/>
        <v>7.8322201562859808E-2</v>
      </c>
      <c r="AA170" s="36">
        <f t="shared" si="30"/>
        <v>0.91650432749753097</v>
      </c>
      <c r="AB170" s="36">
        <f t="shared" si="31"/>
        <v>8.3495672502468948E-2</v>
      </c>
      <c r="AC170" s="36">
        <f t="shared" si="32"/>
        <v>0.21396250463625516</v>
      </c>
      <c r="AD170" s="36">
        <v>0</v>
      </c>
      <c r="AE170" s="54">
        <f t="shared" si="33"/>
        <v>7.8322201562859808E-2</v>
      </c>
      <c r="AF170" s="54">
        <f t="shared" si="34"/>
        <v>8.3495672502468948E-2</v>
      </c>
    </row>
    <row r="171" spans="1:32" x14ac:dyDescent="0.2">
      <c r="A171" s="27">
        <v>42834</v>
      </c>
      <c r="B171" s="28" t="s">
        <v>143</v>
      </c>
      <c r="C171" s="27" t="s">
        <v>35</v>
      </c>
      <c r="D171" s="29">
        <v>2</v>
      </c>
      <c r="E171" s="30">
        <v>2015</v>
      </c>
      <c r="F171" s="27" t="s">
        <v>32</v>
      </c>
      <c r="G171" s="31">
        <v>31334</v>
      </c>
      <c r="H171" s="32">
        <v>31.711111111111112</v>
      </c>
      <c r="I171" s="28" t="s">
        <v>41</v>
      </c>
      <c r="J171" s="33">
        <v>0.73599999999999999</v>
      </c>
      <c r="K171" s="33">
        <f t="shared" si="24"/>
        <v>3.7877659125430791</v>
      </c>
      <c r="L171" s="34">
        <v>1.3041</v>
      </c>
      <c r="M171" s="34">
        <v>4.2200000000000001E-2</v>
      </c>
      <c r="N171" s="35">
        <v>1290422</v>
      </c>
      <c r="O171" s="35">
        <v>949740.44</v>
      </c>
      <c r="P171" s="35">
        <v>410258.51</v>
      </c>
      <c r="Q171" s="35">
        <v>539481.93000000005</v>
      </c>
      <c r="R171" s="35">
        <v>0</v>
      </c>
      <c r="S171" s="35">
        <f t="shared" si="25"/>
        <v>340681.56000000006</v>
      </c>
      <c r="T171" s="10">
        <v>539481.93000000005</v>
      </c>
      <c r="U171" s="35">
        <v>26355.78</v>
      </c>
      <c r="V171" s="35">
        <v>83620.479999999996</v>
      </c>
      <c r="W171" s="36">
        <f t="shared" si="35"/>
        <v>83620.479999999996</v>
      </c>
      <c r="X171" s="36">
        <f t="shared" si="27"/>
        <v>2.7877659125430791</v>
      </c>
      <c r="Y171" s="36">
        <f t="shared" si="28"/>
        <v>1.2042286937983961</v>
      </c>
      <c r="Z171" s="36">
        <f t="shared" si="29"/>
        <v>1.5835372187446835</v>
      </c>
      <c r="AA171" s="36">
        <f t="shared" si="30"/>
        <v>0.43196908620633234</v>
      </c>
      <c r="AB171" s="36">
        <f t="shared" si="31"/>
        <v>0.56803091379366777</v>
      </c>
      <c r="AC171" s="36">
        <f t="shared" si="32"/>
        <v>2.7750508338888886E-2</v>
      </c>
      <c r="AD171" s="36">
        <v>0</v>
      </c>
      <c r="AE171" s="54">
        <f t="shared" si="33"/>
        <v>1.5835372187446835</v>
      </c>
      <c r="AF171" s="54">
        <f t="shared" si="34"/>
        <v>0.56803091379366777</v>
      </c>
    </row>
    <row r="172" spans="1:32" x14ac:dyDescent="0.2">
      <c r="A172" s="27">
        <v>26070</v>
      </c>
      <c r="B172" s="28" t="s">
        <v>94</v>
      </c>
      <c r="C172" s="27" t="s">
        <v>31</v>
      </c>
      <c r="D172" s="29">
        <v>1</v>
      </c>
      <c r="E172" s="30">
        <v>2015</v>
      </c>
      <c r="F172" s="27" t="s">
        <v>36</v>
      </c>
      <c r="G172" s="31">
        <v>30706</v>
      </c>
      <c r="H172" s="32">
        <v>33.430555555555557</v>
      </c>
      <c r="I172" s="28" t="s">
        <v>41</v>
      </c>
      <c r="J172" s="33">
        <v>0.51481231097728308</v>
      </c>
      <c r="K172" s="33">
        <f t="shared" si="24"/>
        <v>2.0610580660326256</v>
      </c>
      <c r="L172" s="34">
        <v>0.88395527183429201</v>
      </c>
      <c r="M172" s="34">
        <v>4.7405894040257211E-2</v>
      </c>
      <c r="N172" s="35">
        <v>2297303.2400000002</v>
      </c>
      <c r="O172" s="35">
        <v>1182679.99</v>
      </c>
      <c r="P172" s="35">
        <v>450122.42</v>
      </c>
      <c r="Q172" s="35">
        <v>732557.57</v>
      </c>
      <c r="R172" s="35">
        <v>0</v>
      </c>
      <c r="S172" s="35">
        <f t="shared" si="25"/>
        <v>1114623.2500000002</v>
      </c>
      <c r="T172" s="10">
        <v>718122.24</v>
      </c>
      <c r="U172" s="35">
        <v>123751.54</v>
      </c>
      <c r="V172" s="35">
        <v>98294</v>
      </c>
      <c r="W172" s="36">
        <f t="shared" si="35"/>
        <v>98294</v>
      </c>
      <c r="X172" s="36">
        <f t="shared" si="27"/>
        <v>1.0610580660326256</v>
      </c>
      <c r="Y172" s="36">
        <f t="shared" si="28"/>
        <v>0.40383368999345731</v>
      </c>
      <c r="Z172" s="36">
        <f t="shared" si="29"/>
        <v>0.65722437603916817</v>
      </c>
      <c r="AA172" s="36">
        <f t="shared" si="30"/>
        <v>0.3805952783558974</v>
      </c>
      <c r="AB172" s="36">
        <f t="shared" si="31"/>
        <v>0.61940472164410254</v>
      </c>
      <c r="AC172" s="36">
        <f t="shared" si="32"/>
        <v>0.10463653824057681</v>
      </c>
      <c r="AD172" s="36">
        <v>0</v>
      </c>
      <c r="AE172" s="54">
        <f t="shared" si="33"/>
        <v>0.64427351573726799</v>
      </c>
      <c r="AF172" s="54">
        <f t="shared" si="34"/>
        <v>0.60719911224675405</v>
      </c>
    </row>
    <row r="173" spans="1:32" x14ac:dyDescent="0.2">
      <c r="A173" s="27">
        <v>26036</v>
      </c>
      <c r="B173" s="28" t="s">
        <v>93</v>
      </c>
      <c r="C173" s="27" t="s">
        <v>31</v>
      </c>
      <c r="D173" s="29">
        <v>1</v>
      </c>
      <c r="E173" s="30">
        <v>2015</v>
      </c>
      <c r="F173" s="27" t="s">
        <v>32</v>
      </c>
      <c r="G173" s="31">
        <v>30704</v>
      </c>
      <c r="H173" s="32">
        <v>33.43611111111111</v>
      </c>
      <c r="I173" s="28" t="s">
        <v>41</v>
      </c>
      <c r="J173" s="33">
        <v>0.42549999999999999</v>
      </c>
      <c r="K173" s="33">
        <f t="shared" si="24"/>
        <v>1.7406906981560868</v>
      </c>
      <c r="L173" s="34">
        <v>2.0005999999999999</v>
      </c>
      <c r="M173" s="34">
        <v>4.0399999999999998E-2</v>
      </c>
      <c r="N173" s="35">
        <v>1225356.78</v>
      </c>
      <c r="O173" s="35">
        <v>521408.18</v>
      </c>
      <c r="P173" s="35">
        <v>416016.19</v>
      </c>
      <c r="Q173" s="35">
        <v>105391.99</v>
      </c>
      <c r="R173" s="35">
        <v>49744.87</v>
      </c>
      <c r="S173" s="35">
        <f t="shared" si="25"/>
        <v>703948.60000000009</v>
      </c>
      <c r="T173" s="10">
        <v>0</v>
      </c>
      <c r="U173" s="35">
        <v>87036.1</v>
      </c>
      <c r="V173" s="35">
        <v>13224.09</v>
      </c>
      <c r="W173" s="36">
        <f t="shared" si="35"/>
        <v>-36520.78</v>
      </c>
      <c r="X173" s="36">
        <f t="shared" si="27"/>
        <v>0.7406906981560869</v>
      </c>
      <c r="Y173" s="36">
        <f t="shared" si="28"/>
        <v>0.59097523597603563</v>
      </c>
      <c r="Z173" s="36">
        <f t="shared" si="29"/>
        <v>0.14971546218005119</v>
      </c>
      <c r="AA173" s="36">
        <f t="shared" si="30"/>
        <v>0.7978704706934211</v>
      </c>
      <c r="AB173" s="36">
        <f t="shared" si="31"/>
        <v>0.20212952930657899</v>
      </c>
      <c r="AC173" s="36">
        <f t="shared" si="32"/>
        <v>0.16692507585899402</v>
      </c>
      <c r="AD173" s="36">
        <f>V173/R173</f>
        <v>0.26583826633781532</v>
      </c>
      <c r="AE173" s="54">
        <f t="shared" si="33"/>
        <v>0</v>
      </c>
      <c r="AF173" s="54">
        <f t="shared" si="34"/>
        <v>0</v>
      </c>
    </row>
    <row r="174" spans="1:32" x14ac:dyDescent="0.2">
      <c r="A174" s="27">
        <v>6121</v>
      </c>
      <c r="B174" s="28" t="s">
        <v>57</v>
      </c>
      <c r="C174" s="27" t="s">
        <v>31</v>
      </c>
      <c r="D174" s="29">
        <v>1</v>
      </c>
      <c r="E174" s="30">
        <v>2015</v>
      </c>
      <c r="F174" s="27" t="s">
        <v>32</v>
      </c>
      <c r="G174" s="31">
        <v>30186</v>
      </c>
      <c r="H174" s="32">
        <v>34.852777777777774</v>
      </c>
      <c r="I174" s="28" t="s">
        <v>41</v>
      </c>
      <c r="J174" s="33">
        <v>0.312</v>
      </c>
      <c r="K174" s="33">
        <f t="shared" si="24"/>
        <v>1.4534510367873947</v>
      </c>
      <c r="L174" s="34">
        <v>0.29899999999999999</v>
      </c>
      <c r="M174" s="34">
        <v>5.0799999999999998E-2</v>
      </c>
      <c r="N174" s="35">
        <v>9771690.5899999999</v>
      </c>
      <c r="O174" s="35">
        <v>3048594.77</v>
      </c>
      <c r="P174" s="35">
        <v>739323.07</v>
      </c>
      <c r="Q174" s="35">
        <v>2309271.7000000002</v>
      </c>
      <c r="R174" s="35">
        <v>191350</v>
      </c>
      <c r="S174" s="35">
        <f t="shared" si="25"/>
        <v>6723095.8200000003</v>
      </c>
      <c r="T174" s="10">
        <v>1604166.58</v>
      </c>
      <c r="U174" s="35">
        <v>194267.22</v>
      </c>
      <c r="V174" s="35">
        <v>33671</v>
      </c>
      <c r="W174" s="36">
        <f t="shared" si="35"/>
        <v>-157679</v>
      </c>
      <c r="X174" s="36">
        <f t="shared" si="27"/>
        <v>0.45345103678739473</v>
      </c>
      <c r="Y174" s="36">
        <f t="shared" si="28"/>
        <v>0.10996765326483178</v>
      </c>
      <c r="Z174" s="36">
        <f t="shared" si="29"/>
        <v>0.34348338352256297</v>
      </c>
      <c r="AA174" s="36">
        <f t="shared" si="30"/>
        <v>0.24251273973024626</v>
      </c>
      <c r="AB174" s="36">
        <f t="shared" si="31"/>
        <v>0.75748726026975377</v>
      </c>
      <c r="AC174" s="36">
        <f t="shared" si="32"/>
        <v>6.3723529906862628E-2</v>
      </c>
      <c r="AD174" s="36">
        <f>V174/R174</f>
        <v>0.17596550823099033</v>
      </c>
      <c r="AE174" s="54">
        <f t="shared" si="33"/>
        <v>0.23860534238228365</v>
      </c>
      <c r="AF174" s="54">
        <f t="shared" si="34"/>
        <v>0.52619869186484236</v>
      </c>
    </row>
    <row r="175" spans="1:32" x14ac:dyDescent="0.2">
      <c r="A175" s="27">
        <v>14861</v>
      </c>
      <c r="B175" s="28" t="s">
        <v>79</v>
      </c>
      <c r="C175" s="27" t="s">
        <v>31</v>
      </c>
      <c r="D175" s="29">
        <v>1</v>
      </c>
      <c r="E175" s="30">
        <v>2015</v>
      </c>
      <c r="F175" s="27" t="s">
        <v>36</v>
      </c>
      <c r="G175" s="31">
        <v>29656</v>
      </c>
      <c r="H175" s="32">
        <v>36.302777777777777</v>
      </c>
      <c r="I175" s="28" t="s">
        <v>41</v>
      </c>
      <c r="J175" s="33">
        <v>9.9099999999999994E-2</v>
      </c>
      <c r="K175" s="33">
        <f t="shared" si="24"/>
        <v>1.1100070861064995</v>
      </c>
      <c r="L175" s="34">
        <v>0.45329999999999998</v>
      </c>
      <c r="M175" s="34">
        <v>0.1484</v>
      </c>
      <c r="N175" s="35">
        <v>2064807.72</v>
      </c>
      <c r="O175" s="35">
        <v>204632.46</v>
      </c>
      <c r="P175" s="35">
        <v>92131.6</v>
      </c>
      <c r="Q175" s="35">
        <v>112500.86</v>
      </c>
      <c r="R175" s="35">
        <v>0</v>
      </c>
      <c r="S175" s="35">
        <f t="shared" si="25"/>
        <v>1860175.26</v>
      </c>
      <c r="T175" s="10">
        <v>0</v>
      </c>
      <c r="U175" s="35">
        <v>12015.16</v>
      </c>
      <c r="V175" s="35">
        <v>94482</v>
      </c>
      <c r="W175" s="36">
        <f t="shared" si="35"/>
        <v>94482</v>
      </c>
      <c r="X175" s="36">
        <f t="shared" si="27"/>
        <v>0.11000708610649944</v>
      </c>
      <c r="Y175" s="36">
        <f t="shared" si="28"/>
        <v>4.9528451421292426E-2</v>
      </c>
      <c r="Z175" s="36">
        <f t="shared" si="29"/>
        <v>6.0478634685207026E-2</v>
      </c>
      <c r="AA175" s="36">
        <f t="shared" si="30"/>
        <v>0.45022964587338687</v>
      </c>
      <c r="AB175" s="36">
        <f t="shared" si="31"/>
        <v>0.54977035412661313</v>
      </c>
      <c r="AC175" s="36">
        <f t="shared" si="32"/>
        <v>5.8715806866613443E-2</v>
      </c>
      <c r="AD175" s="36">
        <v>0</v>
      </c>
      <c r="AE175" s="54">
        <f t="shared" si="33"/>
        <v>0</v>
      </c>
      <c r="AF175" s="54">
        <f t="shared" si="34"/>
        <v>0</v>
      </c>
    </row>
    <row r="176" spans="1:32" x14ac:dyDescent="0.2">
      <c r="A176" s="27">
        <v>14610</v>
      </c>
      <c r="B176" s="28" t="s">
        <v>78</v>
      </c>
      <c r="C176" s="27" t="s">
        <v>35</v>
      </c>
      <c r="D176" s="29">
        <v>2</v>
      </c>
      <c r="E176" s="30">
        <v>2015</v>
      </c>
      <c r="F176" s="27" t="s">
        <v>36</v>
      </c>
      <c r="G176" s="31">
        <v>29410</v>
      </c>
      <c r="H176" s="32">
        <v>36.977777777777774</v>
      </c>
      <c r="I176" s="28" t="s">
        <v>41</v>
      </c>
      <c r="J176" s="33">
        <v>0.91690000000000005</v>
      </c>
      <c r="K176" s="33">
        <f t="shared" si="24"/>
        <v>12.027237113722775</v>
      </c>
      <c r="L176" s="34">
        <v>4.3998999999999997</v>
      </c>
      <c r="M176" s="34">
        <v>1.78E-2</v>
      </c>
      <c r="N176" s="35">
        <v>270632.68</v>
      </c>
      <c r="O176" s="35">
        <v>248131.03</v>
      </c>
      <c r="P176" s="35">
        <v>34322.35</v>
      </c>
      <c r="Q176" s="35">
        <v>213808.68</v>
      </c>
      <c r="R176" s="35">
        <v>0</v>
      </c>
      <c r="S176" s="35">
        <f t="shared" si="25"/>
        <v>22501.649999999994</v>
      </c>
      <c r="T176" s="10">
        <v>0</v>
      </c>
      <c r="U176" s="35">
        <v>6316.64</v>
      </c>
      <c r="V176" s="35">
        <v>11119.41</v>
      </c>
      <c r="W176" s="36">
        <f t="shared" si="35"/>
        <v>11119.41</v>
      </c>
      <c r="X176" s="36">
        <f t="shared" si="27"/>
        <v>11.027237113722775</v>
      </c>
      <c r="Y176" s="36">
        <f t="shared" si="28"/>
        <v>1.5253259205436049</v>
      </c>
      <c r="Z176" s="36">
        <f t="shared" si="29"/>
        <v>9.5019111931791684</v>
      </c>
      <c r="AA176" s="36">
        <f t="shared" si="30"/>
        <v>0.13832348981100831</v>
      </c>
      <c r="AB176" s="36">
        <f t="shared" si="31"/>
        <v>0.86167651018899161</v>
      </c>
      <c r="AC176" s="36">
        <f t="shared" si="32"/>
        <v>2.5456872524165963E-2</v>
      </c>
      <c r="AD176" s="36">
        <v>0</v>
      </c>
      <c r="AE176" s="54">
        <f t="shared" si="33"/>
        <v>0</v>
      </c>
      <c r="AF176" s="54">
        <f t="shared" si="34"/>
        <v>0</v>
      </c>
    </row>
    <row r="177" spans="1:32" x14ac:dyDescent="0.2">
      <c r="A177" s="27">
        <v>19003</v>
      </c>
      <c r="B177" s="28" t="s">
        <v>87</v>
      </c>
      <c r="C177" s="27" t="s">
        <v>31</v>
      </c>
      <c r="D177" s="29">
        <v>1</v>
      </c>
      <c r="E177" s="30">
        <v>2015</v>
      </c>
      <c r="F177" s="27" t="s">
        <v>32</v>
      </c>
      <c r="G177" s="31">
        <v>29319</v>
      </c>
      <c r="H177" s="32">
        <v>37.227777777777774</v>
      </c>
      <c r="I177" s="28" t="s">
        <v>41</v>
      </c>
      <c r="J177" s="33">
        <v>0.80104183502853887</v>
      </c>
      <c r="K177" s="33">
        <f t="shared" si="24"/>
        <v>5.0261822637107727</v>
      </c>
      <c r="L177" s="34">
        <v>1.5260449861158065</v>
      </c>
      <c r="M177" s="34">
        <v>0</v>
      </c>
      <c r="N177" s="35">
        <v>1360165.44</v>
      </c>
      <c r="O177" s="35">
        <v>1089549.42</v>
      </c>
      <c r="P177" s="35">
        <v>547181.56000000006</v>
      </c>
      <c r="Q177" s="35">
        <v>542367.86</v>
      </c>
      <c r="R177" s="35">
        <v>0</v>
      </c>
      <c r="S177" s="35">
        <f t="shared" si="25"/>
        <v>270616.02</v>
      </c>
      <c r="T177" s="10">
        <v>0</v>
      </c>
      <c r="U177" s="35">
        <v>383742.54</v>
      </c>
      <c r="V177" s="35">
        <v>-139413.42000000001</v>
      </c>
      <c r="W177" s="36">
        <f t="shared" si="35"/>
        <v>-139413.42000000001</v>
      </c>
      <c r="X177" s="36">
        <f t="shared" si="27"/>
        <v>4.0261822637107727</v>
      </c>
      <c r="Y177" s="36">
        <f t="shared" si="28"/>
        <v>2.0219850990344179</v>
      </c>
      <c r="Z177" s="36">
        <f t="shared" si="29"/>
        <v>2.0041971646763557</v>
      </c>
      <c r="AA177" s="36">
        <f t="shared" si="30"/>
        <v>0.50220903242736814</v>
      </c>
      <c r="AB177" s="36">
        <f t="shared" si="31"/>
        <v>0.49779096757263203</v>
      </c>
      <c r="AC177" s="36">
        <f t="shared" si="32"/>
        <v>0.35220296845277566</v>
      </c>
      <c r="AD177" s="36">
        <v>0</v>
      </c>
      <c r="AE177" s="54">
        <f t="shared" si="33"/>
        <v>0</v>
      </c>
      <c r="AF177" s="54">
        <f t="shared" si="34"/>
        <v>0</v>
      </c>
    </row>
    <row r="178" spans="1:32" x14ac:dyDescent="0.2">
      <c r="A178" s="27">
        <v>6069</v>
      </c>
      <c r="B178" s="28" t="s">
        <v>56</v>
      </c>
      <c r="C178" s="27" t="s">
        <v>44</v>
      </c>
      <c r="D178" s="29">
        <v>1</v>
      </c>
      <c r="E178" s="30">
        <v>2015</v>
      </c>
      <c r="F178" s="27" t="s">
        <v>32</v>
      </c>
      <c r="G178" s="31">
        <v>28790</v>
      </c>
      <c r="H178" s="32">
        <v>38.674999999999997</v>
      </c>
      <c r="I178" s="28" t="s">
        <v>41</v>
      </c>
      <c r="J178" s="33">
        <v>0.84540000000000004</v>
      </c>
      <c r="K178" s="33">
        <f t="shared" si="24"/>
        <v>6.466984919366868</v>
      </c>
      <c r="L178" s="34">
        <v>0.10920000000000001</v>
      </c>
      <c r="M178" s="34">
        <v>0</v>
      </c>
      <c r="N178" s="35">
        <v>3175396.43</v>
      </c>
      <c r="O178" s="35">
        <v>2684379.91</v>
      </c>
      <c r="P178" s="35">
        <v>2656745.21</v>
      </c>
      <c r="Q178" s="35">
        <v>27634.7</v>
      </c>
      <c r="R178" s="35">
        <v>0</v>
      </c>
      <c r="S178" s="35">
        <f t="shared" si="25"/>
        <v>491016.52</v>
      </c>
      <c r="T178" s="10">
        <v>0</v>
      </c>
      <c r="U178" s="35">
        <v>8459.2000000000007</v>
      </c>
      <c r="V178" s="35">
        <v>-334974.71999999997</v>
      </c>
      <c r="W178" s="36">
        <f t="shared" si="35"/>
        <v>-334974.71999999997</v>
      </c>
      <c r="X178" s="36">
        <f t="shared" si="27"/>
        <v>5.466984919366868</v>
      </c>
      <c r="Y178" s="36">
        <f t="shared" si="28"/>
        <v>5.4107043282372658</v>
      </c>
      <c r="Z178" s="36">
        <f t="shared" si="29"/>
        <v>5.628059112960191E-2</v>
      </c>
      <c r="AA178" s="36">
        <f t="shared" si="30"/>
        <v>0.98970536923739671</v>
      </c>
      <c r="AB178" s="36">
        <f t="shared" si="31"/>
        <v>1.0294630762603197E-2</v>
      </c>
      <c r="AC178" s="36">
        <f t="shared" si="32"/>
        <v>3.1512678099278428E-3</v>
      </c>
      <c r="AD178" s="36">
        <v>0</v>
      </c>
      <c r="AE178" s="54">
        <f t="shared" si="33"/>
        <v>0</v>
      </c>
      <c r="AF178" s="54">
        <f t="shared" si="34"/>
        <v>0</v>
      </c>
    </row>
    <row r="179" spans="1:32" x14ac:dyDescent="0.2">
      <c r="A179" s="27">
        <v>13882</v>
      </c>
      <c r="B179" s="28" t="s">
        <v>76</v>
      </c>
      <c r="C179" s="27" t="s">
        <v>31</v>
      </c>
      <c r="D179" s="29">
        <v>1</v>
      </c>
      <c r="E179" s="30">
        <v>2015</v>
      </c>
      <c r="F179" s="27" t="s">
        <v>32</v>
      </c>
      <c r="G179" s="31">
        <v>28689</v>
      </c>
      <c r="H179" s="32">
        <v>38.950000000000003</v>
      </c>
      <c r="I179" s="28" t="s">
        <v>41</v>
      </c>
      <c r="J179" s="33">
        <v>0.39810000000000001</v>
      </c>
      <c r="K179" s="33">
        <f t="shared" si="24"/>
        <v>1.6613281015944716</v>
      </c>
      <c r="L179" s="34">
        <v>0.66979999999999995</v>
      </c>
      <c r="M179" s="34">
        <v>1.0699999999999999E-2</v>
      </c>
      <c r="N179" s="35">
        <v>1482542.6</v>
      </c>
      <c r="O179" s="35">
        <v>590158.61</v>
      </c>
      <c r="P179" s="35">
        <v>590158.61</v>
      </c>
      <c r="Q179" s="35">
        <v>0</v>
      </c>
      <c r="R179" s="35">
        <v>36417.879999999997</v>
      </c>
      <c r="S179" s="35">
        <f t="shared" si="25"/>
        <v>892383.99000000011</v>
      </c>
      <c r="T179" s="10">
        <v>0</v>
      </c>
      <c r="U179" s="35">
        <v>38230.550000000003</v>
      </c>
      <c r="V179" s="35">
        <v>-32860</v>
      </c>
      <c r="W179" s="36">
        <f t="shared" si="35"/>
        <v>-69277.88</v>
      </c>
      <c r="X179" s="36">
        <f t="shared" si="27"/>
        <v>0.66132810159447164</v>
      </c>
      <c r="Y179" s="36">
        <f t="shared" si="28"/>
        <v>0.66132810159447164</v>
      </c>
      <c r="Z179" s="36">
        <f t="shared" si="29"/>
        <v>0</v>
      </c>
      <c r="AA179" s="36">
        <f t="shared" si="30"/>
        <v>1</v>
      </c>
      <c r="AB179" s="36">
        <f t="shared" si="31"/>
        <v>0</v>
      </c>
      <c r="AC179" s="36">
        <f t="shared" si="32"/>
        <v>6.4780127498266962E-2</v>
      </c>
      <c r="AD179" s="36">
        <f>V179/R179</f>
        <v>-0.90230403307386375</v>
      </c>
      <c r="AE179" s="54">
        <f t="shared" si="33"/>
        <v>0</v>
      </c>
      <c r="AF179" s="54">
        <f t="shared" si="34"/>
        <v>0</v>
      </c>
    </row>
    <row r="180" spans="1:32" x14ac:dyDescent="0.2">
      <c r="A180" s="27">
        <v>7291</v>
      </c>
      <c r="B180" s="28" t="s">
        <v>62</v>
      </c>
      <c r="C180" s="27" t="s">
        <v>31</v>
      </c>
      <c r="D180" s="29">
        <v>1</v>
      </c>
      <c r="E180" s="30">
        <v>2015</v>
      </c>
      <c r="F180" s="27" t="s">
        <v>32</v>
      </c>
      <c r="G180" s="31">
        <v>28648</v>
      </c>
      <c r="H180" s="32">
        <v>39.06388888888889</v>
      </c>
      <c r="I180" s="28" t="s">
        <v>41</v>
      </c>
      <c r="J180" s="33">
        <v>6.2899999999999998E-2</v>
      </c>
      <c r="K180" s="33">
        <f t="shared" si="24"/>
        <v>1.067065252497535</v>
      </c>
      <c r="L180" s="34">
        <v>0.4269</v>
      </c>
      <c r="M180" s="34">
        <v>0</v>
      </c>
      <c r="N180" s="35">
        <v>2009196.99</v>
      </c>
      <c r="O180" s="35">
        <v>126278.41</v>
      </c>
      <c r="P180" s="35">
        <v>77976.03</v>
      </c>
      <c r="Q180" s="35">
        <v>48302.38</v>
      </c>
      <c r="R180" s="35">
        <v>0</v>
      </c>
      <c r="S180" s="35">
        <f t="shared" si="25"/>
        <v>1882918.58</v>
      </c>
      <c r="T180" s="10">
        <v>0</v>
      </c>
      <c r="U180" s="35">
        <v>19289.38</v>
      </c>
      <c r="V180" s="35">
        <v>-193430.68</v>
      </c>
      <c r="W180" s="36">
        <f t="shared" si="35"/>
        <v>-193430.68</v>
      </c>
      <c r="X180" s="36">
        <f t="shared" si="27"/>
        <v>6.7065252497534963E-2</v>
      </c>
      <c r="Y180" s="36">
        <f t="shared" si="28"/>
        <v>4.1412321716003245E-2</v>
      </c>
      <c r="Z180" s="36">
        <f t="shared" si="29"/>
        <v>2.5652930781531719E-2</v>
      </c>
      <c r="AA180" s="36">
        <f t="shared" si="30"/>
        <v>0.61749296653323393</v>
      </c>
      <c r="AB180" s="36">
        <f t="shared" si="31"/>
        <v>0.38250703346676596</v>
      </c>
      <c r="AC180" s="36">
        <f t="shared" si="32"/>
        <v>0.15275279440087977</v>
      </c>
      <c r="AD180" s="36">
        <v>0</v>
      </c>
      <c r="AE180" s="54">
        <f t="shared" si="33"/>
        <v>0</v>
      </c>
      <c r="AF180" s="54">
        <f t="shared" si="34"/>
        <v>0</v>
      </c>
    </row>
    <row r="181" spans="1:32" x14ac:dyDescent="0.2">
      <c r="A181" s="27">
        <v>5889</v>
      </c>
      <c r="B181" s="28" t="s">
        <v>55</v>
      </c>
      <c r="C181" s="27" t="s">
        <v>31</v>
      </c>
      <c r="D181" s="29">
        <v>1</v>
      </c>
      <c r="E181" s="30">
        <v>2015</v>
      </c>
      <c r="F181" s="27" t="s">
        <v>32</v>
      </c>
      <c r="G181" s="31">
        <v>27737</v>
      </c>
      <c r="H181" s="32">
        <v>41.55833333333333</v>
      </c>
      <c r="I181" s="28" t="s">
        <v>41</v>
      </c>
      <c r="J181" s="33">
        <v>0.47161260803997962</v>
      </c>
      <c r="K181" s="33">
        <f t="shared" si="24"/>
        <v>1.892550835269861</v>
      </c>
      <c r="L181" s="34">
        <v>0.20739509802940878</v>
      </c>
      <c r="M181" s="34">
        <v>-2.540542884059737E-2</v>
      </c>
      <c r="N181" s="35">
        <v>16659926.550000001</v>
      </c>
      <c r="O181" s="35">
        <v>7857031.4100000001</v>
      </c>
      <c r="P181" s="35">
        <v>1372480.41</v>
      </c>
      <c r="Q181" s="35">
        <v>6484551</v>
      </c>
      <c r="R181" s="35">
        <v>0</v>
      </c>
      <c r="S181" s="35">
        <f t="shared" si="25"/>
        <v>8802895.1400000006</v>
      </c>
      <c r="T181" s="10">
        <v>1567011.06</v>
      </c>
      <c r="U181" s="35">
        <v>564174.16</v>
      </c>
      <c r="V181" s="35">
        <v>0</v>
      </c>
      <c r="W181" s="36">
        <f t="shared" si="35"/>
        <v>0</v>
      </c>
      <c r="X181" s="36">
        <f t="shared" si="27"/>
        <v>0.89255083526986101</v>
      </c>
      <c r="Y181" s="36">
        <f t="shared" si="28"/>
        <v>0.15591238884165554</v>
      </c>
      <c r="Z181" s="36">
        <f t="shared" si="29"/>
        <v>0.73663844642820542</v>
      </c>
      <c r="AA181" s="36">
        <f t="shared" si="30"/>
        <v>0.17468180262753968</v>
      </c>
      <c r="AB181" s="36">
        <f t="shared" si="31"/>
        <v>0.82531819737246026</v>
      </c>
      <c r="AC181" s="36">
        <f t="shared" si="32"/>
        <v>7.1805002495210851E-2</v>
      </c>
      <c r="AD181" s="36">
        <v>0</v>
      </c>
      <c r="AE181" s="54">
        <f t="shared" si="33"/>
        <v>0.1780108742724385</v>
      </c>
      <c r="AF181" s="54">
        <f t="shared" si="34"/>
        <v>0.19944060017446208</v>
      </c>
    </row>
    <row r="182" spans="1:32" x14ac:dyDescent="0.2">
      <c r="A182" s="27">
        <v>5690</v>
      </c>
      <c r="B182" s="28" t="s">
        <v>54</v>
      </c>
      <c r="C182" s="27" t="s">
        <v>31</v>
      </c>
      <c r="D182" s="29">
        <v>1</v>
      </c>
      <c r="E182" s="30">
        <v>2015</v>
      </c>
      <c r="F182" s="27" t="s">
        <v>32</v>
      </c>
      <c r="G182" s="31">
        <v>27416</v>
      </c>
      <c r="H182" s="32">
        <v>42.43888888888889</v>
      </c>
      <c r="I182" s="28" t="s">
        <v>41</v>
      </c>
      <c r="J182" s="33">
        <v>0.88219999999999998</v>
      </c>
      <c r="K182" s="33">
        <f t="shared" si="24"/>
        <v>8.4898812554623539</v>
      </c>
      <c r="L182" s="34">
        <v>1.8962000000000001</v>
      </c>
      <c r="M182" s="34">
        <v>0</v>
      </c>
      <c r="N182" s="35">
        <v>1893470.03</v>
      </c>
      <c r="O182" s="35">
        <v>1670443.35</v>
      </c>
      <c r="P182" s="35">
        <v>1032956.82</v>
      </c>
      <c r="Q182" s="35">
        <v>637486.53</v>
      </c>
      <c r="R182" s="35">
        <v>0</v>
      </c>
      <c r="S182" s="35">
        <f t="shared" si="25"/>
        <v>223026.67999999993</v>
      </c>
      <c r="T182" s="10">
        <v>0</v>
      </c>
      <c r="U182" s="35">
        <v>165439.07999999999</v>
      </c>
      <c r="V182" s="35">
        <v>0</v>
      </c>
      <c r="W182" s="36">
        <f t="shared" si="35"/>
        <v>0</v>
      </c>
      <c r="X182" s="36">
        <f t="shared" si="27"/>
        <v>7.4898812554623539</v>
      </c>
      <c r="Y182" s="36">
        <f t="shared" si="28"/>
        <v>4.6315392400586344</v>
      </c>
      <c r="Z182" s="36">
        <f t="shared" si="29"/>
        <v>2.8583420154037187</v>
      </c>
      <c r="AA182" s="36">
        <f t="shared" si="30"/>
        <v>0.61837285293152855</v>
      </c>
      <c r="AB182" s="36">
        <f t="shared" si="31"/>
        <v>0.3816271470684714</v>
      </c>
      <c r="AC182" s="36">
        <f t="shared" si="32"/>
        <v>9.9039024579911664E-2</v>
      </c>
      <c r="AD182" s="36">
        <v>0</v>
      </c>
      <c r="AE182" s="54">
        <f t="shared" si="33"/>
        <v>0</v>
      </c>
      <c r="AF182" s="54">
        <f t="shared" si="34"/>
        <v>0</v>
      </c>
    </row>
    <row r="183" spans="1:32" x14ac:dyDescent="0.2">
      <c r="A183" s="27">
        <v>12273</v>
      </c>
      <c r="B183" s="28" t="s">
        <v>72</v>
      </c>
      <c r="C183" s="27" t="s">
        <v>44</v>
      </c>
      <c r="D183" s="29">
        <v>1</v>
      </c>
      <c r="E183" s="30">
        <v>2015</v>
      </c>
      <c r="F183" s="27" t="s">
        <v>32</v>
      </c>
      <c r="G183" s="31">
        <v>25395</v>
      </c>
      <c r="H183" s="32">
        <v>47.969444444444441</v>
      </c>
      <c r="I183" s="28" t="s">
        <v>41</v>
      </c>
      <c r="J183" s="33">
        <v>0.31625521364096926</v>
      </c>
      <c r="K183" s="33">
        <f t="shared" si="24"/>
        <v>1.462534003842342</v>
      </c>
      <c r="L183" s="34">
        <v>0.60016407251678328</v>
      </c>
      <c r="M183" s="34">
        <v>6.7638537650481084E-2</v>
      </c>
      <c r="N183" s="35">
        <v>1961364.44</v>
      </c>
      <c r="O183" s="35">
        <v>620291.73</v>
      </c>
      <c r="P183" s="35">
        <v>116808.89</v>
      </c>
      <c r="Q183" s="35">
        <v>503482.84</v>
      </c>
      <c r="R183" s="35">
        <v>0</v>
      </c>
      <c r="S183" s="35">
        <f t="shared" si="25"/>
        <v>1341072.71</v>
      </c>
      <c r="T183" s="10">
        <v>0</v>
      </c>
      <c r="U183" s="35">
        <v>34047.81</v>
      </c>
      <c r="V183" s="35">
        <v>138613.20000000001</v>
      </c>
      <c r="W183" s="36">
        <f t="shared" si="35"/>
        <v>138613.20000000001</v>
      </c>
      <c r="X183" s="36">
        <f t="shared" si="27"/>
        <v>0.462534003842342</v>
      </c>
      <c r="Y183" s="36">
        <f t="shared" si="28"/>
        <v>8.7101086413129677E-2</v>
      </c>
      <c r="Z183" s="36">
        <f t="shared" si="29"/>
        <v>0.37543291742921236</v>
      </c>
      <c r="AA183" s="36">
        <f t="shared" si="30"/>
        <v>0.18831282822358442</v>
      </c>
      <c r="AB183" s="36">
        <f t="shared" si="31"/>
        <v>0.81168717177641569</v>
      </c>
      <c r="AC183" s="36">
        <f t="shared" si="32"/>
        <v>5.4889995067320979E-2</v>
      </c>
      <c r="AD183" s="36">
        <v>0</v>
      </c>
      <c r="AE183" s="54">
        <f t="shared" si="33"/>
        <v>0</v>
      </c>
      <c r="AF183" s="54">
        <f t="shared" si="34"/>
        <v>0</v>
      </c>
    </row>
    <row r="184" spans="1:32" x14ac:dyDescent="0.2">
      <c r="A184" s="27">
        <v>30114</v>
      </c>
      <c r="B184" s="28" t="s">
        <v>103</v>
      </c>
      <c r="C184" s="27" t="s">
        <v>44</v>
      </c>
      <c r="D184" s="29">
        <v>1</v>
      </c>
      <c r="E184" s="30">
        <v>2015</v>
      </c>
      <c r="F184" s="27" t="s">
        <v>32</v>
      </c>
      <c r="G184" s="31">
        <v>25307</v>
      </c>
      <c r="H184" s="32">
        <v>48.211111111111109</v>
      </c>
      <c r="I184" s="28" t="s">
        <v>41</v>
      </c>
      <c r="J184" s="33">
        <v>0.24129999999999999</v>
      </c>
      <c r="K184" s="33">
        <f t="shared" si="24"/>
        <v>1.3179658001492163</v>
      </c>
      <c r="L184" s="34">
        <v>0.56130000000000002</v>
      </c>
      <c r="M184" s="34">
        <v>0.25679999999999997</v>
      </c>
      <c r="N184" s="35">
        <v>4337897.57</v>
      </c>
      <c r="O184" s="35">
        <v>1046539.35</v>
      </c>
      <c r="P184" s="35">
        <v>426480.5</v>
      </c>
      <c r="Q184" s="35">
        <v>620058.85</v>
      </c>
      <c r="R184" s="35">
        <v>0</v>
      </c>
      <c r="S184" s="35">
        <f t="shared" si="25"/>
        <v>3291358.22</v>
      </c>
      <c r="T184" s="10">
        <v>132976.20000000001</v>
      </c>
      <c r="U184" s="35">
        <v>9908.57</v>
      </c>
      <c r="V184" s="35">
        <v>456796</v>
      </c>
      <c r="W184" s="36">
        <f t="shared" si="35"/>
        <v>456796</v>
      </c>
      <c r="X184" s="36">
        <f t="shared" si="27"/>
        <v>0.31796580014921616</v>
      </c>
      <c r="Y184" s="36">
        <f t="shared" si="28"/>
        <v>0.12957583814745025</v>
      </c>
      <c r="Z184" s="36">
        <f t="shared" si="29"/>
        <v>0.18838996200176591</v>
      </c>
      <c r="AA184" s="36">
        <f t="shared" si="30"/>
        <v>0.40751501603833629</v>
      </c>
      <c r="AB184" s="36">
        <f t="shared" si="31"/>
        <v>0.59248498396166371</v>
      </c>
      <c r="AC184" s="36">
        <f t="shared" si="32"/>
        <v>9.4679383054254006E-3</v>
      </c>
      <c r="AD184" s="36">
        <v>0</v>
      </c>
      <c r="AE184" s="54">
        <f t="shared" si="33"/>
        <v>4.0401618757863432E-2</v>
      </c>
      <c r="AF184" s="54">
        <f t="shared" si="34"/>
        <v>0.127062780773604</v>
      </c>
    </row>
    <row r="185" spans="1:32" x14ac:dyDescent="0.2">
      <c r="A185" s="27">
        <v>4793</v>
      </c>
      <c r="B185" s="28" t="s">
        <v>48</v>
      </c>
      <c r="C185" s="27" t="s">
        <v>49</v>
      </c>
      <c r="D185" s="29">
        <v>1</v>
      </c>
      <c r="E185" s="30">
        <v>2015</v>
      </c>
      <c r="F185" s="27" t="s">
        <v>32</v>
      </c>
      <c r="G185" s="31">
        <v>25101</v>
      </c>
      <c r="H185" s="32">
        <v>48.777777777777779</v>
      </c>
      <c r="I185" s="28" t="s">
        <v>41</v>
      </c>
      <c r="J185" s="33">
        <v>0.20749999999999999</v>
      </c>
      <c r="K185" s="33">
        <f t="shared" si="24"/>
        <v>1.2618554356515668</v>
      </c>
      <c r="L185" s="34">
        <v>0.24229999999999999</v>
      </c>
      <c r="M185" s="34">
        <v>8.6699999999999999E-2</v>
      </c>
      <c r="N185" s="35">
        <v>5858785.4500000002</v>
      </c>
      <c r="O185" s="35">
        <v>1215792.8500000001</v>
      </c>
      <c r="P185" s="35">
        <v>252934.88</v>
      </c>
      <c r="Q185" s="35">
        <v>962857.97</v>
      </c>
      <c r="R185" s="35">
        <v>32308.27</v>
      </c>
      <c r="S185" s="35">
        <f t="shared" si="25"/>
        <v>4642992.5999999996</v>
      </c>
      <c r="T185" s="10">
        <v>113210.39</v>
      </c>
      <c r="U185" s="35">
        <v>37791.15</v>
      </c>
      <c r="V185" s="35">
        <v>46924.26</v>
      </c>
      <c r="W185" s="36">
        <f t="shared" si="35"/>
        <v>14615.990000000002</v>
      </c>
      <c r="X185" s="36">
        <f t="shared" si="27"/>
        <v>0.26185543565156666</v>
      </c>
      <c r="Y185" s="36">
        <f t="shared" si="28"/>
        <v>5.4476692467698533E-2</v>
      </c>
      <c r="Z185" s="36">
        <f t="shared" si="29"/>
        <v>0.20737874318386809</v>
      </c>
      <c r="AA185" s="36">
        <f t="shared" si="30"/>
        <v>0.20804109844863786</v>
      </c>
      <c r="AB185" s="36">
        <f t="shared" si="31"/>
        <v>0.79195890155136206</v>
      </c>
      <c r="AC185" s="36">
        <f t="shared" si="32"/>
        <v>3.108354354938014E-2</v>
      </c>
      <c r="AD185" s="36">
        <f>V185/R185</f>
        <v>1.4523916012835105</v>
      </c>
      <c r="AE185" s="54">
        <f t="shared" si="33"/>
        <v>2.4383064922395097E-2</v>
      </c>
      <c r="AF185" s="54">
        <f t="shared" si="34"/>
        <v>9.311651240587572E-2</v>
      </c>
    </row>
    <row r="186" spans="1:32" x14ac:dyDescent="0.2">
      <c r="A186" s="27">
        <v>21742</v>
      </c>
      <c r="B186" s="28" t="s">
        <v>89</v>
      </c>
      <c r="C186" s="27" t="s">
        <v>49</v>
      </c>
      <c r="D186" s="29">
        <v>1</v>
      </c>
      <c r="E186" s="30">
        <v>2015</v>
      </c>
      <c r="F186" s="27" t="s">
        <v>36</v>
      </c>
      <c r="G186" s="31">
        <v>25016</v>
      </c>
      <c r="H186" s="32">
        <v>49.008333333333333</v>
      </c>
      <c r="I186" s="28" t="s">
        <v>41</v>
      </c>
      <c r="J186" s="33">
        <v>0.40579999999999999</v>
      </c>
      <c r="K186" s="33">
        <f t="shared" si="24"/>
        <v>1.6828242101041706</v>
      </c>
      <c r="L186" s="34">
        <v>2.3523999999999998</v>
      </c>
      <c r="M186" s="34">
        <v>0.23219999999999999</v>
      </c>
      <c r="N186" s="35">
        <v>1080472.48</v>
      </c>
      <c r="O186" s="35">
        <v>438413.45</v>
      </c>
      <c r="P186" s="35">
        <v>355173.55</v>
      </c>
      <c r="Q186" s="35">
        <v>83239.899999999994</v>
      </c>
      <c r="R186" s="35">
        <v>0</v>
      </c>
      <c r="S186" s="35">
        <f t="shared" si="25"/>
        <v>642059.03</v>
      </c>
      <c r="T186" s="10">
        <v>0</v>
      </c>
      <c r="U186" s="35">
        <v>3140.75</v>
      </c>
      <c r="V186" s="35">
        <v>694258.24</v>
      </c>
      <c r="W186" s="36">
        <f t="shared" si="35"/>
        <v>694258.24</v>
      </c>
      <c r="X186" s="36">
        <f t="shared" si="27"/>
        <v>0.6828242101041706</v>
      </c>
      <c r="Y186" s="36">
        <f t="shared" si="28"/>
        <v>0.5531789654916931</v>
      </c>
      <c r="Z186" s="36">
        <f t="shared" si="29"/>
        <v>0.12964524461247745</v>
      </c>
      <c r="AA186" s="36">
        <f t="shared" si="30"/>
        <v>0.81013379037527244</v>
      </c>
      <c r="AB186" s="36">
        <f t="shared" si="31"/>
        <v>0.1898662096247275</v>
      </c>
      <c r="AC186" s="36">
        <f t="shared" si="32"/>
        <v>7.1638997389336483E-3</v>
      </c>
      <c r="AD186" s="36">
        <v>0</v>
      </c>
      <c r="AE186" s="54">
        <f t="shared" si="33"/>
        <v>0</v>
      </c>
      <c r="AF186" s="54">
        <f t="shared" si="34"/>
        <v>0</v>
      </c>
    </row>
    <row r="187" spans="1:32" x14ac:dyDescent="0.2">
      <c r="A187" s="27">
        <v>245</v>
      </c>
      <c r="B187" s="28" t="s">
        <v>38</v>
      </c>
      <c r="C187" s="27" t="s">
        <v>31</v>
      </c>
      <c r="D187" s="29">
        <v>1</v>
      </c>
      <c r="E187" s="30">
        <v>2015</v>
      </c>
      <c r="F187" s="27" t="s">
        <v>32</v>
      </c>
      <c r="G187" s="31">
        <v>24031</v>
      </c>
      <c r="H187" s="32">
        <v>51.705555555555556</v>
      </c>
      <c r="I187" s="28" t="s">
        <v>41</v>
      </c>
      <c r="J187" s="33">
        <v>0.36059999999999998</v>
      </c>
      <c r="K187" s="33">
        <f t="shared" si="24"/>
        <v>1.5639438616163408</v>
      </c>
      <c r="L187" s="34">
        <v>0.56340000000000001</v>
      </c>
      <c r="M187" s="34">
        <v>0.08</v>
      </c>
      <c r="N187" s="35">
        <v>4626748.28</v>
      </c>
      <c r="O187" s="35">
        <v>1668363.14</v>
      </c>
      <c r="P187" s="35">
        <v>1095602.43</v>
      </c>
      <c r="Q187" s="35">
        <v>572760.71</v>
      </c>
      <c r="R187" s="35">
        <v>0</v>
      </c>
      <c r="S187" s="35">
        <f t="shared" si="25"/>
        <v>2958385.1400000006</v>
      </c>
      <c r="T187" s="10">
        <v>0</v>
      </c>
      <c r="U187" s="35">
        <v>155737.68</v>
      </c>
      <c r="V187" s="35">
        <v>115295</v>
      </c>
      <c r="W187" s="36">
        <f t="shared" si="35"/>
        <v>115295</v>
      </c>
      <c r="X187" s="36">
        <f t="shared" si="27"/>
        <v>0.56394386161634102</v>
      </c>
      <c r="Y187" s="36">
        <f t="shared" si="28"/>
        <v>0.37033799797953276</v>
      </c>
      <c r="Z187" s="36">
        <f t="shared" si="29"/>
        <v>0.19360586363680823</v>
      </c>
      <c r="AA187" s="36">
        <f t="shared" si="30"/>
        <v>0.65669302068133684</v>
      </c>
      <c r="AB187" s="36">
        <f t="shared" si="31"/>
        <v>0.34330697931866322</v>
      </c>
      <c r="AC187" s="36">
        <f t="shared" si="32"/>
        <v>9.3347590980702194E-2</v>
      </c>
      <c r="AD187" s="36">
        <v>0</v>
      </c>
      <c r="AE187" s="54">
        <f t="shared" si="33"/>
        <v>0</v>
      </c>
      <c r="AF187" s="54">
        <f t="shared" si="34"/>
        <v>0</v>
      </c>
    </row>
    <row r="188" spans="1:32" x14ac:dyDescent="0.2">
      <c r="A188" s="27">
        <v>173981</v>
      </c>
      <c r="B188" s="28" t="s">
        <v>655</v>
      </c>
      <c r="C188" s="27" t="s">
        <v>44</v>
      </c>
      <c r="D188" s="29">
        <v>1</v>
      </c>
      <c r="E188" s="30">
        <v>2015</v>
      </c>
      <c r="F188" s="27" t="s">
        <v>32</v>
      </c>
      <c r="G188" s="31">
        <v>41585</v>
      </c>
      <c r="H188" s="32">
        <v>3.6472222222222221</v>
      </c>
      <c r="I188" s="28" t="s">
        <v>66</v>
      </c>
      <c r="J188" s="33">
        <v>0.60729999999999995</v>
      </c>
      <c r="K188" s="33">
        <f t="shared" si="24"/>
        <v>2.5464176882164784</v>
      </c>
      <c r="L188" s="34">
        <v>1.6631</v>
      </c>
      <c r="M188" s="34">
        <v>3.3700000000000001E-2</v>
      </c>
      <c r="N188" s="35">
        <v>16144.39</v>
      </c>
      <c r="O188" s="35">
        <v>9804.35</v>
      </c>
      <c r="P188" s="35">
        <v>985.22</v>
      </c>
      <c r="Q188" s="35">
        <v>8819.1299999999992</v>
      </c>
      <c r="R188" s="35">
        <v>0</v>
      </c>
      <c r="S188" s="35">
        <f t="shared" si="25"/>
        <v>6340.0399999999991</v>
      </c>
      <c r="T188" s="10">
        <v>0</v>
      </c>
      <c r="U188" s="35">
        <v>985.22</v>
      </c>
      <c r="V188" s="35">
        <v>905.32</v>
      </c>
      <c r="W188" s="36">
        <f t="shared" si="35"/>
        <v>905.32</v>
      </c>
      <c r="X188" s="36">
        <f t="shared" si="27"/>
        <v>1.5464176882164784</v>
      </c>
      <c r="Y188" s="36">
        <f t="shared" si="28"/>
        <v>0.15539649592116142</v>
      </c>
      <c r="Z188" s="36">
        <f t="shared" si="29"/>
        <v>1.3910211922953168</v>
      </c>
      <c r="AA188" s="36">
        <f t="shared" si="30"/>
        <v>0.10048804867227303</v>
      </c>
      <c r="AB188" s="36">
        <f t="shared" si="31"/>
        <v>0.89951195132772688</v>
      </c>
      <c r="AC188" s="36">
        <f t="shared" si="32"/>
        <v>0.10048804867227303</v>
      </c>
      <c r="AD188" s="36">
        <v>0</v>
      </c>
      <c r="AE188" s="54">
        <f t="shared" si="33"/>
        <v>0</v>
      </c>
      <c r="AF188" s="54">
        <f t="shared" si="34"/>
        <v>0</v>
      </c>
    </row>
    <row r="189" spans="1:32" ht="12" customHeight="1" x14ac:dyDescent="0.2">
      <c r="A189" s="27">
        <v>174102</v>
      </c>
      <c r="B189" s="28" t="s">
        <v>656</v>
      </c>
      <c r="C189" s="27" t="s">
        <v>35</v>
      </c>
      <c r="D189" s="29">
        <v>2</v>
      </c>
      <c r="E189" s="30">
        <v>2015</v>
      </c>
      <c r="F189" s="27" t="s">
        <v>36</v>
      </c>
      <c r="G189" s="31">
        <v>41542</v>
      </c>
      <c r="H189" s="32">
        <v>3.7638888888888888</v>
      </c>
      <c r="I189" s="28" t="s">
        <v>66</v>
      </c>
      <c r="J189" s="33">
        <v>0.87409999999999999</v>
      </c>
      <c r="K189" s="33">
        <f t="shared" si="24"/>
        <v>7.9441884855976328</v>
      </c>
      <c r="L189" s="34">
        <v>6.4728000000000003</v>
      </c>
      <c r="M189" s="34">
        <v>1.03E-2</v>
      </c>
      <c r="N189" s="35">
        <v>8483.44</v>
      </c>
      <c r="O189" s="35">
        <v>7415.56</v>
      </c>
      <c r="P189" s="35">
        <v>7415.56</v>
      </c>
      <c r="Q189" s="35">
        <v>0</v>
      </c>
      <c r="R189" s="35">
        <v>0</v>
      </c>
      <c r="S189" s="35">
        <f t="shared" si="25"/>
        <v>1067.8800000000001</v>
      </c>
      <c r="T189" s="10">
        <v>0</v>
      </c>
      <c r="U189" s="35">
        <v>0</v>
      </c>
      <c r="V189" s="35">
        <v>667.88</v>
      </c>
      <c r="W189" s="36">
        <f t="shared" si="35"/>
        <v>667.88</v>
      </c>
      <c r="X189" s="36">
        <f t="shared" si="27"/>
        <v>6.9441884855976328</v>
      </c>
      <c r="Y189" s="36">
        <f t="shared" si="28"/>
        <v>6.9441884855976328</v>
      </c>
      <c r="Z189" s="36">
        <f t="shared" si="29"/>
        <v>0</v>
      </c>
      <c r="AA189" s="36">
        <f t="shared" si="30"/>
        <v>1</v>
      </c>
      <c r="AB189" s="36">
        <f t="shared" si="31"/>
        <v>0</v>
      </c>
      <c r="AC189" s="36">
        <f t="shared" si="32"/>
        <v>0</v>
      </c>
      <c r="AD189" s="36">
        <v>0</v>
      </c>
      <c r="AE189" s="54">
        <f t="shared" si="33"/>
        <v>0</v>
      </c>
      <c r="AF189" s="54">
        <f t="shared" si="34"/>
        <v>0</v>
      </c>
    </row>
    <row r="190" spans="1:32" x14ac:dyDescent="0.2">
      <c r="A190" s="27">
        <v>172860</v>
      </c>
      <c r="B190" s="28" t="s">
        <v>649</v>
      </c>
      <c r="C190" s="27" t="s">
        <v>31</v>
      </c>
      <c r="D190" s="29">
        <v>1</v>
      </c>
      <c r="E190" s="30">
        <v>2015</v>
      </c>
      <c r="F190" s="27" t="s">
        <v>32</v>
      </c>
      <c r="G190" s="31">
        <v>41529</v>
      </c>
      <c r="H190" s="32">
        <v>3.8</v>
      </c>
      <c r="I190" s="28" t="s">
        <v>66</v>
      </c>
      <c r="J190" s="33">
        <v>0.44569999999999999</v>
      </c>
      <c r="K190" s="33">
        <f t="shared" si="24"/>
        <v>1.8039627355701477</v>
      </c>
      <c r="L190" s="34">
        <v>0</v>
      </c>
      <c r="M190" s="34">
        <v>0</v>
      </c>
      <c r="N190" s="35">
        <v>4853018.17</v>
      </c>
      <c r="O190" s="35">
        <v>2162819.4900000002</v>
      </c>
      <c r="P190" s="35">
        <v>34070.480000000003</v>
      </c>
      <c r="Q190" s="35">
        <v>2128749.0099999998</v>
      </c>
      <c r="R190" s="35">
        <v>0</v>
      </c>
      <c r="S190" s="35">
        <f t="shared" si="25"/>
        <v>2690198.6799999997</v>
      </c>
      <c r="T190" s="10">
        <v>1350000</v>
      </c>
      <c r="U190" s="35">
        <v>0</v>
      </c>
      <c r="V190" s="35">
        <v>1.1200000000000001</v>
      </c>
      <c r="W190" s="36">
        <f t="shared" si="35"/>
        <v>1.1200000000000001</v>
      </c>
      <c r="X190" s="36">
        <f t="shared" si="27"/>
        <v>0.80396273557014775</v>
      </c>
      <c r="Y190" s="36">
        <f t="shared" si="28"/>
        <v>1.2664670551395857E-2</v>
      </c>
      <c r="Z190" s="36">
        <f t="shared" si="29"/>
        <v>0.79129806501875166</v>
      </c>
      <c r="AA190" s="36">
        <f t="shared" si="30"/>
        <v>1.5752807923882728E-2</v>
      </c>
      <c r="AB190" s="36">
        <f t="shared" si="31"/>
        <v>0.98424719207611711</v>
      </c>
      <c r="AC190" s="36">
        <f t="shared" si="32"/>
        <v>0</v>
      </c>
      <c r="AD190" s="36">
        <v>0</v>
      </c>
      <c r="AE190" s="54">
        <f t="shared" si="33"/>
        <v>0.50182167214504769</v>
      </c>
      <c r="AF190" s="54">
        <f t="shared" si="34"/>
        <v>0.62418523887076671</v>
      </c>
    </row>
    <row r="191" spans="1:32" x14ac:dyDescent="0.2">
      <c r="A191" s="27">
        <v>172611</v>
      </c>
      <c r="B191" s="28" t="s">
        <v>645</v>
      </c>
      <c r="C191" s="27" t="s">
        <v>31</v>
      </c>
      <c r="D191" s="29">
        <v>1</v>
      </c>
      <c r="E191" s="30">
        <v>2015</v>
      </c>
      <c r="F191" s="27" t="s">
        <v>36</v>
      </c>
      <c r="G191" s="31">
        <v>41521</v>
      </c>
      <c r="H191" s="32">
        <v>3.8222222222222224</v>
      </c>
      <c r="I191" s="28" t="s">
        <v>66</v>
      </c>
      <c r="J191" s="33">
        <v>0.99319999999999997</v>
      </c>
      <c r="K191" s="33">
        <f t="shared" si="24"/>
        <v>147.93980401229987</v>
      </c>
      <c r="L191" s="34">
        <v>0.11849999999999999</v>
      </c>
      <c r="M191" s="34">
        <v>9.9000000000000008E-3</v>
      </c>
      <c r="N191" s="35">
        <v>901583.63</v>
      </c>
      <c r="O191" s="35">
        <v>895489.37</v>
      </c>
      <c r="P191" s="35">
        <v>373898.98</v>
      </c>
      <c r="Q191" s="35">
        <v>521590.39</v>
      </c>
      <c r="R191" s="41">
        <v>1056.99</v>
      </c>
      <c r="S191" s="35">
        <f t="shared" si="25"/>
        <v>6094.2600000000093</v>
      </c>
      <c r="T191" s="10">
        <v>520730.2</v>
      </c>
      <c r="U191" s="35">
        <v>254711.12</v>
      </c>
      <c r="V191" s="35">
        <v>1243.6400000000001</v>
      </c>
      <c r="W191" s="41">
        <v>6874.83</v>
      </c>
      <c r="X191" s="36">
        <f t="shared" si="27"/>
        <v>146.93980401229987</v>
      </c>
      <c r="Y191" s="36">
        <f t="shared" si="28"/>
        <v>61.352646588757196</v>
      </c>
      <c r="Z191" s="36">
        <f t="shared" si="29"/>
        <v>85.587157423542678</v>
      </c>
      <c r="AA191" s="36">
        <f t="shared" si="30"/>
        <v>0.41753592228571063</v>
      </c>
      <c r="AB191" s="36">
        <f t="shared" si="31"/>
        <v>0.58246407771428932</v>
      </c>
      <c r="AC191" s="36">
        <f t="shared" si="32"/>
        <v>0.28443790460628249</v>
      </c>
      <c r="AD191" s="36">
        <v>0</v>
      </c>
      <c r="AE191" s="54">
        <f t="shared" si="33"/>
        <v>85.446009851893294</v>
      </c>
      <c r="AF191" s="54">
        <f t="shared" si="34"/>
        <v>0.5815034967975109</v>
      </c>
    </row>
    <row r="192" spans="1:32" x14ac:dyDescent="0.2">
      <c r="A192" s="27">
        <v>172018</v>
      </c>
      <c r="B192" s="28" t="s">
        <v>643</v>
      </c>
      <c r="C192" s="27" t="s">
        <v>101</v>
      </c>
      <c r="D192" s="29">
        <v>2</v>
      </c>
      <c r="E192" s="30">
        <v>2015</v>
      </c>
      <c r="F192" s="27" t="s">
        <v>32</v>
      </c>
      <c r="G192" s="31">
        <v>41485</v>
      </c>
      <c r="H192" s="32">
        <v>3.9166666666666665</v>
      </c>
      <c r="I192" s="28" t="s">
        <v>66</v>
      </c>
      <c r="J192" s="33">
        <v>0.1663</v>
      </c>
      <c r="K192" s="33">
        <f t="shared" si="24"/>
        <v>1.1994108040331748</v>
      </c>
      <c r="L192" s="34">
        <v>0.30349999999999999</v>
      </c>
      <c r="M192" s="34">
        <v>0</v>
      </c>
      <c r="N192" s="35">
        <v>62234.62</v>
      </c>
      <c r="O192" s="35">
        <v>10346.959999999999</v>
      </c>
      <c r="P192" s="35">
        <v>10346.959999999999</v>
      </c>
      <c r="Q192" s="35">
        <v>0</v>
      </c>
      <c r="R192" s="35">
        <v>0</v>
      </c>
      <c r="S192" s="35">
        <f t="shared" si="25"/>
        <v>51887.66</v>
      </c>
      <c r="T192" s="10">
        <v>0</v>
      </c>
      <c r="U192" s="35">
        <v>10346.959999999999</v>
      </c>
      <c r="V192" s="35">
        <v>-31128.23</v>
      </c>
      <c r="W192" s="36">
        <f t="shared" ref="W192:W208" si="36">+V192-R192</f>
        <v>-31128.23</v>
      </c>
      <c r="X192" s="36">
        <f t="shared" si="27"/>
        <v>0.19941080403317471</v>
      </c>
      <c r="Y192" s="36">
        <f t="shared" si="28"/>
        <v>0.19941080403317471</v>
      </c>
      <c r="Z192" s="36">
        <f t="shared" si="29"/>
        <v>0</v>
      </c>
      <c r="AA192" s="36">
        <f t="shared" si="30"/>
        <v>1</v>
      </c>
      <c r="AB192" s="36">
        <f t="shared" si="31"/>
        <v>0</v>
      </c>
      <c r="AC192" s="36">
        <f t="shared" si="32"/>
        <v>1</v>
      </c>
      <c r="AD192" s="36">
        <v>0</v>
      </c>
      <c r="AE192" s="54">
        <f t="shared" si="33"/>
        <v>0</v>
      </c>
      <c r="AF192" s="54">
        <f t="shared" si="34"/>
        <v>0</v>
      </c>
    </row>
    <row r="193" spans="1:32" x14ac:dyDescent="0.2">
      <c r="A193" s="27">
        <v>171668</v>
      </c>
      <c r="B193" s="28" t="s">
        <v>641</v>
      </c>
      <c r="C193" s="27" t="s">
        <v>35</v>
      </c>
      <c r="D193" s="29">
        <v>2</v>
      </c>
      <c r="E193" s="30">
        <v>2015</v>
      </c>
      <c r="F193" s="27" t="s">
        <v>32</v>
      </c>
      <c r="G193" s="31">
        <v>41467</v>
      </c>
      <c r="H193" s="32">
        <v>3.9666666666666668</v>
      </c>
      <c r="I193" s="28" t="s">
        <v>66</v>
      </c>
      <c r="J193" s="33">
        <v>0.94179999999999997</v>
      </c>
      <c r="K193" s="33">
        <f t="shared" si="24"/>
        <v>17.174497548878001</v>
      </c>
      <c r="L193" s="34">
        <v>0.42149999999999999</v>
      </c>
      <c r="M193" s="34">
        <v>2.7699999999999999E-2</v>
      </c>
      <c r="N193" s="35">
        <v>89196.44</v>
      </c>
      <c r="O193" s="35">
        <v>84002.9</v>
      </c>
      <c r="P193" s="35">
        <v>55358.76</v>
      </c>
      <c r="Q193" s="35">
        <v>28644.14</v>
      </c>
      <c r="R193" s="35">
        <v>0</v>
      </c>
      <c r="S193" s="35">
        <f t="shared" si="25"/>
        <v>5193.5400000000081</v>
      </c>
      <c r="T193" s="10">
        <v>0</v>
      </c>
      <c r="U193" s="35">
        <v>0</v>
      </c>
      <c r="V193" s="35">
        <v>272.69</v>
      </c>
      <c r="W193" s="36">
        <f t="shared" si="36"/>
        <v>272.69</v>
      </c>
      <c r="X193" s="36">
        <f t="shared" si="27"/>
        <v>16.174497548878001</v>
      </c>
      <c r="Y193" s="36">
        <f t="shared" si="28"/>
        <v>10.659157337769598</v>
      </c>
      <c r="Z193" s="36">
        <f t="shared" si="29"/>
        <v>5.5153402111084064</v>
      </c>
      <c r="AA193" s="36">
        <f t="shared" si="30"/>
        <v>0.65901010560349704</v>
      </c>
      <c r="AB193" s="36">
        <f t="shared" si="31"/>
        <v>0.34098989439650301</v>
      </c>
      <c r="AC193" s="36">
        <f t="shared" si="32"/>
        <v>0</v>
      </c>
      <c r="AD193" s="36">
        <v>0</v>
      </c>
      <c r="AE193" s="54">
        <f t="shared" si="33"/>
        <v>0</v>
      </c>
      <c r="AF193" s="54">
        <f t="shared" si="34"/>
        <v>0</v>
      </c>
    </row>
    <row r="194" spans="1:32" x14ac:dyDescent="0.2">
      <c r="A194" s="27">
        <v>172516</v>
      </c>
      <c r="B194" s="28" t="s">
        <v>644</v>
      </c>
      <c r="C194" s="27" t="s">
        <v>31</v>
      </c>
      <c r="D194" s="29">
        <v>1</v>
      </c>
      <c r="E194" s="30">
        <v>2015</v>
      </c>
      <c r="F194" s="27" t="s">
        <v>32</v>
      </c>
      <c r="G194" s="31">
        <v>41465</v>
      </c>
      <c r="H194" s="32">
        <v>3.9722222222222223</v>
      </c>
      <c r="I194" s="28" t="s">
        <v>66</v>
      </c>
      <c r="J194" s="33">
        <v>0.94359999999999999</v>
      </c>
      <c r="K194" s="33">
        <f t="shared" ref="K194:K257" si="37">+N194/S194</f>
        <v>17.74343435453385</v>
      </c>
      <c r="L194" s="34">
        <v>0.8579</v>
      </c>
      <c r="M194" s="34">
        <v>0</v>
      </c>
      <c r="N194" s="35">
        <v>64588.94</v>
      </c>
      <c r="O194" s="35">
        <v>60948.78</v>
      </c>
      <c r="P194" s="35">
        <v>60948.78</v>
      </c>
      <c r="Q194" s="35">
        <v>0</v>
      </c>
      <c r="R194" s="35">
        <v>0</v>
      </c>
      <c r="S194" s="35">
        <f t="shared" ref="S194:S257" si="38">+N194-O194</f>
        <v>3640.1600000000035</v>
      </c>
      <c r="T194" s="10">
        <v>0</v>
      </c>
      <c r="U194" s="35">
        <v>1026.8800000000001</v>
      </c>
      <c r="V194" s="35">
        <v>-3368</v>
      </c>
      <c r="W194" s="36">
        <f t="shared" si="36"/>
        <v>-3368</v>
      </c>
      <c r="X194" s="36">
        <f t="shared" ref="X194:X257" si="39">+O194/S194</f>
        <v>16.74343435453385</v>
      </c>
      <c r="Y194" s="36">
        <f t="shared" ref="Y194:Y257" si="40">+P194/S194</f>
        <v>16.74343435453385</v>
      </c>
      <c r="Z194" s="36">
        <f t="shared" ref="Z194:Z257" si="41">+Q194/S194</f>
        <v>0</v>
      </c>
      <c r="AA194" s="36">
        <f t="shared" ref="AA194:AA202" si="42">+P194/O194</f>
        <v>1</v>
      </c>
      <c r="AB194" s="36">
        <f t="shared" ref="AB194:AB202" si="43">+Q194/O194</f>
        <v>0</v>
      </c>
      <c r="AC194" s="36">
        <f t="shared" ref="AC194:AC202" si="44">+U194/O194</f>
        <v>1.6848245362745574E-2</v>
      </c>
      <c r="AD194" s="36">
        <v>0</v>
      </c>
      <c r="AE194" s="54">
        <f t="shared" ref="AE194:AE257" si="45">+T194/S194</f>
        <v>0</v>
      </c>
      <c r="AF194" s="54">
        <f t="shared" ref="AF194:AF202" si="46">+T194/O194</f>
        <v>0</v>
      </c>
    </row>
    <row r="195" spans="1:32" x14ac:dyDescent="0.2">
      <c r="A195" s="27">
        <v>171117</v>
      </c>
      <c r="B195" s="28" t="s">
        <v>636</v>
      </c>
      <c r="C195" s="27" t="s">
        <v>101</v>
      </c>
      <c r="D195" s="29">
        <v>2</v>
      </c>
      <c r="E195" s="30">
        <v>2015</v>
      </c>
      <c r="F195" s="27" t="s">
        <v>32</v>
      </c>
      <c r="G195" s="31">
        <v>41457</v>
      </c>
      <c r="H195" s="32">
        <v>3.9944444444444445</v>
      </c>
      <c r="I195" s="28" t="s">
        <v>66</v>
      </c>
      <c r="J195" s="33">
        <v>4.210207587057373</v>
      </c>
      <c r="K195" s="33">
        <f t="shared" si="37"/>
        <v>-0.31150633498958458</v>
      </c>
      <c r="L195" s="34">
        <v>7.5277541253156377</v>
      </c>
      <c r="M195" s="34">
        <v>1.0245280203915864E-2</v>
      </c>
      <c r="N195" s="35">
        <v>5449.28</v>
      </c>
      <c r="O195" s="35">
        <v>22942.6</v>
      </c>
      <c r="P195" s="35">
        <v>8296.26</v>
      </c>
      <c r="Q195" s="35">
        <v>14646.34</v>
      </c>
      <c r="R195" s="35">
        <v>0</v>
      </c>
      <c r="S195" s="35">
        <f t="shared" si="38"/>
        <v>-17493.32</v>
      </c>
      <c r="T195" s="10">
        <v>0</v>
      </c>
      <c r="U195" s="35">
        <v>2720.3</v>
      </c>
      <c r="V195" s="35">
        <v>633.89</v>
      </c>
      <c r="W195" s="36">
        <f t="shared" si="36"/>
        <v>633.89</v>
      </c>
      <c r="X195" s="36">
        <f t="shared" si="39"/>
        <v>-1.3115063349895846</v>
      </c>
      <c r="Y195" s="36">
        <f t="shared" si="40"/>
        <v>-0.47425302915627227</v>
      </c>
      <c r="Z195" s="36">
        <f t="shared" si="41"/>
        <v>-0.83725330583331237</v>
      </c>
      <c r="AA195" s="36">
        <f t="shared" si="42"/>
        <v>0.36160940782648876</v>
      </c>
      <c r="AB195" s="36">
        <f t="shared" si="43"/>
        <v>0.63839059217351135</v>
      </c>
      <c r="AC195" s="36">
        <f t="shared" si="44"/>
        <v>0.11856982207770699</v>
      </c>
      <c r="AD195" s="36">
        <v>0</v>
      </c>
      <c r="AE195" s="54">
        <f t="shared" si="45"/>
        <v>0</v>
      </c>
      <c r="AF195" s="54">
        <f t="shared" si="46"/>
        <v>0</v>
      </c>
    </row>
    <row r="196" spans="1:32" x14ac:dyDescent="0.2">
      <c r="A196" s="27">
        <v>170915</v>
      </c>
      <c r="B196" s="28" t="s">
        <v>634</v>
      </c>
      <c r="C196" s="27" t="s">
        <v>35</v>
      </c>
      <c r="D196" s="29">
        <v>2</v>
      </c>
      <c r="E196" s="30">
        <v>2015</v>
      </c>
      <c r="F196" s="27" t="s">
        <v>32</v>
      </c>
      <c r="G196" s="31">
        <v>41443</v>
      </c>
      <c r="H196" s="32">
        <v>4.0333333333333332</v>
      </c>
      <c r="I196" s="28" t="s">
        <v>66</v>
      </c>
      <c r="J196" s="33">
        <v>0.97670000000000001</v>
      </c>
      <c r="K196" s="33">
        <f t="shared" si="37"/>
        <v>42.839506971329563</v>
      </c>
      <c r="L196" s="34">
        <v>0.57750000000000001</v>
      </c>
      <c r="M196" s="34">
        <v>8.9999999999999993E-3</v>
      </c>
      <c r="N196" s="35">
        <v>46364.77</v>
      </c>
      <c r="O196" s="35">
        <v>45282.48</v>
      </c>
      <c r="P196" s="35">
        <v>45282.48</v>
      </c>
      <c r="Q196" s="35">
        <v>0</v>
      </c>
      <c r="R196" s="35">
        <v>0</v>
      </c>
      <c r="S196" s="35">
        <f t="shared" si="38"/>
        <v>1082.2899999999936</v>
      </c>
      <c r="T196" s="10">
        <v>0</v>
      </c>
      <c r="U196" s="35">
        <v>0</v>
      </c>
      <c r="V196" s="35">
        <v>282.29000000000002</v>
      </c>
      <c r="W196" s="36">
        <f t="shared" si="36"/>
        <v>282.29000000000002</v>
      </c>
      <c r="X196" s="36">
        <f t="shared" si="39"/>
        <v>41.839506971329563</v>
      </c>
      <c r="Y196" s="36">
        <f t="shared" si="40"/>
        <v>41.839506971329563</v>
      </c>
      <c r="Z196" s="36">
        <f t="shared" si="41"/>
        <v>0</v>
      </c>
      <c r="AA196" s="36">
        <f t="shared" si="42"/>
        <v>1</v>
      </c>
      <c r="AB196" s="36">
        <f t="shared" si="43"/>
        <v>0</v>
      </c>
      <c r="AC196" s="36">
        <f t="shared" si="44"/>
        <v>0</v>
      </c>
      <c r="AD196" s="36">
        <v>0</v>
      </c>
      <c r="AE196" s="54">
        <f t="shared" si="45"/>
        <v>0</v>
      </c>
      <c r="AF196" s="54">
        <f t="shared" si="46"/>
        <v>0</v>
      </c>
    </row>
    <row r="197" spans="1:32" x14ac:dyDescent="0.2">
      <c r="A197" s="27">
        <v>172849</v>
      </c>
      <c r="B197" s="28" t="s">
        <v>648</v>
      </c>
      <c r="C197" s="27" t="s">
        <v>35</v>
      </c>
      <c r="D197" s="29">
        <v>2</v>
      </c>
      <c r="E197" s="30">
        <v>2015</v>
      </c>
      <c r="F197" s="27" t="s">
        <v>32</v>
      </c>
      <c r="G197" s="31">
        <v>41442</v>
      </c>
      <c r="H197" s="32">
        <v>4.0361111111111114</v>
      </c>
      <c r="I197" s="28" t="s">
        <v>66</v>
      </c>
      <c r="J197" s="33">
        <v>0.95779999999999998</v>
      </c>
      <c r="K197" s="33">
        <f t="shared" si="37"/>
        <v>23.71205245882793</v>
      </c>
      <c r="L197" s="34">
        <v>3.0387</v>
      </c>
      <c r="M197" s="34">
        <v>6.0199999999999997E-2</v>
      </c>
      <c r="N197" s="35">
        <v>330150.02</v>
      </c>
      <c r="O197" s="35">
        <v>316226.71999999997</v>
      </c>
      <c r="P197" s="35">
        <v>312204.92</v>
      </c>
      <c r="Q197" s="35">
        <v>4021.8</v>
      </c>
      <c r="R197" s="35">
        <v>36928.54</v>
      </c>
      <c r="S197" s="35">
        <f t="shared" si="38"/>
        <v>13923.300000000047</v>
      </c>
      <c r="T197" s="10">
        <v>0</v>
      </c>
      <c r="U197" s="35">
        <v>147010.12</v>
      </c>
      <c r="V197" s="35">
        <v>9188.08</v>
      </c>
      <c r="W197" s="36">
        <f t="shared" si="36"/>
        <v>-27740.46</v>
      </c>
      <c r="X197" s="36">
        <f t="shared" si="39"/>
        <v>22.71205245882793</v>
      </c>
      <c r="Y197" s="36">
        <f t="shared" si="40"/>
        <v>22.423198523338499</v>
      </c>
      <c r="Z197" s="36">
        <f t="shared" si="41"/>
        <v>0.28885393548943045</v>
      </c>
      <c r="AA197" s="36">
        <f t="shared" si="42"/>
        <v>0.98728190963749052</v>
      </c>
      <c r="AB197" s="36">
        <f t="shared" si="43"/>
        <v>1.2718090362509532E-2</v>
      </c>
      <c r="AC197" s="36">
        <f t="shared" si="44"/>
        <v>0.46488835605036793</v>
      </c>
      <c r="AD197" s="36">
        <f>V197/R197</f>
        <v>0.24880702026129384</v>
      </c>
      <c r="AE197" s="54">
        <f t="shared" si="45"/>
        <v>0</v>
      </c>
      <c r="AF197" s="54">
        <f t="shared" si="46"/>
        <v>0</v>
      </c>
    </row>
    <row r="198" spans="1:32" x14ac:dyDescent="0.2">
      <c r="A198" s="27">
        <v>171313</v>
      </c>
      <c r="B198" s="28" t="s">
        <v>637</v>
      </c>
      <c r="C198" s="27" t="s">
        <v>35</v>
      </c>
      <c r="D198" s="29">
        <v>2</v>
      </c>
      <c r="E198" s="30">
        <v>2015</v>
      </c>
      <c r="F198" s="27" t="s">
        <v>32</v>
      </c>
      <c r="G198" s="31">
        <v>41432</v>
      </c>
      <c r="H198" s="32">
        <v>4.0638888888888891</v>
      </c>
      <c r="I198" s="28" t="s">
        <v>66</v>
      </c>
      <c r="J198" s="33">
        <v>1.23E-2</v>
      </c>
      <c r="K198" s="33">
        <f t="shared" si="37"/>
        <v>1.0124647071706347</v>
      </c>
      <c r="L198" s="34">
        <v>6.7000000000000004E-2</v>
      </c>
      <c r="M198" s="34">
        <v>0.29870000000000002</v>
      </c>
      <c r="N198" s="35">
        <v>10262.969999999999</v>
      </c>
      <c r="O198" s="35">
        <v>126.35</v>
      </c>
      <c r="P198" s="35">
        <v>126.35</v>
      </c>
      <c r="Q198" s="35">
        <v>0</v>
      </c>
      <c r="R198" s="35">
        <v>0</v>
      </c>
      <c r="S198" s="35">
        <f t="shared" si="38"/>
        <v>10136.619999999999</v>
      </c>
      <c r="T198" s="10">
        <v>0</v>
      </c>
      <c r="U198" s="35">
        <v>0</v>
      </c>
      <c r="V198" s="35">
        <v>181.8</v>
      </c>
      <c r="W198" s="36">
        <f t="shared" si="36"/>
        <v>181.8</v>
      </c>
      <c r="X198" s="36">
        <f t="shared" si="39"/>
        <v>1.2464707170634788E-2</v>
      </c>
      <c r="Y198" s="36">
        <f t="shared" si="40"/>
        <v>1.2464707170634788E-2</v>
      </c>
      <c r="Z198" s="36">
        <f t="shared" si="41"/>
        <v>0</v>
      </c>
      <c r="AA198" s="36">
        <f t="shared" si="42"/>
        <v>1</v>
      </c>
      <c r="AB198" s="36">
        <f t="shared" si="43"/>
        <v>0</v>
      </c>
      <c r="AC198" s="36">
        <f t="shared" si="44"/>
        <v>0</v>
      </c>
      <c r="AD198" s="36">
        <v>0</v>
      </c>
      <c r="AE198" s="54">
        <f t="shared" si="45"/>
        <v>0</v>
      </c>
      <c r="AF198" s="54">
        <f t="shared" si="46"/>
        <v>0</v>
      </c>
    </row>
    <row r="199" spans="1:32" x14ac:dyDescent="0.2">
      <c r="A199" s="27">
        <v>170496</v>
      </c>
      <c r="B199" s="28" t="s">
        <v>632</v>
      </c>
      <c r="C199" s="27" t="s">
        <v>35</v>
      </c>
      <c r="D199" s="29">
        <v>2</v>
      </c>
      <c r="E199" s="30">
        <v>2015</v>
      </c>
      <c r="F199" s="27" t="s">
        <v>32</v>
      </c>
      <c r="G199" s="31">
        <v>41408</v>
      </c>
      <c r="H199" s="32">
        <v>4.1277777777777782</v>
      </c>
      <c r="I199" s="28" t="s">
        <v>66</v>
      </c>
      <c r="J199" s="33">
        <v>1.3789</v>
      </c>
      <c r="K199" s="33">
        <f t="shared" si="37"/>
        <v>-2.6391571225391122</v>
      </c>
      <c r="L199" s="34">
        <v>1.5849</v>
      </c>
      <c r="M199" s="34">
        <v>2.0199999999999999E-2</v>
      </c>
      <c r="N199" s="35">
        <v>7051.3</v>
      </c>
      <c r="O199" s="35">
        <v>9723.1</v>
      </c>
      <c r="P199" s="35">
        <v>9723.1</v>
      </c>
      <c r="Q199" s="35">
        <v>0</v>
      </c>
      <c r="R199" s="35">
        <v>0</v>
      </c>
      <c r="S199" s="35">
        <f t="shared" si="38"/>
        <v>-2671.8</v>
      </c>
      <c r="T199" s="10">
        <v>0</v>
      </c>
      <c r="U199" s="35">
        <v>0</v>
      </c>
      <c r="V199" s="35">
        <v>265.61</v>
      </c>
      <c r="W199" s="36">
        <f t="shared" si="36"/>
        <v>265.61</v>
      </c>
      <c r="X199" s="36">
        <f t="shared" si="39"/>
        <v>-3.6391571225391122</v>
      </c>
      <c r="Y199" s="36">
        <f t="shared" si="40"/>
        <v>-3.6391571225391122</v>
      </c>
      <c r="Z199" s="36">
        <f t="shared" si="41"/>
        <v>0</v>
      </c>
      <c r="AA199" s="36">
        <f t="shared" si="42"/>
        <v>1</v>
      </c>
      <c r="AB199" s="36">
        <f t="shared" si="43"/>
        <v>0</v>
      </c>
      <c r="AC199" s="36">
        <f t="shared" si="44"/>
        <v>0</v>
      </c>
      <c r="AD199" s="36">
        <v>0</v>
      </c>
      <c r="AE199" s="54">
        <f t="shared" si="45"/>
        <v>0</v>
      </c>
      <c r="AF199" s="54">
        <f t="shared" si="46"/>
        <v>0</v>
      </c>
    </row>
    <row r="200" spans="1:32" x14ac:dyDescent="0.2">
      <c r="A200" s="27">
        <v>169045</v>
      </c>
      <c r="B200" s="28" t="s">
        <v>626</v>
      </c>
      <c r="C200" s="27" t="s">
        <v>31</v>
      </c>
      <c r="D200" s="29">
        <v>1</v>
      </c>
      <c r="E200" s="30">
        <v>2015</v>
      </c>
      <c r="F200" s="27" t="s">
        <v>32</v>
      </c>
      <c r="G200" s="31">
        <v>41340</v>
      </c>
      <c r="H200" s="32">
        <v>4.3138888888888891</v>
      </c>
      <c r="I200" s="28" t="s">
        <v>66</v>
      </c>
      <c r="J200" s="33">
        <v>1.3703624904117098E-2</v>
      </c>
      <c r="K200" s="33">
        <f t="shared" si="37"/>
        <v>1.0138940233890497</v>
      </c>
      <c r="L200" s="34">
        <v>0</v>
      </c>
      <c r="M200" s="34">
        <v>0</v>
      </c>
      <c r="N200" s="35">
        <v>781447.98</v>
      </c>
      <c r="O200" s="35">
        <v>10708.67</v>
      </c>
      <c r="P200" s="35">
        <v>0</v>
      </c>
      <c r="Q200" s="35">
        <v>10708.67</v>
      </c>
      <c r="R200" s="35">
        <v>0</v>
      </c>
      <c r="S200" s="35">
        <f t="shared" si="38"/>
        <v>770739.30999999994</v>
      </c>
      <c r="T200" s="10">
        <v>0</v>
      </c>
      <c r="U200" s="35">
        <v>0</v>
      </c>
      <c r="V200" s="35">
        <v>-3561.04</v>
      </c>
      <c r="W200" s="36">
        <f t="shared" si="36"/>
        <v>-3561.04</v>
      </c>
      <c r="X200" s="36">
        <f t="shared" si="39"/>
        <v>1.3894023389049666E-2</v>
      </c>
      <c r="Y200" s="36">
        <f t="shared" si="40"/>
        <v>0</v>
      </c>
      <c r="Z200" s="36">
        <f t="shared" si="41"/>
        <v>1.3894023389049666E-2</v>
      </c>
      <c r="AA200" s="36">
        <f t="shared" si="42"/>
        <v>0</v>
      </c>
      <c r="AB200" s="36">
        <f t="shared" si="43"/>
        <v>1</v>
      </c>
      <c r="AC200" s="36">
        <f t="shared" si="44"/>
        <v>0</v>
      </c>
      <c r="AD200" s="36">
        <v>0</v>
      </c>
      <c r="AE200" s="54">
        <f t="shared" si="45"/>
        <v>0</v>
      </c>
      <c r="AF200" s="54">
        <f t="shared" si="46"/>
        <v>0</v>
      </c>
    </row>
    <row r="201" spans="1:32" x14ac:dyDescent="0.2">
      <c r="A201" s="27">
        <v>167883</v>
      </c>
      <c r="B201" s="28" t="s">
        <v>622</v>
      </c>
      <c r="C201" s="27" t="s">
        <v>31</v>
      </c>
      <c r="D201" s="29">
        <v>1</v>
      </c>
      <c r="E201" s="30">
        <v>2015</v>
      </c>
      <c r="F201" s="27" t="s">
        <v>32</v>
      </c>
      <c r="G201" s="31">
        <v>41306</v>
      </c>
      <c r="H201" s="32">
        <v>4.4138888888888888</v>
      </c>
      <c r="I201" s="28" t="s">
        <v>66</v>
      </c>
      <c r="J201" s="33">
        <v>0.13200000000000001</v>
      </c>
      <c r="K201" s="33">
        <f t="shared" si="37"/>
        <v>1.1520386444925084</v>
      </c>
      <c r="L201" s="34">
        <v>3.6143000000000001</v>
      </c>
      <c r="M201" s="34">
        <v>1.29E-2</v>
      </c>
      <c r="N201" s="35">
        <v>12027.03</v>
      </c>
      <c r="O201" s="35">
        <v>1587.25</v>
      </c>
      <c r="P201" s="35">
        <v>1587.25</v>
      </c>
      <c r="Q201" s="35">
        <v>0</v>
      </c>
      <c r="R201" s="35">
        <v>0</v>
      </c>
      <c r="S201" s="35">
        <f t="shared" si="38"/>
        <v>10439.780000000001</v>
      </c>
      <c r="T201" s="10">
        <v>0</v>
      </c>
      <c r="U201" s="35">
        <v>1587.25</v>
      </c>
      <c r="V201" s="35">
        <v>659.94</v>
      </c>
      <c r="W201" s="36">
        <f t="shared" si="36"/>
        <v>659.94</v>
      </c>
      <c r="X201" s="36">
        <f t="shared" si="39"/>
        <v>0.15203864449250845</v>
      </c>
      <c r="Y201" s="36">
        <f t="shared" si="40"/>
        <v>0.15203864449250845</v>
      </c>
      <c r="Z201" s="36">
        <f t="shared" si="41"/>
        <v>0</v>
      </c>
      <c r="AA201" s="36">
        <f t="shared" si="42"/>
        <v>1</v>
      </c>
      <c r="AB201" s="36">
        <f t="shared" si="43"/>
        <v>0</v>
      </c>
      <c r="AC201" s="36">
        <f t="shared" si="44"/>
        <v>1</v>
      </c>
      <c r="AD201" s="36">
        <v>0</v>
      </c>
      <c r="AE201" s="54">
        <f t="shared" si="45"/>
        <v>0</v>
      </c>
      <c r="AF201" s="54">
        <f t="shared" si="46"/>
        <v>0</v>
      </c>
    </row>
    <row r="202" spans="1:32" x14ac:dyDescent="0.2">
      <c r="A202" s="27">
        <v>168649</v>
      </c>
      <c r="B202" s="28" t="s">
        <v>623</v>
      </c>
      <c r="C202" s="27" t="s">
        <v>35</v>
      </c>
      <c r="D202" s="29">
        <v>2</v>
      </c>
      <c r="E202" s="30">
        <v>2015</v>
      </c>
      <c r="F202" s="27" t="s">
        <v>32</v>
      </c>
      <c r="G202" s="31">
        <v>41296</v>
      </c>
      <c r="H202" s="32">
        <v>4.4388888888888891</v>
      </c>
      <c r="I202" s="28" t="s">
        <v>66</v>
      </c>
      <c r="J202" s="33">
        <v>0.70009999999999994</v>
      </c>
      <c r="K202" s="33">
        <f t="shared" si="37"/>
        <v>3.3340691131433657</v>
      </c>
      <c r="L202" s="34">
        <v>0</v>
      </c>
      <c r="M202" s="34">
        <v>0</v>
      </c>
      <c r="N202" s="35">
        <v>31462.61</v>
      </c>
      <c r="O202" s="35">
        <v>22025.91</v>
      </c>
      <c r="P202" s="35">
        <v>22025.91</v>
      </c>
      <c r="Q202" s="35">
        <v>0</v>
      </c>
      <c r="R202" s="35">
        <v>0</v>
      </c>
      <c r="S202" s="35">
        <f t="shared" si="38"/>
        <v>9436.7000000000007</v>
      </c>
      <c r="T202" s="10">
        <v>0</v>
      </c>
      <c r="U202" s="35">
        <v>0</v>
      </c>
      <c r="V202" s="35">
        <v>-4850.72</v>
      </c>
      <c r="W202" s="36">
        <f t="shared" si="36"/>
        <v>-4850.72</v>
      </c>
      <c r="X202" s="36">
        <f t="shared" si="39"/>
        <v>2.3340691131433657</v>
      </c>
      <c r="Y202" s="36">
        <f t="shared" si="40"/>
        <v>2.3340691131433657</v>
      </c>
      <c r="Z202" s="36">
        <f t="shared" si="41"/>
        <v>0</v>
      </c>
      <c r="AA202" s="36">
        <f t="shared" si="42"/>
        <v>1</v>
      </c>
      <c r="AB202" s="36">
        <f t="shared" si="43"/>
        <v>0</v>
      </c>
      <c r="AC202" s="36">
        <f t="shared" si="44"/>
        <v>0</v>
      </c>
      <c r="AD202" s="36">
        <v>0</v>
      </c>
      <c r="AE202" s="54">
        <f t="shared" si="45"/>
        <v>0</v>
      </c>
      <c r="AF202" s="54">
        <f t="shared" si="46"/>
        <v>0</v>
      </c>
    </row>
    <row r="203" spans="1:32" x14ac:dyDescent="0.2">
      <c r="A203" s="27">
        <v>167373</v>
      </c>
      <c r="B203" s="28" t="s">
        <v>619</v>
      </c>
      <c r="C203" s="27" t="s">
        <v>51</v>
      </c>
      <c r="D203" s="29">
        <v>2</v>
      </c>
      <c r="E203" s="30">
        <v>2015</v>
      </c>
      <c r="F203" s="27" t="s">
        <v>36</v>
      </c>
      <c r="G203" s="31">
        <v>41262</v>
      </c>
      <c r="H203" s="32">
        <v>4.5305555555555559</v>
      </c>
      <c r="I203" s="28" t="s">
        <v>66</v>
      </c>
      <c r="J203" s="33">
        <v>0</v>
      </c>
      <c r="K203" s="33">
        <f t="shared" si="37"/>
        <v>1</v>
      </c>
      <c r="L203" s="34">
        <v>0</v>
      </c>
      <c r="M203" s="34">
        <v>0</v>
      </c>
      <c r="N203" s="35">
        <v>10000</v>
      </c>
      <c r="O203" s="35">
        <v>0</v>
      </c>
      <c r="P203" s="35">
        <v>0</v>
      </c>
      <c r="Q203" s="35">
        <v>0</v>
      </c>
      <c r="R203" s="35">
        <v>0</v>
      </c>
      <c r="S203" s="35">
        <f t="shared" si="38"/>
        <v>10000</v>
      </c>
      <c r="T203" s="10">
        <v>0</v>
      </c>
      <c r="U203" s="35">
        <v>0</v>
      </c>
      <c r="V203" s="35">
        <v>0</v>
      </c>
      <c r="W203" s="36">
        <f t="shared" si="36"/>
        <v>0</v>
      </c>
      <c r="X203" s="36">
        <f t="shared" si="39"/>
        <v>0</v>
      </c>
      <c r="Y203" s="36">
        <f t="shared" si="40"/>
        <v>0</v>
      </c>
      <c r="Z203" s="36">
        <f t="shared" si="41"/>
        <v>0</v>
      </c>
      <c r="AA203" s="36">
        <v>0</v>
      </c>
      <c r="AB203" s="36">
        <v>0</v>
      </c>
      <c r="AC203" s="36">
        <v>0</v>
      </c>
      <c r="AD203" s="36">
        <v>0</v>
      </c>
      <c r="AE203" s="54">
        <f t="shared" si="45"/>
        <v>0</v>
      </c>
      <c r="AF203" s="54">
        <v>0</v>
      </c>
    </row>
    <row r="204" spans="1:32" x14ac:dyDescent="0.2">
      <c r="A204" s="27">
        <v>166683</v>
      </c>
      <c r="B204" s="28" t="s">
        <v>616</v>
      </c>
      <c r="C204" s="27" t="s">
        <v>101</v>
      </c>
      <c r="D204" s="29">
        <v>2</v>
      </c>
      <c r="E204" s="30">
        <v>2015</v>
      </c>
      <c r="F204" s="27" t="s">
        <v>32</v>
      </c>
      <c r="G204" s="31">
        <v>41239</v>
      </c>
      <c r="H204" s="32">
        <v>4.5944444444444441</v>
      </c>
      <c r="I204" s="28" t="s">
        <v>66</v>
      </c>
      <c r="J204" s="33">
        <v>0.94169999999999998</v>
      </c>
      <c r="K204" s="33">
        <f t="shared" si="37"/>
        <v>17.160005227505405</v>
      </c>
      <c r="L204" s="34">
        <v>2.5596999999999999</v>
      </c>
      <c r="M204" s="34">
        <v>1.4E-3</v>
      </c>
      <c r="N204" s="35">
        <v>7878.33</v>
      </c>
      <c r="O204" s="35">
        <v>7419.22</v>
      </c>
      <c r="P204" s="35">
        <v>350</v>
      </c>
      <c r="Q204" s="35">
        <v>7069.22</v>
      </c>
      <c r="R204" s="35">
        <v>0</v>
      </c>
      <c r="S204" s="35">
        <f t="shared" si="38"/>
        <v>459.10999999999967</v>
      </c>
      <c r="T204" s="10">
        <v>0</v>
      </c>
      <c r="U204" s="35">
        <v>350</v>
      </c>
      <c r="V204" s="35">
        <v>0</v>
      </c>
      <c r="W204" s="36">
        <f t="shared" si="36"/>
        <v>0</v>
      </c>
      <c r="X204" s="36">
        <f t="shared" si="39"/>
        <v>16.160005227505405</v>
      </c>
      <c r="Y204" s="36">
        <f t="shared" si="40"/>
        <v>0.76234453616780351</v>
      </c>
      <c r="Z204" s="36">
        <f t="shared" si="41"/>
        <v>15.397660691337599</v>
      </c>
      <c r="AA204" s="36">
        <f t="shared" ref="AA204:AA209" si="47">+P204/O204</f>
        <v>4.717477039365324E-2</v>
      </c>
      <c r="AB204" s="36">
        <f t="shared" ref="AB204:AB209" si="48">+Q204/O204</f>
        <v>0.95282522960634675</v>
      </c>
      <c r="AC204" s="36">
        <f t="shared" ref="AC204:AC209" si="49">+U204/O204</f>
        <v>4.717477039365324E-2</v>
      </c>
      <c r="AD204" s="36">
        <v>0</v>
      </c>
      <c r="AE204" s="54">
        <f t="shared" si="45"/>
        <v>0</v>
      </c>
      <c r="AF204" s="54">
        <f t="shared" ref="AF204:AF209" si="50">+T204/O204</f>
        <v>0</v>
      </c>
    </row>
    <row r="205" spans="1:32" x14ac:dyDescent="0.2">
      <c r="A205" s="27">
        <v>165783</v>
      </c>
      <c r="B205" s="28" t="s">
        <v>613</v>
      </c>
      <c r="C205" s="27" t="s">
        <v>101</v>
      </c>
      <c r="D205" s="29">
        <v>2</v>
      </c>
      <c r="E205" s="30">
        <v>2015</v>
      </c>
      <c r="F205" s="27" t="s">
        <v>32</v>
      </c>
      <c r="G205" s="31">
        <v>41225</v>
      </c>
      <c r="H205" s="32">
        <v>4.6333333333333337</v>
      </c>
      <c r="I205" s="28" t="s">
        <v>66</v>
      </c>
      <c r="J205" s="33">
        <v>3.9199999999999999E-2</v>
      </c>
      <c r="K205" s="33">
        <f t="shared" si="37"/>
        <v>1.0407812354701633</v>
      </c>
      <c r="L205" s="34">
        <v>0.1724</v>
      </c>
      <c r="M205" s="34">
        <v>5.7000000000000002E-3</v>
      </c>
      <c r="N205" s="35">
        <v>59766.8</v>
      </c>
      <c r="O205" s="35">
        <v>2341.86</v>
      </c>
      <c r="P205" s="35">
        <v>2341.86</v>
      </c>
      <c r="Q205" s="35">
        <v>0</v>
      </c>
      <c r="R205" s="35">
        <v>0</v>
      </c>
      <c r="S205" s="35">
        <f t="shared" si="38"/>
        <v>57424.94</v>
      </c>
      <c r="T205" s="10">
        <v>0</v>
      </c>
      <c r="U205" s="35">
        <v>2332</v>
      </c>
      <c r="V205" s="35">
        <v>68.959999999999994</v>
      </c>
      <c r="W205" s="36">
        <f t="shared" si="36"/>
        <v>68.959999999999994</v>
      </c>
      <c r="X205" s="36">
        <f t="shared" si="39"/>
        <v>4.078123547016331E-2</v>
      </c>
      <c r="Y205" s="36">
        <f t="shared" si="40"/>
        <v>4.078123547016331E-2</v>
      </c>
      <c r="Z205" s="36">
        <f t="shared" si="41"/>
        <v>0</v>
      </c>
      <c r="AA205" s="36">
        <f t="shared" si="47"/>
        <v>1</v>
      </c>
      <c r="AB205" s="36">
        <f t="shared" si="48"/>
        <v>0</v>
      </c>
      <c r="AC205" s="36">
        <f t="shared" si="49"/>
        <v>0.99578967145773012</v>
      </c>
      <c r="AD205" s="36">
        <v>0</v>
      </c>
      <c r="AE205" s="54">
        <f t="shared" si="45"/>
        <v>0</v>
      </c>
      <c r="AF205" s="54">
        <f t="shared" si="50"/>
        <v>0</v>
      </c>
    </row>
    <row r="206" spans="1:32" x14ac:dyDescent="0.2">
      <c r="A206" s="27">
        <v>164391</v>
      </c>
      <c r="B206" s="28" t="s">
        <v>605</v>
      </c>
      <c r="C206" s="27" t="s">
        <v>120</v>
      </c>
      <c r="D206" s="29">
        <v>2</v>
      </c>
      <c r="E206" s="30">
        <v>2015</v>
      </c>
      <c r="F206" s="27" t="s">
        <v>32</v>
      </c>
      <c r="G206" s="31">
        <v>41186</v>
      </c>
      <c r="H206" s="32">
        <v>4.7388888888888889</v>
      </c>
      <c r="I206" s="28" t="s">
        <v>66</v>
      </c>
      <c r="J206" s="33">
        <v>0.71519999999999995</v>
      </c>
      <c r="K206" s="33">
        <f t="shared" si="37"/>
        <v>3.511161917431628</v>
      </c>
      <c r="L206" s="34">
        <v>1.6263000000000001</v>
      </c>
      <c r="M206" s="34">
        <v>3.2199999999999999E-2</v>
      </c>
      <c r="N206" s="35">
        <v>42862.79</v>
      </c>
      <c r="O206" s="35">
        <v>30655.21</v>
      </c>
      <c r="P206" s="35">
        <v>30655.21</v>
      </c>
      <c r="Q206" s="35">
        <v>0</v>
      </c>
      <c r="R206" s="35">
        <v>0</v>
      </c>
      <c r="S206" s="35">
        <f t="shared" si="38"/>
        <v>12207.580000000002</v>
      </c>
      <c r="T206" s="10">
        <v>0</v>
      </c>
      <c r="U206" s="35">
        <f>+P206</f>
        <v>30655.21</v>
      </c>
      <c r="V206" s="35">
        <v>2640.35</v>
      </c>
      <c r="W206" s="36">
        <f t="shared" si="36"/>
        <v>2640.35</v>
      </c>
      <c r="X206" s="36">
        <f t="shared" si="39"/>
        <v>2.511161917431628</v>
      </c>
      <c r="Y206" s="36">
        <f t="shared" si="40"/>
        <v>2.511161917431628</v>
      </c>
      <c r="Z206" s="36">
        <f t="shared" si="41"/>
        <v>0</v>
      </c>
      <c r="AA206" s="36">
        <f t="shared" si="47"/>
        <v>1</v>
      </c>
      <c r="AB206" s="36">
        <f t="shared" si="48"/>
        <v>0</v>
      </c>
      <c r="AC206" s="36">
        <f t="shared" si="49"/>
        <v>1</v>
      </c>
      <c r="AD206" s="36">
        <v>0</v>
      </c>
      <c r="AE206" s="54">
        <f t="shared" si="45"/>
        <v>0</v>
      </c>
      <c r="AF206" s="54">
        <f t="shared" si="50"/>
        <v>0</v>
      </c>
    </row>
    <row r="207" spans="1:32" x14ac:dyDescent="0.2">
      <c r="A207" s="27">
        <v>164612</v>
      </c>
      <c r="B207" s="28" t="s">
        <v>608</v>
      </c>
      <c r="C207" s="27" t="s">
        <v>35</v>
      </c>
      <c r="D207" s="29">
        <v>2</v>
      </c>
      <c r="E207" s="30">
        <v>2015</v>
      </c>
      <c r="F207" s="27" t="s">
        <v>32</v>
      </c>
      <c r="G207" s="31">
        <v>41095</v>
      </c>
      <c r="H207" s="32">
        <v>4.9861111111111107</v>
      </c>
      <c r="I207" s="28" t="s">
        <v>66</v>
      </c>
      <c r="J207" s="33">
        <v>1.2859</v>
      </c>
      <c r="K207" s="33">
        <f t="shared" si="37"/>
        <v>-3.4972279784965603</v>
      </c>
      <c r="L207" s="34">
        <v>2.6717</v>
      </c>
      <c r="M207" s="34">
        <v>0</v>
      </c>
      <c r="N207" s="35">
        <v>11644.72</v>
      </c>
      <c r="O207" s="35">
        <v>14974.42</v>
      </c>
      <c r="P207" s="35">
        <v>14974.42</v>
      </c>
      <c r="Q207" s="35">
        <v>0</v>
      </c>
      <c r="R207" s="35">
        <v>0</v>
      </c>
      <c r="S207" s="35">
        <f t="shared" si="38"/>
        <v>-3329.7000000000007</v>
      </c>
      <c r="T207" s="10">
        <v>0</v>
      </c>
      <c r="U207" s="35">
        <v>12580.79</v>
      </c>
      <c r="V207" s="35">
        <v>-10945.42</v>
      </c>
      <c r="W207" s="36">
        <f t="shared" si="36"/>
        <v>-10945.42</v>
      </c>
      <c r="X207" s="36">
        <f t="shared" si="39"/>
        <v>-4.4972279784965599</v>
      </c>
      <c r="Y207" s="36">
        <f t="shared" si="40"/>
        <v>-4.4972279784965599</v>
      </c>
      <c r="Z207" s="36">
        <f t="shared" si="41"/>
        <v>0</v>
      </c>
      <c r="AA207" s="36">
        <f t="shared" si="47"/>
        <v>1</v>
      </c>
      <c r="AB207" s="36">
        <f t="shared" si="48"/>
        <v>0</v>
      </c>
      <c r="AC207" s="36">
        <f t="shared" si="49"/>
        <v>0.84015207266792313</v>
      </c>
      <c r="AD207" s="36">
        <v>0</v>
      </c>
      <c r="AE207" s="54">
        <f t="shared" si="45"/>
        <v>0</v>
      </c>
      <c r="AF207" s="54">
        <f t="shared" si="50"/>
        <v>0</v>
      </c>
    </row>
    <row r="208" spans="1:32" x14ac:dyDescent="0.2">
      <c r="A208" s="27">
        <v>148847</v>
      </c>
      <c r="B208" s="28" t="s">
        <v>499</v>
      </c>
      <c r="C208" s="27" t="s">
        <v>35</v>
      </c>
      <c r="D208" s="29">
        <v>2</v>
      </c>
      <c r="E208" s="30">
        <v>2015</v>
      </c>
      <c r="F208" s="27" t="s">
        <v>32</v>
      </c>
      <c r="G208" s="31">
        <v>41092</v>
      </c>
      <c r="H208" s="32">
        <v>4.9944444444444445</v>
      </c>
      <c r="I208" s="28" t="s">
        <v>66</v>
      </c>
      <c r="J208" s="33">
        <v>1.6814</v>
      </c>
      <c r="K208" s="33">
        <f t="shared" si="37"/>
        <v>-1.4675807760036403</v>
      </c>
      <c r="L208" s="34">
        <v>0</v>
      </c>
      <c r="M208" s="34">
        <v>0</v>
      </c>
      <c r="N208" s="35">
        <v>741.73</v>
      </c>
      <c r="O208" s="35">
        <v>1247.1400000000001</v>
      </c>
      <c r="P208" s="35">
        <v>1247.1400000000001</v>
      </c>
      <c r="Q208" s="35">
        <v>0</v>
      </c>
      <c r="R208" s="35">
        <v>0</v>
      </c>
      <c r="S208" s="35">
        <f t="shared" si="38"/>
        <v>-505.41000000000008</v>
      </c>
      <c r="T208" s="10">
        <v>0</v>
      </c>
      <c r="U208" s="35">
        <v>0</v>
      </c>
      <c r="V208" s="35">
        <v>0</v>
      </c>
      <c r="W208" s="36">
        <f t="shared" si="36"/>
        <v>0</v>
      </c>
      <c r="X208" s="36">
        <f t="shared" si="39"/>
        <v>-2.4675807760036403</v>
      </c>
      <c r="Y208" s="36">
        <f t="shared" si="40"/>
        <v>-2.4675807760036403</v>
      </c>
      <c r="Z208" s="36">
        <f t="shared" si="41"/>
        <v>0</v>
      </c>
      <c r="AA208" s="36">
        <f t="shared" si="47"/>
        <v>1</v>
      </c>
      <c r="AB208" s="36">
        <f t="shared" si="48"/>
        <v>0</v>
      </c>
      <c r="AC208" s="36">
        <f t="shared" si="49"/>
        <v>0</v>
      </c>
      <c r="AD208" s="36">
        <v>0</v>
      </c>
      <c r="AE208" s="54">
        <f t="shared" si="45"/>
        <v>0</v>
      </c>
      <c r="AF208" s="54">
        <f t="shared" si="50"/>
        <v>0</v>
      </c>
    </row>
    <row r="209" spans="1:32" x14ac:dyDescent="0.2">
      <c r="A209" s="27">
        <v>147493</v>
      </c>
      <c r="B209" s="28" t="s">
        <v>489</v>
      </c>
      <c r="C209" s="27" t="s">
        <v>31</v>
      </c>
      <c r="D209" s="29">
        <v>1</v>
      </c>
      <c r="E209" s="30">
        <v>2015</v>
      </c>
      <c r="F209" s="27" t="s">
        <v>36</v>
      </c>
      <c r="G209" s="31">
        <v>41072</v>
      </c>
      <c r="H209" s="32">
        <v>5.05</v>
      </c>
      <c r="I209" s="28" t="s">
        <v>66</v>
      </c>
      <c r="J209" s="33">
        <v>0.68559999999999999</v>
      </c>
      <c r="K209" s="33">
        <f t="shared" si="37"/>
        <v>3.1807662581678979</v>
      </c>
      <c r="L209" s="34">
        <v>0</v>
      </c>
      <c r="M209" s="34">
        <v>0</v>
      </c>
      <c r="N209" s="35">
        <v>561353.07999999996</v>
      </c>
      <c r="O209" s="35">
        <v>384869.48</v>
      </c>
      <c r="P209" s="35">
        <v>44869.48</v>
      </c>
      <c r="Q209" s="35">
        <v>340000</v>
      </c>
      <c r="R209" s="41">
        <v>11730</v>
      </c>
      <c r="S209" s="35">
        <f t="shared" si="38"/>
        <v>176483.59999999998</v>
      </c>
      <c r="T209" s="10">
        <v>340000</v>
      </c>
      <c r="U209" s="35">
        <v>6688.42</v>
      </c>
      <c r="V209" s="35">
        <v>-23789.32</v>
      </c>
      <c r="W209" s="42">
        <v>-23789.32</v>
      </c>
      <c r="X209" s="36">
        <f t="shared" si="39"/>
        <v>2.1807662581678979</v>
      </c>
      <c r="Y209" s="36">
        <f t="shared" si="40"/>
        <v>0.25424164058303439</v>
      </c>
      <c r="Z209" s="36">
        <f t="shared" si="41"/>
        <v>1.9265246175848636</v>
      </c>
      <c r="AA209" s="36">
        <f t="shared" si="47"/>
        <v>0.11658362725981807</v>
      </c>
      <c r="AB209" s="36">
        <f t="shared" si="48"/>
        <v>0.88341637274018203</v>
      </c>
      <c r="AC209" s="36">
        <f t="shared" si="49"/>
        <v>1.7378410987537906E-2</v>
      </c>
      <c r="AD209" s="36">
        <v>0</v>
      </c>
      <c r="AE209" s="54">
        <f t="shared" si="45"/>
        <v>1.9265246175848636</v>
      </c>
      <c r="AF209" s="54">
        <f t="shared" si="50"/>
        <v>0.88341637274018203</v>
      </c>
    </row>
    <row r="210" spans="1:32" x14ac:dyDescent="0.2">
      <c r="A210" s="27">
        <v>147867</v>
      </c>
      <c r="B210" s="28" t="s">
        <v>495</v>
      </c>
      <c r="C210" s="27" t="s">
        <v>51</v>
      </c>
      <c r="D210" s="29">
        <v>2</v>
      </c>
      <c r="E210" s="30">
        <v>2015</v>
      </c>
      <c r="F210" s="27" t="s">
        <v>32</v>
      </c>
      <c r="G210" s="31">
        <v>41068</v>
      </c>
      <c r="H210" s="32">
        <v>5.0611111111111109</v>
      </c>
      <c r="I210" s="28" t="s">
        <v>66</v>
      </c>
      <c r="J210" s="33">
        <v>0</v>
      </c>
      <c r="K210" s="33">
        <f t="shared" si="37"/>
        <v>1</v>
      </c>
      <c r="L210" s="34">
        <v>0</v>
      </c>
      <c r="M210" s="34">
        <v>0</v>
      </c>
      <c r="N210" s="35">
        <v>1200</v>
      </c>
      <c r="O210" s="35">
        <v>0</v>
      </c>
      <c r="P210" s="35">
        <v>0</v>
      </c>
      <c r="Q210" s="35">
        <v>0</v>
      </c>
      <c r="R210" s="35">
        <v>0</v>
      </c>
      <c r="S210" s="35">
        <f t="shared" si="38"/>
        <v>1200</v>
      </c>
      <c r="T210" s="10">
        <v>0</v>
      </c>
      <c r="U210" s="35">
        <v>0</v>
      </c>
      <c r="V210" s="35">
        <v>0</v>
      </c>
      <c r="W210" s="36">
        <f>+V210-R210</f>
        <v>0</v>
      </c>
      <c r="X210" s="36">
        <f t="shared" si="39"/>
        <v>0</v>
      </c>
      <c r="Y210" s="36">
        <f t="shared" si="40"/>
        <v>0</v>
      </c>
      <c r="Z210" s="36">
        <f t="shared" si="41"/>
        <v>0</v>
      </c>
      <c r="AA210" s="36">
        <v>0</v>
      </c>
      <c r="AB210" s="36">
        <v>0</v>
      </c>
      <c r="AC210" s="36">
        <v>0</v>
      </c>
      <c r="AD210" s="36">
        <v>0</v>
      </c>
      <c r="AE210" s="54">
        <f t="shared" si="45"/>
        <v>0</v>
      </c>
      <c r="AF210" s="54">
        <v>0</v>
      </c>
    </row>
    <row r="211" spans="1:32" x14ac:dyDescent="0.2">
      <c r="A211" s="27">
        <v>147502</v>
      </c>
      <c r="B211" s="28" t="s">
        <v>490</v>
      </c>
      <c r="C211" s="27" t="s">
        <v>51</v>
      </c>
      <c r="D211" s="29">
        <v>2</v>
      </c>
      <c r="E211" s="30">
        <v>2015</v>
      </c>
      <c r="F211" s="27" t="s">
        <v>32</v>
      </c>
      <c r="G211" s="31">
        <v>41061</v>
      </c>
      <c r="H211" s="32">
        <v>5.0805555555555557</v>
      </c>
      <c r="I211" s="28" t="s">
        <v>66</v>
      </c>
      <c r="J211" s="33">
        <v>1.0483</v>
      </c>
      <c r="K211" s="33">
        <f t="shared" si="37"/>
        <v>-20.721993327184268</v>
      </c>
      <c r="L211" s="34">
        <v>9.5600000000000004E-2</v>
      </c>
      <c r="M211" s="34">
        <v>0</v>
      </c>
      <c r="N211" s="35">
        <v>566369.17000000004</v>
      </c>
      <c r="O211" s="35">
        <v>593700.96</v>
      </c>
      <c r="P211" s="35">
        <v>366140.59</v>
      </c>
      <c r="Q211" s="35">
        <v>227560.37</v>
      </c>
      <c r="R211" s="41">
        <v>17802.7</v>
      </c>
      <c r="S211" s="35">
        <f t="shared" si="38"/>
        <v>-27331.789999999921</v>
      </c>
      <c r="T211" s="10">
        <v>214888.37</v>
      </c>
      <c r="U211" s="35">
        <v>1208.42</v>
      </c>
      <c r="V211" s="35">
        <v>-14930.09</v>
      </c>
      <c r="W211" s="36">
        <v>-9835.57</v>
      </c>
      <c r="X211" s="36">
        <f t="shared" si="39"/>
        <v>-21.721993327184268</v>
      </c>
      <c r="Y211" s="36">
        <f t="shared" si="40"/>
        <v>-13.396143831048061</v>
      </c>
      <c r="Z211" s="36">
        <f t="shared" si="41"/>
        <v>-8.3258494961362075</v>
      </c>
      <c r="AA211" s="36">
        <f>+P211/O211</f>
        <v>0.6167087720390414</v>
      </c>
      <c r="AB211" s="36">
        <f>+Q211/O211</f>
        <v>0.38329122796095866</v>
      </c>
      <c r="AC211" s="36">
        <f>+U211/O211</f>
        <v>2.0354017955436692E-3</v>
      </c>
      <c r="AD211" s="36">
        <v>0</v>
      </c>
      <c r="AE211" s="54">
        <f t="shared" si="45"/>
        <v>-7.8622135615706332</v>
      </c>
      <c r="AF211" s="54">
        <f>+T211/O211</f>
        <v>0.36194714928539112</v>
      </c>
    </row>
    <row r="212" spans="1:32" x14ac:dyDescent="0.2">
      <c r="A212" s="27">
        <v>147637</v>
      </c>
      <c r="B212" s="28" t="s">
        <v>492</v>
      </c>
      <c r="C212" s="27" t="s">
        <v>51</v>
      </c>
      <c r="D212" s="29">
        <v>2</v>
      </c>
      <c r="E212" s="30">
        <v>2015</v>
      </c>
      <c r="F212" s="27" t="s">
        <v>32</v>
      </c>
      <c r="G212" s="31">
        <v>40991</v>
      </c>
      <c r="H212" s="32">
        <v>5.2694444444444448</v>
      </c>
      <c r="I212" s="28" t="s">
        <v>66</v>
      </c>
      <c r="J212" s="33">
        <v>0.99929999999999997</v>
      </c>
      <c r="K212" s="33">
        <f t="shared" si="37"/>
        <v>1399.7409500000001</v>
      </c>
      <c r="L212" s="34">
        <v>0</v>
      </c>
      <c r="M212" s="34">
        <v>0</v>
      </c>
      <c r="N212" s="35">
        <v>279948.19</v>
      </c>
      <c r="O212" s="35">
        <v>279748.19</v>
      </c>
      <c r="P212" s="35">
        <v>3759.08</v>
      </c>
      <c r="Q212" s="35">
        <v>275989.11</v>
      </c>
      <c r="R212" s="35">
        <v>0</v>
      </c>
      <c r="S212" s="35">
        <f t="shared" si="38"/>
        <v>200</v>
      </c>
      <c r="T212" s="10">
        <v>0</v>
      </c>
      <c r="U212" s="35">
        <v>224</v>
      </c>
      <c r="V212" s="35">
        <v>0</v>
      </c>
      <c r="W212" s="36">
        <f>+V212-R212</f>
        <v>0</v>
      </c>
      <c r="X212" s="36">
        <f t="shared" si="39"/>
        <v>1398.7409500000001</v>
      </c>
      <c r="Y212" s="36">
        <f t="shared" si="40"/>
        <v>18.795400000000001</v>
      </c>
      <c r="Z212" s="36">
        <f t="shared" si="41"/>
        <v>1379.9455499999999</v>
      </c>
      <c r="AA212" s="36">
        <f>+P212/O212</f>
        <v>1.343737022927655E-2</v>
      </c>
      <c r="AB212" s="36">
        <f>+Q212/O212</f>
        <v>0.9865626297707234</v>
      </c>
      <c r="AC212" s="36">
        <f>+U212/O212</f>
        <v>8.007201047484883E-4</v>
      </c>
      <c r="AD212" s="36">
        <v>0</v>
      </c>
      <c r="AE212" s="54">
        <f t="shared" si="45"/>
        <v>0</v>
      </c>
      <c r="AF212" s="54">
        <f>+T212/O212</f>
        <v>0</v>
      </c>
    </row>
    <row r="213" spans="1:32" ht="12" customHeight="1" x14ac:dyDescent="0.2">
      <c r="A213" s="27">
        <v>146161</v>
      </c>
      <c r="B213" s="28" t="s">
        <v>475</v>
      </c>
      <c r="C213" s="27" t="s">
        <v>31</v>
      </c>
      <c r="D213" s="29">
        <v>1</v>
      </c>
      <c r="E213" s="30">
        <v>2015</v>
      </c>
      <c r="F213" s="27" t="s">
        <v>36</v>
      </c>
      <c r="G213" s="31">
        <v>40973</v>
      </c>
      <c r="H213" s="32">
        <v>5.3194444444444446</v>
      </c>
      <c r="I213" s="28" t="s">
        <v>66</v>
      </c>
      <c r="J213" s="33">
        <v>0.28210000000000002</v>
      </c>
      <c r="K213" s="33">
        <f t="shared" si="37"/>
        <v>1.392916149356483</v>
      </c>
      <c r="L213" s="34">
        <v>0.1182</v>
      </c>
      <c r="M213" s="34">
        <v>1.78E-2</v>
      </c>
      <c r="N213" s="35">
        <v>986281.72</v>
      </c>
      <c r="O213" s="35">
        <v>278212.02</v>
      </c>
      <c r="P213" s="35">
        <v>88212.02</v>
      </c>
      <c r="Q213" s="35">
        <v>190000</v>
      </c>
      <c r="R213" s="41">
        <v>9705.23</v>
      </c>
      <c r="S213" s="35">
        <f t="shared" si="38"/>
        <v>708069.7</v>
      </c>
      <c r="T213" s="10">
        <v>0</v>
      </c>
      <c r="U213" s="35">
        <v>5355.01</v>
      </c>
      <c r="V213" s="35">
        <v>723.5</v>
      </c>
      <c r="W213" s="41">
        <v>2074.4899999999998</v>
      </c>
      <c r="X213" s="36">
        <f t="shared" si="39"/>
        <v>0.39291614935648289</v>
      </c>
      <c r="Y213" s="36">
        <f t="shared" si="40"/>
        <v>0.12458098404719198</v>
      </c>
      <c r="Z213" s="36">
        <f t="shared" si="41"/>
        <v>0.26833516530929091</v>
      </c>
      <c r="AA213" s="36">
        <f>+P213/O213</f>
        <v>0.31706760908461107</v>
      </c>
      <c r="AB213" s="36">
        <f>+Q213/O213</f>
        <v>0.68293239091538882</v>
      </c>
      <c r="AC213" s="36">
        <f>+U213/O213</f>
        <v>1.9247946224609562E-2</v>
      </c>
      <c r="AD213" s="36">
        <v>0</v>
      </c>
      <c r="AE213" s="54">
        <f t="shared" si="45"/>
        <v>0</v>
      </c>
      <c r="AF213" s="54">
        <f>+T213/O213</f>
        <v>0</v>
      </c>
    </row>
    <row r="214" spans="1:32" x14ac:dyDescent="0.2">
      <c r="A214" s="27">
        <v>146189</v>
      </c>
      <c r="B214" s="28" t="s">
        <v>476</v>
      </c>
      <c r="C214" s="27" t="s">
        <v>44</v>
      </c>
      <c r="D214" s="29">
        <v>1</v>
      </c>
      <c r="E214" s="30">
        <v>2015</v>
      </c>
      <c r="F214" s="27" t="s">
        <v>32</v>
      </c>
      <c r="G214" s="31">
        <v>40954</v>
      </c>
      <c r="H214" s="32">
        <v>5.375</v>
      </c>
      <c r="I214" s="28" t="s">
        <v>66</v>
      </c>
      <c r="J214" s="33">
        <v>0.79800000000000004</v>
      </c>
      <c r="K214" s="33">
        <f t="shared" si="37"/>
        <v>4.9502226815034982</v>
      </c>
      <c r="L214" s="34">
        <v>0</v>
      </c>
      <c r="M214" s="34">
        <v>0</v>
      </c>
      <c r="N214" s="35">
        <v>1753540.3</v>
      </c>
      <c r="O214" s="35">
        <v>1399305.67</v>
      </c>
      <c r="P214" s="35">
        <v>124108.47</v>
      </c>
      <c r="Q214" s="35">
        <v>1275197.2</v>
      </c>
      <c r="R214" s="35">
        <v>0</v>
      </c>
      <c r="S214" s="35">
        <f t="shared" si="38"/>
        <v>354234.63000000012</v>
      </c>
      <c r="T214" s="10">
        <v>900000</v>
      </c>
      <c r="U214" s="35">
        <v>110110.76</v>
      </c>
      <c r="V214" s="35">
        <v>74.180000000000007</v>
      </c>
      <c r="W214" s="36">
        <f>+V214-R214</f>
        <v>74.180000000000007</v>
      </c>
      <c r="X214" s="36">
        <f t="shared" si="39"/>
        <v>3.9502226815034978</v>
      </c>
      <c r="Y214" s="36">
        <f t="shared" si="40"/>
        <v>0.35035668308318685</v>
      </c>
      <c r="Z214" s="36">
        <f t="shared" si="41"/>
        <v>3.5998659984203112</v>
      </c>
      <c r="AA214" s="36">
        <f>+P214/O214</f>
        <v>8.8692894383826812E-2</v>
      </c>
      <c r="AB214" s="36">
        <f>+Q214/O214</f>
        <v>0.91130710561617323</v>
      </c>
      <c r="AC214" s="36">
        <f>+U214/O214</f>
        <v>7.8689568948863045E-2</v>
      </c>
      <c r="AD214" s="36">
        <v>0</v>
      </c>
      <c r="AE214" s="54">
        <f t="shared" si="45"/>
        <v>2.5406889213513644</v>
      </c>
      <c r="AF214" s="54">
        <f>+T214/O214</f>
        <v>0.64317612605686081</v>
      </c>
    </row>
    <row r="215" spans="1:32" x14ac:dyDescent="0.2">
      <c r="A215" s="27">
        <v>145186</v>
      </c>
      <c r="B215" s="28" t="s">
        <v>465</v>
      </c>
      <c r="C215" s="27" t="s">
        <v>44</v>
      </c>
      <c r="D215" s="29">
        <v>1</v>
      </c>
      <c r="E215" s="30">
        <v>2015</v>
      </c>
      <c r="F215" s="27" t="s">
        <v>32</v>
      </c>
      <c r="G215" s="31">
        <v>40939</v>
      </c>
      <c r="H215" s="32">
        <v>5.416666666666667</v>
      </c>
      <c r="I215" s="28" t="s">
        <v>66</v>
      </c>
      <c r="J215" s="33">
        <v>0</v>
      </c>
      <c r="K215" s="33">
        <f t="shared" si="37"/>
        <v>1</v>
      </c>
      <c r="L215" s="34">
        <v>0</v>
      </c>
      <c r="M215" s="34">
        <v>0</v>
      </c>
      <c r="N215" s="35">
        <v>800</v>
      </c>
      <c r="O215" s="35">
        <v>0</v>
      </c>
      <c r="P215" s="35">
        <v>0</v>
      </c>
      <c r="Q215" s="35">
        <v>0</v>
      </c>
      <c r="R215" s="35">
        <v>0</v>
      </c>
      <c r="S215" s="35">
        <f t="shared" si="38"/>
        <v>800</v>
      </c>
      <c r="T215" s="10">
        <v>0</v>
      </c>
      <c r="U215" s="35">
        <v>0</v>
      </c>
      <c r="V215" s="35">
        <v>0</v>
      </c>
      <c r="W215" s="36">
        <f>+V215-R215</f>
        <v>0</v>
      </c>
      <c r="X215" s="36">
        <f t="shared" si="39"/>
        <v>0</v>
      </c>
      <c r="Y215" s="36">
        <f t="shared" si="40"/>
        <v>0</v>
      </c>
      <c r="Z215" s="36">
        <f t="shared" si="41"/>
        <v>0</v>
      </c>
      <c r="AA215" s="36">
        <v>0</v>
      </c>
      <c r="AB215" s="36">
        <v>0</v>
      </c>
      <c r="AC215" s="36">
        <v>0</v>
      </c>
      <c r="AD215" s="36">
        <v>0</v>
      </c>
      <c r="AE215" s="54">
        <f t="shared" si="45"/>
        <v>0</v>
      </c>
      <c r="AF215" s="54">
        <v>0</v>
      </c>
    </row>
    <row r="216" spans="1:32" x14ac:dyDescent="0.2">
      <c r="A216" s="27">
        <v>144801</v>
      </c>
      <c r="B216" s="28" t="s">
        <v>462</v>
      </c>
      <c r="C216" s="27" t="s">
        <v>31</v>
      </c>
      <c r="D216" s="29">
        <v>1</v>
      </c>
      <c r="E216" s="30">
        <v>2015</v>
      </c>
      <c r="F216" s="27" t="s">
        <v>32</v>
      </c>
      <c r="G216" s="31">
        <v>40899</v>
      </c>
      <c r="H216" s="32">
        <v>5.5222222222222221</v>
      </c>
      <c r="I216" s="28" t="s">
        <v>66</v>
      </c>
      <c r="J216" s="33">
        <v>0.10589999999999999</v>
      </c>
      <c r="K216" s="33">
        <f t="shared" si="37"/>
        <v>1.1184474918038565</v>
      </c>
      <c r="L216" s="34">
        <v>0</v>
      </c>
      <c r="M216" s="34">
        <v>0</v>
      </c>
      <c r="N216" s="35">
        <v>1586.35</v>
      </c>
      <c r="O216" s="35">
        <v>168</v>
      </c>
      <c r="P216" s="35">
        <v>168</v>
      </c>
      <c r="Q216" s="35">
        <v>0</v>
      </c>
      <c r="R216" s="35">
        <v>0</v>
      </c>
      <c r="S216" s="35">
        <f t="shared" si="38"/>
        <v>1418.35</v>
      </c>
      <c r="T216" s="10">
        <v>0</v>
      </c>
      <c r="U216" s="35">
        <v>168</v>
      </c>
      <c r="V216" s="35">
        <v>0</v>
      </c>
      <c r="W216" s="36">
        <f>+V216-R216</f>
        <v>0</v>
      </c>
      <c r="X216" s="36">
        <f t="shared" si="39"/>
        <v>0.11844749180385661</v>
      </c>
      <c r="Y216" s="36">
        <f t="shared" si="40"/>
        <v>0.11844749180385661</v>
      </c>
      <c r="Z216" s="36">
        <f t="shared" si="41"/>
        <v>0</v>
      </c>
      <c r="AA216" s="36">
        <f>+P216/O216</f>
        <v>1</v>
      </c>
      <c r="AB216" s="36">
        <f>+Q216/O216</f>
        <v>0</v>
      </c>
      <c r="AC216" s="36">
        <f>+U216/O216</f>
        <v>1</v>
      </c>
      <c r="AD216" s="36">
        <v>0</v>
      </c>
      <c r="AE216" s="54">
        <f t="shared" si="45"/>
        <v>0</v>
      </c>
      <c r="AF216" s="54">
        <f>+T216/O216</f>
        <v>0</v>
      </c>
    </row>
    <row r="217" spans="1:32" x14ac:dyDescent="0.2">
      <c r="A217" s="27">
        <v>143810</v>
      </c>
      <c r="B217" s="28" t="s">
        <v>455</v>
      </c>
      <c r="C217" s="27" t="s">
        <v>413</v>
      </c>
      <c r="D217" s="29">
        <v>1</v>
      </c>
      <c r="E217" s="30">
        <v>2015</v>
      </c>
      <c r="F217" s="27" t="s">
        <v>36</v>
      </c>
      <c r="G217" s="31">
        <v>40893</v>
      </c>
      <c r="H217" s="32">
        <v>5.5388888888888888</v>
      </c>
      <c r="I217" s="28" t="s">
        <v>66</v>
      </c>
      <c r="J217" s="33">
        <v>0.81058280285988438</v>
      </c>
      <c r="K217" s="33">
        <f t="shared" si="37"/>
        <v>5.2793516908619456</v>
      </c>
      <c r="L217" s="34">
        <v>1.1498362426753639</v>
      </c>
      <c r="M217" s="34">
        <v>0</v>
      </c>
      <c r="N217" s="35">
        <v>8775.18</v>
      </c>
      <c r="O217" s="35">
        <v>7113.01</v>
      </c>
      <c r="P217" s="35">
        <v>1068.3699999999999</v>
      </c>
      <c r="Q217" s="35">
        <v>6044.64</v>
      </c>
      <c r="R217" s="35">
        <v>0</v>
      </c>
      <c r="S217" s="35">
        <f t="shared" si="38"/>
        <v>1662.17</v>
      </c>
      <c r="T217" s="10">
        <v>0</v>
      </c>
      <c r="U217" s="35">
        <v>1068.3699999999999</v>
      </c>
      <c r="V217" s="35">
        <v>-446.7</v>
      </c>
      <c r="W217" s="36">
        <f>+V217-R217</f>
        <v>-446.7</v>
      </c>
      <c r="X217" s="36">
        <f t="shared" si="39"/>
        <v>4.2793516908619456</v>
      </c>
      <c r="Y217" s="36">
        <f t="shared" si="40"/>
        <v>0.64275615610918246</v>
      </c>
      <c r="Z217" s="36">
        <f t="shared" si="41"/>
        <v>3.6365955347527632</v>
      </c>
      <c r="AA217" s="36">
        <f>+P217/O217</f>
        <v>0.15019942331024416</v>
      </c>
      <c r="AB217" s="36">
        <f>+Q217/O217</f>
        <v>0.84980057668975584</v>
      </c>
      <c r="AC217" s="36">
        <f>+U217/O217</f>
        <v>0.15019942331024416</v>
      </c>
      <c r="AD217" s="36">
        <v>0</v>
      </c>
      <c r="AE217" s="54">
        <f t="shared" si="45"/>
        <v>0</v>
      </c>
      <c r="AF217" s="54">
        <f>+T217/O217</f>
        <v>0</v>
      </c>
    </row>
    <row r="218" spans="1:32" x14ac:dyDescent="0.2">
      <c r="A218" s="27">
        <v>142570</v>
      </c>
      <c r="B218" s="28" t="s">
        <v>447</v>
      </c>
      <c r="C218" s="27" t="s">
        <v>44</v>
      </c>
      <c r="D218" s="29">
        <v>1</v>
      </c>
      <c r="E218" s="30">
        <v>2015</v>
      </c>
      <c r="F218" s="27" t="s">
        <v>32</v>
      </c>
      <c r="G218" s="31">
        <v>40840</v>
      </c>
      <c r="H218" s="32">
        <v>5.6833333333333336</v>
      </c>
      <c r="I218" s="28" t="s">
        <v>66</v>
      </c>
      <c r="J218" s="33">
        <v>0.99550000000000005</v>
      </c>
      <c r="K218" s="33">
        <f t="shared" si="37"/>
        <v>220.61208325237624</v>
      </c>
      <c r="L218" s="34">
        <v>0.39190000000000003</v>
      </c>
      <c r="M218" s="34">
        <v>1.2999999999999999E-3</v>
      </c>
      <c r="N218" s="35">
        <v>193020.13</v>
      </c>
      <c r="O218" s="35">
        <v>192145.2</v>
      </c>
      <c r="P218" s="35">
        <v>5366.61</v>
      </c>
      <c r="Q218" s="35">
        <v>186778.59</v>
      </c>
      <c r="R218" s="41">
        <v>116.97</v>
      </c>
      <c r="S218" s="35">
        <f t="shared" si="38"/>
        <v>874.92999999999302</v>
      </c>
      <c r="T218" s="10">
        <v>0</v>
      </c>
      <c r="U218" s="35">
        <v>2394</v>
      </c>
      <c r="V218" s="35">
        <v>113</v>
      </c>
      <c r="W218" s="41">
        <v>96.07</v>
      </c>
      <c r="X218" s="36">
        <f t="shared" si="39"/>
        <v>219.61208325237624</v>
      </c>
      <c r="Y218" s="36">
        <f t="shared" si="40"/>
        <v>6.1337592721703933</v>
      </c>
      <c r="Z218" s="36">
        <f t="shared" si="41"/>
        <v>213.47832398020583</v>
      </c>
      <c r="AA218" s="36">
        <f>+P218/O218</f>
        <v>2.7929971708895145E-2</v>
      </c>
      <c r="AB218" s="36">
        <f>+Q218/O218</f>
        <v>0.97207002829110478</v>
      </c>
      <c r="AC218" s="36">
        <f>+U218/O218</f>
        <v>1.2459327633477181E-2</v>
      </c>
      <c r="AD218" s="36">
        <v>0</v>
      </c>
      <c r="AE218" s="54">
        <f t="shared" si="45"/>
        <v>0</v>
      </c>
      <c r="AF218" s="54">
        <f>+T218/O218</f>
        <v>0</v>
      </c>
    </row>
    <row r="219" spans="1:32" ht="12" customHeight="1" x14ac:dyDescent="0.2">
      <c r="A219" s="27">
        <v>142416</v>
      </c>
      <c r="B219" s="28" t="s">
        <v>446</v>
      </c>
      <c r="C219" s="27" t="s">
        <v>31</v>
      </c>
      <c r="D219" s="29">
        <v>1</v>
      </c>
      <c r="E219" s="30">
        <v>2015</v>
      </c>
      <c r="F219" s="27" t="s">
        <v>36</v>
      </c>
      <c r="G219" s="31">
        <v>40829</v>
      </c>
      <c r="H219" s="32">
        <v>5.7138888888888886</v>
      </c>
      <c r="I219" s="28" t="s">
        <v>66</v>
      </c>
      <c r="J219" s="33">
        <v>2.8163999999999998</v>
      </c>
      <c r="K219" s="33">
        <f t="shared" si="37"/>
        <v>-0.55053257122400789</v>
      </c>
      <c r="L219" s="34">
        <v>2.4447000000000001</v>
      </c>
      <c r="M219" s="34">
        <v>0</v>
      </c>
      <c r="N219" s="35">
        <v>12425.9</v>
      </c>
      <c r="O219" s="35">
        <v>34996.589999999997</v>
      </c>
      <c r="P219" s="35">
        <v>705.89</v>
      </c>
      <c r="Q219" s="35">
        <v>34290.699999999997</v>
      </c>
      <c r="R219" s="35">
        <v>0</v>
      </c>
      <c r="S219" s="35">
        <f t="shared" si="38"/>
        <v>-22570.689999999995</v>
      </c>
      <c r="T219" s="10">
        <v>11290.7</v>
      </c>
      <c r="U219" s="35">
        <v>0</v>
      </c>
      <c r="V219" s="35">
        <v>-26626.12</v>
      </c>
      <c r="W219" s="36">
        <f t="shared" ref="W219:W256" si="51">+V219-R219</f>
        <v>-26626.12</v>
      </c>
      <c r="X219" s="36">
        <f t="shared" si="39"/>
        <v>-1.5505325712240079</v>
      </c>
      <c r="Y219" s="36">
        <f t="shared" si="40"/>
        <v>-3.1274630948367112E-2</v>
      </c>
      <c r="Z219" s="36">
        <f t="shared" si="41"/>
        <v>-1.5192579402756408</v>
      </c>
      <c r="AA219" s="36">
        <f>+P219/O219</f>
        <v>2.0170250873013631E-2</v>
      </c>
      <c r="AB219" s="36">
        <f>+Q219/O219</f>
        <v>0.97982974912698639</v>
      </c>
      <c r="AC219" s="36">
        <f>+U219/O219</f>
        <v>0</v>
      </c>
      <c r="AD219" s="36">
        <v>0</v>
      </c>
      <c r="AE219" s="54">
        <f t="shared" si="45"/>
        <v>-0.50023725459877399</v>
      </c>
      <c r="AF219" s="54">
        <f>+T219/O219</f>
        <v>0.322622861255911</v>
      </c>
    </row>
    <row r="220" spans="1:32" x14ac:dyDescent="0.2">
      <c r="A220" s="27">
        <v>140634</v>
      </c>
      <c r="B220" s="28" t="s">
        <v>436</v>
      </c>
      <c r="C220" s="27" t="s">
        <v>101</v>
      </c>
      <c r="D220" s="29">
        <v>2</v>
      </c>
      <c r="E220" s="30">
        <v>2015</v>
      </c>
      <c r="F220" s="27" t="s">
        <v>36</v>
      </c>
      <c r="G220" s="31">
        <v>40765</v>
      </c>
      <c r="H220" s="32">
        <v>5.8888888888888893</v>
      </c>
      <c r="I220" s="28" t="s">
        <v>66</v>
      </c>
      <c r="J220" s="33">
        <v>8.0000000000000002E-3</v>
      </c>
      <c r="K220" s="33">
        <f t="shared" si="37"/>
        <v>1.008047678435894</v>
      </c>
      <c r="L220" s="34">
        <v>2.0367000000000002</v>
      </c>
      <c r="M220" s="34">
        <v>0.37590000000000001</v>
      </c>
      <c r="N220" s="35">
        <v>55011.44</v>
      </c>
      <c r="O220" s="35">
        <v>439.18</v>
      </c>
      <c r="P220" s="35">
        <v>439.18</v>
      </c>
      <c r="Q220" s="35">
        <v>0</v>
      </c>
      <c r="R220" s="35">
        <v>0</v>
      </c>
      <c r="S220" s="35">
        <f t="shared" si="38"/>
        <v>54572.26</v>
      </c>
      <c r="T220" s="10">
        <v>0</v>
      </c>
      <c r="U220" s="35">
        <v>358.64</v>
      </c>
      <c r="V220" s="35">
        <v>49553.39</v>
      </c>
      <c r="W220" s="36">
        <f t="shared" si="51"/>
        <v>49553.39</v>
      </c>
      <c r="X220" s="36">
        <f t="shared" si="39"/>
        <v>8.0476784358939867E-3</v>
      </c>
      <c r="Y220" s="36">
        <f t="shared" si="40"/>
        <v>8.0476784358939867E-3</v>
      </c>
      <c r="Z220" s="36">
        <f t="shared" si="41"/>
        <v>0</v>
      </c>
      <c r="AA220" s="36">
        <f>+P220/O220</f>
        <v>1</v>
      </c>
      <c r="AB220" s="36">
        <f>+Q220/O220</f>
        <v>0</v>
      </c>
      <c r="AC220" s="36">
        <f>+U220/O220</f>
        <v>0.81661277835967028</v>
      </c>
      <c r="AD220" s="36">
        <v>0</v>
      </c>
      <c r="AE220" s="54">
        <f t="shared" si="45"/>
        <v>0</v>
      </c>
      <c r="AF220" s="54">
        <f>+T220/O220</f>
        <v>0</v>
      </c>
    </row>
    <row r="221" spans="1:32" x14ac:dyDescent="0.2">
      <c r="A221" s="27">
        <v>140313</v>
      </c>
      <c r="B221" s="28" t="s">
        <v>432</v>
      </c>
      <c r="C221" s="27" t="s">
        <v>101</v>
      </c>
      <c r="D221" s="29">
        <v>2</v>
      </c>
      <c r="E221" s="30">
        <v>2015</v>
      </c>
      <c r="F221" s="27" t="s">
        <v>32</v>
      </c>
      <c r="G221" s="31">
        <v>40725</v>
      </c>
      <c r="H221" s="32">
        <v>5.9972222222222218</v>
      </c>
      <c r="I221" s="28" t="s">
        <v>66</v>
      </c>
      <c r="J221" s="33">
        <v>0</v>
      </c>
      <c r="K221" s="33">
        <f t="shared" si="37"/>
        <v>1</v>
      </c>
      <c r="L221" s="34">
        <v>0</v>
      </c>
      <c r="M221" s="34">
        <v>0</v>
      </c>
      <c r="N221" s="35">
        <v>800</v>
      </c>
      <c r="O221" s="35">
        <v>0</v>
      </c>
      <c r="P221" s="35">
        <v>0</v>
      </c>
      <c r="Q221" s="35">
        <v>0</v>
      </c>
      <c r="R221" s="35">
        <v>0</v>
      </c>
      <c r="S221" s="35">
        <f t="shared" si="38"/>
        <v>800</v>
      </c>
      <c r="T221" s="10">
        <v>0</v>
      </c>
      <c r="U221" s="35">
        <v>0</v>
      </c>
      <c r="V221" s="35">
        <v>0</v>
      </c>
      <c r="W221" s="36">
        <f t="shared" si="51"/>
        <v>0</v>
      </c>
      <c r="X221" s="36">
        <f t="shared" si="39"/>
        <v>0</v>
      </c>
      <c r="Y221" s="36">
        <f t="shared" si="40"/>
        <v>0</v>
      </c>
      <c r="Z221" s="36">
        <f t="shared" si="41"/>
        <v>0</v>
      </c>
      <c r="AA221" s="36">
        <v>0</v>
      </c>
      <c r="AB221" s="36">
        <v>0</v>
      </c>
      <c r="AC221" s="36">
        <v>0</v>
      </c>
      <c r="AD221" s="36">
        <v>0</v>
      </c>
      <c r="AE221" s="54">
        <f t="shared" si="45"/>
        <v>0</v>
      </c>
      <c r="AF221" s="54">
        <v>0</v>
      </c>
    </row>
    <row r="222" spans="1:32" x14ac:dyDescent="0.2">
      <c r="A222" s="27">
        <v>139514</v>
      </c>
      <c r="B222" s="28" t="s">
        <v>427</v>
      </c>
      <c r="C222" s="27" t="s">
        <v>44</v>
      </c>
      <c r="D222" s="29">
        <v>1</v>
      </c>
      <c r="E222" s="30">
        <v>2015</v>
      </c>
      <c r="F222" s="27" t="s">
        <v>32</v>
      </c>
      <c r="G222" s="31">
        <v>40701</v>
      </c>
      <c r="H222" s="32">
        <v>6.0638888888888891</v>
      </c>
      <c r="I222" s="28" t="s">
        <v>66</v>
      </c>
      <c r="J222" s="33">
        <v>0.96319999999999995</v>
      </c>
      <c r="K222" s="33">
        <f t="shared" si="37"/>
        <v>27.150987032764718</v>
      </c>
      <c r="L222" s="34">
        <v>2.6166</v>
      </c>
      <c r="M222" s="34">
        <v>1.3899999999999999E-2</v>
      </c>
      <c r="N222" s="35">
        <v>95561.7</v>
      </c>
      <c r="O222" s="35">
        <v>92042.06</v>
      </c>
      <c r="P222" s="35">
        <v>92042.06</v>
      </c>
      <c r="Q222" s="35">
        <v>0</v>
      </c>
      <c r="R222" s="35">
        <v>0</v>
      </c>
      <c r="S222" s="35">
        <f t="shared" si="38"/>
        <v>3519.6399999999994</v>
      </c>
      <c r="T222" s="10">
        <v>0</v>
      </c>
      <c r="U222" s="35">
        <v>20542.3</v>
      </c>
      <c r="V222" s="35">
        <v>4102.0200000000004</v>
      </c>
      <c r="W222" s="36">
        <f t="shared" si="51"/>
        <v>4102.0200000000004</v>
      </c>
      <c r="X222" s="36">
        <f t="shared" si="39"/>
        <v>26.150987032764718</v>
      </c>
      <c r="Y222" s="36">
        <f t="shared" si="40"/>
        <v>26.150987032764718</v>
      </c>
      <c r="Z222" s="36">
        <f t="shared" si="41"/>
        <v>0</v>
      </c>
      <c r="AA222" s="36">
        <f>+P222/O222</f>
        <v>1</v>
      </c>
      <c r="AB222" s="36">
        <f>+Q222/O222</f>
        <v>0</v>
      </c>
      <c r="AC222" s="36">
        <f>+U222/O222</f>
        <v>0.22318383573770512</v>
      </c>
      <c r="AD222" s="36">
        <v>0</v>
      </c>
      <c r="AE222" s="54">
        <f t="shared" si="45"/>
        <v>0</v>
      </c>
      <c r="AF222" s="54">
        <f>+T222/O222</f>
        <v>0</v>
      </c>
    </row>
    <row r="223" spans="1:32" x14ac:dyDescent="0.2">
      <c r="A223" s="27">
        <v>139692</v>
      </c>
      <c r="B223" s="28" t="s">
        <v>429</v>
      </c>
      <c r="C223" s="27" t="s">
        <v>31</v>
      </c>
      <c r="D223" s="29">
        <v>1</v>
      </c>
      <c r="E223" s="30">
        <v>2015</v>
      </c>
      <c r="F223" s="27" t="s">
        <v>32</v>
      </c>
      <c r="G223" s="31">
        <v>40689</v>
      </c>
      <c r="H223" s="32">
        <v>6.0944444444444441</v>
      </c>
      <c r="I223" s="28" t="s">
        <v>66</v>
      </c>
      <c r="J223" s="33">
        <v>0</v>
      </c>
      <c r="K223" s="33">
        <f t="shared" si="37"/>
        <v>1</v>
      </c>
      <c r="L223" s="34">
        <v>0</v>
      </c>
      <c r="M223" s="34">
        <v>0</v>
      </c>
      <c r="N223" s="35">
        <v>63200</v>
      </c>
      <c r="O223" s="35">
        <v>0</v>
      </c>
      <c r="P223" s="35">
        <v>0</v>
      </c>
      <c r="Q223" s="35">
        <v>0</v>
      </c>
      <c r="R223" s="35">
        <v>0</v>
      </c>
      <c r="S223" s="35">
        <f t="shared" si="38"/>
        <v>63200</v>
      </c>
      <c r="T223" s="10">
        <v>0</v>
      </c>
      <c r="U223" s="35">
        <v>0</v>
      </c>
      <c r="V223" s="35">
        <v>0</v>
      </c>
      <c r="W223" s="36">
        <f t="shared" si="51"/>
        <v>0</v>
      </c>
      <c r="X223" s="36">
        <f t="shared" si="39"/>
        <v>0</v>
      </c>
      <c r="Y223" s="36">
        <f t="shared" si="40"/>
        <v>0</v>
      </c>
      <c r="Z223" s="36">
        <f t="shared" si="41"/>
        <v>0</v>
      </c>
      <c r="AA223" s="36">
        <v>0</v>
      </c>
      <c r="AB223" s="36">
        <v>0</v>
      </c>
      <c r="AC223" s="36">
        <v>0</v>
      </c>
      <c r="AD223" s="36">
        <v>0</v>
      </c>
      <c r="AE223" s="54">
        <f t="shared" si="45"/>
        <v>0</v>
      </c>
      <c r="AF223" s="54">
        <v>0</v>
      </c>
    </row>
    <row r="224" spans="1:32" x14ac:dyDescent="0.2">
      <c r="A224" s="27">
        <v>146033</v>
      </c>
      <c r="B224" s="28" t="s">
        <v>473</v>
      </c>
      <c r="C224" s="27" t="s">
        <v>44</v>
      </c>
      <c r="D224" s="29">
        <v>1</v>
      </c>
      <c r="E224" s="30">
        <v>2015</v>
      </c>
      <c r="F224" s="27" t="s">
        <v>36</v>
      </c>
      <c r="G224" s="31">
        <v>40662</v>
      </c>
      <c r="H224" s="32">
        <v>6.1694444444444443</v>
      </c>
      <c r="I224" s="28" t="s">
        <v>66</v>
      </c>
      <c r="J224" s="33">
        <v>0.99970000000000003</v>
      </c>
      <c r="K224" s="33">
        <f t="shared" si="37"/>
        <v>3033.2309749999999</v>
      </c>
      <c r="L224" s="34">
        <v>0</v>
      </c>
      <c r="M224" s="34">
        <v>0</v>
      </c>
      <c r="N224" s="35">
        <v>1213292.3899999999</v>
      </c>
      <c r="O224" s="35">
        <v>1212892.3899999999</v>
      </c>
      <c r="P224" s="35">
        <v>297630.3</v>
      </c>
      <c r="Q224" s="35">
        <v>915262.09</v>
      </c>
      <c r="R224" s="35">
        <v>0</v>
      </c>
      <c r="S224" s="35">
        <f t="shared" si="38"/>
        <v>400</v>
      </c>
      <c r="T224" s="10">
        <v>0</v>
      </c>
      <c r="U224" s="35">
        <v>4617.38</v>
      </c>
      <c r="V224" s="35">
        <v>-232891.38</v>
      </c>
      <c r="W224" s="36">
        <f t="shared" si="51"/>
        <v>-232891.38</v>
      </c>
      <c r="X224" s="36">
        <f t="shared" si="39"/>
        <v>3032.2309749999999</v>
      </c>
      <c r="Y224" s="36">
        <f t="shared" si="40"/>
        <v>744.07574999999997</v>
      </c>
      <c r="Z224" s="36">
        <f t="shared" si="41"/>
        <v>2288.155225</v>
      </c>
      <c r="AA224" s="36">
        <f t="shared" ref="AA224:AA229" si="52">+P224/O224</f>
        <v>0.24538887576003343</v>
      </c>
      <c r="AB224" s="36">
        <f t="shared" ref="AB224:AB229" si="53">+Q224/O224</f>
        <v>0.75461112423996657</v>
      </c>
      <c r="AC224" s="36">
        <f t="shared" ref="AC224:AC229" si="54">+U224/O224</f>
        <v>3.8069164569496561E-3</v>
      </c>
      <c r="AD224" s="36">
        <v>0</v>
      </c>
      <c r="AE224" s="54">
        <f t="shared" si="45"/>
        <v>0</v>
      </c>
      <c r="AF224" s="54">
        <f t="shared" ref="AF224:AF229" si="55">+T224/O224</f>
        <v>0</v>
      </c>
    </row>
    <row r="225" spans="1:32" x14ac:dyDescent="0.2">
      <c r="A225" s="27">
        <v>137821</v>
      </c>
      <c r="B225" s="28" t="s">
        <v>421</v>
      </c>
      <c r="C225" s="27" t="s">
        <v>44</v>
      </c>
      <c r="D225" s="29">
        <v>1</v>
      </c>
      <c r="E225" s="30">
        <v>2015</v>
      </c>
      <c r="F225" s="27" t="s">
        <v>36</v>
      </c>
      <c r="G225" s="31">
        <v>40638</v>
      </c>
      <c r="H225" s="32">
        <v>6.2361111111111107</v>
      </c>
      <c r="I225" s="28" t="s">
        <v>66</v>
      </c>
      <c r="J225" s="33">
        <v>0.52849999999999997</v>
      </c>
      <c r="K225" s="33">
        <f t="shared" si="37"/>
        <v>2.121034461308783</v>
      </c>
      <c r="L225" s="34">
        <v>0.38019999999999998</v>
      </c>
      <c r="M225" s="34">
        <v>0</v>
      </c>
      <c r="N225" s="35">
        <v>1363.91</v>
      </c>
      <c r="O225" s="35">
        <v>720.87</v>
      </c>
      <c r="P225" s="35">
        <v>720.87</v>
      </c>
      <c r="Q225" s="35">
        <v>0</v>
      </c>
      <c r="R225" s="35">
        <v>0</v>
      </c>
      <c r="S225" s="35">
        <f t="shared" si="38"/>
        <v>643.04000000000008</v>
      </c>
      <c r="T225" s="10">
        <v>0</v>
      </c>
      <c r="U225" s="35">
        <v>0</v>
      </c>
      <c r="V225" s="35">
        <v>-170.28</v>
      </c>
      <c r="W225" s="36">
        <f t="shared" si="51"/>
        <v>-170.28</v>
      </c>
      <c r="X225" s="36">
        <f t="shared" si="39"/>
        <v>1.1210344613087833</v>
      </c>
      <c r="Y225" s="36">
        <f t="shared" si="40"/>
        <v>1.1210344613087833</v>
      </c>
      <c r="Z225" s="36">
        <f t="shared" si="41"/>
        <v>0</v>
      </c>
      <c r="AA225" s="36">
        <f t="shared" si="52"/>
        <v>1</v>
      </c>
      <c r="AB225" s="36">
        <f t="shared" si="53"/>
        <v>0</v>
      </c>
      <c r="AC225" s="36">
        <f t="shared" si="54"/>
        <v>0</v>
      </c>
      <c r="AD225" s="36">
        <v>0</v>
      </c>
      <c r="AE225" s="54">
        <f t="shared" si="45"/>
        <v>0</v>
      </c>
      <c r="AF225" s="54">
        <f t="shared" si="55"/>
        <v>0</v>
      </c>
    </row>
    <row r="226" spans="1:32" ht="12" customHeight="1" x14ac:dyDescent="0.2">
      <c r="A226" s="27">
        <v>137344</v>
      </c>
      <c r="B226" s="28" t="s">
        <v>414</v>
      </c>
      <c r="C226" s="27" t="s">
        <v>44</v>
      </c>
      <c r="D226" s="29">
        <v>1</v>
      </c>
      <c r="E226" s="30">
        <v>2015</v>
      </c>
      <c r="F226" s="27" t="s">
        <v>32</v>
      </c>
      <c r="G226" s="31">
        <v>40624</v>
      </c>
      <c r="H226" s="32">
        <v>6.2722222222222221</v>
      </c>
      <c r="I226" s="28" t="s">
        <v>66</v>
      </c>
      <c r="J226" s="33">
        <v>1.9348000000000001</v>
      </c>
      <c r="K226" s="33">
        <f t="shared" si="37"/>
        <v>-1.0697116684009242</v>
      </c>
      <c r="L226" s="34">
        <v>0</v>
      </c>
      <c r="M226" s="34">
        <v>0</v>
      </c>
      <c r="N226" s="35">
        <v>50660.86</v>
      </c>
      <c r="O226" s="35">
        <v>98020.22</v>
      </c>
      <c r="P226" s="35">
        <v>98020.22</v>
      </c>
      <c r="Q226" s="35">
        <v>0</v>
      </c>
      <c r="R226" s="35">
        <v>0</v>
      </c>
      <c r="S226" s="35">
        <f t="shared" si="38"/>
        <v>-47359.360000000001</v>
      </c>
      <c r="T226" s="10">
        <v>0</v>
      </c>
      <c r="U226" s="35">
        <v>0</v>
      </c>
      <c r="V226" s="35">
        <v>-27174.86</v>
      </c>
      <c r="W226" s="36">
        <f t="shared" si="51"/>
        <v>-27174.86</v>
      </c>
      <c r="X226" s="36">
        <f t="shared" si="39"/>
        <v>-2.0697116684009242</v>
      </c>
      <c r="Y226" s="36">
        <f t="shared" si="40"/>
        <v>-2.0697116684009242</v>
      </c>
      <c r="Z226" s="36">
        <f t="shared" si="41"/>
        <v>0</v>
      </c>
      <c r="AA226" s="36">
        <f t="shared" si="52"/>
        <v>1</v>
      </c>
      <c r="AB226" s="36">
        <f t="shared" si="53"/>
        <v>0</v>
      </c>
      <c r="AC226" s="36">
        <f t="shared" si="54"/>
        <v>0</v>
      </c>
      <c r="AD226" s="36">
        <v>0</v>
      </c>
      <c r="AE226" s="54">
        <f t="shared" si="45"/>
        <v>0</v>
      </c>
      <c r="AF226" s="54">
        <f t="shared" si="55"/>
        <v>0</v>
      </c>
    </row>
    <row r="227" spans="1:32" x14ac:dyDescent="0.2">
      <c r="A227" s="27">
        <v>137800</v>
      </c>
      <c r="B227" s="28" t="s">
        <v>418</v>
      </c>
      <c r="C227" s="27" t="s">
        <v>35</v>
      </c>
      <c r="D227" s="29">
        <v>2</v>
      </c>
      <c r="E227" s="30">
        <v>2015</v>
      </c>
      <c r="F227" s="27" t="s">
        <v>32</v>
      </c>
      <c r="G227" s="31">
        <v>40619</v>
      </c>
      <c r="H227" s="32">
        <v>6.2861111111111114</v>
      </c>
      <c r="I227" s="28" t="s">
        <v>66</v>
      </c>
      <c r="J227" s="33">
        <v>0.34658139553878448</v>
      </c>
      <c r="K227" s="33">
        <f t="shared" si="37"/>
        <v>1.5304125</v>
      </c>
      <c r="L227" s="34">
        <v>0</v>
      </c>
      <c r="M227" s="34">
        <v>0</v>
      </c>
      <c r="N227" s="35">
        <v>1224.33</v>
      </c>
      <c r="O227" s="35">
        <v>424.33</v>
      </c>
      <c r="P227" s="35">
        <v>424.33</v>
      </c>
      <c r="Q227" s="35">
        <v>0</v>
      </c>
      <c r="R227" s="35">
        <v>0</v>
      </c>
      <c r="S227" s="35">
        <f t="shared" si="38"/>
        <v>800</v>
      </c>
      <c r="T227" s="10">
        <v>0</v>
      </c>
      <c r="U227" s="35">
        <v>0</v>
      </c>
      <c r="V227" s="35">
        <v>0</v>
      </c>
      <c r="W227" s="36">
        <f t="shared" si="51"/>
        <v>0</v>
      </c>
      <c r="X227" s="36">
        <f t="shared" si="39"/>
        <v>0.53041249999999995</v>
      </c>
      <c r="Y227" s="36">
        <f t="shared" si="40"/>
        <v>0.53041249999999995</v>
      </c>
      <c r="Z227" s="36">
        <f t="shared" si="41"/>
        <v>0</v>
      </c>
      <c r="AA227" s="36">
        <f t="shared" si="52"/>
        <v>1</v>
      </c>
      <c r="AB227" s="36">
        <f t="shared" si="53"/>
        <v>0</v>
      </c>
      <c r="AC227" s="36">
        <f t="shared" si="54"/>
        <v>0</v>
      </c>
      <c r="AD227" s="36">
        <v>0</v>
      </c>
      <c r="AE227" s="54">
        <f t="shared" si="45"/>
        <v>0</v>
      </c>
      <c r="AF227" s="54">
        <f t="shared" si="55"/>
        <v>0</v>
      </c>
    </row>
    <row r="228" spans="1:32" ht="12" customHeight="1" x14ac:dyDescent="0.2">
      <c r="A228" s="27">
        <v>137799</v>
      </c>
      <c r="B228" s="28" t="s">
        <v>417</v>
      </c>
      <c r="C228" s="27" t="s">
        <v>35</v>
      </c>
      <c r="D228" s="29">
        <v>2</v>
      </c>
      <c r="E228" s="30">
        <v>2015</v>
      </c>
      <c r="F228" s="27" t="s">
        <v>32</v>
      </c>
      <c r="G228" s="31">
        <v>40616</v>
      </c>
      <c r="H228" s="32">
        <v>6.2944444444444443</v>
      </c>
      <c r="I228" s="28" t="s">
        <v>66</v>
      </c>
      <c r="J228" s="33">
        <v>0.99529999999999996</v>
      </c>
      <c r="K228" s="33">
        <f t="shared" si="37"/>
        <v>211.75166249999998</v>
      </c>
      <c r="L228" s="34">
        <v>0</v>
      </c>
      <c r="M228" s="34">
        <v>0</v>
      </c>
      <c r="N228" s="35">
        <v>169401.33</v>
      </c>
      <c r="O228" s="35">
        <v>168601.33</v>
      </c>
      <c r="P228" s="35">
        <v>0</v>
      </c>
      <c r="Q228" s="35">
        <v>168601.33</v>
      </c>
      <c r="R228" s="35">
        <v>0</v>
      </c>
      <c r="S228" s="35">
        <f t="shared" si="38"/>
        <v>800</v>
      </c>
      <c r="T228" s="10">
        <v>0</v>
      </c>
      <c r="U228" s="35">
        <v>0</v>
      </c>
      <c r="V228" s="35">
        <v>0</v>
      </c>
      <c r="W228" s="36">
        <f t="shared" si="51"/>
        <v>0</v>
      </c>
      <c r="X228" s="36">
        <f t="shared" si="39"/>
        <v>210.75166249999998</v>
      </c>
      <c r="Y228" s="36">
        <f t="shared" si="40"/>
        <v>0</v>
      </c>
      <c r="Z228" s="36">
        <f t="shared" si="41"/>
        <v>210.75166249999998</v>
      </c>
      <c r="AA228" s="36">
        <f t="shared" si="52"/>
        <v>0</v>
      </c>
      <c r="AB228" s="36">
        <f t="shared" si="53"/>
        <v>1</v>
      </c>
      <c r="AC228" s="36">
        <f t="shared" si="54"/>
        <v>0</v>
      </c>
      <c r="AD228" s="36">
        <v>0</v>
      </c>
      <c r="AE228" s="54">
        <f t="shared" si="45"/>
        <v>0</v>
      </c>
      <c r="AF228" s="54">
        <f t="shared" si="55"/>
        <v>0</v>
      </c>
    </row>
    <row r="229" spans="1:32" ht="12" customHeight="1" x14ac:dyDescent="0.2">
      <c r="A229" s="27">
        <v>136954</v>
      </c>
      <c r="B229" s="28" t="s">
        <v>410</v>
      </c>
      <c r="C229" s="27" t="s">
        <v>31</v>
      </c>
      <c r="D229" s="29">
        <v>1</v>
      </c>
      <c r="E229" s="30">
        <v>2015</v>
      </c>
      <c r="F229" s="27" t="s">
        <v>32</v>
      </c>
      <c r="G229" s="31">
        <v>40590</v>
      </c>
      <c r="H229" s="32">
        <v>6.3722222222222218</v>
      </c>
      <c r="I229" s="28" t="s">
        <v>66</v>
      </c>
      <c r="J229" s="33">
        <v>0.77359999999999995</v>
      </c>
      <c r="K229" s="33">
        <f t="shared" si="37"/>
        <v>4.4166629243757844</v>
      </c>
      <c r="L229" s="34">
        <v>1.0273000000000001</v>
      </c>
      <c r="M229" s="34">
        <v>1.2800000000000001E-2</v>
      </c>
      <c r="N229" s="35">
        <v>3934.01</v>
      </c>
      <c r="O229" s="35">
        <v>3043.29</v>
      </c>
      <c r="P229" s="35">
        <v>3043.29</v>
      </c>
      <c r="Q229" s="35">
        <v>0</v>
      </c>
      <c r="R229" s="35">
        <v>0</v>
      </c>
      <c r="S229" s="35">
        <f t="shared" si="38"/>
        <v>890.72000000000025</v>
      </c>
      <c r="T229" s="10">
        <v>0</v>
      </c>
      <c r="U229" s="35">
        <v>0</v>
      </c>
      <c r="V229" s="35">
        <v>90.72</v>
      </c>
      <c r="W229" s="36">
        <f t="shared" si="51"/>
        <v>90.72</v>
      </c>
      <c r="X229" s="36">
        <f t="shared" si="39"/>
        <v>3.4166629243757849</v>
      </c>
      <c r="Y229" s="36">
        <f t="shared" si="40"/>
        <v>3.4166629243757849</v>
      </c>
      <c r="Z229" s="36">
        <f t="shared" si="41"/>
        <v>0</v>
      </c>
      <c r="AA229" s="36">
        <f t="shared" si="52"/>
        <v>1</v>
      </c>
      <c r="AB229" s="36">
        <f t="shared" si="53"/>
        <v>0</v>
      </c>
      <c r="AC229" s="36">
        <f t="shared" si="54"/>
        <v>0</v>
      </c>
      <c r="AD229" s="36">
        <v>0</v>
      </c>
      <c r="AE229" s="54">
        <f t="shared" si="45"/>
        <v>0</v>
      </c>
      <c r="AF229" s="54">
        <f t="shared" si="55"/>
        <v>0</v>
      </c>
    </row>
    <row r="230" spans="1:32" x14ac:dyDescent="0.2">
      <c r="A230" s="27">
        <v>137000</v>
      </c>
      <c r="B230" s="28" t="s">
        <v>411</v>
      </c>
      <c r="C230" s="27" t="s">
        <v>53</v>
      </c>
      <c r="D230" s="29">
        <v>2</v>
      </c>
      <c r="E230" s="30">
        <v>2015</v>
      </c>
      <c r="F230" s="27" t="s">
        <v>32</v>
      </c>
      <c r="G230" s="31">
        <v>40585</v>
      </c>
      <c r="H230" s="32">
        <v>6.3861111111111111</v>
      </c>
      <c r="I230" s="28" t="s">
        <v>66</v>
      </c>
      <c r="J230" s="33">
        <v>0</v>
      </c>
      <c r="K230" s="33">
        <f t="shared" si="37"/>
        <v>1</v>
      </c>
      <c r="L230" s="34">
        <v>0</v>
      </c>
      <c r="M230" s="34">
        <v>0</v>
      </c>
      <c r="N230" s="35">
        <v>800</v>
      </c>
      <c r="O230" s="35">
        <v>0</v>
      </c>
      <c r="P230" s="35">
        <v>0</v>
      </c>
      <c r="Q230" s="35">
        <v>0</v>
      </c>
      <c r="R230" s="35">
        <v>0</v>
      </c>
      <c r="S230" s="35">
        <f t="shared" si="38"/>
        <v>800</v>
      </c>
      <c r="T230" s="10">
        <v>0</v>
      </c>
      <c r="U230" s="35">
        <v>0</v>
      </c>
      <c r="V230" s="35">
        <v>0</v>
      </c>
      <c r="W230" s="36">
        <f t="shared" si="51"/>
        <v>0</v>
      </c>
      <c r="X230" s="36">
        <f t="shared" si="39"/>
        <v>0</v>
      </c>
      <c r="Y230" s="36">
        <f t="shared" si="40"/>
        <v>0</v>
      </c>
      <c r="Z230" s="36">
        <f t="shared" si="41"/>
        <v>0</v>
      </c>
      <c r="AA230" s="36">
        <v>0</v>
      </c>
      <c r="AB230" s="36">
        <v>0</v>
      </c>
      <c r="AC230" s="36">
        <v>0</v>
      </c>
      <c r="AD230" s="36">
        <v>0</v>
      </c>
      <c r="AE230" s="54">
        <f t="shared" si="45"/>
        <v>0</v>
      </c>
      <c r="AF230" s="54">
        <v>0</v>
      </c>
    </row>
    <row r="231" spans="1:32" x14ac:dyDescent="0.2">
      <c r="A231" s="27">
        <v>136781</v>
      </c>
      <c r="B231" s="28" t="s">
        <v>408</v>
      </c>
      <c r="C231" s="27" t="s">
        <v>101</v>
      </c>
      <c r="D231" s="29">
        <v>2</v>
      </c>
      <c r="E231" s="30">
        <v>2015</v>
      </c>
      <c r="F231" s="27" t="s">
        <v>36</v>
      </c>
      <c r="G231" s="31">
        <v>40582</v>
      </c>
      <c r="H231" s="32">
        <v>6.3944444444444448</v>
      </c>
      <c r="I231" s="28" t="s">
        <v>66</v>
      </c>
      <c r="J231" s="33">
        <v>0.99429999999999996</v>
      </c>
      <c r="K231" s="33">
        <f t="shared" si="37"/>
        <v>175</v>
      </c>
      <c r="L231" s="34">
        <v>0</v>
      </c>
      <c r="M231" s="34">
        <v>0</v>
      </c>
      <c r="N231" s="35">
        <v>70000</v>
      </c>
      <c r="O231" s="35">
        <v>69600</v>
      </c>
      <c r="P231" s="35">
        <v>0</v>
      </c>
      <c r="Q231" s="35">
        <v>69600</v>
      </c>
      <c r="R231" s="35">
        <v>0</v>
      </c>
      <c r="S231" s="35">
        <f t="shared" si="38"/>
        <v>400</v>
      </c>
      <c r="T231" s="10">
        <v>0</v>
      </c>
      <c r="U231" s="35">
        <v>0</v>
      </c>
      <c r="V231" s="35">
        <v>0</v>
      </c>
      <c r="W231" s="36">
        <f t="shared" si="51"/>
        <v>0</v>
      </c>
      <c r="X231" s="36">
        <f t="shared" si="39"/>
        <v>174</v>
      </c>
      <c r="Y231" s="36">
        <f t="shared" si="40"/>
        <v>0</v>
      </c>
      <c r="Z231" s="36">
        <f t="shared" si="41"/>
        <v>174</v>
      </c>
      <c r="AA231" s="36">
        <f>+P231/O231</f>
        <v>0</v>
      </c>
      <c r="AB231" s="36">
        <f>+Q231/O231</f>
        <v>1</v>
      </c>
      <c r="AC231" s="36">
        <f>+U231/O231</f>
        <v>0</v>
      </c>
      <c r="AD231" s="36">
        <v>0</v>
      </c>
      <c r="AE231" s="54">
        <f t="shared" si="45"/>
        <v>0</v>
      </c>
      <c r="AF231" s="54">
        <f>+T231/O231</f>
        <v>0</v>
      </c>
    </row>
    <row r="232" spans="1:32" x14ac:dyDescent="0.2">
      <c r="A232" s="27">
        <v>97978</v>
      </c>
      <c r="B232" s="28" t="s">
        <v>280</v>
      </c>
      <c r="C232" s="27" t="s">
        <v>31</v>
      </c>
      <c r="D232" s="29">
        <v>1</v>
      </c>
      <c r="E232" s="30">
        <v>2015</v>
      </c>
      <c r="F232" s="27" t="s">
        <v>32</v>
      </c>
      <c r="G232" s="31">
        <v>40519</v>
      </c>
      <c r="H232" s="32">
        <v>6.5638888888888891</v>
      </c>
      <c r="I232" s="28" t="s">
        <v>66</v>
      </c>
      <c r="J232" s="33">
        <v>0</v>
      </c>
      <c r="K232" s="33">
        <f t="shared" si="37"/>
        <v>1</v>
      </c>
      <c r="L232" s="34">
        <v>0</v>
      </c>
      <c r="M232" s="34">
        <v>0</v>
      </c>
      <c r="N232" s="35">
        <v>800</v>
      </c>
      <c r="O232" s="35">
        <v>0</v>
      </c>
      <c r="P232" s="35">
        <v>0</v>
      </c>
      <c r="Q232" s="35">
        <v>0</v>
      </c>
      <c r="R232" s="35">
        <v>0</v>
      </c>
      <c r="S232" s="35">
        <f t="shared" si="38"/>
        <v>800</v>
      </c>
      <c r="T232" s="10">
        <v>0</v>
      </c>
      <c r="U232" s="35">
        <v>0</v>
      </c>
      <c r="V232" s="35">
        <v>0</v>
      </c>
      <c r="W232" s="36">
        <f t="shared" si="51"/>
        <v>0</v>
      </c>
      <c r="X232" s="36">
        <f t="shared" si="39"/>
        <v>0</v>
      </c>
      <c r="Y232" s="36">
        <f t="shared" si="40"/>
        <v>0</v>
      </c>
      <c r="Z232" s="36">
        <f t="shared" si="41"/>
        <v>0</v>
      </c>
      <c r="AA232" s="36">
        <v>0</v>
      </c>
      <c r="AB232" s="36">
        <v>0</v>
      </c>
      <c r="AC232" s="36">
        <v>0</v>
      </c>
      <c r="AD232" s="36">
        <v>0</v>
      </c>
      <c r="AE232" s="54">
        <f t="shared" si="45"/>
        <v>0</v>
      </c>
      <c r="AF232" s="54">
        <v>0</v>
      </c>
    </row>
    <row r="233" spans="1:32" x14ac:dyDescent="0.2">
      <c r="A233" s="27">
        <v>97996</v>
      </c>
      <c r="B233" s="28" t="s">
        <v>281</v>
      </c>
      <c r="C233" s="27" t="s">
        <v>31</v>
      </c>
      <c r="D233" s="29">
        <v>1</v>
      </c>
      <c r="E233" s="30">
        <v>2015</v>
      </c>
      <c r="F233" s="27" t="s">
        <v>32</v>
      </c>
      <c r="G233" s="31">
        <v>40478</v>
      </c>
      <c r="H233" s="32">
        <v>6.6749999999999998</v>
      </c>
      <c r="I233" s="28" t="s">
        <v>66</v>
      </c>
      <c r="J233" s="33">
        <v>0</v>
      </c>
      <c r="K233" s="33">
        <f t="shared" si="37"/>
        <v>1</v>
      </c>
      <c r="L233" s="34">
        <v>0</v>
      </c>
      <c r="M233" s="34">
        <v>0</v>
      </c>
      <c r="N233" s="35">
        <v>800</v>
      </c>
      <c r="O233" s="35">
        <v>0</v>
      </c>
      <c r="P233" s="35">
        <v>0</v>
      </c>
      <c r="Q233" s="35">
        <v>0</v>
      </c>
      <c r="R233" s="35">
        <v>0</v>
      </c>
      <c r="S233" s="35">
        <f t="shared" si="38"/>
        <v>800</v>
      </c>
      <c r="T233" s="10">
        <v>0</v>
      </c>
      <c r="U233" s="35">
        <v>0</v>
      </c>
      <c r="V233" s="35">
        <v>0</v>
      </c>
      <c r="W233" s="36">
        <f t="shared" si="51"/>
        <v>0</v>
      </c>
      <c r="X233" s="36">
        <f t="shared" si="39"/>
        <v>0</v>
      </c>
      <c r="Y233" s="36">
        <f t="shared" si="40"/>
        <v>0</v>
      </c>
      <c r="Z233" s="36">
        <f t="shared" si="41"/>
        <v>0</v>
      </c>
      <c r="AA233" s="36">
        <v>0</v>
      </c>
      <c r="AB233" s="36">
        <v>0</v>
      </c>
      <c r="AC233" s="36">
        <v>0</v>
      </c>
      <c r="AD233" s="36">
        <v>0</v>
      </c>
      <c r="AE233" s="54">
        <f t="shared" si="45"/>
        <v>0</v>
      </c>
      <c r="AF233" s="54">
        <v>0</v>
      </c>
    </row>
    <row r="234" spans="1:32" x14ac:dyDescent="0.2">
      <c r="A234" s="27">
        <v>138546</v>
      </c>
      <c r="B234" s="28" t="s">
        <v>424</v>
      </c>
      <c r="C234" s="27" t="s">
        <v>101</v>
      </c>
      <c r="D234" s="29">
        <v>2</v>
      </c>
      <c r="E234" s="30">
        <v>2015</v>
      </c>
      <c r="F234" s="27" t="s">
        <v>32</v>
      </c>
      <c r="G234" s="31">
        <v>40473</v>
      </c>
      <c r="H234" s="32">
        <v>6.6888888888888891</v>
      </c>
      <c r="I234" s="28" t="s">
        <v>66</v>
      </c>
      <c r="J234" s="33">
        <v>2.1299999999999999E-2</v>
      </c>
      <c r="K234" s="33">
        <f t="shared" si="37"/>
        <v>1.021813727122018</v>
      </c>
      <c r="L234" s="34">
        <v>0.68410000000000004</v>
      </c>
      <c r="M234" s="34">
        <v>0</v>
      </c>
      <c r="N234" s="35">
        <v>7673.77</v>
      </c>
      <c r="O234" s="35">
        <v>163.82</v>
      </c>
      <c r="P234" s="35">
        <v>163.82</v>
      </c>
      <c r="Q234" s="35">
        <v>0</v>
      </c>
      <c r="R234" s="35">
        <v>0</v>
      </c>
      <c r="S234" s="35">
        <f t="shared" si="38"/>
        <v>7509.9500000000007</v>
      </c>
      <c r="T234" s="10">
        <v>0</v>
      </c>
      <c r="U234" s="35">
        <v>0</v>
      </c>
      <c r="V234" s="35">
        <v>-1151.3499999999999</v>
      </c>
      <c r="W234" s="36">
        <f t="shared" si="51"/>
        <v>-1151.3499999999999</v>
      </c>
      <c r="X234" s="36">
        <f t="shared" si="39"/>
        <v>2.1813727122018119E-2</v>
      </c>
      <c r="Y234" s="36">
        <f t="shared" si="40"/>
        <v>2.1813727122018119E-2</v>
      </c>
      <c r="Z234" s="36">
        <f t="shared" si="41"/>
        <v>0</v>
      </c>
      <c r="AA234" s="36">
        <f>+P234/O234</f>
        <v>1</v>
      </c>
      <c r="AB234" s="36">
        <f>+Q234/O234</f>
        <v>0</v>
      </c>
      <c r="AC234" s="36">
        <f>+U234/O234</f>
        <v>0</v>
      </c>
      <c r="AD234" s="36">
        <v>0</v>
      </c>
      <c r="AE234" s="54">
        <f t="shared" si="45"/>
        <v>0</v>
      </c>
      <c r="AF234" s="54">
        <f>+T234/O234</f>
        <v>0</v>
      </c>
    </row>
    <row r="235" spans="1:32" x14ac:dyDescent="0.2">
      <c r="A235" s="27">
        <v>62552</v>
      </c>
      <c r="B235" s="28" t="s">
        <v>191</v>
      </c>
      <c r="C235" s="27" t="s">
        <v>51</v>
      </c>
      <c r="D235" s="29">
        <v>2</v>
      </c>
      <c r="E235" s="30">
        <v>2015</v>
      </c>
      <c r="F235" s="27" t="s">
        <v>32</v>
      </c>
      <c r="G235" s="31">
        <v>40423</v>
      </c>
      <c r="H235" s="32">
        <v>6.8277777777777775</v>
      </c>
      <c r="I235" s="28" t="s">
        <v>66</v>
      </c>
      <c r="J235" s="33">
        <v>0</v>
      </c>
      <c r="K235" s="33">
        <f t="shared" si="37"/>
        <v>1</v>
      </c>
      <c r="L235" s="34">
        <v>0</v>
      </c>
      <c r="M235" s="34">
        <v>0</v>
      </c>
      <c r="N235" s="35">
        <v>800</v>
      </c>
      <c r="O235" s="35">
        <v>0</v>
      </c>
      <c r="P235" s="35">
        <v>0</v>
      </c>
      <c r="Q235" s="35">
        <v>0</v>
      </c>
      <c r="R235" s="35">
        <v>0</v>
      </c>
      <c r="S235" s="35">
        <f t="shared" si="38"/>
        <v>800</v>
      </c>
      <c r="T235" s="10">
        <v>0</v>
      </c>
      <c r="U235" s="35">
        <v>0</v>
      </c>
      <c r="V235" s="35">
        <v>0</v>
      </c>
      <c r="W235" s="36">
        <f t="shared" si="51"/>
        <v>0</v>
      </c>
      <c r="X235" s="36">
        <f t="shared" si="39"/>
        <v>0</v>
      </c>
      <c r="Y235" s="36">
        <f t="shared" si="40"/>
        <v>0</v>
      </c>
      <c r="Z235" s="36">
        <f t="shared" si="41"/>
        <v>0</v>
      </c>
      <c r="AA235" s="36">
        <v>0</v>
      </c>
      <c r="AB235" s="36">
        <v>0</v>
      </c>
      <c r="AC235" s="36">
        <v>0</v>
      </c>
      <c r="AD235" s="36">
        <v>0</v>
      </c>
      <c r="AE235" s="54">
        <f t="shared" si="45"/>
        <v>0</v>
      </c>
      <c r="AF235" s="54">
        <v>0</v>
      </c>
    </row>
    <row r="236" spans="1:32" x14ac:dyDescent="0.2">
      <c r="A236" s="27">
        <v>64313</v>
      </c>
      <c r="B236" s="28" t="s">
        <v>201</v>
      </c>
      <c r="C236" s="27" t="s">
        <v>35</v>
      </c>
      <c r="D236" s="29">
        <v>2</v>
      </c>
      <c r="E236" s="30">
        <v>2015</v>
      </c>
      <c r="F236" s="27" t="s">
        <v>36</v>
      </c>
      <c r="G236" s="31">
        <v>40417</v>
      </c>
      <c r="H236" s="32">
        <v>6.8416666666666668</v>
      </c>
      <c r="I236" s="28" t="s">
        <v>66</v>
      </c>
      <c r="J236" s="33">
        <v>0.33689999999999998</v>
      </c>
      <c r="K236" s="33">
        <f t="shared" si="37"/>
        <v>1.5080383896409537</v>
      </c>
      <c r="L236" s="34">
        <v>1.7667999999999999</v>
      </c>
      <c r="M236" s="34">
        <v>0.17100000000000001</v>
      </c>
      <c r="N236" s="35">
        <v>36447.81</v>
      </c>
      <c r="O236" s="35">
        <v>12278.79</v>
      </c>
      <c r="P236" s="35">
        <v>12278.79</v>
      </c>
      <c r="Q236" s="35">
        <v>0</v>
      </c>
      <c r="R236" s="35">
        <v>0</v>
      </c>
      <c r="S236" s="35">
        <f t="shared" si="38"/>
        <v>24169.019999999997</v>
      </c>
      <c r="T236" s="10">
        <v>0</v>
      </c>
      <c r="U236" s="35">
        <v>0</v>
      </c>
      <c r="V236" s="35">
        <v>11014.09</v>
      </c>
      <c r="W236" s="36">
        <f t="shared" si="51"/>
        <v>11014.09</v>
      </c>
      <c r="X236" s="36">
        <f t="shared" si="39"/>
        <v>0.50803838964095371</v>
      </c>
      <c r="Y236" s="36">
        <f t="shared" si="40"/>
        <v>0.50803838964095371</v>
      </c>
      <c r="Z236" s="36">
        <f t="shared" si="41"/>
        <v>0</v>
      </c>
      <c r="AA236" s="36">
        <f t="shared" ref="AA236:AA244" si="56">+P236/O236</f>
        <v>1</v>
      </c>
      <c r="AB236" s="36">
        <f t="shared" ref="AB236:AB244" si="57">+Q236/O236</f>
        <v>0</v>
      </c>
      <c r="AC236" s="36">
        <f t="shared" ref="AC236:AC244" si="58">+U236/O236</f>
        <v>0</v>
      </c>
      <c r="AD236" s="36">
        <v>0</v>
      </c>
      <c r="AE236" s="54">
        <f t="shared" si="45"/>
        <v>0</v>
      </c>
      <c r="AF236" s="54">
        <f t="shared" ref="AF236:AF244" si="59">+T236/O236</f>
        <v>0</v>
      </c>
    </row>
    <row r="237" spans="1:32" x14ac:dyDescent="0.2">
      <c r="A237" s="27">
        <v>61305</v>
      </c>
      <c r="B237" s="28" t="s">
        <v>186</v>
      </c>
      <c r="C237" s="27" t="s">
        <v>44</v>
      </c>
      <c r="D237" s="29">
        <v>1</v>
      </c>
      <c r="E237" s="30">
        <v>2015</v>
      </c>
      <c r="F237" s="27" t="s">
        <v>32</v>
      </c>
      <c r="G237" s="31">
        <v>40371</v>
      </c>
      <c r="H237" s="32">
        <v>6.9666666666666668</v>
      </c>
      <c r="I237" s="28" t="s">
        <v>66</v>
      </c>
      <c r="J237" s="33">
        <v>0.99194326041144765</v>
      </c>
      <c r="K237" s="33">
        <f t="shared" si="37"/>
        <v>124.1196875</v>
      </c>
      <c r="L237" s="34">
        <v>0</v>
      </c>
      <c r="M237" s="34">
        <v>0</v>
      </c>
      <c r="N237" s="35">
        <v>99295.75</v>
      </c>
      <c r="O237" s="35">
        <v>98495.75</v>
      </c>
      <c r="P237" s="35">
        <v>70067.73</v>
      </c>
      <c r="Q237" s="35">
        <v>28428.02</v>
      </c>
      <c r="R237" s="35">
        <v>0</v>
      </c>
      <c r="S237" s="35">
        <f t="shared" si="38"/>
        <v>800</v>
      </c>
      <c r="T237" s="10">
        <v>0</v>
      </c>
      <c r="U237" s="35">
        <v>64650.45</v>
      </c>
      <c r="V237" s="35">
        <v>0</v>
      </c>
      <c r="W237" s="36">
        <f t="shared" si="51"/>
        <v>0</v>
      </c>
      <c r="X237" s="36">
        <f t="shared" si="39"/>
        <v>123.1196875</v>
      </c>
      <c r="Y237" s="36">
        <f t="shared" si="40"/>
        <v>87.584662499999993</v>
      </c>
      <c r="Z237" s="36">
        <f t="shared" si="41"/>
        <v>35.535024999999997</v>
      </c>
      <c r="AA237" s="36">
        <f t="shared" si="56"/>
        <v>0.71137820667389196</v>
      </c>
      <c r="AB237" s="36">
        <f t="shared" si="57"/>
        <v>0.28862179332610799</v>
      </c>
      <c r="AC237" s="36">
        <f t="shared" si="58"/>
        <v>0.65637806707396007</v>
      </c>
      <c r="AD237" s="36">
        <v>0</v>
      </c>
      <c r="AE237" s="54">
        <f t="shared" si="45"/>
        <v>0</v>
      </c>
      <c r="AF237" s="54">
        <f t="shared" si="59"/>
        <v>0</v>
      </c>
    </row>
    <row r="238" spans="1:32" x14ac:dyDescent="0.2">
      <c r="A238" s="27">
        <v>60630</v>
      </c>
      <c r="B238" s="28" t="s">
        <v>182</v>
      </c>
      <c r="C238" s="27" t="s">
        <v>31</v>
      </c>
      <c r="D238" s="29">
        <v>1</v>
      </c>
      <c r="E238" s="30">
        <v>2015</v>
      </c>
      <c r="F238" s="27" t="s">
        <v>36</v>
      </c>
      <c r="G238" s="31">
        <v>40344</v>
      </c>
      <c r="H238" s="32">
        <v>7.041666666666667</v>
      </c>
      <c r="I238" s="28" t="s">
        <v>66</v>
      </c>
      <c r="J238" s="33">
        <v>2.3699999999999999E-2</v>
      </c>
      <c r="K238" s="33">
        <f t="shared" si="37"/>
        <v>1.0242526638939684</v>
      </c>
      <c r="L238" s="34">
        <v>0</v>
      </c>
      <c r="M238" s="34">
        <v>0</v>
      </c>
      <c r="N238" s="35">
        <v>136232.18</v>
      </c>
      <c r="O238" s="35">
        <v>3225.76</v>
      </c>
      <c r="P238" s="35">
        <v>0</v>
      </c>
      <c r="Q238" s="35">
        <v>3225.76</v>
      </c>
      <c r="R238" s="35">
        <v>0</v>
      </c>
      <c r="S238" s="35">
        <f t="shared" si="38"/>
        <v>133006.41999999998</v>
      </c>
      <c r="T238" s="10">
        <v>0</v>
      </c>
      <c r="U238" s="35">
        <v>0</v>
      </c>
      <c r="V238" s="35">
        <v>-7946.24</v>
      </c>
      <c r="W238" s="36">
        <f t="shared" si="51"/>
        <v>-7946.24</v>
      </c>
      <c r="X238" s="36">
        <f t="shared" si="39"/>
        <v>2.4252663893968431E-2</v>
      </c>
      <c r="Y238" s="36">
        <f t="shared" si="40"/>
        <v>0</v>
      </c>
      <c r="Z238" s="36">
        <f t="shared" si="41"/>
        <v>2.4252663893968431E-2</v>
      </c>
      <c r="AA238" s="36">
        <f t="shared" si="56"/>
        <v>0</v>
      </c>
      <c r="AB238" s="36">
        <f t="shared" si="57"/>
        <v>1</v>
      </c>
      <c r="AC238" s="36">
        <f t="shared" si="58"/>
        <v>0</v>
      </c>
      <c r="AD238" s="36">
        <v>0</v>
      </c>
      <c r="AE238" s="54">
        <f t="shared" si="45"/>
        <v>0</v>
      </c>
      <c r="AF238" s="54">
        <f t="shared" si="59"/>
        <v>0</v>
      </c>
    </row>
    <row r="239" spans="1:32" x14ac:dyDescent="0.2">
      <c r="A239" s="27">
        <v>63029</v>
      </c>
      <c r="B239" s="28" t="s">
        <v>195</v>
      </c>
      <c r="C239" s="27" t="s">
        <v>35</v>
      </c>
      <c r="D239" s="29">
        <v>2</v>
      </c>
      <c r="E239" s="30">
        <v>2015</v>
      </c>
      <c r="F239" s="27" t="s">
        <v>32</v>
      </c>
      <c r="G239" s="31">
        <v>40317</v>
      </c>
      <c r="H239" s="32">
        <v>7.1138888888888889</v>
      </c>
      <c r="I239" s="28" t="s">
        <v>66</v>
      </c>
      <c r="J239" s="33">
        <v>0.92520000000000002</v>
      </c>
      <c r="K239" s="33">
        <f t="shared" si="37"/>
        <v>13.369003975002649</v>
      </c>
      <c r="L239" s="34">
        <v>0</v>
      </c>
      <c r="M239" s="34">
        <v>0</v>
      </c>
      <c r="N239" s="35">
        <v>157535.53</v>
      </c>
      <c r="O239" s="35">
        <v>145751.89000000001</v>
      </c>
      <c r="P239" s="35">
        <v>80479.61</v>
      </c>
      <c r="Q239" s="35">
        <v>65272.28</v>
      </c>
      <c r="R239" s="35">
        <v>4923.37</v>
      </c>
      <c r="S239" s="35">
        <f t="shared" si="38"/>
        <v>11783.639999999985</v>
      </c>
      <c r="T239" s="10">
        <v>65272.28</v>
      </c>
      <c r="U239" s="35">
        <v>1399.1</v>
      </c>
      <c r="V239" s="35">
        <v>-5186.68</v>
      </c>
      <c r="W239" s="36">
        <f t="shared" si="51"/>
        <v>-10110.049999999999</v>
      </c>
      <c r="X239" s="36">
        <f t="shared" si="39"/>
        <v>12.369003975002649</v>
      </c>
      <c r="Y239" s="36">
        <f t="shared" si="40"/>
        <v>6.8297750100987562</v>
      </c>
      <c r="Z239" s="36">
        <f t="shared" si="41"/>
        <v>5.5392289649038906</v>
      </c>
      <c r="AA239" s="36">
        <f t="shared" si="56"/>
        <v>0.55216855163936462</v>
      </c>
      <c r="AB239" s="36">
        <f t="shared" si="57"/>
        <v>0.44783144836063526</v>
      </c>
      <c r="AC239" s="36">
        <f t="shared" si="58"/>
        <v>9.5991894170291709E-3</v>
      </c>
      <c r="AD239" s="36">
        <f>V239/R239</f>
        <v>-1.053481659919933</v>
      </c>
      <c r="AE239" s="54">
        <f t="shared" si="45"/>
        <v>5.5392289649038906</v>
      </c>
      <c r="AF239" s="54">
        <f t="shared" si="59"/>
        <v>0.44783144836063526</v>
      </c>
    </row>
    <row r="240" spans="1:32" x14ac:dyDescent="0.2">
      <c r="A240" s="27">
        <v>60089</v>
      </c>
      <c r="B240" s="28" t="s">
        <v>177</v>
      </c>
      <c r="C240" s="27" t="s">
        <v>44</v>
      </c>
      <c r="D240" s="29">
        <v>1</v>
      </c>
      <c r="E240" s="30">
        <v>2015</v>
      </c>
      <c r="F240" s="27" t="s">
        <v>32</v>
      </c>
      <c r="G240" s="31">
        <v>40302</v>
      </c>
      <c r="H240" s="32">
        <v>7.1555555555555559</v>
      </c>
      <c r="I240" s="28" t="s">
        <v>66</v>
      </c>
      <c r="J240" s="33">
        <v>0.6744</v>
      </c>
      <c r="K240" s="33">
        <f t="shared" si="37"/>
        <v>3.07092585673879</v>
      </c>
      <c r="L240" s="34">
        <v>0</v>
      </c>
      <c r="M240" s="34">
        <v>0</v>
      </c>
      <c r="N240" s="35">
        <v>547342.56999999995</v>
      </c>
      <c r="O240" s="35">
        <v>369108.84</v>
      </c>
      <c r="P240" s="35">
        <v>3616.01</v>
      </c>
      <c r="Q240" s="35">
        <v>365492.83</v>
      </c>
      <c r="R240" s="35">
        <v>0</v>
      </c>
      <c r="S240" s="35">
        <f t="shared" si="38"/>
        <v>178233.72999999992</v>
      </c>
      <c r="T240" s="10">
        <v>0</v>
      </c>
      <c r="U240" s="35">
        <v>3506.32</v>
      </c>
      <c r="V240" s="35">
        <v>-22998.15</v>
      </c>
      <c r="W240" s="36">
        <f t="shared" si="51"/>
        <v>-22998.15</v>
      </c>
      <c r="X240" s="36">
        <f t="shared" si="39"/>
        <v>2.07092585673879</v>
      </c>
      <c r="Y240" s="36">
        <f t="shared" si="40"/>
        <v>2.0288022923607117E-2</v>
      </c>
      <c r="Z240" s="36">
        <f t="shared" si="41"/>
        <v>2.0506378338151827</v>
      </c>
      <c r="AA240" s="36">
        <f t="shared" si="56"/>
        <v>9.7965954974148003E-3</v>
      </c>
      <c r="AB240" s="36">
        <f t="shared" si="57"/>
        <v>0.99020340450258515</v>
      </c>
      <c r="AC240" s="36">
        <f t="shared" si="58"/>
        <v>9.4994202793950971E-3</v>
      </c>
      <c r="AD240" s="36">
        <v>0</v>
      </c>
      <c r="AE240" s="54">
        <f t="shared" si="45"/>
        <v>0</v>
      </c>
      <c r="AF240" s="54">
        <f t="shared" si="59"/>
        <v>0</v>
      </c>
    </row>
    <row r="241" spans="1:32" x14ac:dyDescent="0.2">
      <c r="A241" s="27">
        <v>29648</v>
      </c>
      <c r="B241" s="28" t="s">
        <v>99</v>
      </c>
      <c r="C241" s="27" t="s">
        <v>44</v>
      </c>
      <c r="D241" s="29">
        <v>1</v>
      </c>
      <c r="E241" s="30">
        <v>2015</v>
      </c>
      <c r="F241" s="27" t="s">
        <v>36</v>
      </c>
      <c r="G241" s="31">
        <v>40255</v>
      </c>
      <c r="H241" s="32">
        <v>7.2833333333333332</v>
      </c>
      <c r="I241" s="28" t="s">
        <v>66</v>
      </c>
      <c r="J241" s="33">
        <v>1.8927937347267797E-2</v>
      </c>
      <c r="K241" s="33">
        <f t="shared" si="37"/>
        <v>1.0192931162427439</v>
      </c>
      <c r="L241" s="34">
        <v>0</v>
      </c>
      <c r="M241" s="34">
        <v>0</v>
      </c>
      <c r="N241" s="35">
        <v>162355.25</v>
      </c>
      <c r="O241" s="35">
        <v>3073.05</v>
      </c>
      <c r="P241" s="35">
        <v>3073.05</v>
      </c>
      <c r="Q241" s="35">
        <v>0</v>
      </c>
      <c r="R241" s="35">
        <v>0</v>
      </c>
      <c r="S241" s="35">
        <f t="shared" si="38"/>
        <v>159282.20000000001</v>
      </c>
      <c r="T241" s="10">
        <v>0</v>
      </c>
      <c r="U241" s="35">
        <v>0</v>
      </c>
      <c r="V241" s="35">
        <v>0</v>
      </c>
      <c r="W241" s="36">
        <f t="shared" si="51"/>
        <v>0</v>
      </c>
      <c r="X241" s="36">
        <f t="shared" si="39"/>
        <v>1.9293116242744011E-2</v>
      </c>
      <c r="Y241" s="36">
        <f t="shared" si="40"/>
        <v>1.9293116242744011E-2</v>
      </c>
      <c r="Z241" s="36">
        <f t="shared" si="41"/>
        <v>0</v>
      </c>
      <c r="AA241" s="36">
        <f t="shared" si="56"/>
        <v>1</v>
      </c>
      <c r="AB241" s="36">
        <f t="shared" si="57"/>
        <v>0</v>
      </c>
      <c r="AC241" s="36">
        <f t="shared" si="58"/>
        <v>0</v>
      </c>
      <c r="AD241" s="36">
        <v>0</v>
      </c>
      <c r="AE241" s="54">
        <f t="shared" si="45"/>
        <v>0</v>
      </c>
      <c r="AF241" s="54">
        <f t="shared" si="59"/>
        <v>0</v>
      </c>
    </row>
    <row r="242" spans="1:32" x14ac:dyDescent="0.2">
      <c r="A242" s="27">
        <v>164201</v>
      </c>
      <c r="B242" s="28" t="s">
        <v>604</v>
      </c>
      <c r="C242" s="27" t="s">
        <v>31</v>
      </c>
      <c r="D242" s="29">
        <v>1</v>
      </c>
      <c r="E242" s="30">
        <v>2015</v>
      </c>
      <c r="F242" s="27" t="s">
        <v>32</v>
      </c>
      <c r="G242" s="31">
        <v>40182</v>
      </c>
      <c r="H242" s="32">
        <v>7.4888888888888889</v>
      </c>
      <c r="I242" s="28" t="s">
        <v>66</v>
      </c>
      <c r="J242" s="33">
        <v>0.77769999999999995</v>
      </c>
      <c r="K242" s="33">
        <f t="shared" si="37"/>
        <v>4.4991967651783851</v>
      </c>
      <c r="L242" s="34">
        <v>0</v>
      </c>
      <c r="M242" s="34">
        <v>0</v>
      </c>
      <c r="N242" s="35">
        <v>2200012.96</v>
      </c>
      <c r="O242" s="35">
        <v>1711033.91</v>
      </c>
      <c r="P242" s="35">
        <v>292869.02</v>
      </c>
      <c r="Q242" s="35">
        <v>1418164.89</v>
      </c>
      <c r="R242" s="35">
        <v>0</v>
      </c>
      <c r="S242" s="35">
        <f t="shared" si="38"/>
        <v>488979.05000000005</v>
      </c>
      <c r="T242" s="10">
        <v>0</v>
      </c>
      <c r="U242" s="35">
        <v>14267.33</v>
      </c>
      <c r="V242" s="35">
        <v>7168.77</v>
      </c>
      <c r="W242" s="36">
        <f t="shared" si="51"/>
        <v>7168.77</v>
      </c>
      <c r="X242" s="36">
        <f t="shared" si="39"/>
        <v>3.4991967651783851</v>
      </c>
      <c r="Y242" s="36">
        <f t="shared" si="40"/>
        <v>0.598939811429549</v>
      </c>
      <c r="Z242" s="36">
        <f t="shared" si="41"/>
        <v>2.9002569537488361</v>
      </c>
      <c r="AA242" s="36">
        <f t="shared" si="56"/>
        <v>0.1711649420203484</v>
      </c>
      <c r="AB242" s="36">
        <f t="shared" si="57"/>
        <v>0.82883505797965162</v>
      </c>
      <c r="AC242" s="36">
        <f t="shared" si="58"/>
        <v>8.3384262092152227E-3</v>
      </c>
      <c r="AD242" s="36">
        <v>0</v>
      </c>
      <c r="AE242" s="54">
        <f t="shared" si="45"/>
        <v>0</v>
      </c>
      <c r="AF242" s="54">
        <f t="shared" si="59"/>
        <v>0</v>
      </c>
    </row>
    <row r="243" spans="1:32" x14ac:dyDescent="0.2">
      <c r="A243" s="27">
        <v>163762</v>
      </c>
      <c r="B243" s="28" t="s">
        <v>599</v>
      </c>
      <c r="C243" s="27" t="s">
        <v>44</v>
      </c>
      <c r="D243" s="29">
        <v>1</v>
      </c>
      <c r="E243" s="30">
        <v>2015</v>
      </c>
      <c r="F243" s="27" t="s">
        <v>36</v>
      </c>
      <c r="G243" s="31">
        <v>40112</v>
      </c>
      <c r="H243" s="32">
        <v>7.677777777777778</v>
      </c>
      <c r="I243" s="28" t="s">
        <v>66</v>
      </c>
      <c r="J243" s="33">
        <v>8.0000000000000004E-4</v>
      </c>
      <c r="K243" s="33">
        <f t="shared" si="37"/>
        <v>1.0007631402539985</v>
      </c>
      <c r="L243" s="34">
        <v>0.21360000000000001</v>
      </c>
      <c r="M243" s="34">
        <v>4.7000000000000002E-3</v>
      </c>
      <c r="N243" s="35">
        <v>195316.21</v>
      </c>
      <c r="O243" s="35">
        <v>148.94</v>
      </c>
      <c r="P243" s="35">
        <v>148.94</v>
      </c>
      <c r="Q243" s="35">
        <v>0</v>
      </c>
      <c r="R243" s="35">
        <v>0</v>
      </c>
      <c r="S243" s="35">
        <f t="shared" si="38"/>
        <v>195167.27</v>
      </c>
      <c r="T243" s="10">
        <v>0</v>
      </c>
      <c r="U243" s="35">
        <v>0</v>
      </c>
      <c r="V243" s="35">
        <v>993.01</v>
      </c>
      <c r="W243" s="36">
        <f t="shared" si="51"/>
        <v>993.01</v>
      </c>
      <c r="X243" s="36">
        <f t="shared" si="39"/>
        <v>7.6314025399853167E-4</v>
      </c>
      <c r="Y243" s="36">
        <f t="shared" si="40"/>
        <v>7.6314025399853167E-4</v>
      </c>
      <c r="Z243" s="36">
        <f t="shared" si="41"/>
        <v>0</v>
      </c>
      <c r="AA243" s="36">
        <f t="shared" si="56"/>
        <v>1</v>
      </c>
      <c r="AB243" s="36">
        <f t="shared" si="57"/>
        <v>0</v>
      </c>
      <c r="AC243" s="36">
        <f t="shared" si="58"/>
        <v>0</v>
      </c>
      <c r="AD243" s="36">
        <v>0</v>
      </c>
      <c r="AE243" s="54">
        <f t="shared" si="45"/>
        <v>0</v>
      </c>
      <c r="AF243" s="54">
        <f t="shared" si="59"/>
        <v>0</v>
      </c>
    </row>
    <row r="244" spans="1:32" x14ac:dyDescent="0.2">
      <c r="A244" s="27">
        <v>163575</v>
      </c>
      <c r="B244" s="28" t="s">
        <v>597</v>
      </c>
      <c r="C244" s="27" t="s">
        <v>598</v>
      </c>
      <c r="D244" s="29">
        <v>1</v>
      </c>
      <c r="E244" s="30">
        <v>2015</v>
      </c>
      <c r="F244" s="27" t="s">
        <v>36</v>
      </c>
      <c r="G244" s="31">
        <v>40064</v>
      </c>
      <c r="H244" s="32">
        <v>7.8111111111111109</v>
      </c>
      <c r="I244" s="28" t="s">
        <v>66</v>
      </c>
      <c r="J244" s="33">
        <v>1.0217000000000001</v>
      </c>
      <c r="K244" s="33">
        <f t="shared" si="37"/>
        <v>-46.034571445835375</v>
      </c>
      <c r="L244" s="34">
        <v>0.1173</v>
      </c>
      <c r="M244" s="34">
        <v>0</v>
      </c>
      <c r="N244" s="35">
        <v>472350.61</v>
      </c>
      <c r="O244" s="35">
        <v>482611.39</v>
      </c>
      <c r="P244" s="35">
        <v>5647.13</v>
      </c>
      <c r="Q244" s="35">
        <v>476964.26</v>
      </c>
      <c r="R244" s="35">
        <v>0</v>
      </c>
      <c r="S244" s="35">
        <f t="shared" si="38"/>
        <v>-10260.780000000028</v>
      </c>
      <c r="T244" s="10">
        <v>0</v>
      </c>
      <c r="U244" s="35">
        <v>496</v>
      </c>
      <c r="V244" s="35">
        <v>-18812.34</v>
      </c>
      <c r="W244" s="36">
        <f t="shared" si="51"/>
        <v>-18812.34</v>
      </c>
      <c r="X244" s="36">
        <f t="shared" si="39"/>
        <v>-47.034571445835375</v>
      </c>
      <c r="Y244" s="36">
        <f t="shared" si="40"/>
        <v>-0.55036069382639374</v>
      </c>
      <c r="Z244" s="36">
        <f t="shared" si="41"/>
        <v>-46.484210752008984</v>
      </c>
      <c r="AA244" s="36">
        <f t="shared" si="56"/>
        <v>1.1701195033958896E-2</v>
      </c>
      <c r="AB244" s="36">
        <f t="shared" si="57"/>
        <v>0.98829880496604106</v>
      </c>
      <c r="AC244" s="36">
        <f t="shared" si="58"/>
        <v>1.0277420099844721E-3</v>
      </c>
      <c r="AD244" s="36">
        <v>0</v>
      </c>
      <c r="AE244" s="54">
        <f t="shared" si="45"/>
        <v>0</v>
      </c>
      <c r="AF244" s="54">
        <f t="shared" si="59"/>
        <v>0</v>
      </c>
    </row>
    <row r="245" spans="1:32" x14ac:dyDescent="0.2">
      <c r="A245" s="27">
        <v>134900</v>
      </c>
      <c r="B245" s="28" t="s">
        <v>400</v>
      </c>
      <c r="C245" s="27" t="s">
        <v>51</v>
      </c>
      <c r="D245" s="29">
        <v>2</v>
      </c>
      <c r="E245" s="30">
        <v>2015</v>
      </c>
      <c r="F245" s="27" t="s">
        <v>32</v>
      </c>
      <c r="G245" s="31">
        <v>40010</v>
      </c>
      <c r="H245" s="32">
        <v>7.9555555555555557</v>
      </c>
      <c r="I245" s="28" t="s">
        <v>66</v>
      </c>
      <c r="J245" s="33">
        <v>0</v>
      </c>
      <c r="K245" s="33">
        <f t="shared" si="37"/>
        <v>1</v>
      </c>
      <c r="L245" s="34">
        <v>86.57251062257528</v>
      </c>
      <c r="M245" s="34">
        <v>0</v>
      </c>
      <c r="N245" s="35">
        <v>108.26</v>
      </c>
      <c r="O245" s="35">
        <v>0</v>
      </c>
      <c r="P245" s="35">
        <v>0</v>
      </c>
      <c r="Q245" s="35">
        <v>0</v>
      </c>
      <c r="R245" s="35">
        <v>0</v>
      </c>
      <c r="S245" s="35">
        <f t="shared" si="38"/>
        <v>108.26</v>
      </c>
      <c r="T245" s="10">
        <v>0</v>
      </c>
      <c r="U245" s="35">
        <v>0</v>
      </c>
      <c r="V245" s="35">
        <v>-29.04</v>
      </c>
      <c r="W245" s="36">
        <f t="shared" si="51"/>
        <v>-29.04</v>
      </c>
      <c r="X245" s="36">
        <f t="shared" si="39"/>
        <v>0</v>
      </c>
      <c r="Y245" s="36">
        <f t="shared" si="40"/>
        <v>0</v>
      </c>
      <c r="Z245" s="36">
        <f t="shared" si="41"/>
        <v>0</v>
      </c>
      <c r="AA245" s="36">
        <v>0</v>
      </c>
      <c r="AB245" s="36">
        <v>0</v>
      </c>
      <c r="AC245" s="36">
        <v>0</v>
      </c>
      <c r="AD245" s="36">
        <v>0</v>
      </c>
      <c r="AE245" s="54">
        <f t="shared" si="45"/>
        <v>0</v>
      </c>
      <c r="AF245" s="54">
        <v>0</v>
      </c>
    </row>
    <row r="246" spans="1:32" x14ac:dyDescent="0.2">
      <c r="A246" s="27">
        <v>162878</v>
      </c>
      <c r="B246" s="28" t="s">
        <v>593</v>
      </c>
      <c r="C246" s="27" t="s">
        <v>35</v>
      </c>
      <c r="D246" s="29">
        <v>2</v>
      </c>
      <c r="E246" s="30">
        <v>2015</v>
      </c>
      <c r="F246" s="27" t="s">
        <v>32</v>
      </c>
      <c r="G246" s="31">
        <v>39994</v>
      </c>
      <c r="H246" s="32">
        <v>8</v>
      </c>
      <c r="I246" s="28" t="s">
        <v>66</v>
      </c>
      <c r="J246" s="33">
        <v>0.64870000000000005</v>
      </c>
      <c r="K246" s="33">
        <f t="shared" si="37"/>
        <v>2.8466244202248481</v>
      </c>
      <c r="L246" s="34">
        <v>0</v>
      </c>
      <c r="M246" s="34">
        <v>0</v>
      </c>
      <c r="N246" s="35">
        <v>2982.75</v>
      </c>
      <c r="O246" s="35">
        <v>1934.93</v>
      </c>
      <c r="P246" s="35">
        <v>1934.93</v>
      </c>
      <c r="Q246" s="35">
        <v>0</v>
      </c>
      <c r="R246" s="35">
        <v>0</v>
      </c>
      <c r="S246" s="35">
        <f t="shared" si="38"/>
        <v>1047.82</v>
      </c>
      <c r="T246" s="10">
        <v>0</v>
      </c>
      <c r="U246" s="35">
        <v>0</v>
      </c>
      <c r="V246" s="35">
        <v>0</v>
      </c>
      <c r="W246" s="36">
        <f t="shared" si="51"/>
        <v>0</v>
      </c>
      <c r="X246" s="36">
        <f t="shared" si="39"/>
        <v>1.8466244202248479</v>
      </c>
      <c r="Y246" s="36">
        <f t="shared" si="40"/>
        <v>1.8466244202248479</v>
      </c>
      <c r="Z246" s="36">
        <f t="shared" si="41"/>
        <v>0</v>
      </c>
      <c r="AA246" s="36">
        <f t="shared" ref="AA246:AA255" si="60">+P246/O246</f>
        <v>1</v>
      </c>
      <c r="AB246" s="36">
        <f t="shared" ref="AB246:AB255" si="61">+Q246/O246</f>
        <v>0</v>
      </c>
      <c r="AC246" s="36">
        <f t="shared" ref="AC246:AC255" si="62">+U246/O246</f>
        <v>0</v>
      </c>
      <c r="AD246" s="36">
        <v>0</v>
      </c>
      <c r="AE246" s="54">
        <f t="shared" si="45"/>
        <v>0</v>
      </c>
      <c r="AF246" s="54">
        <f t="shared" ref="AF246:AF255" si="63">+T246/O246</f>
        <v>0</v>
      </c>
    </row>
    <row r="247" spans="1:32" x14ac:dyDescent="0.2">
      <c r="A247" s="27">
        <v>134632</v>
      </c>
      <c r="B247" s="28" t="s">
        <v>399</v>
      </c>
      <c r="C247" s="27" t="s">
        <v>35</v>
      </c>
      <c r="D247" s="29">
        <v>2</v>
      </c>
      <c r="E247" s="30">
        <v>2015</v>
      </c>
      <c r="F247" s="27" t="s">
        <v>32</v>
      </c>
      <c r="G247" s="31">
        <v>39969</v>
      </c>
      <c r="H247" s="32">
        <v>8.0694444444444446</v>
      </c>
      <c r="I247" s="28" t="s">
        <v>66</v>
      </c>
      <c r="J247" s="33">
        <v>0.88029999999999997</v>
      </c>
      <c r="K247" s="33">
        <f t="shared" si="37"/>
        <v>8.3533521244798852</v>
      </c>
      <c r="L247" s="34">
        <v>1.5273000000000001</v>
      </c>
      <c r="M247" s="34">
        <v>5.79E-2</v>
      </c>
      <c r="N247" s="35">
        <v>25516.400000000001</v>
      </c>
      <c r="O247" s="35">
        <v>22461.77</v>
      </c>
      <c r="P247" s="35">
        <v>22461.77</v>
      </c>
      <c r="Q247" s="35">
        <v>0</v>
      </c>
      <c r="R247" s="35">
        <v>0</v>
      </c>
      <c r="S247" s="35">
        <f t="shared" si="38"/>
        <v>3054.630000000001</v>
      </c>
      <c r="T247" s="10">
        <v>0</v>
      </c>
      <c r="U247" s="35">
        <v>0</v>
      </c>
      <c r="V247" s="35">
        <v>2254.63</v>
      </c>
      <c r="W247" s="36">
        <f t="shared" si="51"/>
        <v>2254.63</v>
      </c>
      <c r="X247" s="36">
        <f t="shared" si="39"/>
        <v>7.3533521244798852</v>
      </c>
      <c r="Y247" s="36">
        <f t="shared" si="40"/>
        <v>7.3533521244798852</v>
      </c>
      <c r="Z247" s="36">
        <f t="shared" si="41"/>
        <v>0</v>
      </c>
      <c r="AA247" s="36">
        <f t="shared" si="60"/>
        <v>1</v>
      </c>
      <c r="AB247" s="36">
        <f t="shared" si="61"/>
        <v>0</v>
      </c>
      <c r="AC247" s="36">
        <f t="shared" si="62"/>
        <v>0</v>
      </c>
      <c r="AD247" s="36">
        <v>0</v>
      </c>
      <c r="AE247" s="54">
        <f t="shared" si="45"/>
        <v>0</v>
      </c>
      <c r="AF247" s="54">
        <f t="shared" si="63"/>
        <v>0</v>
      </c>
    </row>
    <row r="248" spans="1:32" x14ac:dyDescent="0.2">
      <c r="A248" s="27">
        <v>163326</v>
      </c>
      <c r="B248" s="28" t="s">
        <v>595</v>
      </c>
      <c r="C248" s="27" t="s">
        <v>35</v>
      </c>
      <c r="D248" s="29">
        <v>2</v>
      </c>
      <c r="E248" s="30">
        <v>2015</v>
      </c>
      <c r="F248" s="27" t="s">
        <v>36</v>
      </c>
      <c r="G248" s="31">
        <v>39948</v>
      </c>
      <c r="H248" s="32">
        <v>8.125</v>
      </c>
      <c r="I248" s="28" t="s">
        <v>66</v>
      </c>
      <c r="J248" s="33">
        <v>0.90739999999999998</v>
      </c>
      <c r="K248" s="33">
        <f t="shared" si="37"/>
        <v>10.799664342370777</v>
      </c>
      <c r="L248" s="34">
        <v>1.6193</v>
      </c>
      <c r="M248" s="34">
        <v>0</v>
      </c>
      <c r="N248" s="35">
        <v>21621.360000000001</v>
      </c>
      <c r="O248" s="35">
        <v>19619.32</v>
      </c>
      <c r="P248" s="35">
        <v>19619.32</v>
      </c>
      <c r="Q248" s="35">
        <v>0</v>
      </c>
      <c r="R248" s="35">
        <v>0</v>
      </c>
      <c r="S248" s="35">
        <f t="shared" si="38"/>
        <v>2002.0400000000009</v>
      </c>
      <c r="T248" s="10">
        <v>0</v>
      </c>
      <c r="U248" s="35">
        <v>19337.099999999999</v>
      </c>
      <c r="V248" s="35">
        <v>-107.91</v>
      </c>
      <c r="W248" s="36">
        <f t="shared" si="51"/>
        <v>-107.91</v>
      </c>
      <c r="X248" s="36">
        <f t="shared" si="39"/>
        <v>9.799664342370777</v>
      </c>
      <c r="Y248" s="36">
        <f t="shared" si="40"/>
        <v>9.799664342370777</v>
      </c>
      <c r="Z248" s="36">
        <f t="shared" si="41"/>
        <v>0</v>
      </c>
      <c r="AA248" s="36">
        <f t="shared" si="60"/>
        <v>1</v>
      </c>
      <c r="AB248" s="36">
        <f t="shared" si="61"/>
        <v>0</v>
      </c>
      <c r="AC248" s="36">
        <f t="shared" si="62"/>
        <v>0.98561519971130496</v>
      </c>
      <c r="AD248" s="36">
        <v>0</v>
      </c>
      <c r="AE248" s="54">
        <f t="shared" si="45"/>
        <v>0</v>
      </c>
      <c r="AF248" s="54">
        <f t="shared" si="63"/>
        <v>0</v>
      </c>
    </row>
    <row r="249" spans="1:32" x14ac:dyDescent="0.2">
      <c r="A249" s="27">
        <v>134224</v>
      </c>
      <c r="B249" s="28" t="s">
        <v>396</v>
      </c>
      <c r="C249" s="27" t="s">
        <v>31</v>
      </c>
      <c r="D249" s="29">
        <v>1</v>
      </c>
      <c r="E249" s="30">
        <v>2015</v>
      </c>
      <c r="F249" s="27" t="s">
        <v>32</v>
      </c>
      <c r="G249" s="31">
        <v>39937</v>
      </c>
      <c r="H249" s="32">
        <v>8.155555555555555</v>
      </c>
      <c r="I249" s="28" t="s">
        <v>66</v>
      </c>
      <c r="J249" s="33">
        <v>0.67479999999999996</v>
      </c>
      <c r="K249" s="33">
        <f t="shared" si="37"/>
        <v>3.0747325879865497</v>
      </c>
      <c r="L249" s="34">
        <v>0</v>
      </c>
      <c r="M249" s="34">
        <v>0</v>
      </c>
      <c r="N249" s="35">
        <v>709375.86</v>
      </c>
      <c r="O249" s="35">
        <v>478664.46</v>
      </c>
      <c r="P249" s="35">
        <v>35205.79</v>
      </c>
      <c r="Q249" s="35">
        <v>443458.67</v>
      </c>
      <c r="R249" s="35">
        <v>0</v>
      </c>
      <c r="S249" s="35">
        <f t="shared" si="38"/>
        <v>230711.39999999997</v>
      </c>
      <c r="T249" s="10">
        <v>0</v>
      </c>
      <c r="U249" s="35">
        <v>4717</v>
      </c>
      <c r="V249" s="35">
        <v>0</v>
      </c>
      <c r="W249" s="36">
        <f t="shared" si="51"/>
        <v>0</v>
      </c>
      <c r="X249" s="36">
        <f t="shared" si="39"/>
        <v>2.0747325879865497</v>
      </c>
      <c r="Y249" s="36">
        <f t="shared" si="40"/>
        <v>0.15259666405734612</v>
      </c>
      <c r="Z249" s="36">
        <f t="shared" si="41"/>
        <v>1.9221359239292035</v>
      </c>
      <c r="AA249" s="36">
        <f t="shared" si="60"/>
        <v>7.3550039624834487E-2</v>
      </c>
      <c r="AB249" s="36">
        <f t="shared" si="61"/>
        <v>0.92644996037516547</v>
      </c>
      <c r="AC249" s="36">
        <f t="shared" si="62"/>
        <v>9.8545022540424236E-3</v>
      </c>
      <c r="AD249" s="36">
        <v>0</v>
      </c>
      <c r="AE249" s="54">
        <f t="shared" si="45"/>
        <v>0</v>
      </c>
      <c r="AF249" s="54">
        <f t="shared" si="63"/>
        <v>0</v>
      </c>
    </row>
    <row r="250" spans="1:32" x14ac:dyDescent="0.2">
      <c r="A250" s="27">
        <v>133934</v>
      </c>
      <c r="B250" s="28" t="s">
        <v>393</v>
      </c>
      <c r="C250" s="27" t="s">
        <v>31</v>
      </c>
      <c r="D250" s="29">
        <v>1</v>
      </c>
      <c r="E250" s="30">
        <v>2015</v>
      </c>
      <c r="F250" s="27" t="s">
        <v>32</v>
      </c>
      <c r="G250" s="31">
        <v>39881</v>
      </c>
      <c r="H250" s="32">
        <v>8.3083333333333336</v>
      </c>
      <c r="I250" s="28" t="s">
        <v>66</v>
      </c>
      <c r="J250" s="33">
        <v>0.92669999999999997</v>
      </c>
      <c r="K250" s="33">
        <f t="shared" si="37"/>
        <v>13.646247313824839</v>
      </c>
      <c r="L250" s="34">
        <v>0</v>
      </c>
      <c r="M250" s="34">
        <v>0</v>
      </c>
      <c r="N250" s="35">
        <v>10287.36</v>
      </c>
      <c r="O250" s="35">
        <v>9533.5</v>
      </c>
      <c r="P250" s="35">
        <v>0</v>
      </c>
      <c r="Q250" s="35">
        <v>9533.5</v>
      </c>
      <c r="R250" s="35">
        <v>0</v>
      </c>
      <c r="S250" s="35">
        <f t="shared" si="38"/>
        <v>753.86000000000058</v>
      </c>
      <c r="T250" s="10">
        <v>0</v>
      </c>
      <c r="U250" s="35">
        <v>0</v>
      </c>
      <c r="V250" s="35">
        <v>0</v>
      </c>
      <c r="W250" s="36">
        <f t="shared" si="51"/>
        <v>0</v>
      </c>
      <c r="X250" s="36">
        <f t="shared" si="39"/>
        <v>12.646247313824839</v>
      </c>
      <c r="Y250" s="36">
        <f t="shared" si="40"/>
        <v>0</v>
      </c>
      <c r="Z250" s="36">
        <f t="shared" si="41"/>
        <v>12.646247313824839</v>
      </c>
      <c r="AA250" s="36">
        <f t="shared" si="60"/>
        <v>0</v>
      </c>
      <c r="AB250" s="36">
        <f t="shared" si="61"/>
        <v>1</v>
      </c>
      <c r="AC250" s="36">
        <f t="shared" si="62"/>
        <v>0</v>
      </c>
      <c r="AD250" s="36">
        <v>0</v>
      </c>
      <c r="AE250" s="54">
        <f t="shared" si="45"/>
        <v>0</v>
      </c>
      <c r="AF250" s="54">
        <f t="shared" si="63"/>
        <v>0</v>
      </c>
    </row>
    <row r="251" spans="1:32" x14ac:dyDescent="0.2">
      <c r="A251" s="27">
        <v>133565</v>
      </c>
      <c r="B251" s="28" t="s">
        <v>391</v>
      </c>
      <c r="C251" s="27" t="s">
        <v>35</v>
      </c>
      <c r="D251" s="29">
        <v>2</v>
      </c>
      <c r="E251" s="30">
        <v>2015</v>
      </c>
      <c r="F251" s="27" t="s">
        <v>32</v>
      </c>
      <c r="G251" s="31">
        <v>39850</v>
      </c>
      <c r="H251" s="32">
        <v>8.4</v>
      </c>
      <c r="I251" s="28" t="s">
        <v>66</v>
      </c>
      <c r="J251" s="33">
        <v>0.2442</v>
      </c>
      <c r="K251" s="33">
        <f t="shared" si="37"/>
        <v>1.323186725821659</v>
      </c>
      <c r="L251" s="34">
        <v>3.9718</v>
      </c>
      <c r="M251" s="34">
        <v>7.3400000000000007E-2</v>
      </c>
      <c r="N251" s="35">
        <v>14679.46</v>
      </c>
      <c r="O251" s="35">
        <v>3585.44</v>
      </c>
      <c r="P251" s="35">
        <v>3585.44</v>
      </c>
      <c r="Q251" s="35">
        <v>0</v>
      </c>
      <c r="R251" s="35">
        <v>0</v>
      </c>
      <c r="S251" s="35">
        <f t="shared" si="38"/>
        <v>11094.019999999999</v>
      </c>
      <c r="T251" s="10">
        <v>0</v>
      </c>
      <c r="U251" s="35">
        <v>0</v>
      </c>
      <c r="V251" s="35">
        <v>0</v>
      </c>
      <c r="W251" s="36">
        <f t="shared" si="51"/>
        <v>0</v>
      </c>
      <c r="X251" s="36">
        <f t="shared" si="39"/>
        <v>0.32318672582165892</v>
      </c>
      <c r="Y251" s="36">
        <f t="shared" si="40"/>
        <v>0.32318672582165892</v>
      </c>
      <c r="Z251" s="36">
        <f t="shared" si="41"/>
        <v>0</v>
      </c>
      <c r="AA251" s="36">
        <f t="shared" si="60"/>
        <v>1</v>
      </c>
      <c r="AB251" s="36">
        <f t="shared" si="61"/>
        <v>0</v>
      </c>
      <c r="AC251" s="36">
        <f t="shared" si="62"/>
        <v>0</v>
      </c>
      <c r="AD251" s="36">
        <v>0</v>
      </c>
      <c r="AE251" s="54">
        <f t="shared" si="45"/>
        <v>0</v>
      </c>
      <c r="AF251" s="54">
        <f t="shared" si="63"/>
        <v>0</v>
      </c>
    </row>
    <row r="252" spans="1:32" x14ac:dyDescent="0.2">
      <c r="A252" s="27">
        <v>160722</v>
      </c>
      <c r="B252" s="28" t="s">
        <v>570</v>
      </c>
      <c r="C252" s="27" t="s">
        <v>35</v>
      </c>
      <c r="D252" s="29">
        <v>2</v>
      </c>
      <c r="E252" s="30">
        <v>2015</v>
      </c>
      <c r="F252" s="27" t="s">
        <v>36</v>
      </c>
      <c r="G252" s="31">
        <v>39660</v>
      </c>
      <c r="H252" s="32">
        <v>8.9166666666666661</v>
      </c>
      <c r="I252" s="28" t="s">
        <v>66</v>
      </c>
      <c r="J252" s="33">
        <v>0.6895</v>
      </c>
      <c r="K252" s="33">
        <f t="shared" si="37"/>
        <v>3.2208208790648936</v>
      </c>
      <c r="L252" s="34">
        <v>0.121</v>
      </c>
      <c r="M252" s="34">
        <v>2.3243999999999998</v>
      </c>
      <c r="N252" s="35">
        <v>534830.77</v>
      </c>
      <c r="O252" s="35">
        <v>368776.59</v>
      </c>
      <c r="P252" s="35">
        <v>166012.46</v>
      </c>
      <c r="Q252" s="35">
        <v>202764.13</v>
      </c>
      <c r="R252" s="35">
        <v>0</v>
      </c>
      <c r="S252" s="35">
        <f t="shared" si="38"/>
        <v>166054.18</v>
      </c>
      <c r="T252" s="10">
        <v>0</v>
      </c>
      <c r="U252" s="35">
        <v>0</v>
      </c>
      <c r="V252" s="35">
        <v>149050.82999999999</v>
      </c>
      <c r="W252" s="42">
        <f t="shared" si="51"/>
        <v>149050.82999999999</v>
      </c>
      <c r="X252" s="36">
        <f t="shared" si="39"/>
        <v>2.2208208790648936</v>
      </c>
      <c r="Y252" s="36">
        <f t="shared" si="40"/>
        <v>0.99974875670097552</v>
      </c>
      <c r="Z252" s="36">
        <f t="shared" si="41"/>
        <v>1.2210721223639176</v>
      </c>
      <c r="AA252" s="36">
        <f t="shared" si="60"/>
        <v>0.45017082022478699</v>
      </c>
      <c r="AB252" s="36">
        <f t="shared" si="61"/>
        <v>0.54982917977521295</v>
      </c>
      <c r="AC252" s="36">
        <f t="shared" si="62"/>
        <v>0</v>
      </c>
      <c r="AD252" s="36">
        <v>0</v>
      </c>
      <c r="AE252" s="54">
        <f t="shared" si="45"/>
        <v>0</v>
      </c>
      <c r="AF252" s="54">
        <f t="shared" si="63"/>
        <v>0</v>
      </c>
    </row>
    <row r="253" spans="1:32" x14ac:dyDescent="0.2">
      <c r="A253" s="27">
        <v>159586</v>
      </c>
      <c r="B253" s="28" t="s">
        <v>566</v>
      </c>
      <c r="C253" s="27" t="s">
        <v>44</v>
      </c>
      <c r="D253" s="29">
        <v>1</v>
      </c>
      <c r="E253" s="30">
        <v>2015</v>
      </c>
      <c r="F253" s="27" t="s">
        <v>36</v>
      </c>
      <c r="G253" s="31">
        <v>39645</v>
      </c>
      <c r="H253" s="32">
        <v>8.9555555555555557</v>
      </c>
      <c r="I253" s="28" t="s">
        <v>66</v>
      </c>
      <c r="J253" s="33">
        <v>0.87409999999999999</v>
      </c>
      <c r="K253" s="33">
        <f t="shared" si="37"/>
        <v>7.9401440000000001</v>
      </c>
      <c r="L253" s="34">
        <v>0</v>
      </c>
      <c r="M253" s="34">
        <v>0</v>
      </c>
      <c r="N253" s="35">
        <v>4962.59</v>
      </c>
      <c r="O253" s="35">
        <v>4337.59</v>
      </c>
      <c r="P253" s="35">
        <v>240.01</v>
      </c>
      <c r="Q253" s="35">
        <v>4097.58</v>
      </c>
      <c r="R253" s="35">
        <v>0</v>
      </c>
      <c r="S253" s="35">
        <f t="shared" si="38"/>
        <v>625</v>
      </c>
      <c r="T253" s="10">
        <v>0</v>
      </c>
      <c r="U253" s="35">
        <v>240</v>
      </c>
      <c r="V253" s="35">
        <v>0</v>
      </c>
      <c r="W253" s="36">
        <f t="shared" si="51"/>
        <v>0</v>
      </c>
      <c r="X253" s="36">
        <f t="shared" si="39"/>
        <v>6.9401440000000001</v>
      </c>
      <c r="Y253" s="36">
        <f t="shared" si="40"/>
        <v>0.38401599999999997</v>
      </c>
      <c r="Z253" s="36">
        <f t="shared" si="41"/>
        <v>6.5561280000000002</v>
      </c>
      <c r="AA253" s="36">
        <f t="shared" si="60"/>
        <v>5.533256946829921E-2</v>
      </c>
      <c r="AB253" s="36">
        <f t="shared" si="61"/>
        <v>0.94466743053170077</v>
      </c>
      <c r="AC253" s="36">
        <f t="shared" si="62"/>
        <v>5.5330264040630857E-2</v>
      </c>
      <c r="AD253" s="36">
        <v>0</v>
      </c>
      <c r="AE253" s="54">
        <f t="shared" si="45"/>
        <v>0</v>
      </c>
      <c r="AF253" s="54">
        <f t="shared" si="63"/>
        <v>0</v>
      </c>
    </row>
    <row r="254" spans="1:32" x14ac:dyDescent="0.2">
      <c r="A254" s="27">
        <v>130695</v>
      </c>
      <c r="B254" s="28" t="s">
        <v>376</v>
      </c>
      <c r="C254" s="27" t="s">
        <v>101</v>
      </c>
      <c r="D254" s="29">
        <v>2</v>
      </c>
      <c r="E254" s="30">
        <v>2015</v>
      </c>
      <c r="F254" s="27" t="s">
        <v>32</v>
      </c>
      <c r="G254" s="31">
        <v>39581</v>
      </c>
      <c r="H254" s="32">
        <v>9.1305555555555564</v>
      </c>
      <c r="I254" s="28" t="s">
        <v>66</v>
      </c>
      <c r="J254" s="33">
        <v>0.18790000000000001</v>
      </c>
      <c r="K254" s="33">
        <f t="shared" si="37"/>
        <v>1.231319778478414</v>
      </c>
      <c r="L254" s="34">
        <v>3.0278999999999998</v>
      </c>
      <c r="M254" s="34">
        <v>7.6799999999999993E-2</v>
      </c>
      <c r="N254" s="35">
        <v>23241.05</v>
      </c>
      <c r="O254" s="35">
        <v>4366.1400000000003</v>
      </c>
      <c r="P254" s="35">
        <v>4366.1400000000003</v>
      </c>
      <c r="Q254" s="35">
        <v>0</v>
      </c>
      <c r="R254" s="35">
        <v>0</v>
      </c>
      <c r="S254" s="35">
        <f t="shared" si="38"/>
        <v>18874.91</v>
      </c>
      <c r="T254" s="10">
        <v>0</v>
      </c>
      <c r="U254" s="35">
        <v>2195.92</v>
      </c>
      <c r="V254" s="35">
        <v>6360.46</v>
      </c>
      <c r="W254" s="36">
        <f t="shared" si="51"/>
        <v>6360.46</v>
      </c>
      <c r="X254" s="36">
        <f t="shared" si="39"/>
        <v>0.23131977847841395</v>
      </c>
      <c r="Y254" s="36">
        <f t="shared" si="40"/>
        <v>0.23131977847841395</v>
      </c>
      <c r="Z254" s="36">
        <f t="shared" si="41"/>
        <v>0</v>
      </c>
      <c r="AA254" s="36">
        <f t="shared" si="60"/>
        <v>1</v>
      </c>
      <c r="AB254" s="36">
        <f t="shared" si="61"/>
        <v>0</v>
      </c>
      <c r="AC254" s="36">
        <f t="shared" si="62"/>
        <v>0.5029431030612852</v>
      </c>
      <c r="AD254" s="36">
        <v>0</v>
      </c>
      <c r="AE254" s="54">
        <f t="shared" si="45"/>
        <v>0</v>
      </c>
      <c r="AF254" s="54">
        <f t="shared" si="63"/>
        <v>0</v>
      </c>
    </row>
    <row r="255" spans="1:32" x14ac:dyDescent="0.2">
      <c r="A255" s="27">
        <v>130817</v>
      </c>
      <c r="B255" s="28" t="s">
        <v>378</v>
      </c>
      <c r="C255" s="27" t="s">
        <v>31</v>
      </c>
      <c r="D255" s="29">
        <v>1</v>
      </c>
      <c r="E255" s="30">
        <v>2015</v>
      </c>
      <c r="F255" s="27" t="s">
        <v>32</v>
      </c>
      <c r="G255" s="31">
        <v>39575</v>
      </c>
      <c r="H255" s="32">
        <v>9.1472222222222221</v>
      </c>
      <c r="I255" s="28" t="s">
        <v>66</v>
      </c>
      <c r="J255" s="33">
        <v>1.3326</v>
      </c>
      <c r="K255" s="33">
        <f t="shared" si="37"/>
        <v>-3.0066902000336198</v>
      </c>
      <c r="L255" s="34">
        <v>0</v>
      </c>
      <c r="M255" s="34">
        <v>0</v>
      </c>
      <c r="N255" s="35">
        <v>894.34</v>
      </c>
      <c r="O255" s="35">
        <v>1191.79</v>
      </c>
      <c r="P255" s="35">
        <v>204.98</v>
      </c>
      <c r="Q255" s="35">
        <v>986.81</v>
      </c>
      <c r="R255" s="35">
        <v>0</v>
      </c>
      <c r="S255" s="35">
        <f t="shared" si="38"/>
        <v>-297.44999999999993</v>
      </c>
      <c r="T255" s="10">
        <v>0</v>
      </c>
      <c r="U255" s="35">
        <v>0</v>
      </c>
      <c r="V255" s="35">
        <v>0</v>
      </c>
      <c r="W255" s="36">
        <f t="shared" si="51"/>
        <v>0</v>
      </c>
      <c r="X255" s="36">
        <f t="shared" si="39"/>
        <v>-4.0066902000336198</v>
      </c>
      <c r="Y255" s="36">
        <f t="shared" si="40"/>
        <v>-0.68912422255841332</v>
      </c>
      <c r="Z255" s="36">
        <f t="shared" si="41"/>
        <v>-3.3175659774752067</v>
      </c>
      <c r="AA255" s="36">
        <f t="shared" si="60"/>
        <v>0.17199338809689627</v>
      </c>
      <c r="AB255" s="36">
        <f t="shared" si="61"/>
        <v>0.82800661190310376</v>
      </c>
      <c r="AC255" s="36">
        <f t="shared" si="62"/>
        <v>0</v>
      </c>
      <c r="AD255" s="36">
        <v>0</v>
      </c>
      <c r="AE255" s="54">
        <f t="shared" si="45"/>
        <v>0</v>
      </c>
      <c r="AF255" s="54">
        <f t="shared" si="63"/>
        <v>0</v>
      </c>
    </row>
    <row r="256" spans="1:32" x14ac:dyDescent="0.2">
      <c r="A256" s="27">
        <v>130707</v>
      </c>
      <c r="B256" s="28" t="s">
        <v>377</v>
      </c>
      <c r="C256" s="27" t="s">
        <v>35</v>
      </c>
      <c r="D256" s="29">
        <v>2</v>
      </c>
      <c r="E256" s="30">
        <v>2015</v>
      </c>
      <c r="F256" s="27" t="s">
        <v>32</v>
      </c>
      <c r="G256" s="31">
        <v>39573</v>
      </c>
      <c r="H256" s="32">
        <v>9.1527777777777786</v>
      </c>
      <c r="I256" s="28" t="s">
        <v>66</v>
      </c>
      <c r="J256" s="33">
        <v>0</v>
      </c>
      <c r="K256" s="33">
        <f t="shared" si="37"/>
        <v>1</v>
      </c>
      <c r="L256" s="34">
        <v>0</v>
      </c>
      <c r="M256" s="34">
        <v>0</v>
      </c>
      <c r="N256" s="35">
        <v>26020.31</v>
      </c>
      <c r="O256" s="35">
        <v>0</v>
      </c>
      <c r="P256" s="35">
        <v>0</v>
      </c>
      <c r="Q256" s="35">
        <v>0</v>
      </c>
      <c r="R256" s="35">
        <v>0</v>
      </c>
      <c r="S256" s="35">
        <f t="shared" si="38"/>
        <v>26020.31</v>
      </c>
      <c r="T256" s="10">
        <v>0</v>
      </c>
      <c r="U256" s="35">
        <v>0</v>
      </c>
      <c r="V256" s="35">
        <v>0</v>
      </c>
      <c r="W256" s="36">
        <f t="shared" si="51"/>
        <v>0</v>
      </c>
      <c r="X256" s="36">
        <f t="shared" si="39"/>
        <v>0</v>
      </c>
      <c r="Y256" s="36">
        <f t="shared" si="40"/>
        <v>0</v>
      </c>
      <c r="Z256" s="36">
        <f t="shared" si="41"/>
        <v>0</v>
      </c>
      <c r="AA256" s="36">
        <v>0</v>
      </c>
      <c r="AB256" s="36">
        <v>0</v>
      </c>
      <c r="AC256" s="36">
        <v>0</v>
      </c>
      <c r="AD256" s="36">
        <v>0</v>
      </c>
      <c r="AE256" s="54">
        <f t="shared" si="45"/>
        <v>0</v>
      </c>
      <c r="AF256" s="54">
        <v>0</v>
      </c>
    </row>
    <row r="257" spans="1:32" x14ac:dyDescent="0.2">
      <c r="A257" s="27">
        <v>131021</v>
      </c>
      <c r="B257" s="28" t="s">
        <v>379</v>
      </c>
      <c r="C257" s="27" t="s">
        <v>35</v>
      </c>
      <c r="D257" s="29">
        <v>2</v>
      </c>
      <c r="E257" s="30">
        <v>2015</v>
      </c>
      <c r="F257" s="27" t="s">
        <v>32</v>
      </c>
      <c r="G257" s="31">
        <v>39538</v>
      </c>
      <c r="H257" s="32">
        <v>9.25</v>
      </c>
      <c r="I257" s="28" t="s">
        <v>66</v>
      </c>
      <c r="J257" s="33">
        <v>0.76680000000000004</v>
      </c>
      <c r="K257" s="33">
        <f t="shared" si="37"/>
        <v>4.2875398614965157</v>
      </c>
      <c r="L257" s="34">
        <v>2.4299999999999999E-2</v>
      </c>
      <c r="M257" s="34">
        <v>0</v>
      </c>
      <c r="N257" s="35">
        <v>2522774.52</v>
      </c>
      <c r="O257" s="35">
        <v>1934377.77</v>
      </c>
      <c r="P257" s="35">
        <v>112194.13</v>
      </c>
      <c r="Q257" s="35">
        <v>1822183.64</v>
      </c>
      <c r="R257" s="41">
        <v>15311.46</v>
      </c>
      <c r="S257" s="35">
        <f t="shared" si="38"/>
        <v>588396.75</v>
      </c>
      <c r="T257" s="10">
        <v>840160.39</v>
      </c>
      <c r="U257" s="35">
        <v>84422.04</v>
      </c>
      <c r="V257" s="35">
        <v>-98021.94</v>
      </c>
      <c r="W257" s="36">
        <v>-86024.16</v>
      </c>
      <c r="X257" s="36">
        <f t="shared" si="39"/>
        <v>3.2875398614965157</v>
      </c>
      <c r="Y257" s="36">
        <f t="shared" si="40"/>
        <v>0.19067768474248031</v>
      </c>
      <c r="Z257" s="36">
        <f t="shared" si="41"/>
        <v>3.0968621767540352</v>
      </c>
      <c r="AA257" s="36">
        <f>+P257/O257</f>
        <v>5.8000113390467678E-2</v>
      </c>
      <c r="AB257" s="36">
        <f>+Q257/O257</f>
        <v>0.94199988660953227</v>
      </c>
      <c r="AC257" s="36">
        <f>+U257/O257</f>
        <v>4.3642995339012808E-2</v>
      </c>
      <c r="AD257" s="36">
        <v>0</v>
      </c>
      <c r="AE257" s="54">
        <f t="shared" si="45"/>
        <v>1.4278807454323974</v>
      </c>
      <c r="AF257" s="54">
        <f>+T257/O257</f>
        <v>0.434331082082276</v>
      </c>
    </row>
    <row r="258" spans="1:32" x14ac:dyDescent="0.2">
      <c r="A258" s="27">
        <v>129320</v>
      </c>
      <c r="B258" s="28" t="s">
        <v>372</v>
      </c>
      <c r="C258" s="27" t="s">
        <v>44</v>
      </c>
      <c r="D258" s="29">
        <v>1</v>
      </c>
      <c r="E258" s="30">
        <v>2015</v>
      </c>
      <c r="F258" s="27" t="s">
        <v>32</v>
      </c>
      <c r="G258" s="31">
        <v>39435</v>
      </c>
      <c r="H258" s="32">
        <v>9.530555555555555</v>
      </c>
      <c r="I258" s="28" t="s">
        <v>66</v>
      </c>
      <c r="J258" s="33">
        <v>0.98939999999999995</v>
      </c>
      <c r="K258" s="33">
        <f t="shared" ref="K258:K321" si="64">+N258/S258</f>
        <v>94.447997162488491</v>
      </c>
      <c r="L258" s="34">
        <v>0.14119999999999999</v>
      </c>
      <c r="M258" s="34">
        <v>0.10150000000000001</v>
      </c>
      <c r="N258" s="35">
        <v>450020.15</v>
      </c>
      <c r="O258" s="35">
        <v>445255.41</v>
      </c>
      <c r="P258" s="35">
        <v>6217.72</v>
      </c>
      <c r="Q258" s="35">
        <v>439037.69</v>
      </c>
      <c r="R258" s="35">
        <v>0</v>
      </c>
      <c r="S258" s="35">
        <f t="shared" ref="S258:S321" si="65">+N258-O258</f>
        <v>4764.7400000000489</v>
      </c>
      <c r="T258" s="10">
        <v>0</v>
      </c>
      <c r="U258" s="35">
        <v>1250.5</v>
      </c>
      <c r="V258" s="35">
        <v>6401.46</v>
      </c>
      <c r="W258" s="36">
        <f t="shared" ref="W258:W321" si="66">+V258-R258</f>
        <v>6401.46</v>
      </c>
      <c r="X258" s="36">
        <f t="shared" ref="X258:X321" si="67">+O258/S258</f>
        <v>93.447997162488491</v>
      </c>
      <c r="Y258" s="36">
        <f t="shared" ref="Y258:Y321" si="68">+P258/S258</f>
        <v>1.304944236201752</v>
      </c>
      <c r="Z258" s="36">
        <f t="shared" ref="Z258:Z321" si="69">+Q258/S258</f>
        <v>92.143052926286742</v>
      </c>
      <c r="AA258" s="36">
        <f>+P258/O258</f>
        <v>1.3964389562386229E-2</v>
      </c>
      <c r="AB258" s="36">
        <f>+Q258/O258</f>
        <v>0.98603561043761379</v>
      </c>
      <c r="AC258" s="36">
        <f>+U258/O258</f>
        <v>2.8085004065419444E-3</v>
      </c>
      <c r="AD258" s="36">
        <v>0</v>
      </c>
      <c r="AE258" s="54">
        <f t="shared" ref="AE258:AE321" si="70">+T258/S258</f>
        <v>0</v>
      </c>
      <c r="AF258" s="54">
        <f>+T258/O258</f>
        <v>0</v>
      </c>
    </row>
    <row r="259" spans="1:32" x14ac:dyDescent="0.2">
      <c r="A259" s="27">
        <v>129096</v>
      </c>
      <c r="B259" s="28" t="s">
        <v>371</v>
      </c>
      <c r="C259" s="27" t="s">
        <v>31</v>
      </c>
      <c r="D259" s="29">
        <v>1</v>
      </c>
      <c r="E259" s="30">
        <v>2015</v>
      </c>
      <c r="F259" s="27" t="s">
        <v>32</v>
      </c>
      <c r="G259" s="31">
        <v>39420</v>
      </c>
      <c r="H259" s="32">
        <v>9.5722222222222229</v>
      </c>
      <c r="I259" s="28" t="s">
        <v>66</v>
      </c>
      <c r="J259" s="33">
        <v>0.99539999999999995</v>
      </c>
      <c r="K259" s="33">
        <f t="shared" si="64"/>
        <v>215.9477</v>
      </c>
      <c r="L259" s="34">
        <v>0</v>
      </c>
      <c r="M259" s="34">
        <v>0</v>
      </c>
      <c r="N259" s="35">
        <v>172758.16</v>
      </c>
      <c r="O259" s="35">
        <v>171958.16</v>
      </c>
      <c r="P259" s="35">
        <v>9955.58</v>
      </c>
      <c r="Q259" s="35">
        <v>162002.57999999999</v>
      </c>
      <c r="R259" s="35">
        <v>0</v>
      </c>
      <c r="S259" s="35">
        <f t="shared" si="65"/>
        <v>800</v>
      </c>
      <c r="T259" s="10">
        <v>0</v>
      </c>
      <c r="U259" s="35">
        <v>0</v>
      </c>
      <c r="V259" s="35">
        <v>0</v>
      </c>
      <c r="W259" s="36">
        <f t="shared" si="66"/>
        <v>0</v>
      </c>
      <c r="X259" s="36">
        <f t="shared" si="67"/>
        <v>214.9477</v>
      </c>
      <c r="Y259" s="36">
        <f t="shared" si="68"/>
        <v>12.444475000000001</v>
      </c>
      <c r="Z259" s="36">
        <f t="shared" si="69"/>
        <v>202.50322499999999</v>
      </c>
      <c r="AA259" s="36">
        <f>+P259/O259</f>
        <v>5.7895362453285144E-2</v>
      </c>
      <c r="AB259" s="36">
        <f>+Q259/O259</f>
        <v>0.94210463754671481</v>
      </c>
      <c r="AC259" s="36">
        <f>+U259/O259</f>
        <v>0</v>
      </c>
      <c r="AD259" s="36">
        <v>0</v>
      </c>
      <c r="AE259" s="54">
        <f t="shared" si="70"/>
        <v>0</v>
      </c>
      <c r="AF259" s="54">
        <f>+T259/O259</f>
        <v>0</v>
      </c>
    </row>
    <row r="260" spans="1:32" x14ac:dyDescent="0.2">
      <c r="A260" s="27">
        <v>95083</v>
      </c>
      <c r="B260" s="28" t="s">
        <v>270</v>
      </c>
      <c r="C260" s="27" t="s">
        <v>35</v>
      </c>
      <c r="D260" s="29">
        <v>2</v>
      </c>
      <c r="E260" s="30">
        <v>2015</v>
      </c>
      <c r="F260" s="27" t="s">
        <v>36</v>
      </c>
      <c r="G260" s="31">
        <v>39406</v>
      </c>
      <c r="H260" s="32">
        <v>9.6111111111111107</v>
      </c>
      <c r="I260" s="28" t="s">
        <v>66</v>
      </c>
      <c r="J260" s="33">
        <v>0</v>
      </c>
      <c r="K260" s="33">
        <f t="shared" si="64"/>
        <v>1</v>
      </c>
      <c r="L260" s="34">
        <v>0</v>
      </c>
      <c r="M260" s="34">
        <v>0</v>
      </c>
      <c r="N260" s="35">
        <v>400</v>
      </c>
      <c r="O260" s="35">
        <v>0</v>
      </c>
      <c r="P260" s="35">
        <v>0</v>
      </c>
      <c r="Q260" s="35">
        <v>0</v>
      </c>
      <c r="R260" s="35">
        <v>0</v>
      </c>
      <c r="S260" s="35">
        <f t="shared" si="65"/>
        <v>400</v>
      </c>
      <c r="T260" s="10">
        <v>0</v>
      </c>
      <c r="U260" s="35">
        <v>0</v>
      </c>
      <c r="V260" s="35">
        <v>0</v>
      </c>
      <c r="W260" s="36">
        <f t="shared" si="66"/>
        <v>0</v>
      </c>
      <c r="X260" s="36">
        <f t="shared" si="67"/>
        <v>0</v>
      </c>
      <c r="Y260" s="36">
        <f t="shared" si="68"/>
        <v>0</v>
      </c>
      <c r="Z260" s="36">
        <f t="shared" si="69"/>
        <v>0</v>
      </c>
      <c r="AA260" s="36">
        <v>0</v>
      </c>
      <c r="AB260" s="36">
        <v>0</v>
      </c>
      <c r="AC260" s="36">
        <v>0</v>
      </c>
      <c r="AD260" s="36">
        <v>0</v>
      </c>
      <c r="AE260" s="54">
        <f t="shared" si="70"/>
        <v>0</v>
      </c>
      <c r="AF260" s="54">
        <v>0</v>
      </c>
    </row>
    <row r="261" spans="1:32" x14ac:dyDescent="0.2">
      <c r="A261" s="27">
        <v>127539</v>
      </c>
      <c r="B261" s="28" t="s">
        <v>366</v>
      </c>
      <c r="C261" s="27" t="s">
        <v>101</v>
      </c>
      <c r="D261" s="29">
        <v>2</v>
      </c>
      <c r="E261" s="30">
        <v>2015</v>
      </c>
      <c r="F261" s="27" t="s">
        <v>32</v>
      </c>
      <c r="G261" s="31">
        <v>39267</v>
      </c>
      <c r="H261" s="32">
        <v>9.9888888888888889</v>
      </c>
      <c r="I261" s="28" t="s">
        <v>66</v>
      </c>
      <c r="J261" s="33">
        <v>1.34E-2</v>
      </c>
      <c r="K261" s="33">
        <f t="shared" si="64"/>
        <v>1.0135721109511648</v>
      </c>
      <c r="L261" s="34">
        <v>0</v>
      </c>
      <c r="M261" s="34">
        <v>0</v>
      </c>
      <c r="N261" s="35">
        <v>765665.62</v>
      </c>
      <c r="O261" s="35">
        <v>10252.549999999999</v>
      </c>
      <c r="P261" s="35">
        <v>10252.549999999999</v>
      </c>
      <c r="Q261" s="35">
        <v>0</v>
      </c>
      <c r="R261" s="35">
        <v>0</v>
      </c>
      <c r="S261" s="35">
        <f t="shared" si="65"/>
        <v>755413.07</v>
      </c>
      <c r="T261" s="10">
        <v>0</v>
      </c>
      <c r="U261" s="35">
        <v>1206.8699999999999</v>
      </c>
      <c r="V261" s="35">
        <v>0</v>
      </c>
      <c r="W261" s="36">
        <f t="shared" si="66"/>
        <v>0</v>
      </c>
      <c r="X261" s="36">
        <f t="shared" si="67"/>
        <v>1.3572110951164772E-2</v>
      </c>
      <c r="Y261" s="36">
        <f t="shared" si="68"/>
        <v>1.3572110951164772E-2</v>
      </c>
      <c r="Z261" s="36">
        <f t="shared" si="69"/>
        <v>0</v>
      </c>
      <c r="AA261" s="36">
        <f t="shared" ref="AA261:AA268" si="71">+P261/O261</f>
        <v>1</v>
      </c>
      <c r="AB261" s="36">
        <f t="shared" ref="AB261:AB268" si="72">+Q261/O261</f>
        <v>0</v>
      </c>
      <c r="AC261" s="36">
        <f t="shared" ref="AC261:AC268" si="73">+U261/O261</f>
        <v>0.1177141296555491</v>
      </c>
      <c r="AD261" s="36">
        <v>0</v>
      </c>
      <c r="AE261" s="54">
        <f t="shared" si="70"/>
        <v>0</v>
      </c>
      <c r="AF261" s="54">
        <f t="shared" ref="AF261:AF268" si="74">+T261/O261</f>
        <v>0</v>
      </c>
    </row>
    <row r="262" spans="1:32" ht="12" customHeight="1" x14ac:dyDescent="0.2">
      <c r="A262" s="27">
        <v>121781</v>
      </c>
      <c r="B262" s="28" t="s">
        <v>345</v>
      </c>
      <c r="C262" s="27" t="s">
        <v>31</v>
      </c>
      <c r="D262" s="29">
        <v>1</v>
      </c>
      <c r="E262" s="30">
        <v>2015</v>
      </c>
      <c r="F262" s="27" t="s">
        <v>32</v>
      </c>
      <c r="G262" s="31">
        <v>38727</v>
      </c>
      <c r="H262" s="32">
        <v>11.472222222222221</v>
      </c>
      <c r="I262" s="28" t="s">
        <v>66</v>
      </c>
      <c r="J262" s="33">
        <v>0.99819999999999998</v>
      </c>
      <c r="K262" s="33">
        <f t="shared" si="64"/>
        <v>560.25369978859601</v>
      </c>
      <c r="L262" s="34">
        <v>0</v>
      </c>
      <c r="M262" s="34">
        <v>0</v>
      </c>
      <c r="N262" s="35">
        <v>58300</v>
      </c>
      <c r="O262" s="35">
        <v>58195.94</v>
      </c>
      <c r="P262" s="35">
        <v>0</v>
      </c>
      <c r="Q262" s="35">
        <v>58195.94</v>
      </c>
      <c r="R262" s="35">
        <v>0</v>
      </c>
      <c r="S262" s="35">
        <f t="shared" si="65"/>
        <v>104.05999999999767</v>
      </c>
      <c r="T262" s="10">
        <v>0</v>
      </c>
      <c r="U262" s="35">
        <v>0</v>
      </c>
      <c r="V262" s="35">
        <v>0</v>
      </c>
      <c r="W262" s="36">
        <f t="shared" si="66"/>
        <v>0</v>
      </c>
      <c r="X262" s="36">
        <f t="shared" si="67"/>
        <v>559.25369978859601</v>
      </c>
      <c r="Y262" s="36">
        <f t="shared" si="68"/>
        <v>0</v>
      </c>
      <c r="Z262" s="36">
        <f t="shared" si="69"/>
        <v>559.25369978859601</v>
      </c>
      <c r="AA262" s="36">
        <f t="shared" si="71"/>
        <v>0</v>
      </c>
      <c r="AB262" s="36">
        <f t="shared" si="72"/>
        <v>1</v>
      </c>
      <c r="AC262" s="36">
        <f t="shared" si="73"/>
        <v>0</v>
      </c>
      <c r="AD262" s="36">
        <v>0</v>
      </c>
      <c r="AE262" s="54">
        <f t="shared" si="70"/>
        <v>0</v>
      </c>
      <c r="AF262" s="54">
        <f t="shared" si="74"/>
        <v>0</v>
      </c>
    </row>
    <row r="263" spans="1:32" x14ac:dyDescent="0.2">
      <c r="A263" s="27">
        <v>118511</v>
      </c>
      <c r="B263" s="28" t="s">
        <v>338</v>
      </c>
      <c r="C263" s="27" t="s">
        <v>31</v>
      </c>
      <c r="D263" s="29">
        <v>1</v>
      </c>
      <c r="E263" s="30">
        <v>2015</v>
      </c>
      <c r="F263" s="27" t="s">
        <v>32</v>
      </c>
      <c r="G263" s="31">
        <v>38420</v>
      </c>
      <c r="H263" s="32">
        <v>12.308333333333334</v>
      </c>
      <c r="I263" s="28" t="s">
        <v>66</v>
      </c>
      <c r="J263" s="33">
        <v>0.49180000000000001</v>
      </c>
      <c r="K263" s="33">
        <f t="shared" si="64"/>
        <v>1.9678599387178644</v>
      </c>
      <c r="L263" s="34">
        <v>0.21310000000000001</v>
      </c>
      <c r="M263" s="34">
        <v>2.92E-2</v>
      </c>
      <c r="N263" s="35">
        <v>380655.88</v>
      </c>
      <c r="O263" s="35">
        <v>187219.41</v>
      </c>
      <c r="P263" s="35">
        <v>1902.68</v>
      </c>
      <c r="Q263" s="35">
        <v>185316.73</v>
      </c>
      <c r="R263" s="41">
        <v>716.39</v>
      </c>
      <c r="S263" s="35">
        <f t="shared" si="65"/>
        <v>193436.47</v>
      </c>
      <c r="T263" s="10">
        <v>0</v>
      </c>
      <c r="U263" s="35">
        <v>0</v>
      </c>
      <c r="V263" s="35">
        <v>2368.29</v>
      </c>
      <c r="W263" s="36">
        <f t="shared" si="66"/>
        <v>1651.9</v>
      </c>
      <c r="X263" s="36">
        <f t="shared" si="67"/>
        <v>0.96785993871786435</v>
      </c>
      <c r="Y263" s="36">
        <f t="shared" si="68"/>
        <v>9.8362010018069497E-3</v>
      </c>
      <c r="Z263" s="36">
        <f t="shared" si="69"/>
        <v>0.95802373771605742</v>
      </c>
      <c r="AA263" s="36">
        <f t="shared" si="71"/>
        <v>1.0162835146206261E-2</v>
      </c>
      <c r="AB263" s="36">
        <f t="shared" si="72"/>
        <v>0.98983716485379381</v>
      </c>
      <c r="AC263" s="36">
        <f t="shared" si="73"/>
        <v>0</v>
      </c>
      <c r="AD263" s="36">
        <v>0</v>
      </c>
      <c r="AE263" s="54">
        <f t="shared" si="70"/>
        <v>0</v>
      </c>
      <c r="AF263" s="54">
        <f t="shared" si="74"/>
        <v>0</v>
      </c>
    </row>
    <row r="264" spans="1:32" x14ac:dyDescent="0.2">
      <c r="A264" s="27">
        <v>118222</v>
      </c>
      <c r="B264" s="28" t="s">
        <v>336</v>
      </c>
      <c r="C264" s="27" t="s">
        <v>51</v>
      </c>
      <c r="D264" s="29">
        <v>2</v>
      </c>
      <c r="E264" s="30">
        <v>2015</v>
      </c>
      <c r="F264" s="27" t="s">
        <v>32</v>
      </c>
      <c r="G264" s="31">
        <v>38397</v>
      </c>
      <c r="H264" s="32">
        <v>12.377777777777778</v>
      </c>
      <c r="I264" s="28" t="s">
        <v>66</v>
      </c>
      <c r="J264" s="33">
        <v>0.69089999999999996</v>
      </c>
      <c r="K264" s="33">
        <f t="shared" si="64"/>
        <v>3.2349509492137978</v>
      </c>
      <c r="L264" s="34">
        <v>0.45569999999999999</v>
      </c>
      <c r="M264" s="34">
        <v>0.20069999999999999</v>
      </c>
      <c r="N264" s="35">
        <v>15360</v>
      </c>
      <c r="O264" s="35">
        <v>10611.86</v>
      </c>
      <c r="P264" s="35">
        <v>10611.86</v>
      </c>
      <c r="Q264" s="35">
        <v>0</v>
      </c>
      <c r="R264" s="35">
        <v>0</v>
      </c>
      <c r="S264" s="35">
        <f t="shared" si="65"/>
        <v>4748.1399999999994</v>
      </c>
      <c r="T264" s="10">
        <v>0</v>
      </c>
      <c r="U264" s="35">
        <v>260.61</v>
      </c>
      <c r="V264" s="35">
        <v>0</v>
      </c>
      <c r="W264" s="36">
        <f t="shared" si="66"/>
        <v>0</v>
      </c>
      <c r="X264" s="36">
        <f t="shared" si="67"/>
        <v>2.2349509492137978</v>
      </c>
      <c r="Y264" s="36">
        <f t="shared" si="68"/>
        <v>2.2349509492137978</v>
      </c>
      <c r="Z264" s="36">
        <f t="shared" si="69"/>
        <v>0</v>
      </c>
      <c r="AA264" s="36">
        <f t="shared" si="71"/>
        <v>1</v>
      </c>
      <c r="AB264" s="36">
        <f t="shared" si="72"/>
        <v>0</v>
      </c>
      <c r="AC264" s="36">
        <f t="shared" si="73"/>
        <v>2.4558371482473383E-2</v>
      </c>
      <c r="AD264" s="36">
        <v>0</v>
      </c>
      <c r="AE264" s="54">
        <f t="shared" si="70"/>
        <v>0</v>
      </c>
      <c r="AF264" s="54">
        <f t="shared" si="74"/>
        <v>0</v>
      </c>
    </row>
    <row r="265" spans="1:32" x14ac:dyDescent="0.2">
      <c r="A265" s="27">
        <v>118386</v>
      </c>
      <c r="B265" s="28" t="s">
        <v>337</v>
      </c>
      <c r="C265" s="27" t="s">
        <v>35</v>
      </c>
      <c r="D265" s="29">
        <v>2</v>
      </c>
      <c r="E265" s="30">
        <v>2015</v>
      </c>
      <c r="F265" s="27" t="s">
        <v>32</v>
      </c>
      <c r="G265" s="31">
        <v>38393</v>
      </c>
      <c r="H265" s="32">
        <v>12.388888888888889</v>
      </c>
      <c r="I265" s="28" t="s">
        <v>66</v>
      </c>
      <c r="J265" s="33">
        <v>0.93820000000000003</v>
      </c>
      <c r="K265" s="33">
        <f t="shared" si="64"/>
        <v>16.193890054960395</v>
      </c>
      <c r="L265" s="34">
        <v>0</v>
      </c>
      <c r="M265" s="34">
        <v>0</v>
      </c>
      <c r="N265" s="35">
        <v>13347.49</v>
      </c>
      <c r="O265" s="35">
        <v>12523.26</v>
      </c>
      <c r="P265" s="35">
        <v>12523.26</v>
      </c>
      <c r="Q265" s="35">
        <v>0</v>
      </c>
      <c r="R265" s="35">
        <v>0</v>
      </c>
      <c r="S265" s="35">
        <f t="shared" si="65"/>
        <v>824.22999999999956</v>
      </c>
      <c r="T265" s="10">
        <v>0</v>
      </c>
      <c r="U265" s="35">
        <v>0</v>
      </c>
      <c r="V265" s="35">
        <v>0</v>
      </c>
      <c r="W265" s="36">
        <f t="shared" si="66"/>
        <v>0</v>
      </c>
      <c r="X265" s="36">
        <f t="shared" si="67"/>
        <v>15.193890054960395</v>
      </c>
      <c r="Y265" s="36">
        <f t="shared" si="68"/>
        <v>15.193890054960395</v>
      </c>
      <c r="Z265" s="36">
        <f t="shared" si="69"/>
        <v>0</v>
      </c>
      <c r="AA265" s="36">
        <f t="shared" si="71"/>
        <v>1</v>
      </c>
      <c r="AB265" s="36">
        <f t="shared" si="72"/>
        <v>0</v>
      </c>
      <c r="AC265" s="36">
        <f t="shared" si="73"/>
        <v>0</v>
      </c>
      <c r="AD265" s="36">
        <v>0</v>
      </c>
      <c r="AE265" s="54">
        <f t="shared" si="70"/>
        <v>0</v>
      </c>
      <c r="AF265" s="54">
        <f t="shared" si="74"/>
        <v>0</v>
      </c>
    </row>
    <row r="266" spans="1:32" x14ac:dyDescent="0.2">
      <c r="A266" s="27">
        <v>117423</v>
      </c>
      <c r="B266" s="28" t="s">
        <v>334</v>
      </c>
      <c r="C266" s="27" t="s">
        <v>31</v>
      </c>
      <c r="D266" s="29">
        <v>1</v>
      </c>
      <c r="E266" s="30">
        <v>2015</v>
      </c>
      <c r="F266" s="27" t="s">
        <v>32</v>
      </c>
      <c r="G266" s="31">
        <v>38306</v>
      </c>
      <c r="H266" s="32">
        <v>12.625</v>
      </c>
      <c r="I266" s="28" t="s">
        <v>66</v>
      </c>
      <c r="J266" s="33">
        <v>0.76339999999999997</v>
      </c>
      <c r="K266" s="33">
        <f t="shared" si="64"/>
        <v>4.2263868454466689</v>
      </c>
      <c r="L266" s="34">
        <v>1.0305</v>
      </c>
      <c r="M266" s="34">
        <v>2.23E-2</v>
      </c>
      <c r="N266" s="35">
        <v>14678.96</v>
      </c>
      <c r="O266" s="35">
        <v>11205.79</v>
      </c>
      <c r="P266" s="35">
        <v>11205.79</v>
      </c>
      <c r="Q266" s="35">
        <v>0</v>
      </c>
      <c r="R266" s="35">
        <v>0</v>
      </c>
      <c r="S266" s="35">
        <f t="shared" si="65"/>
        <v>3473.1699999999983</v>
      </c>
      <c r="T266" s="10">
        <v>0</v>
      </c>
      <c r="U266" s="35">
        <v>840</v>
      </c>
      <c r="V266" s="35">
        <v>0</v>
      </c>
      <c r="W266" s="36">
        <f t="shared" si="66"/>
        <v>0</v>
      </c>
      <c r="X266" s="36">
        <f t="shared" si="67"/>
        <v>3.2263868454466689</v>
      </c>
      <c r="Y266" s="36">
        <f t="shared" si="68"/>
        <v>3.2263868454466689</v>
      </c>
      <c r="Z266" s="36">
        <f t="shared" si="69"/>
        <v>0</v>
      </c>
      <c r="AA266" s="36">
        <f t="shared" si="71"/>
        <v>1</v>
      </c>
      <c r="AB266" s="36">
        <f t="shared" si="72"/>
        <v>0</v>
      </c>
      <c r="AC266" s="36">
        <f t="shared" si="73"/>
        <v>7.4961247712120246E-2</v>
      </c>
      <c r="AD266" s="36">
        <v>0</v>
      </c>
      <c r="AE266" s="54">
        <f t="shared" si="70"/>
        <v>0</v>
      </c>
      <c r="AF266" s="54">
        <f t="shared" si="74"/>
        <v>0</v>
      </c>
    </row>
    <row r="267" spans="1:32" x14ac:dyDescent="0.2">
      <c r="A267" s="27">
        <v>115125</v>
      </c>
      <c r="B267" s="28" t="s">
        <v>329</v>
      </c>
      <c r="C267" s="27" t="s">
        <v>31</v>
      </c>
      <c r="D267" s="29">
        <v>1</v>
      </c>
      <c r="E267" s="30">
        <v>2015</v>
      </c>
      <c r="F267" s="27" t="s">
        <v>32</v>
      </c>
      <c r="G267" s="31">
        <v>38057</v>
      </c>
      <c r="H267" s="32">
        <v>13.302777777777777</v>
      </c>
      <c r="I267" s="28" t="s">
        <v>66</v>
      </c>
      <c r="J267" s="33">
        <v>0.85850000000000004</v>
      </c>
      <c r="K267" s="33">
        <f t="shared" si="64"/>
        <v>7.0665656178775205</v>
      </c>
      <c r="L267" s="34">
        <v>0.14610000000000001</v>
      </c>
      <c r="M267" s="34">
        <v>0</v>
      </c>
      <c r="N267" s="35">
        <v>303132.84000000003</v>
      </c>
      <c r="O267" s="35">
        <v>260236.07</v>
      </c>
      <c r="P267" s="35">
        <v>70612.509999999995</v>
      </c>
      <c r="Q267" s="35">
        <v>189623.56</v>
      </c>
      <c r="R267" s="35">
        <v>0</v>
      </c>
      <c r="S267" s="35">
        <f t="shared" si="65"/>
        <v>42896.770000000019</v>
      </c>
      <c r="T267" s="10">
        <v>118612.68</v>
      </c>
      <c r="U267" s="35">
        <v>3234.57</v>
      </c>
      <c r="V267" s="35">
        <v>0</v>
      </c>
      <c r="W267" s="36">
        <f t="shared" si="66"/>
        <v>0</v>
      </c>
      <c r="X267" s="36">
        <f t="shared" si="67"/>
        <v>6.0665656178775205</v>
      </c>
      <c r="Y267" s="36">
        <f t="shared" si="68"/>
        <v>1.6461031914524091</v>
      </c>
      <c r="Z267" s="36">
        <f t="shared" si="69"/>
        <v>4.4204624264251109</v>
      </c>
      <c r="AA267" s="36">
        <f t="shared" si="71"/>
        <v>0.27134021044815193</v>
      </c>
      <c r="AB267" s="36">
        <f t="shared" si="72"/>
        <v>0.72865978955184807</v>
      </c>
      <c r="AC267" s="36">
        <f t="shared" si="73"/>
        <v>1.2429368457646936E-2</v>
      </c>
      <c r="AD267" s="36">
        <v>0</v>
      </c>
      <c r="AE267" s="54">
        <f t="shared" si="70"/>
        <v>2.7650725217772791</v>
      </c>
      <c r="AF267" s="54">
        <f t="shared" si="74"/>
        <v>0.45578877670570411</v>
      </c>
    </row>
    <row r="268" spans="1:32" x14ac:dyDescent="0.2">
      <c r="A268" s="27">
        <v>115140</v>
      </c>
      <c r="B268" s="28" t="s">
        <v>330</v>
      </c>
      <c r="C268" s="27" t="s">
        <v>31</v>
      </c>
      <c r="D268" s="29">
        <v>1</v>
      </c>
      <c r="E268" s="30">
        <v>2015</v>
      </c>
      <c r="F268" s="27" t="s">
        <v>32</v>
      </c>
      <c r="G268" s="31">
        <v>38047</v>
      </c>
      <c r="H268" s="32">
        <v>13.330555555555556</v>
      </c>
      <c r="I268" s="28" t="s">
        <v>66</v>
      </c>
      <c r="J268" s="33">
        <v>1.0105999999999999</v>
      </c>
      <c r="K268" s="33">
        <f t="shared" si="64"/>
        <v>-94.178949278682296</v>
      </c>
      <c r="L268" s="34">
        <v>0</v>
      </c>
      <c r="M268" s="34">
        <v>0</v>
      </c>
      <c r="N268" s="35">
        <v>1058687.23</v>
      </c>
      <c r="O268" s="35">
        <v>1069928.46</v>
      </c>
      <c r="P268" s="35">
        <v>2289.04</v>
      </c>
      <c r="Q268" s="35">
        <v>1067639.42</v>
      </c>
      <c r="R268" s="35">
        <v>0</v>
      </c>
      <c r="S268" s="35">
        <f t="shared" si="65"/>
        <v>-11241.229999999981</v>
      </c>
      <c r="T268" s="10">
        <v>0</v>
      </c>
      <c r="U268" s="35">
        <v>645</v>
      </c>
      <c r="V268" s="35">
        <v>-2921.95</v>
      </c>
      <c r="W268" s="36">
        <f t="shared" si="66"/>
        <v>-2921.95</v>
      </c>
      <c r="X268" s="36">
        <f t="shared" si="67"/>
        <v>-95.178949278682296</v>
      </c>
      <c r="Y268" s="36">
        <f t="shared" si="68"/>
        <v>-0.20362896231106417</v>
      </c>
      <c r="Z268" s="36">
        <f t="shared" si="69"/>
        <v>-94.975320316371224</v>
      </c>
      <c r="AA268" s="36">
        <f t="shared" si="71"/>
        <v>2.1394327617007217E-3</v>
      </c>
      <c r="AB268" s="36">
        <f t="shared" si="72"/>
        <v>0.99786056723829919</v>
      </c>
      <c r="AC268" s="36">
        <f t="shared" si="73"/>
        <v>6.0284404435788168E-4</v>
      </c>
      <c r="AD268" s="36">
        <v>0</v>
      </c>
      <c r="AE268" s="54">
        <f t="shared" si="70"/>
        <v>0</v>
      </c>
      <c r="AF268" s="54">
        <f t="shared" si="74"/>
        <v>0</v>
      </c>
    </row>
    <row r="269" spans="1:32" x14ac:dyDescent="0.2">
      <c r="A269" s="27">
        <v>114324</v>
      </c>
      <c r="B269" s="28" t="s">
        <v>327</v>
      </c>
      <c r="C269" s="27" t="s">
        <v>35</v>
      </c>
      <c r="D269" s="29">
        <v>2</v>
      </c>
      <c r="E269" s="30">
        <v>2015</v>
      </c>
      <c r="F269" s="27" t="s">
        <v>32</v>
      </c>
      <c r="G269" s="31">
        <v>38002</v>
      </c>
      <c r="H269" s="32">
        <v>13.455555555555556</v>
      </c>
      <c r="I269" s="28" t="s">
        <v>66</v>
      </c>
      <c r="J269" s="33">
        <v>0</v>
      </c>
      <c r="K269" s="33">
        <f t="shared" si="64"/>
        <v>1</v>
      </c>
      <c r="L269" s="34">
        <v>0</v>
      </c>
      <c r="M269" s="34">
        <v>0</v>
      </c>
      <c r="N269" s="35">
        <v>800</v>
      </c>
      <c r="O269" s="35">
        <v>0</v>
      </c>
      <c r="P269" s="35">
        <v>0</v>
      </c>
      <c r="Q269" s="35">
        <v>0</v>
      </c>
      <c r="R269" s="35">
        <v>0</v>
      </c>
      <c r="S269" s="35">
        <f t="shared" si="65"/>
        <v>800</v>
      </c>
      <c r="T269" s="10">
        <v>0</v>
      </c>
      <c r="U269" s="35">
        <v>0</v>
      </c>
      <c r="V269" s="35">
        <v>0</v>
      </c>
      <c r="W269" s="36">
        <f t="shared" si="66"/>
        <v>0</v>
      </c>
      <c r="X269" s="36">
        <f t="shared" si="67"/>
        <v>0</v>
      </c>
      <c r="Y269" s="36">
        <f t="shared" si="68"/>
        <v>0</v>
      </c>
      <c r="Z269" s="36">
        <f t="shared" si="69"/>
        <v>0</v>
      </c>
      <c r="AA269" s="36">
        <v>0</v>
      </c>
      <c r="AB269" s="36">
        <v>0</v>
      </c>
      <c r="AC269" s="36">
        <v>0</v>
      </c>
      <c r="AD269" s="36">
        <v>0</v>
      </c>
      <c r="AE269" s="54">
        <f t="shared" si="70"/>
        <v>0</v>
      </c>
      <c r="AF269" s="54">
        <v>0</v>
      </c>
    </row>
    <row r="270" spans="1:32" x14ac:dyDescent="0.2">
      <c r="A270" s="27">
        <v>113648</v>
      </c>
      <c r="B270" s="28" t="s">
        <v>323</v>
      </c>
      <c r="C270" s="27" t="s">
        <v>51</v>
      </c>
      <c r="D270" s="29">
        <v>2</v>
      </c>
      <c r="E270" s="30">
        <v>2015</v>
      </c>
      <c r="F270" s="27" t="s">
        <v>32</v>
      </c>
      <c r="G270" s="31">
        <v>37818</v>
      </c>
      <c r="H270" s="32">
        <v>13.955555555555556</v>
      </c>
      <c r="I270" s="28" t="s">
        <v>66</v>
      </c>
      <c r="J270" s="33">
        <v>0</v>
      </c>
      <c r="K270" s="33">
        <f t="shared" si="64"/>
        <v>1</v>
      </c>
      <c r="L270" s="34">
        <v>0</v>
      </c>
      <c r="M270" s="34">
        <v>0</v>
      </c>
      <c r="N270" s="35">
        <v>800</v>
      </c>
      <c r="O270" s="35">
        <v>0</v>
      </c>
      <c r="P270" s="35">
        <v>0</v>
      </c>
      <c r="Q270" s="35">
        <v>0</v>
      </c>
      <c r="R270" s="35">
        <v>0</v>
      </c>
      <c r="S270" s="35">
        <f t="shared" si="65"/>
        <v>800</v>
      </c>
      <c r="T270" s="10">
        <v>0</v>
      </c>
      <c r="U270" s="35">
        <v>0</v>
      </c>
      <c r="V270" s="35">
        <v>0</v>
      </c>
      <c r="W270" s="36">
        <f t="shared" si="66"/>
        <v>0</v>
      </c>
      <c r="X270" s="36">
        <f t="shared" si="67"/>
        <v>0</v>
      </c>
      <c r="Y270" s="36">
        <f t="shared" si="68"/>
        <v>0</v>
      </c>
      <c r="Z270" s="36">
        <f t="shared" si="69"/>
        <v>0</v>
      </c>
      <c r="AA270" s="36">
        <v>0</v>
      </c>
      <c r="AB270" s="36">
        <v>0</v>
      </c>
      <c r="AC270" s="36">
        <v>0</v>
      </c>
      <c r="AD270" s="36">
        <v>0</v>
      </c>
      <c r="AE270" s="54">
        <f t="shared" si="70"/>
        <v>0</v>
      </c>
      <c r="AF270" s="54">
        <v>0</v>
      </c>
    </row>
    <row r="271" spans="1:32" x14ac:dyDescent="0.2">
      <c r="A271" s="27">
        <v>35588</v>
      </c>
      <c r="B271" s="28" t="s">
        <v>125</v>
      </c>
      <c r="C271" s="27" t="s">
        <v>35</v>
      </c>
      <c r="D271" s="29">
        <v>2</v>
      </c>
      <c r="E271" s="30">
        <v>2015</v>
      </c>
      <c r="F271" s="27" t="s">
        <v>36</v>
      </c>
      <c r="G271" s="31">
        <v>37799</v>
      </c>
      <c r="H271" s="32">
        <v>14.008333333333333</v>
      </c>
      <c r="I271" s="28" t="s">
        <v>66</v>
      </c>
      <c r="J271" s="33">
        <v>2.3863869910154098E-4</v>
      </c>
      <c r="K271" s="33">
        <f t="shared" si="64"/>
        <v>1.0002386956611236</v>
      </c>
      <c r="L271" s="34">
        <v>0</v>
      </c>
      <c r="M271" s="34">
        <v>0</v>
      </c>
      <c r="N271" s="35">
        <v>293498.08</v>
      </c>
      <c r="O271" s="35">
        <v>70.040000000000006</v>
      </c>
      <c r="P271" s="35">
        <v>70.040000000000006</v>
      </c>
      <c r="Q271" s="35">
        <v>0</v>
      </c>
      <c r="R271" s="35">
        <v>0</v>
      </c>
      <c r="S271" s="35">
        <f t="shared" si="65"/>
        <v>293428.04000000004</v>
      </c>
      <c r="T271" s="10">
        <v>0</v>
      </c>
      <c r="U271" s="35">
        <v>0</v>
      </c>
      <c r="V271" s="35">
        <v>466.91</v>
      </c>
      <c r="W271" s="36">
        <f t="shared" si="66"/>
        <v>466.91</v>
      </c>
      <c r="X271" s="36">
        <f t="shared" si="67"/>
        <v>2.3869566112359267E-4</v>
      </c>
      <c r="Y271" s="36">
        <f t="shared" si="68"/>
        <v>2.3869566112359267E-4</v>
      </c>
      <c r="Z271" s="36">
        <f t="shared" si="69"/>
        <v>0</v>
      </c>
      <c r="AA271" s="36">
        <f t="shared" ref="AA271:AA282" si="75">+P271/O271</f>
        <v>1</v>
      </c>
      <c r="AB271" s="36">
        <f t="shared" ref="AB271:AB282" si="76">+Q271/O271</f>
        <v>0</v>
      </c>
      <c r="AC271" s="36">
        <f t="shared" ref="AC271:AC282" si="77">+U271/O271</f>
        <v>0</v>
      </c>
      <c r="AD271" s="36">
        <v>0</v>
      </c>
      <c r="AE271" s="54">
        <f t="shared" si="70"/>
        <v>0</v>
      </c>
      <c r="AF271" s="54">
        <f t="shared" ref="AF271:AF282" si="78">+T271/O271</f>
        <v>0</v>
      </c>
    </row>
    <row r="272" spans="1:32" x14ac:dyDescent="0.2">
      <c r="A272" s="27">
        <v>94860</v>
      </c>
      <c r="B272" s="28" t="s">
        <v>267</v>
      </c>
      <c r="C272" s="27" t="s">
        <v>44</v>
      </c>
      <c r="D272" s="29">
        <v>1</v>
      </c>
      <c r="E272" s="30">
        <v>2015</v>
      </c>
      <c r="F272" s="27" t="s">
        <v>36</v>
      </c>
      <c r="G272" s="31">
        <v>37762</v>
      </c>
      <c r="H272" s="32">
        <v>14.108333333333333</v>
      </c>
      <c r="I272" s="28" t="s">
        <v>66</v>
      </c>
      <c r="J272" s="33">
        <v>0.81510000000000005</v>
      </c>
      <c r="K272" s="33">
        <f t="shared" si="64"/>
        <v>5.4080328307609955</v>
      </c>
      <c r="L272" s="34">
        <v>1.8878999999999999</v>
      </c>
      <c r="M272" s="34">
        <v>1.2999999999999999E-3</v>
      </c>
      <c r="N272" s="35">
        <v>15154.66</v>
      </c>
      <c r="O272" s="35">
        <v>12352.41</v>
      </c>
      <c r="P272" s="35">
        <v>12352.41</v>
      </c>
      <c r="Q272" s="35">
        <v>0</v>
      </c>
      <c r="R272" s="35">
        <v>0</v>
      </c>
      <c r="S272" s="35">
        <f t="shared" si="65"/>
        <v>2802.25</v>
      </c>
      <c r="T272" s="10">
        <v>0</v>
      </c>
      <c r="U272" s="35">
        <v>2352.41</v>
      </c>
      <c r="V272" s="35">
        <v>0</v>
      </c>
      <c r="W272" s="36">
        <f t="shared" si="66"/>
        <v>0</v>
      </c>
      <c r="X272" s="36">
        <f t="shared" si="67"/>
        <v>4.4080328307609955</v>
      </c>
      <c r="Y272" s="36">
        <f t="shared" si="68"/>
        <v>4.4080328307609955</v>
      </c>
      <c r="Z272" s="36">
        <f t="shared" si="69"/>
        <v>0</v>
      </c>
      <c r="AA272" s="36">
        <f t="shared" si="75"/>
        <v>1</v>
      </c>
      <c r="AB272" s="36">
        <f t="shared" si="76"/>
        <v>0</v>
      </c>
      <c r="AC272" s="36">
        <f t="shared" si="77"/>
        <v>0.19044137945550704</v>
      </c>
      <c r="AD272" s="36">
        <v>0</v>
      </c>
      <c r="AE272" s="54">
        <f t="shared" si="70"/>
        <v>0</v>
      </c>
      <c r="AF272" s="54">
        <f t="shared" si="78"/>
        <v>0</v>
      </c>
    </row>
    <row r="273" spans="1:32" x14ac:dyDescent="0.2">
      <c r="A273" s="27">
        <v>112068</v>
      </c>
      <c r="B273" s="28" t="s">
        <v>315</v>
      </c>
      <c r="C273" s="27" t="s">
        <v>51</v>
      </c>
      <c r="D273" s="29">
        <v>2</v>
      </c>
      <c r="E273" s="30">
        <v>2015</v>
      </c>
      <c r="F273" s="27" t="s">
        <v>32</v>
      </c>
      <c r="G273" s="31">
        <v>37671</v>
      </c>
      <c r="H273" s="32">
        <v>14.363888888888889</v>
      </c>
      <c r="I273" s="28" t="s">
        <v>66</v>
      </c>
      <c r="J273" s="33">
        <v>0.7651</v>
      </c>
      <c r="K273" s="33">
        <f t="shared" si="64"/>
        <v>4.2578176416389315</v>
      </c>
      <c r="L273" s="34">
        <v>0.91320000000000001</v>
      </c>
      <c r="M273" s="34">
        <v>0.15210000000000001</v>
      </c>
      <c r="N273" s="35">
        <v>29436.55</v>
      </c>
      <c r="O273" s="35">
        <v>22523.02</v>
      </c>
      <c r="P273" s="35">
        <v>22523.02</v>
      </c>
      <c r="Q273" s="35">
        <v>0</v>
      </c>
      <c r="R273" s="35">
        <v>0</v>
      </c>
      <c r="S273" s="35">
        <f t="shared" si="65"/>
        <v>6913.5299999999988</v>
      </c>
      <c r="T273" s="10">
        <v>0</v>
      </c>
      <c r="U273" s="35">
        <v>5697.87</v>
      </c>
      <c r="V273" s="35">
        <v>0</v>
      </c>
      <c r="W273" s="36">
        <f t="shared" si="66"/>
        <v>0</v>
      </c>
      <c r="X273" s="36">
        <f t="shared" si="67"/>
        <v>3.2578176416389319</v>
      </c>
      <c r="Y273" s="36">
        <f t="shared" si="68"/>
        <v>3.2578176416389319</v>
      </c>
      <c r="Z273" s="36">
        <f t="shared" si="69"/>
        <v>0</v>
      </c>
      <c r="AA273" s="36">
        <f t="shared" si="75"/>
        <v>1</v>
      </c>
      <c r="AB273" s="36">
        <f t="shared" si="76"/>
        <v>0</v>
      </c>
      <c r="AC273" s="36">
        <f t="shared" si="77"/>
        <v>0.25297984018129005</v>
      </c>
      <c r="AD273" s="36">
        <v>0</v>
      </c>
      <c r="AE273" s="54">
        <f t="shared" si="70"/>
        <v>0</v>
      </c>
      <c r="AF273" s="54">
        <f t="shared" si="78"/>
        <v>0</v>
      </c>
    </row>
    <row r="274" spans="1:32" x14ac:dyDescent="0.2">
      <c r="A274" s="27">
        <v>109350</v>
      </c>
      <c r="B274" s="28" t="s">
        <v>306</v>
      </c>
      <c r="C274" s="27" t="s">
        <v>51</v>
      </c>
      <c r="D274" s="29">
        <v>2</v>
      </c>
      <c r="E274" s="30">
        <v>2015</v>
      </c>
      <c r="F274" s="27" t="s">
        <v>32</v>
      </c>
      <c r="G274" s="31">
        <v>37489</v>
      </c>
      <c r="H274" s="32">
        <v>14.858333333333333</v>
      </c>
      <c r="I274" s="28" t="s">
        <v>66</v>
      </c>
      <c r="J274" s="33">
        <v>2.1100000000000001E-2</v>
      </c>
      <c r="K274" s="33">
        <f t="shared" si="64"/>
        <v>1.0215408705742128</v>
      </c>
      <c r="L274" s="34">
        <v>0</v>
      </c>
      <c r="M274" s="34">
        <v>0</v>
      </c>
      <c r="N274" s="35">
        <v>41412.94</v>
      </c>
      <c r="O274" s="35">
        <v>873.26</v>
      </c>
      <c r="P274" s="35">
        <v>873.26</v>
      </c>
      <c r="Q274" s="35">
        <v>0</v>
      </c>
      <c r="R274" s="35">
        <v>0</v>
      </c>
      <c r="S274" s="35">
        <f t="shared" si="65"/>
        <v>40539.68</v>
      </c>
      <c r="T274" s="10">
        <v>0</v>
      </c>
      <c r="U274" s="35">
        <v>0</v>
      </c>
      <c r="V274" s="35">
        <v>-13633.32</v>
      </c>
      <c r="W274" s="36">
        <f t="shared" si="66"/>
        <v>-13633.32</v>
      </c>
      <c r="X274" s="36">
        <f t="shared" si="67"/>
        <v>2.1540870574212723E-2</v>
      </c>
      <c r="Y274" s="36">
        <f t="shared" si="68"/>
        <v>2.1540870574212723E-2</v>
      </c>
      <c r="Z274" s="36">
        <f t="shared" si="69"/>
        <v>0</v>
      </c>
      <c r="AA274" s="36">
        <f t="shared" si="75"/>
        <v>1</v>
      </c>
      <c r="AB274" s="36">
        <f t="shared" si="76"/>
        <v>0</v>
      </c>
      <c r="AC274" s="36">
        <f t="shared" si="77"/>
        <v>0</v>
      </c>
      <c r="AD274" s="36">
        <v>0</v>
      </c>
      <c r="AE274" s="54">
        <f t="shared" si="70"/>
        <v>0</v>
      </c>
      <c r="AF274" s="54">
        <f t="shared" si="78"/>
        <v>0</v>
      </c>
    </row>
    <row r="275" spans="1:32" x14ac:dyDescent="0.2">
      <c r="A275" s="27">
        <v>107246</v>
      </c>
      <c r="B275" s="28" t="s">
        <v>301</v>
      </c>
      <c r="C275" s="27" t="s">
        <v>51</v>
      </c>
      <c r="D275" s="29">
        <v>2</v>
      </c>
      <c r="E275" s="30">
        <v>2015</v>
      </c>
      <c r="F275" s="27" t="s">
        <v>32</v>
      </c>
      <c r="G275" s="31">
        <v>37307</v>
      </c>
      <c r="H275" s="32">
        <v>15.361111111111111</v>
      </c>
      <c r="I275" s="28" t="s">
        <v>66</v>
      </c>
      <c r="J275" s="33">
        <v>0.92059999999999997</v>
      </c>
      <c r="K275" s="33">
        <f t="shared" si="64"/>
        <v>12.595811506121324</v>
      </c>
      <c r="L275" s="34">
        <v>0</v>
      </c>
      <c r="M275" s="34">
        <v>0</v>
      </c>
      <c r="N275" s="35">
        <v>21616.05</v>
      </c>
      <c r="O275" s="35">
        <v>19899.919999999998</v>
      </c>
      <c r="P275" s="35">
        <v>19899.919999999998</v>
      </c>
      <c r="Q275" s="35">
        <v>0</v>
      </c>
      <c r="R275" s="35">
        <v>0</v>
      </c>
      <c r="S275" s="35">
        <f t="shared" si="65"/>
        <v>1716.130000000001</v>
      </c>
      <c r="T275" s="10">
        <v>0</v>
      </c>
      <c r="U275" s="35">
        <v>1099.6400000000001</v>
      </c>
      <c r="V275" s="35">
        <v>0</v>
      </c>
      <c r="W275" s="36">
        <f t="shared" si="66"/>
        <v>0</v>
      </c>
      <c r="X275" s="36">
        <f t="shared" si="67"/>
        <v>11.595811506121324</v>
      </c>
      <c r="Y275" s="36">
        <f t="shared" si="68"/>
        <v>11.595811506121324</v>
      </c>
      <c r="Z275" s="36">
        <f t="shared" si="69"/>
        <v>0</v>
      </c>
      <c r="AA275" s="36">
        <f t="shared" si="75"/>
        <v>1</v>
      </c>
      <c r="AB275" s="36">
        <f t="shared" si="76"/>
        <v>0</v>
      </c>
      <c r="AC275" s="36">
        <f t="shared" si="77"/>
        <v>5.525851360206474E-2</v>
      </c>
      <c r="AD275" s="36">
        <v>0</v>
      </c>
      <c r="AE275" s="54">
        <f t="shared" si="70"/>
        <v>0</v>
      </c>
      <c r="AF275" s="54">
        <f t="shared" si="78"/>
        <v>0</v>
      </c>
    </row>
    <row r="276" spans="1:32" x14ac:dyDescent="0.2">
      <c r="A276" s="27">
        <v>107872</v>
      </c>
      <c r="B276" s="28" t="s">
        <v>303</v>
      </c>
      <c r="C276" s="27" t="s">
        <v>35</v>
      </c>
      <c r="D276" s="29">
        <v>2</v>
      </c>
      <c r="E276" s="30">
        <v>2015</v>
      </c>
      <c r="F276" s="27" t="s">
        <v>32</v>
      </c>
      <c r="G276" s="31">
        <v>37280</v>
      </c>
      <c r="H276" s="32">
        <v>15.433333333333334</v>
      </c>
      <c r="I276" s="28" t="s">
        <v>66</v>
      </c>
      <c r="J276" s="33">
        <v>0.16320000000000001</v>
      </c>
      <c r="K276" s="33">
        <f t="shared" si="64"/>
        <v>1.1950782012912549</v>
      </c>
      <c r="L276" s="34">
        <v>3.7905000000000002</v>
      </c>
      <c r="M276" s="34">
        <v>3.6900000000000002E-2</v>
      </c>
      <c r="N276" s="35">
        <v>9827.14</v>
      </c>
      <c r="O276" s="35">
        <v>1604.13</v>
      </c>
      <c r="P276" s="35">
        <v>1604.13</v>
      </c>
      <c r="Q276" s="35">
        <v>0</v>
      </c>
      <c r="R276" s="35">
        <v>0</v>
      </c>
      <c r="S276" s="35">
        <f t="shared" si="65"/>
        <v>8223.0099999999984</v>
      </c>
      <c r="T276" s="10">
        <v>0</v>
      </c>
      <c r="U276" s="35">
        <v>0</v>
      </c>
      <c r="V276" s="35">
        <v>1618.36</v>
      </c>
      <c r="W276" s="36">
        <f t="shared" si="66"/>
        <v>1618.36</v>
      </c>
      <c r="X276" s="36">
        <f t="shared" si="67"/>
        <v>0.19507820129125472</v>
      </c>
      <c r="Y276" s="36">
        <f t="shared" si="68"/>
        <v>0.19507820129125472</v>
      </c>
      <c r="Z276" s="36">
        <f t="shared" si="69"/>
        <v>0</v>
      </c>
      <c r="AA276" s="36">
        <f t="shared" si="75"/>
        <v>1</v>
      </c>
      <c r="AB276" s="36">
        <f t="shared" si="76"/>
        <v>0</v>
      </c>
      <c r="AC276" s="36">
        <f t="shared" si="77"/>
        <v>0</v>
      </c>
      <c r="AD276" s="36">
        <v>0</v>
      </c>
      <c r="AE276" s="54">
        <f t="shared" si="70"/>
        <v>0</v>
      </c>
      <c r="AF276" s="54">
        <f t="shared" si="78"/>
        <v>0</v>
      </c>
    </row>
    <row r="277" spans="1:32" x14ac:dyDescent="0.2">
      <c r="A277" s="27">
        <v>102076</v>
      </c>
      <c r="B277" s="28" t="s">
        <v>290</v>
      </c>
      <c r="C277" s="27" t="s">
        <v>51</v>
      </c>
      <c r="D277" s="29">
        <v>2</v>
      </c>
      <c r="E277" s="30">
        <v>2015</v>
      </c>
      <c r="F277" s="27" t="s">
        <v>32</v>
      </c>
      <c r="G277" s="31">
        <v>36804</v>
      </c>
      <c r="H277" s="32">
        <v>16.736111111111111</v>
      </c>
      <c r="I277" s="28" t="s">
        <v>66</v>
      </c>
      <c r="J277" s="33">
        <v>0.94820000000000004</v>
      </c>
      <c r="K277" s="33">
        <f t="shared" si="64"/>
        <v>19.319012499999999</v>
      </c>
      <c r="L277" s="34">
        <v>0</v>
      </c>
      <c r="M277" s="34">
        <v>0</v>
      </c>
      <c r="N277" s="35">
        <v>15455.21</v>
      </c>
      <c r="O277" s="35">
        <v>14655.21</v>
      </c>
      <c r="P277" s="35">
        <v>14655.21</v>
      </c>
      <c r="Q277" s="35">
        <v>0</v>
      </c>
      <c r="R277" s="35">
        <v>0</v>
      </c>
      <c r="S277" s="35">
        <f t="shared" si="65"/>
        <v>800</v>
      </c>
      <c r="T277" s="10">
        <v>0</v>
      </c>
      <c r="U277" s="35">
        <v>0</v>
      </c>
      <c r="V277" s="35">
        <v>0</v>
      </c>
      <c r="W277" s="36">
        <f t="shared" si="66"/>
        <v>0</v>
      </c>
      <c r="X277" s="36">
        <f t="shared" si="67"/>
        <v>18.319012499999999</v>
      </c>
      <c r="Y277" s="36">
        <f t="shared" si="68"/>
        <v>18.319012499999999</v>
      </c>
      <c r="Z277" s="36">
        <f t="shared" si="69"/>
        <v>0</v>
      </c>
      <c r="AA277" s="36">
        <f t="shared" si="75"/>
        <v>1</v>
      </c>
      <c r="AB277" s="36">
        <f t="shared" si="76"/>
        <v>0</v>
      </c>
      <c r="AC277" s="36">
        <f t="shared" si="77"/>
        <v>0</v>
      </c>
      <c r="AD277" s="36">
        <v>0</v>
      </c>
      <c r="AE277" s="54">
        <f t="shared" si="70"/>
        <v>0</v>
      </c>
      <c r="AF277" s="54">
        <f t="shared" si="78"/>
        <v>0</v>
      </c>
    </row>
    <row r="278" spans="1:32" x14ac:dyDescent="0.2">
      <c r="A278" s="27">
        <v>89468</v>
      </c>
      <c r="B278" s="28" t="s">
        <v>246</v>
      </c>
      <c r="C278" s="27" t="s">
        <v>35</v>
      </c>
      <c r="D278" s="29">
        <v>2</v>
      </c>
      <c r="E278" s="30">
        <v>2015</v>
      </c>
      <c r="F278" s="27" t="s">
        <v>36</v>
      </c>
      <c r="G278" s="31">
        <v>36713</v>
      </c>
      <c r="H278" s="32">
        <v>16.983333333333334</v>
      </c>
      <c r="I278" s="28" t="s">
        <v>66</v>
      </c>
      <c r="J278" s="33">
        <v>0.15340000000000001</v>
      </c>
      <c r="K278" s="33">
        <f t="shared" si="64"/>
        <v>1.1812249220955708</v>
      </c>
      <c r="L278" s="34">
        <v>2.1638999999999999</v>
      </c>
      <c r="M278" s="34">
        <v>4.6600000000000003E-2</v>
      </c>
      <c r="N278" s="35">
        <v>18714.3</v>
      </c>
      <c r="O278" s="35">
        <v>2871.17</v>
      </c>
      <c r="P278" s="35">
        <v>2871.17</v>
      </c>
      <c r="Q278" s="35">
        <v>0</v>
      </c>
      <c r="R278" s="35">
        <v>0</v>
      </c>
      <c r="S278" s="35">
        <f t="shared" si="65"/>
        <v>15843.13</v>
      </c>
      <c r="T278" s="10">
        <v>0</v>
      </c>
      <c r="U278" s="35">
        <v>0</v>
      </c>
      <c r="V278" s="35">
        <v>2179.67</v>
      </c>
      <c r="W278" s="36">
        <f t="shared" si="66"/>
        <v>2179.67</v>
      </c>
      <c r="X278" s="36">
        <f t="shared" si="67"/>
        <v>0.18122492209557078</v>
      </c>
      <c r="Y278" s="36">
        <f t="shared" si="68"/>
        <v>0.18122492209557078</v>
      </c>
      <c r="Z278" s="36">
        <f t="shared" si="69"/>
        <v>0</v>
      </c>
      <c r="AA278" s="36">
        <f t="shared" si="75"/>
        <v>1</v>
      </c>
      <c r="AB278" s="36">
        <f t="shared" si="76"/>
        <v>0</v>
      </c>
      <c r="AC278" s="36">
        <f t="shared" si="77"/>
        <v>0</v>
      </c>
      <c r="AD278" s="36">
        <v>0</v>
      </c>
      <c r="AE278" s="54">
        <f t="shared" si="70"/>
        <v>0</v>
      </c>
      <c r="AF278" s="54">
        <f t="shared" si="78"/>
        <v>0</v>
      </c>
    </row>
    <row r="279" spans="1:32" x14ac:dyDescent="0.2">
      <c r="A279" s="27">
        <v>101379</v>
      </c>
      <c r="B279" s="28" t="s">
        <v>287</v>
      </c>
      <c r="C279" s="27" t="s">
        <v>35</v>
      </c>
      <c r="D279" s="29">
        <v>2</v>
      </c>
      <c r="E279" s="30">
        <v>2015</v>
      </c>
      <c r="F279" s="27" t="s">
        <v>32</v>
      </c>
      <c r="G279" s="31">
        <v>36677</v>
      </c>
      <c r="H279" s="32">
        <v>17.083333333333332</v>
      </c>
      <c r="I279" s="28" t="s">
        <v>66</v>
      </c>
      <c r="J279" s="33">
        <v>0.87029999999999996</v>
      </c>
      <c r="K279" s="33">
        <f t="shared" si="64"/>
        <v>7.7116291540058626</v>
      </c>
      <c r="L279" s="34">
        <v>3.9521999999999999</v>
      </c>
      <c r="M279" s="34">
        <v>7.0000000000000001E-3</v>
      </c>
      <c r="N279" s="35">
        <v>11217.49</v>
      </c>
      <c r="O279" s="35">
        <v>9762.8700000000008</v>
      </c>
      <c r="P279" s="35">
        <v>9762.8700000000008</v>
      </c>
      <c r="Q279" s="35">
        <v>0</v>
      </c>
      <c r="R279" s="35">
        <v>0</v>
      </c>
      <c r="S279" s="35">
        <f t="shared" si="65"/>
        <v>1454.619999999999</v>
      </c>
      <c r="T279" s="10">
        <v>0</v>
      </c>
      <c r="U279" s="35">
        <v>0</v>
      </c>
      <c r="V279" s="35">
        <v>364.09</v>
      </c>
      <c r="W279" s="36">
        <f t="shared" si="66"/>
        <v>364.09</v>
      </c>
      <c r="X279" s="36">
        <f t="shared" si="67"/>
        <v>6.7116291540058626</v>
      </c>
      <c r="Y279" s="36">
        <f t="shared" si="68"/>
        <v>6.7116291540058626</v>
      </c>
      <c r="Z279" s="36">
        <f t="shared" si="69"/>
        <v>0</v>
      </c>
      <c r="AA279" s="36">
        <f t="shared" si="75"/>
        <v>1</v>
      </c>
      <c r="AB279" s="36">
        <f t="shared" si="76"/>
        <v>0</v>
      </c>
      <c r="AC279" s="36">
        <f t="shared" si="77"/>
        <v>0</v>
      </c>
      <c r="AD279" s="36">
        <v>0</v>
      </c>
      <c r="AE279" s="54">
        <f t="shared" si="70"/>
        <v>0</v>
      </c>
      <c r="AF279" s="54">
        <f t="shared" si="78"/>
        <v>0</v>
      </c>
    </row>
    <row r="280" spans="1:32" x14ac:dyDescent="0.2">
      <c r="A280" s="27">
        <v>100333</v>
      </c>
      <c r="B280" s="28" t="s">
        <v>286</v>
      </c>
      <c r="C280" s="27" t="s">
        <v>31</v>
      </c>
      <c r="D280" s="29">
        <v>1</v>
      </c>
      <c r="E280" s="30">
        <v>2015</v>
      </c>
      <c r="F280" s="27" t="s">
        <v>32</v>
      </c>
      <c r="G280" s="31">
        <v>36616</v>
      </c>
      <c r="H280" s="32">
        <v>17.25</v>
      </c>
      <c r="I280" s="28" t="s">
        <v>66</v>
      </c>
      <c r="J280" s="33">
        <v>0.47299999999999998</v>
      </c>
      <c r="K280" s="33">
        <f t="shared" si="64"/>
        <v>1.8975912994526225</v>
      </c>
      <c r="L280" s="34">
        <v>0</v>
      </c>
      <c r="M280" s="34">
        <v>0</v>
      </c>
      <c r="N280" s="35">
        <v>3168.56</v>
      </c>
      <c r="O280" s="35">
        <v>1498.78</v>
      </c>
      <c r="P280" s="35">
        <v>1498.78</v>
      </c>
      <c r="Q280" s="35">
        <v>0</v>
      </c>
      <c r="R280" s="35">
        <v>0</v>
      </c>
      <c r="S280" s="35">
        <f t="shared" si="65"/>
        <v>1669.78</v>
      </c>
      <c r="T280" s="10">
        <v>0</v>
      </c>
      <c r="U280" s="35">
        <v>0</v>
      </c>
      <c r="V280" s="35">
        <v>0</v>
      </c>
      <c r="W280" s="36">
        <f t="shared" si="66"/>
        <v>0</v>
      </c>
      <c r="X280" s="36">
        <f t="shared" si="67"/>
        <v>0.8975912994526225</v>
      </c>
      <c r="Y280" s="36">
        <f t="shared" si="68"/>
        <v>0.8975912994526225</v>
      </c>
      <c r="Z280" s="36">
        <f t="shared" si="69"/>
        <v>0</v>
      </c>
      <c r="AA280" s="36">
        <f t="shared" si="75"/>
        <v>1</v>
      </c>
      <c r="AB280" s="36">
        <f t="shared" si="76"/>
        <v>0</v>
      </c>
      <c r="AC280" s="36">
        <f t="shared" si="77"/>
        <v>0</v>
      </c>
      <c r="AD280" s="36">
        <v>0</v>
      </c>
      <c r="AE280" s="54">
        <f t="shared" si="70"/>
        <v>0</v>
      </c>
      <c r="AF280" s="54">
        <f t="shared" si="78"/>
        <v>0</v>
      </c>
    </row>
    <row r="281" spans="1:32" x14ac:dyDescent="0.2">
      <c r="A281" s="27">
        <v>83202</v>
      </c>
      <c r="B281" s="28" t="s">
        <v>228</v>
      </c>
      <c r="C281" s="27" t="s">
        <v>35</v>
      </c>
      <c r="D281" s="29">
        <v>2</v>
      </c>
      <c r="E281" s="30">
        <v>2015</v>
      </c>
      <c r="F281" s="27" t="s">
        <v>32</v>
      </c>
      <c r="G281" s="31">
        <v>36088</v>
      </c>
      <c r="H281" s="32">
        <v>18.694444444444443</v>
      </c>
      <c r="I281" s="28" t="s">
        <v>66</v>
      </c>
      <c r="J281" s="33">
        <v>0.96560000000000001</v>
      </c>
      <c r="K281" s="33">
        <f t="shared" si="64"/>
        <v>29.094683695289291</v>
      </c>
      <c r="L281" s="34">
        <v>0.62290000000000001</v>
      </c>
      <c r="M281" s="34">
        <v>0.1047</v>
      </c>
      <c r="N281" s="35">
        <v>114155.61</v>
      </c>
      <c r="O281" s="35">
        <v>110232.02</v>
      </c>
      <c r="P281" s="35">
        <v>6152.26</v>
      </c>
      <c r="Q281" s="35">
        <v>104079.76</v>
      </c>
      <c r="R281" s="35">
        <v>0</v>
      </c>
      <c r="S281" s="35">
        <f t="shared" si="65"/>
        <v>3923.5899999999965</v>
      </c>
      <c r="T281" s="10">
        <v>0</v>
      </c>
      <c r="U281" s="35">
        <v>270</v>
      </c>
      <c r="V281" s="35">
        <v>5602.15</v>
      </c>
      <c r="W281" s="36">
        <f t="shared" si="66"/>
        <v>5602.15</v>
      </c>
      <c r="X281" s="36">
        <f t="shared" si="67"/>
        <v>28.094683695289291</v>
      </c>
      <c r="Y281" s="36">
        <f t="shared" si="68"/>
        <v>1.5680180650883517</v>
      </c>
      <c r="Z281" s="36">
        <f t="shared" si="69"/>
        <v>26.526665630200934</v>
      </c>
      <c r="AA281" s="36">
        <f t="shared" si="75"/>
        <v>5.5811913815967444E-2</v>
      </c>
      <c r="AB281" s="36">
        <f t="shared" si="76"/>
        <v>0.94418808618403249</v>
      </c>
      <c r="AC281" s="36">
        <f t="shared" si="77"/>
        <v>2.4493790461247102E-3</v>
      </c>
      <c r="AD281" s="36">
        <v>0</v>
      </c>
      <c r="AE281" s="54">
        <f t="shared" si="70"/>
        <v>0</v>
      </c>
      <c r="AF281" s="54">
        <f t="shared" si="78"/>
        <v>0</v>
      </c>
    </row>
    <row r="282" spans="1:32" x14ac:dyDescent="0.2">
      <c r="A282" s="27">
        <v>73146</v>
      </c>
      <c r="B282" s="28" t="s">
        <v>214</v>
      </c>
      <c r="C282" s="27" t="s">
        <v>31</v>
      </c>
      <c r="D282" s="29">
        <v>1</v>
      </c>
      <c r="E282" s="30">
        <v>2015</v>
      </c>
      <c r="F282" s="27" t="s">
        <v>32</v>
      </c>
      <c r="G282" s="31">
        <v>34956</v>
      </c>
      <c r="H282" s="32">
        <v>21.794444444444444</v>
      </c>
      <c r="I282" s="28" t="s">
        <v>66</v>
      </c>
      <c r="J282" s="33">
        <v>0.97609999999999997</v>
      </c>
      <c r="K282" s="33">
        <f t="shared" si="64"/>
        <v>41.793230000000001</v>
      </c>
      <c r="L282" s="34">
        <v>0</v>
      </c>
      <c r="M282" s="34">
        <v>0</v>
      </c>
      <c r="N282" s="35">
        <v>41793.230000000003</v>
      </c>
      <c r="O282" s="35">
        <v>40793.230000000003</v>
      </c>
      <c r="P282" s="35">
        <v>0</v>
      </c>
      <c r="Q282" s="35">
        <v>40793.230000000003</v>
      </c>
      <c r="R282" s="35">
        <v>0</v>
      </c>
      <c r="S282" s="35">
        <f t="shared" si="65"/>
        <v>1000</v>
      </c>
      <c r="T282" s="10">
        <v>0</v>
      </c>
      <c r="U282" s="35">
        <v>0</v>
      </c>
      <c r="V282" s="35">
        <v>0</v>
      </c>
      <c r="W282" s="36">
        <f t="shared" si="66"/>
        <v>0</v>
      </c>
      <c r="X282" s="36">
        <f t="shared" si="67"/>
        <v>40.793230000000001</v>
      </c>
      <c r="Y282" s="36">
        <f t="shared" si="68"/>
        <v>0</v>
      </c>
      <c r="Z282" s="36">
        <f t="shared" si="69"/>
        <v>40.793230000000001</v>
      </c>
      <c r="AA282" s="36">
        <f t="shared" si="75"/>
        <v>0</v>
      </c>
      <c r="AB282" s="36">
        <f t="shared" si="76"/>
        <v>1</v>
      </c>
      <c r="AC282" s="36">
        <f t="shared" si="77"/>
        <v>0</v>
      </c>
      <c r="AD282" s="36">
        <v>0</v>
      </c>
      <c r="AE282" s="54">
        <f t="shared" si="70"/>
        <v>0</v>
      </c>
      <c r="AF282" s="54">
        <f t="shared" si="78"/>
        <v>0</v>
      </c>
    </row>
    <row r="283" spans="1:32" x14ac:dyDescent="0.2">
      <c r="A283" s="27">
        <v>52845</v>
      </c>
      <c r="B283" s="28" t="s">
        <v>165</v>
      </c>
      <c r="C283" s="27" t="s">
        <v>35</v>
      </c>
      <c r="D283" s="29">
        <v>2</v>
      </c>
      <c r="E283" s="30">
        <v>2015</v>
      </c>
      <c r="F283" s="27" t="s">
        <v>36</v>
      </c>
      <c r="G283" s="31">
        <v>34827</v>
      </c>
      <c r="H283" s="32">
        <v>22.144444444444446</v>
      </c>
      <c r="I283" s="28" t="s">
        <v>66</v>
      </c>
      <c r="J283" s="33">
        <v>0</v>
      </c>
      <c r="K283" s="33">
        <f t="shared" si="64"/>
        <v>1</v>
      </c>
      <c r="L283" s="34">
        <v>0</v>
      </c>
      <c r="M283" s="34">
        <v>0</v>
      </c>
      <c r="N283" s="35">
        <v>5859.78</v>
      </c>
      <c r="O283" s="35">
        <v>0</v>
      </c>
      <c r="P283" s="35">
        <v>0</v>
      </c>
      <c r="Q283" s="35">
        <v>0</v>
      </c>
      <c r="R283" s="35">
        <v>0</v>
      </c>
      <c r="S283" s="35">
        <f t="shared" si="65"/>
        <v>5859.78</v>
      </c>
      <c r="T283" s="10">
        <v>0</v>
      </c>
      <c r="U283" s="35">
        <v>0</v>
      </c>
      <c r="V283" s="35">
        <v>0</v>
      </c>
      <c r="W283" s="36">
        <f t="shared" si="66"/>
        <v>0</v>
      </c>
      <c r="X283" s="36">
        <f t="shared" si="67"/>
        <v>0</v>
      </c>
      <c r="Y283" s="36">
        <f t="shared" si="68"/>
        <v>0</v>
      </c>
      <c r="Z283" s="36">
        <f t="shared" si="69"/>
        <v>0</v>
      </c>
      <c r="AA283" s="36">
        <v>0</v>
      </c>
      <c r="AB283" s="36">
        <v>0</v>
      </c>
      <c r="AC283" s="36">
        <v>0</v>
      </c>
      <c r="AD283" s="36">
        <v>0</v>
      </c>
      <c r="AE283" s="54">
        <f t="shared" si="70"/>
        <v>0</v>
      </c>
      <c r="AF283" s="54">
        <v>0</v>
      </c>
    </row>
    <row r="284" spans="1:32" x14ac:dyDescent="0.2">
      <c r="A284" s="27">
        <v>49086</v>
      </c>
      <c r="B284" s="28" t="s">
        <v>156</v>
      </c>
      <c r="C284" s="27" t="s">
        <v>31</v>
      </c>
      <c r="D284" s="29">
        <v>1</v>
      </c>
      <c r="E284" s="30">
        <v>2015</v>
      </c>
      <c r="F284" s="27" t="s">
        <v>32</v>
      </c>
      <c r="G284" s="31">
        <v>34764</v>
      </c>
      <c r="H284" s="32">
        <v>22.316666666666666</v>
      </c>
      <c r="I284" s="28" t="s">
        <v>66</v>
      </c>
      <c r="J284" s="33">
        <v>0.93530000000000002</v>
      </c>
      <c r="K284" s="33">
        <f t="shared" si="64"/>
        <v>15.467094860980563</v>
      </c>
      <c r="L284" s="34">
        <v>0</v>
      </c>
      <c r="M284" s="34">
        <v>0</v>
      </c>
      <c r="N284" s="35">
        <v>1461964.5</v>
      </c>
      <c r="O284" s="35">
        <v>1367443.55</v>
      </c>
      <c r="P284" s="35">
        <v>99068.55</v>
      </c>
      <c r="Q284" s="35">
        <v>1268375</v>
      </c>
      <c r="R284" s="35">
        <v>0</v>
      </c>
      <c r="S284" s="35">
        <f t="shared" si="65"/>
        <v>94520.949999999953</v>
      </c>
      <c r="T284" s="10">
        <v>0</v>
      </c>
      <c r="U284" s="35">
        <v>9427</v>
      </c>
      <c r="V284" s="35">
        <v>11658.4</v>
      </c>
      <c r="W284" s="36">
        <f t="shared" si="66"/>
        <v>11658.4</v>
      </c>
      <c r="X284" s="36">
        <f t="shared" si="67"/>
        <v>14.467094860980563</v>
      </c>
      <c r="Y284" s="36">
        <f t="shared" si="68"/>
        <v>1.0481120852043917</v>
      </c>
      <c r="Z284" s="36">
        <f t="shared" si="69"/>
        <v>13.41898277577617</v>
      </c>
      <c r="AA284" s="36">
        <f t="shared" ref="AA284:AA295" si="79">+P284/O284</f>
        <v>7.2447999773007088E-2</v>
      </c>
      <c r="AB284" s="36">
        <f t="shared" ref="AB284:AB295" si="80">+Q284/O284</f>
        <v>0.92755200022699291</v>
      </c>
      <c r="AC284" s="36">
        <f t="shared" ref="AC284:AC295" si="81">+U284/O284</f>
        <v>6.893886040122095E-3</v>
      </c>
      <c r="AD284" s="36">
        <v>0</v>
      </c>
      <c r="AE284" s="54">
        <f t="shared" si="70"/>
        <v>0</v>
      </c>
      <c r="AF284" s="54">
        <f t="shared" ref="AF284:AF295" si="82">+T284/O284</f>
        <v>0</v>
      </c>
    </row>
    <row r="285" spans="1:32" x14ac:dyDescent="0.2">
      <c r="A285" s="27">
        <v>52508</v>
      </c>
      <c r="B285" s="28" t="s">
        <v>164</v>
      </c>
      <c r="C285" s="27" t="s">
        <v>31</v>
      </c>
      <c r="D285" s="29">
        <v>1</v>
      </c>
      <c r="E285" s="30">
        <v>2015</v>
      </c>
      <c r="F285" s="27" t="s">
        <v>36</v>
      </c>
      <c r="G285" s="31">
        <v>34627</v>
      </c>
      <c r="H285" s="32">
        <v>22.694444444444443</v>
      </c>
      <c r="I285" s="28" t="s">
        <v>66</v>
      </c>
      <c r="J285" s="33">
        <v>0.34610000000000002</v>
      </c>
      <c r="K285" s="33">
        <f t="shared" si="64"/>
        <v>1.5291751797012976</v>
      </c>
      <c r="L285" s="34">
        <v>5.6917999999999997</v>
      </c>
      <c r="M285" s="34">
        <v>1.0699999999999999E-2</v>
      </c>
      <c r="N285" s="35">
        <v>3091.09</v>
      </c>
      <c r="O285" s="35">
        <v>1069.68</v>
      </c>
      <c r="P285" s="35">
        <v>1069.68</v>
      </c>
      <c r="Q285" s="35">
        <v>0</v>
      </c>
      <c r="R285" s="35">
        <v>0</v>
      </c>
      <c r="S285" s="35">
        <f t="shared" si="65"/>
        <v>2021.41</v>
      </c>
      <c r="T285" s="10">
        <v>0</v>
      </c>
      <c r="U285" s="35">
        <v>10</v>
      </c>
      <c r="V285" s="35">
        <v>221.51</v>
      </c>
      <c r="W285" s="36">
        <f t="shared" si="66"/>
        <v>221.51</v>
      </c>
      <c r="X285" s="36">
        <f t="shared" si="67"/>
        <v>0.52917517970129757</v>
      </c>
      <c r="Y285" s="36">
        <f t="shared" si="68"/>
        <v>0.52917517970129757</v>
      </c>
      <c r="Z285" s="36">
        <f t="shared" si="69"/>
        <v>0</v>
      </c>
      <c r="AA285" s="36">
        <f t="shared" si="79"/>
        <v>1</v>
      </c>
      <c r="AB285" s="36">
        <f t="shared" si="80"/>
        <v>0</v>
      </c>
      <c r="AC285" s="36">
        <f t="shared" si="81"/>
        <v>9.3485902325929245E-3</v>
      </c>
      <c r="AD285" s="36">
        <v>0</v>
      </c>
      <c r="AE285" s="54">
        <f t="shared" si="70"/>
        <v>0</v>
      </c>
      <c r="AF285" s="54">
        <f t="shared" si="82"/>
        <v>0</v>
      </c>
    </row>
    <row r="286" spans="1:32" ht="12" customHeight="1" x14ac:dyDescent="0.2">
      <c r="A286" s="27">
        <v>68946</v>
      </c>
      <c r="B286" s="28" t="s">
        <v>205</v>
      </c>
      <c r="C286" s="27" t="s">
        <v>31</v>
      </c>
      <c r="D286" s="29">
        <v>1</v>
      </c>
      <c r="E286" s="30">
        <v>2015</v>
      </c>
      <c r="F286" s="27" t="s">
        <v>32</v>
      </c>
      <c r="G286" s="31">
        <v>34236</v>
      </c>
      <c r="H286" s="32">
        <v>23.766666666666666</v>
      </c>
      <c r="I286" s="28" t="s">
        <v>66</v>
      </c>
      <c r="J286" s="33">
        <v>0.45190000000000002</v>
      </c>
      <c r="K286" s="33">
        <f t="shared" si="64"/>
        <v>1.8245103892337329</v>
      </c>
      <c r="L286" s="34">
        <v>0.60129999999999995</v>
      </c>
      <c r="M286" s="34">
        <v>3.8E-3</v>
      </c>
      <c r="N286" s="35">
        <v>137643.91</v>
      </c>
      <c r="O286" s="35">
        <v>62202.35</v>
      </c>
      <c r="P286" s="35">
        <v>34203.589999999997</v>
      </c>
      <c r="Q286" s="35">
        <v>27998.76</v>
      </c>
      <c r="R286" s="35">
        <v>0</v>
      </c>
      <c r="S286" s="35">
        <f t="shared" si="65"/>
        <v>75441.56</v>
      </c>
      <c r="T286" s="10">
        <v>27998.76</v>
      </c>
      <c r="U286" s="35">
        <v>6303.59</v>
      </c>
      <c r="V286" s="35">
        <v>369.31</v>
      </c>
      <c r="W286" s="36">
        <f t="shared" si="66"/>
        <v>369.31</v>
      </c>
      <c r="X286" s="36">
        <f t="shared" si="67"/>
        <v>0.82451038923373277</v>
      </c>
      <c r="Y286" s="36">
        <f t="shared" si="68"/>
        <v>0.45337861518240075</v>
      </c>
      <c r="Z286" s="36">
        <f t="shared" si="69"/>
        <v>0.37113177405133191</v>
      </c>
      <c r="AA286" s="36">
        <f t="shared" si="79"/>
        <v>0.54987617027330959</v>
      </c>
      <c r="AB286" s="36">
        <f t="shared" si="80"/>
        <v>0.45012382972669035</v>
      </c>
      <c r="AC286" s="36">
        <f t="shared" si="81"/>
        <v>0.10134006191084421</v>
      </c>
      <c r="AD286" s="36">
        <v>0</v>
      </c>
      <c r="AE286" s="54">
        <f t="shared" si="70"/>
        <v>0.37113177405133191</v>
      </c>
      <c r="AF286" s="54">
        <f t="shared" si="82"/>
        <v>0.45012382972669035</v>
      </c>
    </row>
    <row r="287" spans="1:32" x14ac:dyDescent="0.2">
      <c r="A287" s="27">
        <v>69267</v>
      </c>
      <c r="B287" s="28" t="s">
        <v>208</v>
      </c>
      <c r="C287" s="27" t="s">
        <v>44</v>
      </c>
      <c r="D287" s="29">
        <v>1</v>
      </c>
      <c r="E287" s="30">
        <v>2015</v>
      </c>
      <c r="F287" s="27" t="s">
        <v>32</v>
      </c>
      <c r="G287" s="31">
        <v>34207</v>
      </c>
      <c r="H287" s="32">
        <v>23.844444444444445</v>
      </c>
      <c r="I287" s="28" t="s">
        <v>66</v>
      </c>
      <c r="J287" s="33">
        <v>0.74139999999999995</v>
      </c>
      <c r="K287" s="33">
        <f t="shared" si="64"/>
        <v>3.8673351897117154</v>
      </c>
      <c r="L287" s="34">
        <v>0.98280000000000001</v>
      </c>
      <c r="M287" s="34">
        <v>3.7999999999999999E-2</v>
      </c>
      <c r="N287" s="35">
        <v>50012.34</v>
      </c>
      <c r="O287" s="35">
        <v>37080.35</v>
      </c>
      <c r="P287" s="35">
        <v>37080.35</v>
      </c>
      <c r="Q287" s="35">
        <v>0</v>
      </c>
      <c r="R287" s="35">
        <v>0</v>
      </c>
      <c r="S287" s="35">
        <f t="shared" si="65"/>
        <v>12931.989999999998</v>
      </c>
      <c r="T287" s="10">
        <v>0</v>
      </c>
      <c r="U287" s="36">
        <v>0</v>
      </c>
      <c r="V287" s="35">
        <v>0</v>
      </c>
      <c r="W287" s="36">
        <f t="shared" si="66"/>
        <v>0</v>
      </c>
      <c r="X287" s="36">
        <f t="shared" si="67"/>
        <v>2.8673351897117154</v>
      </c>
      <c r="Y287" s="36">
        <f t="shared" si="68"/>
        <v>2.8673351897117154</v>
      </c>
      <c r="Z287" s="36">
        <f t="shared" si="69"/>
        <v>0</v>
      </c>
      <c r="AA287" s="36">
        <f t="shared" si="79"/>
        <v>1</v>
      </c>
      <c r="AB287" s="36">
        <f t="shared" si="80"/>
        <v>0</v>
      </c>
      <c r="AC287" s="36">
        <f t="shared" si="81"/>
        <v>0</v>
      </c>
      <c r="AD287" s="36">
        <v>0</v>
      </c>
      <c r="AE287" s="54">
        <f t="shared" si="70"/>
        <v>0</v>
      </c>
      <c r="AF287" s="54">
        <f t="shared" si="82"/>
        <v>0</v>
      </c>
    </row>
    <row r="288" spans="1:32" x14ac:dyDescent="0.2">
      <c r="A288" s="27">
        <v>46785</v>
      </c>
      <c r="B288" s="28" t="s">
        <v>149</v>
      </c>
      <c r="C288" s="27" t="s">
        <v>44</v>
      </c>
      <c r="D288" s="29">
        <v>1</v>
      </c>
      <c r="E288" s="30">
        <v>2015</v>
      </c>
      <c r="F288" s="27" t="s">
        <v>32</v>
      </c>
      <c r="G288" s="31">
        <v>33162</v>
      </c>
      <c r="H288" s="32">
        <v>26.705555555555556</v>
      </c>
      <c r="I288" s="28" t="s">
        <v>66</v>
      </c>
      <c r="J288" s="33">
        <v>0.13650000000000001</v>
      </c>
      <c r="K288" s="33">
        <f t="shared" si="64"/>
        <v>1.158126938602154</v>
      </c>
      <c r="L288" s="34">
        <v>0</v>
      </c>
      <c r="M288" s="34">
        <v>0</v>
      </c>
      <c r="N288" s="35">
        <v>17096.93</v>
      </c>
      <c r="O288" s="35">
        <v>2334.36</v>
      </c>
      <c r="P288" s="35">
        <v>2334.36</v>
      </c>
      <c r="Q288" s="35">
        <v>0</v>
      </c>
      <c r="R288" s="35">
        <v>0</v>
      </c>
      <c r="S288" s="35">
        <f t="shared" si="65"/>
        <v>14762.57</v>
      </c>
      <c r="T288" s="10">
        <v>0</v>
      </c>
      <c r="U288" s="35">
        <v>0</v>
      </c>
      <c r="V288" s="35">
        <v>-110.29</v>
      </c>
      <c r="W288" s="36">
        <f t="shared" si="66"/>
        <v>-110.29</v>
      </c>
      <c r="X288" s="36">
        <f t="shared" si="67"/>
        <v>0.15812693860215396</v>
      </c>
      <c r="Y288" s="36">
        <f t="shared" si="68"/>
        <v>0.15812693860215396</v>
      </c>
      <c r="Z288" s="36">
        <f t="shared" si="69"/>
        <v>0</v>
      </c>
      <c r="AA288" s="36">
        <f t="shared" si="79"/>
        <v>1</v>
      </c>
      <c r="AB288" s="36">
        <f t="shared" si="80"/>
        <v>0</v>
      </c>
      <c r="AC288" s="36">
        <f t="shared" si="81"/>
        <v>0</v>
      </c>
      <c r="AD288" s="36">
        <v>0</v>
      </c>
      <c r="AE288" s="54">
        <f t="shared" si="70"/>
        <v>0</v>
      </c>
      <c r="AF288" s="54">
        <f t="shared" si="82"/>
        <v>0</v>
      </c>
    </row>
    <row r="289" spans="1:32" ht="12" customHeight="1" x14ac:dyDescent="0.2">
      <c r="A289" s="27">
        <v>57172</v>
      </c>
      <c r="B289" s="28" t="s">
        <v>175</v>
      </c>
      <c r="C289" s="27" t="s">
        <v>44</v>
      </c>
      <c r="D289" s="29">
        <v>1</v>
      </c>
      <c r="E289" s="30">
        <v>2015</v>
      </c>
      <c r="F289" s="27" t="s">
        <v>32</v>
      </c>
      <c r="G289" s="31">
        <v>32749</v>
      </c>
      <c r="H289" s="32">
        <v>27.836111111111112</v>
      </c>
      <c r="I289" s="28" t="s">
        <v>66</v>
      </c>
      <c r="J289" s="33">
        <v>0.996</v>
      </c>
      <c r="K289" s="33">
        <f t="shared" si="64"/>
        <v>247.43666627392366</v>
      </c>
      <c r="L289" s="34">
        <v>4.1000000000000003E-3</v>
      </c>
      <c r="M289" s="34">
        <v>0.57250000000000001</v>
      </c>
      <c r="N289" s="35">
        <v>3486100.55</v>
      </c>
      <c r="O289" s="35">
        <v>3472011.69</v>
      </c>
      <c r="P289" s="35">
        <v>14127.48</v>
      </c>
      <c r="Q289" s="35">
        <v>3457884.21</v>
      </c>
      <c r="R289" s="35">
        <v>0</v>
      </c>
      <c r="S289" s="35">
        <f t="shared" si="65"/>
        <v>14088.85999999987</v>
      </c>
      <c r="T289" s="10">
        <v>0</v>
      </c>
      <c r="U289" s="35">
        <v>0</v>
      </c>
      <c r="V289" s="35">
        <v>6225.48</v>
      </c>
      <c r="W289" s="36">
        <f t="shared" si="66"/>
        <v>6225.48</v>
      </c>
      <c r="X289" s="36">
        <f t="shared" si="67"/>
        <v>246.43666627392366</v>
      </c>
      <c r="Y289" s="36">
        <f t="shared" si="68"/>
        <v>1.0027411728131397</v>
      </c>
      <c r="Z289" s="36">
        <f t="shared" si="69"/>
        <v>245.43392510111053</v>
      </c>
      <c r="AA289" s="36">
        <f t="shared" si="79"/>
        <v>4.0689609544488602E-3</v>
      </c>
      <c r="AB289" s="36">
        <f t="shared" si="80"/>
        <v>0.99593103904555114</v>
      </c>
      <c r="AC289" s="36">
        <f t="shared" si="81"/>
        <v>0</v>
      </c>
      <c r="AD289" s="36">
        <v>0</v>
      </c>
      <c r="AE289" s="54">
        <f t="shared" si="70"/>
        <v>0</v>
      </c>
      <c r="AF289" s="54">
        <f t="shared" si="82"/>
        <v>0</v>
      </c>
    </row>
    <row r="290" spans="1:32" x14ac:dyDescent="0.2">
      <c r="A290" s="27">
        <v>56589</v>
      </c>
      <c r="B290" s="28" t="s">
        <v>174</v>
      </c>
      <c r="C290" s="27" t="s">
        <v>31</v>
      </c>
      <c r="D290" s="29">
        <v>1</v>
      </c>
      <c r="E290" s="30">
        <v>2015</v>
      </c>
      <c r="F290" s="27" t="s">
        <v>32</v>
      </c>
      <c r="G290" s="31">
        <v>32643</v>
      </c>
      <c r="H290" s="32">
        <v>28.125</v>
      </c>
      <c r="I290" s="28" t="s">
        <v>66</v>
      </c>
      <c r="J290" s="33">
        <v>0.58009999999999995</v>
      </c>
      <c r="K290" s="33">
        <f t="shared" si="64"/>
        <v>2.3816075753508024</v>
      </c>
      <c r="L290" s="34">
        <v>0</v>
      </c>
      <c r="M290" s="34">
        <v>0</v>
      </c>
      <c r="N290" s="35">
        <v>241025.76</v>
      </c>
      <c r="O290" s="35">
        <v>139822.79</v>
      </c>
      <c r="P290" s="35">
        <v>139822.79</v>
      </c>
      <c r="Q290" s="35">
        <v>0</v>
      </c>
      <c r="R290" s="35">
        <v>0</v>
      </c>
      <c r="S290" s="35">
        <f t="shared" si="65"/>
        <v>101202.97</v>
      </c>
      <c r="T290" s="10">
        <v>0</v>
      </c>
      <c r="U290" s="35">
        <v>0</v>
      </c>
      <c r="V290" s="35">
        <v>0</v>
      </c>
      <c r="W290" s="36">
        <f t="shared" si="66"/>
        <v>0</v>
      </c>
      <c r="X290" s="36">
        <f t="shared" si="67"/>
        <v>1.3816075753508026</v>
      </c>
      <c r="Y290" s="36">
        <f t="shared" si="68"/>
        <v>1.3816075753508026</v>
      </c>
      <c r="Z290" s="36">
        <f t="shared" si="69"/>
        <v>0</v>
      </c>
      <c r="AA290" s="36">
        <f t="shared" si="79"/>
        <v>1</v>
      </c>
      <c r="AB290" s="36">
        <f t="shared" si="80"/>
        <v>0</v>
      </c>
      <c r="AC290" s="36">
        <f t="shared" si="81"/>
        <v>0</v>
      </c>
      <c r="AD290" s="36">
        <v>0</v>
      </c>
      <c r="AE290" s="54">
        <f t="shared" si="70"/>
        <v>0</v>
      </c>
      <c r="AF290" s="54">
        <f t="shared" si="82"/>
        <v>0</v>
      </c>
    </row>
    <row r="291" spans="1:32" x14ac:dyDescent="0.2">
      <c r="A291" s="27">
        <v>27291</v>
      </c>
      <c r="B291" s="28" t="s">
        <v>95</v>
      </c>
      <c r="C291" s="27" t="s">
        <v>31</v>
      </c>
      <c r="D291" s="29">
        <v>1</v>
      </c>
      <c r="E291" s="30">
        <v>2015</v>
      </c>
      <c r="F291" s="27" t="s">
        <v>36</v>
      </c>
      <c r="G291" s="31">
        <v>32037</v>
      </c>
      <c r="H291" s="32">
        <v>29.786111111111111</v>
      </c>
      <c r="I291" s="28" t="s">
        <v>66</v>
      </c>
      <c r="J291" s="33">
        <v>6.3899999999999998E-2</v>
      </c>
      <c r="K291" s="33">
        <f t="shared" si="64"/>
        <v>1.0682327662362161</v>
      </c>
      <c r="L291" s="34">
        <v>9.6699999999999994E-2</v>
      </c>
      <c r="M291" s="34">
        <v>0.38150000000000001</v>
      </c>
      <c r="N291" s="35">
        <v>571239.01</v>
      </c>
      <c r="O291" s="35">
        <v>36487.57</v>
      </c>
      <c r="P291" s="35">
        <v>36487.57</v>
      </c>
      <c r="Q291" s="35">
        <v>0</v>
      </c>
      <c r="R291" s="35">
        <v>0</v>
      </c>
      <c r="S291" s="35">
        <f t="shared" si="65"/>
        <v>534751.44000000006</v>
      </c>
      <c r="T291" s="10">
        <v>0</v>
      </c>
      <c r="U291" s="35">
        <v>30753.67</v>
      </c>
      <c r="V291" s="35">
        <v>1061.58</v>
      </c>
      <c r="W291" s="36">
        <f t="shared" si="66"/>
        <v>1061.58</v>
      </c>
      <c r="X291" s="36">
        <f t="shared" si="67"/>
        <v>6.82327662362162E-2</v>
      </c>
      <c r="Y291" s="36">
        <f t="shared" si="68"/>
        <v>6.82327662362162E-2</v>
      </c>
      <c r="Z291" s="36">
        <f t="shared" si="69"/>
        <v>0</v>
      </c>
      <c r="AA291" s="36">
        <f t="shared" si="79"/>
        <v>1</v>
      </c>
      <c r="AB291" s="36">
        <f t="shared" si="80"/>
        <v>0</v>
      </c>
      <c r="AC291" s="36">
        <f t="shared" si="81"/>
        <v>0.84285333334064172</v>
      </c>
      <c r="AD291" s="36">
        <v>0</v>
      </c>
      <c r="AE291" s="54">
        <f t="shared" si="70"/>
        <v>0</v>
      </c>
      <c r="AF291" s="54">
        <f t="shared" si="82"/>
        <v>0</v>
      </c>
    </row>
    <row r="292" spans="1:32" x14ac:dyDescent="0.2">
      <c r="A292" s="27">
        <v>44056</v>
      </c>
      <c r="B292" s="28" t="s">
        <v>144</v>
      </c>
      <c r="C292" s="27" t="s">
        <v>31</v>
      </c>
      <c r="D292" s="29">
        <v>1</v>
      </c>
      <c r="E292" s="30">
        <v>2015</v>
      </c>
      <c r="F292" s="27" t="s">
        <v>32</v>
      </c>
      <c r="G292" s="31">
        <v>31706</v>
      </c>
      <c r="H292" s="32">
        <v>30.691666666666666</v>
      </c>
      <c r="I292" s="28" t="s">
        <v>66</v>
      </c>
      <c r="J292" s="33">
        <v>0.14499999999999999</v>
      </c>
      <c r="K292" s="33">
        <f t="shared" si="64"/>
        <v>1.1696513138843545</v>
      </c>
      <c r="L292" s="34">
        <v>0</v>
      </c>
      <c r="M292" s="34">
        <v>0</v>
      </c>
      <c r="N292" s="35">
        <v>36392.800000000003</v>
      </c>
      <c r="O292" s="35">
        <v>5278.57</v>
      </c>
      <c r="P292" s="35">
        <v>184.47</v>
      </c>
      <c r="Q292" s="35">
        <v>5094.1000000000004</v>
      </c>
      <c r="R292" s="35">
        <v>0</v>
      </c>
      <c r="S292" s="35">
        <f t="shared" si="65"/>
        <v>31114.230000000003</v>
      </c>
      <c r="T292" s="10">
        <v>0</v>
      </c>
      <c r="U292" s="35">
        <v>163</v>
      </c>
      <c r="V292" s="35">
        <v>0</v>
      </c>
      <c r="W292" s="36">
        <f t="shared" si="66"/>
        <v>0</v>
      </c>
      <c r="X292" s="36">
        <f t="shared" si="67"/>
        <v>0.1696513138843545</v>
      </c>
      <c r="Y292" s="36">
        <f t="shared" si="68"/>
        <v>5.9287984950937237E-3</v>
      </c>
      <c r="Z292" s="36">
        <f t="shared" si="69"/>
        <v>0.1637225153892608</v>
      </c>
      <c r="AA292" s="36">
        <f t="shared" si="79"/>
        <v>3.4946964802967474E-2</v>
      </c>
      <c r="AB292" s="36">
        <f t="shared" si="80"/>
        <v>0.96505303519703267</v>
      </c>
      <c r="AC292" s="36">
        <f t="shared" si="81"/>
        <v>3.0879575339533248E-2</v>
      </c>
      <c r="AD292" s="36">
        <v>0</v>
      </c>
      <c r="AE292" s="54">
        <f t="shared" si="70"/>
        <v>0</v>
      </c>
      <c r="AF292" s="54">
        <f t="shared" si="82"/>
        <v>0</v>
      </c>
    </row>
    <row r="293" spans="1:32" x14ac:dyDescent="0.2">
      <c r="A293" s="27">
        <v>8155</v>
      </c>
      <c r="B293" s="28" t="s">
        <v>65</v>
      </c>
      <c r="C293" s="27" t="s">
        <v>31</v>
      </c>
      <c r="D293" s="29">
        <v>1</v>
      </c>
      <c r="E293" s="30">
        <v>2015</v>
      </c>
      <c r="F293" s="27" t="s">
        <v>32</v>
      </c>
      <c r="G293" s="31">
        <v>30237</v>
      </c>
      <c r="H293" s="32">
        <v>34.713888888888889</v>
      </c>
      <c r="I293" s="28" t="s">
        <v>66</v>
      </c>
      <c r="J293" s="33">
        <v>0.99566685174626146</v>
      </c>
      <c r="K293" s="33">
        <f t="shared" si="64"/>
        <v>230.77908749999997</v>
      </c>
      <c r="L293" s="34">
        <v>2.4373958927279321E-3</v>
      </c>
      <c r="M293" s="34">
        <v>0</v>
      </c>
      <c r="N293" s="35">
        <v>184623.27</v>
      </c>
      <c r="O293" s="35">
        <v>183823.27</v>
      </c>
      <c r="P293" s="35">
        <v>38491.199999999997</v>
      </c>
      <c r="Q293" s="35">
        <v>145332.07</v>
      </c>
      <c r="R293" s="35">
        <v>0</v>
      </c>
      <c r="S293" s="35">
        <f t="shared" si="65"/>
        <v>800</v>
      </c>
      <c r="T293" s="10">
        <v>0</v>
      </c>
      <c r="U293" s="36">
        <v>32893.35</v>
      </c>
      <c r="V293" s="35">
        <v>0</v>
      </c>
      <c r="W293" s="36">
        <f t="shared" si="66"/>
        <v>0</v>
      </c>
      <c r="X293" s="36">
        <f t="shared" si="67"/>
        <v>229.77908749999997</v>
      </c>
      <c r="Y293" s="36">
        <f t="shared" si="68"/>
        <v>48.113999999999997</v>
      </c>
      <c r="Z293" s="36">
        <f t="shared" si="69"/>
        <v>181.6650875</v>
      </c>
      <c r="AA293" s="36">
        <f t="shared" si="79"/>
        <v>0.20939242349458803</v>
      </c>
      <c r="AB293" s="36">
        <f t="shared" si="80"/>
        <v>0.79060757650541202</v>
      </c>
      <c r="AC293" s="36">
        <f t="shared" si="81"/>
        <v>0.178940076520236</v>
      </c>
      <c r="AD293" s="36">
        <v>0</v>
      </c>
      <c r="AE293" s="54">
        <f t="shared" si="70"/>
        <v>0</v>
      </c>
      <c r="AF293" s="54">
        <f t="shared" si="82"/>
        <v>0</v>
      </c>
    </row>
    <row r="294" spans="1:32" x14ac:dyDescent="0.2">
      <c r="A294" s="27">
        <v>13832</v>
      </c>
      <c r="B294" s="28" t="s">
        <v>75</v>
      </c>
      <c r="C294" s="27" t="s">
        <v>31</v>
      </c>
      <c r="D294" s="29">
        <v>1</v>
      </c>
      <c r="E294" s="30">
        <v>2015</v>
      </c>
      <c r="F294" s="27" t="s">
        <v>36</v>
      </c>
      <c r="G294" s="31">
        <v>28704</v>
      </c>
      <c r="H294" s="32">
        <v>38.911111111111111</v>
      </c>
      <c r="I294" s="28" t="s">
        <v>66</v>
      </c>
      <c r="J294" s="33">
        <v>0.68879999999999997</v>
      </c>
      <c r="K294" s="33">
        <f t="shared" si="64"/>
        <v>3.2131913838169921</v>
      </c>
      <c r="L294" s="34">
        <v>1.4234</v>
      </c>
      <c r="M294" s="34">
        <v>0</v>
      </c>
      <c r="N294" s="35">
        <v>8420.65</v>
      </c>
      <c r="O294" s="35">
        <v>5800</v>
      </c>
      <c r="P294" s="35">
        <v>5800</v>
      </c>
      <c r="Q294" s="35">
        <v>0</v>
      </c>
      <c r="R294" s="35">
        <v>0</v>
      </c>
      <c r="S294" s="35">
        <f t="shared" si="65"/>
        <v>2620.6499999999996</v>
      </c>
      <c r="T294" s="10">
        <v>0</v>
      </c>
      <c r="U294" s="35">
        <v>0</v>
      </c>
      <c r="V294" s="35">
        <v>-1408.14</v>
      </c>
      <c r="W294" s="36">
        <f t="shared" si="66"/>
        <v>-1408.14</v>
      </c>
      <c r="X294" s="36">
        <f t="shared" si="67"/>
        <v>2.2131913838169921</v>
      </c>
      <c r="Y294" s="36">
        <f t="shared" si="68"/>
        <v>2.2131913838169921</v>
      </c>
      <c r="Z294" s="36">
        <f t="shared" si="69"/>
        <v>0</v>
      </c>
      <c r="AA294" s="36">
        <f t="shared" si="79"/>
        <v>1</v>
      </c>
      <c r="AB294" s="36">
        <f t="shared" si="80"/>
        <v>0</v>
      </c>
      <c r="AC294" s="36">
        <f t="shared" si="81"/>
        <v>0</v>
      </c>
      <c r="AD294" s="36">
        <v>0</v>
      </c>
      <c r="AE294" s="54">
        <f t="shared" si="70"/>
        <v>0</v>
      </c>
      <c r="AF294" s="54">
        <f t="shared" si="82"/>
        <v>0</v>
      </c>
    </row>
    <row r="295" spans="1:32" x14ac:dyDescent="0.2">
      <c r="A295" s="27">
        <v>9200</v>
      </c>
      <c r="B295" s="28" t="s">
        <v>70</v>
      </c>
      <c r="C295" s="27" t="s">
        <v>31</v>
      </c>
      <c r="D295" s="29">
        <v>1</v>
      </c>
      <c r="E295" s="30">
        <v>2015</v>
      </c>
      <c r="F295" s="27" t="s">
        <v>32</v>
      </c>
      <c r="G295" s="31">
        <v>28473</v>
      </c>
      <c r="H295" s="32">
        <v>39.544444444444444</v>
      </c>
      <c r="I295" s="28" t="s">
        <v>66</v>
      </c>
      <c r="J295" s="33">
        <v>0.78100000000000003</v>
      </c>
      <c r="K295" s="33">
        <f t="shared" si="64"/>
        <v>4.5672087459050426</v>
      </c>
      <c r="L295" s="34">
        <v>2.93E-2</v>
      </c>
      <c r="M295" s="34">
        <v>0.48020000000000002</v>
      </c>
      <c r="N295" s="35">
        <v>801807.11</v>
      </c>
      <c r="O295" s="35">
        <v>626249.75</v>
      </c>
      <c r="P295" s="35">
        <v>626249.75</v>
      </c>
      <c r="Q295" s="35">
        <v>0</v>
      </c>
      <c r="R295" s="35">
        <v>0</v>
      </c>
      <c r="S295" s="35">
        <f t="shared" si="65"/>
        <v>175557.36</v>
      </c>
      <c r="T295" s="10">
        <v>0</v>
      </c>
      <c r="U295" s="35">
        <v>0</v>
      </c>
      <c r="V295" s="35">
        <v>11272.69</v>
      </c>
      <c r="W295" s="36">
        <f t="shared" si="66"/>
        <v>11272.69</v>
      </c>
      <c r="X295" s="36">
        <f t="shared" si="67"/>
        <v>3.5672087459050426</v>
      </c>
      <c r="Y295" s="36">
        <f t="shared" si="68"/>
        <v>3.5672087459050426</v>
      </c>
      <c r="Z295" s="36">
        <f t="shared" si="69"/>
        <v>0</v>
      </c>
      <c r="AA295" s="36">
        <f t="shared" si="79"/>
        <v>1</v>
      </c>
      <c r="AB295" s="36">
        <f t="shared" si="80"/>
        <v>0</v>
      </c>
      <c r="AC295" s="36">
        <f t="shared" si="81"/>
        <v>0</v>
      </c>
      <c r="AD295" s="36">
        <v>0</v>
      </c>
      <c r="AE295" s="54">
        <f t="shared" si="70"/>
        <v>0</v>
      </c>
      <c r="AF295" s="54">
        <f t="shared" si="82"/>
        <v>0</v>
      </c>
    </row>
    <row r="296" spans="1:32" x14ac:dyDescent="0.2">
      <c r="A296" s="27">
        <v>8760</v>
      </c>
      <c r="B296" s="28" t="s">
        <v>67</v>
      </c>
      <c r="C296" s="27" t="s">
        <v>31</v>
      </c>
      <c r="D296" s="29">
        <v>1</v>
      </c>
      <c r="E296" s="30">
        <v>2015</v>
      </c>
      <c r="F296" s="27" t="s">
        <v>32</v>
      </c>
      <c r="G296" s="31">
        <v>27989</v>
      </c>
      <c r="H296" s="32">
        <v>40.869444444444447</v>
      </c>
      <c r="I296" s="28" t="s">
        <v>66</v>
      </c>
      <c r="J296" s="33">
        <v>0</v>
      </c>
      <c r="K296" s="33">
        <f t="shared" si="64"/>
        <v>1</v>
      </c>
      <c r="L296" s="34">
        <v>0</v>
      </c>
      <c r="M296" s="34">
        <v>0</v>
      </c>
      <c r="N296" s="35">
        <v>11771.28</v>
      </c>
      <c r="O296" s="35">
        <v>0</v>
      </c>
      <c r="P296" s="35">
        <v>0</v>
      </c>
      <c r="Q296" s="35">
        <v>0</v>
      </c>
      <c r="R296" s="35">
        <v>0</v>
      </c>
      <c r="S296" s="35">
        <f t="shared" si="65"/>
        <v>11771.28</v>
      </c>
      <c r="T296" s="10">
        <v>0</v>
      </c>
      <c r="U296" s="35">
        <v>0</v>
      </c>
      <c r="V296" s="35">
        <v>0</v>
      </c>
      <c r="W296" s="36">
        <f t="shared" si="66"/>
        <v>0</v>
      </c>
      <c r="X296" s="36">
        <f t="shared" si="67"/>
        <v>0</v>
      </c>
      <c r="Y296" s="36">
        <f t="shared" si="68"/>
        <v>0</v>
      </c>
      <c r="Z296" s="36">
        <f t="shared" si="69"/>
        <v>0</v>
      </c>
      <c r="AA296" s="36">
        <v>0</v>
      </c>
      <c r="AB296" s="36">
        <v>0</v>
      </c>
      <c r="AC296" s="36">
        <v>0</v>
      </c>
      <c r="AD296" s="36">
        <v>0</v>
      </c>
      <c r="AE296" s="54">
        <f t="shared" si="70"/>
        <v>0</v>
      </c>
      <c r="AF296" s="54">
        <v>0</v>
      </c>
    </row>
    <row r="297" spans="1:32" x14ac:dyDescent="0.2">
      <c r="A297" s="27">
        <v>25986</v>
      </c>
      <c r="B297" s="28" t="s">
        <v>92</v>
      </c>
      <c r="C297" s="27" t="s">
        <v>31</v>
      </c>
      <c r="D297" s="29">
        <v>1</v>
      </c>
      <c r="E297" s="30">
        <v>2015</v>
      </c>
      <c r="F297" s="27" t="s">
        <v>36</v>
      </c>
      <c r="G297" s="31">
        <v>26705</v>
      </c>
      <c r="H297" s="32">
        <v>44.388888888888886</v>
      </c>
      <c r="I297" s="28" t="s">
        <v>66</v>
      </c>
      <c r="J297" s="33">
        <v>0.21629999999999999</v>
      </c>
      <c r="K297" s="33">
        <f t="shared" si="64"/>
        <v>1.2759976842119678</v>
      </c>
      <c r="L297" s="34">
        <v>0.38479999999999998</v>
      </c>
      <c r="M297" s="34">
        <v>0.60099999999999998</v>
      </c>
      <c r="N297" s="35">
        <v>184496.62</v>
      </c>
      <c r="O297" s="35">
        <v>39906.53</v>
      </c>
      <c r="P297" s="35">
        <v>9906.5300000000007</v>
      </c>
      <c r="Q297" s="35">
        <v>30000</v>
      </c>
      <c r="R297" s="35">
        <v>0</v>
      </c>
      <c r="S297" s="35">
        <f t="shared" si="65"/>
        <v>144590.09</v>
      </c>
      <c r="T297" s="10">
        <v>0</v>
      </c>
      <c r="U297" s="35">
        <v>518.4</v>
      </c>
      <c r="V297" s="35">
        <v>50203.92</v>
      </c>
      <c r="W297" s="36">
        <f t="shared" si="66"/>
        <v>50203.92</v>
      </c>
      <c r="X297" s="36">
        <f t="shared" si="67"/>
        <v>0.2759976842119678</v>
      </c>
      <c r="Y297" s="36">
        <f t="shared" si="68"/>
        <v>6.851458492072314E-2</v>
      </c>
      <c r="Z297" s="36">
        <f t="shared" si="69"/>
        <v>0.20748309929124464</v>
      </c>
      <c r="AA297" s="36">
        <f t="shared" ref="AA297:AA328" si="83">+P297/O297</f>
        <v>0.24824333260747053</v>
      </c>
      <c r="AB297" s="36">
        <f t="shared" ref="AB297:AB328" si="84">+Q297/O297</f>
        <v>0.75175666739252955</v>
      </c>
      <c r="AC297" s="36">
        <f t="shared" ref="AC297:AC328" si="85">+U297/O297</f>
        <v>1.2990355212542909E-2</v>
      </c>
      <c r="AD297" s="36">
        <v>0</v>
      </c>
      <c r="AE297" s="54">
        <f t="shared" si="70"/>
        <v>0</v>
      </c>
      <c r="AF297" s="54">
        <f t="shared" ref="AF297:AF328" si="86">+T297/O297</f>
        <v>0</v>
      </c>
    </row>
    <row r="298" spans="1:32" x14ac:dyDescent="0.2">
      <c r="A298" s="27">
        <v>173959</v>
      </c>
      <c r="B298" s="28" t="s">
        <v>654</v>
      </c>
      <c r="C298" s="27" t="s">
        <v>35</v>
      </c>
      <c r="D298" s="29">
        <v>2</v>
      </c>
      <c r="E298" s="30">
        <v>2015</v>
      </c>
      <c r="F298" s="27" t="s">
        <v>32</v>
      </c>
      <c r="G298" s="31">
        <v>41577</v>
      </c>
      <c r="H298" s="32">
        <v>3.6666666666666665</v>
      </c>
      <c r="I298" s="28" t="s">
        <v>33</v>
      </c>
      <c r="J298" s="33">
        <v>2.0333000000000001</v>
      </c>
      <c r="K298" s="33">
        <f t="shared" si="64"/>
        <v>-0.96778697901186772</v>
      </c>
      <c r="L298" s="34">
        <v>7.8878000000000004</v>
      </c>
      <c r="M298" s="34">
        <v>7.4399999999999994E-2</v>
      </c>
      <c r="N298" s="35">
        <v>95895.06</v>
      </c>
      <c r="O298" s="35">
        <v>194982.01</v>
      </c>
      <c r="P298" s="35">
        <v>133214.71</v>
      </c>
      <c r="Q298" s="35">
        <v>61767.3</v>
      </c>
      <c r="R298" s="35">
        <v>0</v>
      </c>
      <c r="S298" s="35">
        <f t="shared" si="65"/>
        <v>-99086.950000000012</v>
      </c>
      <c r="T298" s="10">
        <v>0</v>
      </c>
      <c r="U298" s="35">
        <v>64079.85</v>
      </c>
      <c r="V298" s="35">
        <v>42456.44</v>
      </c>
      <c r="W298" s="36">
        <f t="shared" si="66"/>
        <v>42456.44</v>
      </c>
      <c r="X298" s="36">
        <f t="shared" si="67"/>
        <v>-1.9677869790118678</v>
      </c>
      <c r="Y298" s="36">
        <f t="shared" si="68"/>
        <v>-1.3444223482507027</v>
      </c>
      <c r="Z298" s="36">
        <f t="shared" si="69"/>
        <v>-0.62336463076116477</v>
      </c>
      <c r="AA298" s="36">
        <f t="shared" si="83"/>
        <v>0.68321538997366982</v>
      </c>
      <c r="AB298" s="36">
        <f t="shared" si="84"/>
        <v>0.31678461002633013</v>
      </c>
      <c r="AC298" s="36">
        <f t="shared" si="85"/>
        <v>0.32864493498656616</v>
      </c>
      <c r="AD298" s="36">
        <v>0</v>
      </c>
      <c r="AE298" s="54">
        <f t="shared" si="70"/>
        <v>0</v>
      </c>
      <c r="AF298" s="54">
        <f t="shared" si="86"/>
        <v>0</v>
      </c>
    </row>
    <row r="299" spans="1:32" x14ac:dyDescent="0.2">
      <c r="A299" s="27">
        <v>174683</v>
      </c>
      <c r="B299" s="28" t="s">
        <v>658</v>
      </c>
      <c r="C299" s="27" t="s">
        <v>31</v>
      </c>
      <c r="D299" s="29">
        <v>1</v>
      </c>
      <c r="E299" s="30">
        <v>2015</v>
      </c>
      <c r="F299" s="27" t="s">
        <v>36</v>
      </c>
      <c r="G299" s="31">
        <v>41562</v>
      </c>
      <c r="H299" s="32">
        <v>3.7083333333333335</v>
      </c>
      <c r="I299" s="28" t="s">
        <v>33</v>
      </c>
      <c r="J299" s="33">
        <v>0.59389999999999998</v>
      </c>
      <c r="K299" s="33">
        <f t="shared" si="64"/>
        <v>2.4626564663136739</v>
      </c>
      <c r="L299" s="34">
        <v>6.7407000000000004</v>
      </c>
      <c r="M299" s="34">
        <v>3.3700000000000001E-2</v>
      </c>
      <c r="N299" s="35">
        <v>44435.73</v>
      </c>
      <c r="O299" s="35">
        <v>26391.91</v>
      </c>
      <c r="P299" s="35">
        <v>26391.91</v>
      </c>
      <c r="Q299" s="35">
        <v>0</v>
      </c>
      <c r="R299" s="35">
        <v>0</v>
      </c>
      <c r="S299" s="35">
        <f t="shared" si="65"/>
        <v>18043.820000000003</v>
      </c>
      <c r="T299" s="10">
        <v>0</v>
      </c>
      <c r="U299" s="35">
        <v>6902.33</v>
      </c>
      <c r="V299" s="35">
        <v>11883.94</v>
      </c>
      <c r="W299" s="36">
        <f t="shared" si="66"/>
        <v>11883.94</v>
      </c>
      <c r="X299" s="36">
        <f t="shared" si="67"/>
        <v>1.4626564663136739</v>
      </c>
      <c r="Y299" s="36">
        <f t="shared" si="68"/>
        <v>1.4626564663136739</v>
      </c>
      <c r="Z299" s="36">
        <f t="shared" si="69"/>
        <v>0</v>
      </c>
      <c r="AA299" s="36">
        <f t="shared" si="83"/>
        <v>1</v>
      </c>
      <c r="AB299" s="36">
        <f t="shared" si="84"/>
        <v>0</v>
      </c>
      <c r="AC299" s="36">
        <f t="shared" si="85"/>
        <v>0.26153203765850974</v>
      </c>
      <c r="AD299" s="36">
        <v>0</v>
      </c>
      <c r="AE299" s="54">
        <f t="shared" si="70"/>
        <v>0</v>
      </c>
      <c r="AF299" s="54">
        <f t="shared" si="86"/>
        <v>0</v>
      </c>
    </row>
    <row r="300" spans="1:32" x14ac:dyDescent="0.2">
      <c r="A300" s="27">
        <v>173250</v>
      </c>
      <c r="B300" s="28" t="s">
        <v>653</v>
      </c>
      <c r="C300" s="27" t="s">
        <v>31</v>
      </c>
      <c r="D300" s="29">
        <v>1</v>
      </c>
      <c r="E300" s="30">
        <v>2015</v>
      </c>
      <c r="F300" s="27" t="s">
        <v>36</v>
      </c>
      <c r="G300" s="31">
        <v>41555</v>
      </c>
      <c r="H300" s="32">
        <v>3.7277777777777779</v>
      </c>
      <c r="I300" s="28" t="s">
        <v>33</v>
      </c>
      <c r="J300" s="33">
        <v>0.99550000000000005</v>
      </c>
      <c r="K300" s="33">
        <f t="shared" si="64"/>
        <v>223.30282500000001</v>
      </c>
      <c r="L300" s="34">
        <v>2.7774000000000001</v>
      </c>
      <c r="M300" s="34">
        <v>0</v>
      </c>
      <c r="N300" s="35">
        <v>89321.13</v>
      </c>
      <c r="O300" s="35">
        <v>88921.13</v>
      </c>
      <c r="P300" s="35">
        <v>88921.13</v>
      </c>
      <c r="Q300" s="35">
        <v>0</v>
      </c>
      <c r="R300" s="35">
        <v>0</v>
      </c>
      <c r="S300" s="35">
        <f t="shared" si="65"/>
        <v>400</v>
      </c>
      <c r="T300" s="10">
        <v>0</v>
      </c>
      <c r="U300" s="35">
        <v>10569.36</v>
      </c>
      <c r="V300" s="35">
        <v>0</v>
      </c>
      <c r="W300" s="36">
        <f t="shared" si="66"/>
        <v>0</v>
      </c>
      <c r="X300" s="36">
        <f t="shared" si="67"/>
        <v>222.30282500000001</v>
      </c>
      <c r="Y300" s="36">
        <f t="shared" si="68"/>
        <v>222.30282500000001</v>
      </c>
      <c r="Z300" s="36">
        <f t="shared" si="69"/>
        <v>0</v>
      </c>
      <c r="AA300" s="36">
        <f t="shared" si="83"/>
        <v>1</v>
      </c>
      <c r="AB300" s="36">
        <f t="shared" si="84"/>
        <v>0</v>
      </c>
      <c r="AC300" s="36">
        <f t="shared" si="85"/>
        <v>0.11886218719892561</v>
      </c>
      <c r="AD300" s="36">
        <v>0</v>
      </c>
      <c r="AE300" s="54">
        <f t="shared" si="70"/>
        <v>0</v>
      </c>
      <c r="AF300" s="54">
        <f t="shared" si="86"/>
        <v>0</v>
      </c>
    </row>
    <row r="301" spans="1:32" x14ac:dyDescent="0.2">
      <c r="A301" s="27">
        <v>173057</v>
      </c>
      <c r="B301" s="28" t="s">
        <v>652</v>
      </c>
      <c r="C301" s="27" t="s">
        <v>35</v>
      </c>
      <c r="D301" s="29">
        <v>2</v>
      </c>
      <c r="E301" s="30">
        <v>2015</v>
      </c>
      <c r="F301" s="27" t="s">
        <v>36</v>
      </c>
      <c r="G301" s="31">
        <v>41533</v>
      </c>
      <c r="H301" s="32">
        <v>3.7888888888888888</v>
      </c>
      <c r="I301" s="28" t="s">
        <v>33</v>
      </c>
      <c r="J301" s="33">
        <v>0.37</v>
      </c>
      <c r="K301" s="33">
        <f t="shared" si="64"/>
        <v>1.5872281989508923</v>
      </c>
      <c r="L301" s="34">
        <v>0.65369999999999995</v>
      </c>
      <c r="M301" s="34">
        <v>1.29E-2</v>
      </c>
      <c r="N301" s="35">
        <v>461901.04</v>
      </c>
      <c r="O301" s="35">
        <v>170889.93</v>
      </c>
      <c r="P301" s="35">
        <v>64925.73</v>
      </c>
      <c r="Q301" s="35">
        <v>105964.2</v>
      </c>
      <c r="R301" s="35">
        <v>0</v>
      </c>
      <c r="S301" s="35">
        <f t="shared" si="65"/>
        <v>291011.11</v>
      </c>
      <c r="T301" s="10">
        <v>0</v>
      </c>
      <c r="U301" s="35">
        <v>0</v>
      </c>
      <c r="V301" s="35">
        <v>334.34</v>
      </c>
      <c r="W301" s="36">
        <f t="shared" si="66"/>
        <v>334.34</v>
      </c>
      <c r="X301" s="36">
        <f t="shared" si="67"/>
        <v>0.58722819895089229</v>
      </c>
      <c r="Y301" s="36">
        <f t="shared" si="68"/>
        <v>0.22310395640908695</v>
      </c>
      <c r="Z301" s="36">
        <f t="shared" si="69"/>
        <v>0.36412424254180537</v>
      </c>
      <c r="AA301" s="36">
        <f t="shared" si="83"/>
        <v>0.37992718470889425</v>
      </c>
      <c r="AB301" s="36">
        <f t="shared" si="84"/>
        <v>0.62007281529110581</v>
      </c>
      <c r="AC301" s="36">
        <f t="shared" si="85"/>
        <v>0</v>
      </c>
      <c r="AD301" s="36">
        <v>0</v>
      </c>
      <c r="AE301" s="54">
        <f t="shared" si="70"/>
        <v>0</v>
      </c>
      <c r="AF301" s="54">
        <f t="shared" si="86"/>
        <v>0</v>
      </c>
    </row>
    <row r="302" spans="1:32" x14ac:dyDescent="0.2">
      <c r="A302" s="27">
        <v>172706</v>
      </c>
      <c r="B302" s="28" t="s">
        <v>647</v>
      </c>
      <c r="C302" s="27" t="s">
        <v>35</v>
      </c>
      <c r="D302" s="29">
        <v>2</v>
      </c>
      <c r="E302" s="30">
        <v>2015</v>
      </c>
      <c r="F302" s="27" t="s">
        <v>36</v>
      </c>
      <c r="G302" s="31">
        <v>41523</v>
      </c>
      <c r="H302" s="32">
        <v>3.8166666666666669</v>
      </c>
      <c r="I302" s="28" t="s">
        <v>33</v>
      </c>
      <c r="J302" s="33">
        <v>0.81189999999999996</v>
      </c>
      <c r="K302" s="33">
        <f t="shared" si="64"/>
        <v>5.3175810507635246</v>
      </c>
      <c r="L302" s="34">
        <v>3.6320999999999999</v>
      </c>
      <c r="M302" s="34">
        <v>0</v>
      </c>
      <c r="N302" s="35">
        <v>68617.8</v>
      </c>
      <c r="O302" s="35">
        <v>55713.85</v>
      </c>
      <c r="P302" s="35">
        <v>33610.879999999997</v>
      </c>
      <c r="Q302" s="35">
        <v>22102.97</v>
      </c>
      <c r="R302" s="35">
        <v>0</v>
      </c>
      <c r="S302" s="35">
        <f t="shared" si="65"/>
        <v>12903.950000000004</v>
      </c>
      <c r="T302" s="10">
        <v>4892.4399999999996</v>
      </c>
      <c r="U302" s="35">
        <v>11373.43</v>
      </c>
      <c r="V302" s="35">
        <v>-6647.61</v>
      </c>
      <c r="W302" s="36">
        <f t="shared" si="66"/>
        <v>-6647.61</v>
      </c>
      <c r="X302" s="36">
        <f t="shared" si="67"/>
        <v>4.3175810507635246</v>
      </c>
      <c r="Y302" s="36">
        <f t="shared" si="68"/>
        <v>2.6046970113802352</v>
      </c>
      <c r="Z302" s="36">
        <f t="shared" si="69"/>
        <v>1.7128840393832891</v>
      </c>
      <c r="AA302" s="36">
        <f t="shared" si="83"/>
        <v>0.6032769230631162</v>
      </c>
      <c r="AB302" s="36">
        <f t="shared" si="84"/>
        <v>0.39672307693688375</v>
      </c>
      <c r="AC302" s="36">
        <f t="shared" si="85"/>
        <v>0.20414008365962863</v>
      </c>
      <c r="AD302" s="36">
        <v>0</v>
      </c>
      <c r="AE302" s="54">
        <f t="shared" si="70"/>
        <v>0.37914282060919313</v>
      </c>
      <c r="AF302" s="54">
        <f t="shared" si="86"/>
        <v>8.78137123892892E-2</v>
      </c>
    </row>
    <row r="303" spans="1:32" x14ac:dyDescent="0.2">
      <c r="A303" s="27">
        <v>172629</v>
      </c>
      <c r="B303" s="28" t="s">
        <v>646</v>
      </c>
      <c r="C303" s="27" t="s">
        <v>35</v>
      </c>
      <c r="D303" s="29">
        <v>2</v>
      </c>
      <c r="E303" s="30">
        <v>2015</v>
      </c>
      <c r="F303" s="27" t="s">
        <v>32</v>
      </c>
      <c r="G303" s="31">
        <v>41495</v>
      </c>
      <c r="H303" s="32">
        <v>3.8916666666666666</v>
      </c>
      <c r="I303" s="28" t="s">
        <v>33</v>
      </c>
      <c r="J303" s="33">
        <v>1.4E-3</v>
      </c>
      <c r="K303" s="33">
        <f t="shared" si="64"/>
        <v>1.0014416273324698</v>
      </c>
      <c r="L303" s="34">
        <v>2.1700000000000001E-2</v>
      </c>
      <c r="M303" s="34">
        <v>0.30149999999999999</v>
      </c>
      <c r="N303" s="35">
        <v>10211.51</v>
      </c>
      <c r="O303" s="35">
        <v>14.7</v>
      </c>
      <c r="P303" s="35">
        <v>14.7</v>
      </c>
      <c r="Q303" s="35">
        <v>0</v>
      </c>
      <c r="R303" s="35">
        <v>0</v>
      </c>
      <c r="S303" s="35">
        <f t="shared" si="65"/>
        <v>10196.81</v>
      </c>
      <c r="T303" s="10">
        <v>0</v>
      </c>
      <c r="U303" s="35">
        <v>0</v>
      </c>
      <c r="V303" s="35">
        <v>29.15</v>
      </c>
      <c r="W303" s="36">
        <f t="shared" si="66"/>
        <v>29.15</v>
      </c>
      <c r="X303" s="36">
        <f t="shared" si="67"/>
        <v>1.4416273324696644E-3</v>
      </c>
      <c r="Y303" s="36">
        <f t="shared" si="68"/>
        <v>1.4416273324696644E-3</v>
      </c>
      <c r="Z303" s="36">
        <f t="shared" si="69"/>
        <v>0</v>
      </c>
      <c r="AA303" s="36">
        <f t="shared" si="83"/>
        <v>1</v>
      </c>
      <c r="AB303" s="36">
        <f t="shared" si="84"/>
        <v>0</v>
      </c>
      <c r="AC303" s="36">
        <f t="shared" si="85"/>
        <v>0</v>
      </c>
      <c r="AD303" s="36">
        <v>0</v>
      </c>
      <c r="AE303" s="54">
        <f t="shared" si="70"/>
        <v>0</v>
      </c>
      <c r="AF303" s="54">
        <f t="shared" si="86"/>
        <v>0</v>
      </c>
    </row>
    <row r="304" spans="1:32" x14ac:dyDescent="0.2">
      <c r="A304" s="27">
        <v>172930</v>
      </c>
      <c r="B304" s="28" t="s">
        <v>651</v>
      </c>
      <c r="C304" s="27" t="s">
        <v>35</v>
      </c>
      <c r="D304" s="29">
        <v>2</v>
      </c>
      <c r="E304" s="30">
        <v>2015</v>
      </c>
      <c r="F304" s="27" t="s">
        <v>36</v>
      </c>
      <c r="G304" s="31">
        <v>41494</v>
      </c>
      <c r="H304" s="32">
        <v>3.8944444444444444</v>
      </c>
      <c r="I304" s="28" t="s">
        <v>33</v>
      </c>
      <c r="J304" s="33">
        <v>1.0782</v>
      </c>
      <c r="K304" s="33">
        <f t="shared" si="64"/>
        <v>-12.789792657473853</v>
      </c>
      <c r="L304" s="34">
        <v>3.7645</v>
      </c>
      <c r="M304" s="34">
        <v>2.3400000000000001E-2</v>
      </c>
      <c r="N304" s="35">
        <v>210676.79</v>
      </c>
      <c r="O304" s="35">
        <v>227149.05</v>
      </c>
      <c r="P304" s="35">
        <v>186632.57</v>
      </c>
      <c r="Q304" s="35">
        <v>40516.480000000003</v>
      </c>
      <c r="R304" s="35">
        <v>2423.88</v>
      </c>
      <c r="S304" s="35">
        <f t="shared" si="65"/>
        <v>-16472.25999999998</v>
      </c>
      <c r="T304" s="10">
        <v>40516.480000000003</v>
      </c>
      <c r="U304" s="35">
        <v>108529.22</v>
      </c>
      <c r="V304" s="35">
        <v>-19409.13</v>
      </c>
      <c r="W304" s="36">
        <f t="shared" si="66"/>
        <v>-21833.010000000002</v>
      </c>
      <c r="X304" s="36">
        <f t="shared" si="67"/>
        <v>-13.789792657473853</v>
      </c>
      <c r="Y304" s="36">
        <f t="shared" si="68"/>
        <v>-11.330113172084475</v>
      </c>
      <c r="Z304" s="36">
        <f t="shared" si="69"/>
        <v>-2.4596794853893789</v>
      </c>
      <c r="AA304" s="36">
        <f t="shared" si="83"/>
        <v>0.82163042284350307</v>
      </c>
      <c r="AB304" s="36">
        <f t="shared" si="84"/>
        <v>0.17836957715649704</v>
      </c>
      <c r="AC304" s="36">
        <f t="shared" si="85"/>
        <v>0.4777885709845584</v>
      </c>
      <c r="AD304" s="36">
        <f>V304/R304</f>
        <v>-8.0074632407544932</v>
      </c>
      <c r="AE304" s="54">
        <f t="shared" si="70"/>
        <v>-2.4596794853893789</v>
      </c>
      <c r="AF304" s="54">
        <f t="shared" si="86"/>
        <v>0.17836957715649704</v>
      </c>
    </row>
    <row r="305" spans="1:32" x14ac:dyDescent="0.2">
      <c r="A305" s="27">
        <v>171734</v>
      </c>
      <c r="B305" s="28" t="s">
        <v>642</v>
      </c>
      <c r="C305" s="27" t="s">
        <v>128</v>
      </c>
      <c r="D305" s="29">
        <v>2</v>
      </c>
      <c r="E305" s="30">
        <v>2015</v>
      </c>
      <c r="F305" s="27" t="s">
        <v>36</v>
      </c>
      <c r="G305" s="31">
        <v>41480</v>
      </c>
      <c r="H305" s="32">
        <v>3.9305555555555554</v>
      </c>
      <c r="I305" s="28" t="s">
        <v>33</v>
      </c>
      <c r="J305" s="33">
        <v>1.1183000000000001</v>
      </c>
      <c r="K305" s="33">
        <f t="shared" si="64"/>
        <v>-8.4552372664630155</v>
      </c>
      <c r="L305" s="34">
        <v>12.194000000000001</v>
      </c>
      <c r="M305" s="34">
        <v>0</v>
      </c>
      <c r="N305" s="35">
        <v>28565.85</v>
      </c>
      <c r="O305" s="35">
        <v>31944.33</v>
      </c>
      <c r="P305" s="35">
        <v>31944.33</v>
      </c>
      <c r="Q305" s="35">
        <v>0</v>
      </c>
      <c r="R305" s="35">
        <v>513.04999999999995</v>
      </c>
      <c r="S305" s="35">
        <f t="shared" si="65"/>
        <v>-3378.4800000000032</v>
      </c>
      <c r="T305" s="10">
        <v>0</v>
      </c>
      <c r="U305" s="35">
        <v>2144.54</v>
      </c>
      <c r="V305" s="35">
        <v>-9654.18</v>
      </c>
      <c r="W305" s="36">
        <f t="shared" si="66"/>
        <v>-10167.23</v>
      </c>
      <c r="X305" s="36">
        <f t="shared" si="67"/>
        <v>-9.4552372664630155</v>
      </c>
      <c r="Y305" s="36">
        <f t="shared" si="68"/>
        <v>-9.4552372664630155</v>
      </c>
      <c r="Z305" s="36">
        <f t="shared" si="69"/>
        <v>0</v>
      </c>
      <c r="AA305" s="36">
        <f t="shared" si="83"/>
        <v>1</v>
      </c>
      <c r="AB305" s="36">
        <f t="shared" si="84"/>
        <v>0</v>
      </c>
      <c r="AC305" s="36">
        <f t="shared" si="85"/>
        <v>6.7133666600614247E-2</v>
      </c>
      <c r="AD305" s="36">
        <f>V305/R305</f>
        <v>-18.817230289445476</v>
      </c>
      <c r="AE305" s="54">
        <f t="shared" si="70"/>
        <v>0</v>
      </c>
      <c r="AF305" s="54">
        <f t="shared" si="86"/>
        <v>0</v>
      </c>
    </row>
    <row r="306" spans="1:32" x14ac:dyDescent="0.2">
      <c r="A306" s="27">
        <v>171474</v>
      </c>
      <c r="B306" s="28" t="s">
        <v>640</v>
      </c>
      <c r="C306" s="27" t="s">
        <v>120</v>
      </c>
      <c r="D306" s="29">
        <v>2</v>
      </c>
      <c r="E306" s="30">
        <v>2015</v>
      </c>
      <c r="F306" s="27" t="s">
        <v>32</v>
      </c>
      <c r="G306" s="31">
        <v>41466</v>
      </c>
      <c r="H306" s="32">
        <v>3.9694444444444446</v>
      </c>
      <c r="I306" s="28" t="s">
        <v>33</v>
      </c>
      <c r="J306" s="33">
        <v>0.61780000000000002</v>
      </c>
      <c r="K306" s="33">
        <f t="shared" si="64"/>
        <v>2.6164425024675491</v>
      </c>
      <c r="L306" s="34">
        <v>4.2583000000000002</v>
      </c>
      <c r="M306" s="34">
        <v>3.2000000000000002E-3</v>
      </c>
      <c r="N306" s="35">
        <v>59299.55</v>
      </c>
      <c r="O306" s="35">
        <v>36635.360000000001</v>
      </c>
      <c r="P306" s="35">
        <v>36635.360000000001</v>
      </c>
      <c r="Q306" s="35">
        <v>0</v>
      </c>
      <c r="R306" s="35">
        <v>0</v>
      </c>
      <c r="S306" s="35">
        <f t="shared" si="65"/>
        <v>22664.190000000002</v>
      </c>
      <c r="T306" s="10">
        <v>0</v>
      </c>
      <c r="U306" s="35">
        <f>+P306</f>
        <v>36635.360000000001</v>
      </c>
      <c r="V306" s="35">
        <v>1124.6500000000001</v>
      </c>
      <c r="W306" s="36">
        <f t="shared" si="66"/>
        <v>1124.6500000000001</v>
      </c>
      <c r="X306" s="36">
        <f t="shared" si="67"/>
        <v>1.6164425024675488</v>
      </c>
      <c r="Y306" s="36">
        <f t="shared" si="68"/>
        <v>1.6164425024675488</v>
      </c>
      <c r="Z306" s="36">
        <f t="shared" si="69"/>
        <v>0</v>
      </c>
      <c r="AA306" s="36">
        <f t="shared" si="83"/>
        <v>1</v>
      </c>
      <c r="AB306" s="36">
        <f t="shared" si="84"/>
        <v>0</v>
      </c>
      <c r="AC306" s="36">
        <f t="shared" si="85"/>
        <v>1</v>
      </c>
      <c r="AD306" s="36">
        <v>0</v>
      </c>
      <c r="AE306" s="54">
        <f t="shared" si="70"/>
        <v>0</v>
      </c>
      <c r="AF306" s="54">
        <f t="shared" si="86"/>
        <v>0</v>
      </c>
    </row>
    <row r="307" spans="1:32" x14ac:dyDescent="0.2">
      <c r="A307" s="27">
        <v>171319</v>
      </c>
      <c r="B307" s="28" t="s">
        <v>638</v>
      </c>
      <c r="C307" s="27" t="s">
        <v>35</v>
      </c>
      <c r="D307" s="29">
        <v>2</v>
      </c>
      <c r="E307" s="30">
        <v>2015</v>
      </c>
      <c r="F307" s="27" t="s">
        <v>36</v>
      </c>
      <c r="G307" s="31">
        <v>41464</v>
      </c>
      <c r="H307" s="32">
        <v>3.9750000000000001</v>
      </c>
      <c r="I307" s="28" t="s">
        <v>33</v>
      </c>
      <c r="J307" s="33">
        <v>0.70579999999999998</v>
      </c>
      <c r="K307" s="33">
        <f t="shared" si="64"/>
        <v>3.3995895617598295</v>
      </c>
      <c r="L307" s="34">
        <v>7.5087999999999999</v>
      </c>
      <c r="M307" s="34">
        <v>1.5900000000000001E-2</v>
      </c>
      <c r="N307" s="35">
        <v>56223.839999999997</v>
      </c>
      <c r="O307" s="35">
        <v>39685.42</v>
      </c>
      <c r="P307" s="35">
        <v>39685.42</v>
      </c>
      <c r="Q307" s="35">
        <v>0</v>
      </c>
      <c r="R307" s="35">
        <v>0</v>
      </c>
      <c r="S307" s="35">
        <f t="shared" si="65"/>
        <v>16538.419999999998</v>
      </c>
      <c r="T307" s="10">
        <v>0</v>
      </c>
      <c r="U307" s="35">
        <v>5589</v>
      </c>
      <c r="V307" s="35">
        <v>0</v>
      </c>
      <c r="W307" s="36">
        <f t="shared" si="66"/>
        <v>0</v>
      </c>
      <c r="X307" s="36">
        <f t="shared" si="67"/>
        <v>2.3995895617598295</v>
      </c>
      <c r="Y307" s="36">
        <f t="shared" si="68"/>
        <v>2.3995895617598295</v>
      </c>
      <c r="Z307" s="36">
        <f t="shared" si="69"/>
        <v>0</v>
      </c>
      <c r="AA307" s="36">
        <f t="shared" si="83"/>
        <v>1</v>
      </c>
      <c r="AB307" s="36">
        <f t="shared" si="84"/>
        <v>0</v>
      </c>
      <c r="AC307" s="36">
        <f t="shared" si="85"/>
        <v>0.14083257780817238</v>
      </c>
      <c r="AD307" s="36">
        <v>0</v>
      </c>
      <c r="AE307" s="54">
        <f t="shared" si="70"/>
        <v>0</v>
      </c>
      <c r="AF307" s="54">
        <f t="shared" si="86"/>
        <v>0</v>
      </c>
    </row>
    <row r="308" spans="1:32" ht="12" customHeight="1" x14ac:dyDescent="0.2">
      <c r="A308" s="27">
        <v>171430</v>
      </c>
      <c r="B308" s="28" t="s">
        <v>639</v>
      </c>
      <c r="C308" s="27" t="s">
        <v>35</v>
      </c>
      <c r="D308" s="29">
        <v>2</v>
      </c>
      <c r="E308" s="30">
        <v>2015</v>
      </c>
      <c r="F308" s="27" t="s">
        <v>36</v>
      </c>
      <c r="G308" s="31">
        <v>41444</v>
      </c>
      <c r="H308" s="32">
        <v>4.0305555555555559</v>
      </c>
      <c r="I308" s="28" t="s">
        <v>33</v>
      </c>
      <c r="J308" s="33">
        <v>0.9748</v>
      </c>
      <c r="K308" s="33">
        <f t="shared" si="64"/>
        <v>39.703470530250847</v>
      </c>
      <c r="L308" s="34">
        <v>2.6208</v>
      </c>
      <c r="M308" s="34">
        <v>2.63E-2</v>
      </c>
      <c r="N308" s="35">
        <v>256168.38</v>
      </c>
      <c r="O308" s="35">
        <v>249716.34</v>
      </c>
      <c r="P308" s="35">
        <v>105122.82</v>
      </c>
      <c r="Q308" s="35">
        <v>144593.51999999999</v>
      </c>
      <c r="R308" s="35">
        <v>0</v>
      </c>
      <c r="S308" s="35">
        <f t="shared" si="65"/>
        <v>6452.0400000000081</v>
      </c>
      <c r="T308" s="10">
        <v>0</v>
      </c>
      <c r="U308" s="35">
        <v>70650.679999999993</v>
      </c>
      <c r="V308" s="35">
        <v>5923.13</v>
      </c>
      <c r="W308" s="36">
        <f t="shared" si="66"/>
        <v>5923.13</v>
      </c>
      <c r="X308" s="36">
        <f t="shared" si="67"/>
        <v>38.703470530250847</v>
      </c>
      <c r="Y308" s="36">
        <f t="shared" si="68"/>
        <v>16.292958506146874</v>
      </c>
      <c r="Z308" s="36">
        <f t="shared" si="69"/>
        <v>22.410512024103973</v>
      </c>
      <c r="AA308" s="36">
        <f t="shared" si="83"/>
        <v>0.42096892818467552</v>
      </c>
      <c r="AB308" s="36">
        <f t="shared" si="84"/>
        <v>0.57903107181532454</v>
      </c>
      <c r="AC308" s="36">
        <f t="shared" si="85"/>
        <v>0.28292373658848274</v>
      </c>
      <c r="AD308" s="36">
        <v>0</v>
      </c>
      <c r="AE308" s="54">
        <f t="shared" si="70"/>
        <v>0</v>
      </c>
      <c r="AF308" s="54">
        <f t="shared" si="86"/>
        <v>0</v>
      </c>
    </row>
    <row r="309" spans="1:32" x14ac:dyDescent="0.2">
      <c r="A309" s="27">
        <v>170942</v>
      </c>
      <c r="B309" s="28" t="s">
        <v>635</v>
      </c>
      <c r="C309" s="27" t="s">
        <v>101</v>
      </c>
      <c r="D309" s="29">
        <v>2</v>
      </c>
      <c r="E309" s="30">
        <v>2015</v>
      </c>
      <c r="F309" s="27" t="s">
        <v>36</v>
      </c>
      <c r="G309" s="31">
        <v>41432</v>
      </c>
      <c r="H309" s="32">
        <v>4.0638888888888891</v>
      </c>
      <c r="I309" s="28" t="s">
        <v>33</v>
      </c>
      <c r="J309" s="33">
        <v>0.97829999999999995</v>
      </c>
      <c r="K309" s="33">
        <f t="shared" si="64"/>
        <v>46.175382145681795</v>
      </c>
      <c r="L309" s="34">
        <v>3.7627999999999999</v>
      </c>
      <c r="M309" s="34">
        <v>2.0000000000000001E-4</v>
      </c>
      <c r="N309" s="35">
        <v>195596.61</v>
      </c>
      <c r="O309" s="35">
        <v>191360.66</v>
      </c>
      <c r="P309" s="35">
        <v>156322.56</v>
      </c>
      <c r="Q309" s="35">
        <v>35038.1</v>
      </c>
      <c r="R309" s="35">
        <v>0</v>
      </c>
      <c r="S309" s="35">
        <f t="shared" si="65"/>
        <v>4235.9499999999825</v>
      </c>
      <c r="T309" s="10">
        <v>0</v>
      </c>
      <c r="U309" s="35">
        <v>114998.81</v>
      </c>
      <c r="V309" s="35">
        <v>2472.6</v>
      </c>
      <c r="W309" s="36">
        <f t="shared" si="66"/>
        <v>2472.6</v>
      </c>
      <c r="X309" s="36">
        <f t="shared" si="67"/>
        <v>45.175382145681795</v>
      </c>
      <c r="Y309" s="36">
        <f t="shared" si="68"/>
        <v>36.903778373210415</v>
      </c>
      <c r="Z309" s="36">
        <f t="shared" si="69"/>
        <v>8.27160377247138</v>
      </c>
      <c r="AA309" s="36">
        <f t="shared" si="83"/>
        <v>0.81690019254741275</v>
      </c>
      <c r="AB309" s="36">
        <f t="shared" si="84"/>
        <v>0.18309980745258717</v>
      </c>
      <c r="AC309" s="36">
        <f t="shared" si="85"/>
        <v>0.60095324713031406</v>
      </c>
      <c r="AD309" s="36">
        <v>0</v>
      </c>
      <c r="AE309" s="54">
        <f t="shared" si="70"/>
        <v>0</v>
      </c>
      <c r="AF309" s="54">
        <f t="shared" si="86"/>
        <v>0</v>
      </c>
    </row>
    <row r="310" spans="1:32" x14ac:dyDescent="0.2">
      <c r="A310" s="27">
        <v>170559</v>
      </c>
      <c r="B310" s="28" t="s">
        <v>633</v>
      </c>
      <c r="C310" s="27" t="s">
        <v>101</v>
      </c>
      <c r="D310" s="29">
        <v>2</v>
      </c>
      <c r="E310" s="30">
        <v>2015</v>
      </c>
      <c r="F310" s="27" t="s">
        <v>36</v>
      </c>
      <c r="G310" s="31">
        <v>41424</v>
      </c>
      <c r="H310" s="32">
        <v>4.083333333333333</v>
      </c>
      <c r="I310" s="28" t="s">
        <v>33</v>
      </c>
      <c r="J310" s="33">
        <v>0.82520000000000004</v>
      </c>
      <c r="K310" s="33">
        <f t="shared" si="64"/>
        <v>5.7211935801141989</v>
      </c>
      <c r="L310" s="34">
        <v>2.0282</v>
      </c>
      <c r="M310" s="34">
        <v>4.8000000000000001E-2</v>
      </c>
      <c r="N310" s="35">
        <v>265892.3</v>
      </c>
      <c r="O310" s="35">
        <v>219417.33</v>
      </c>
      <c r="P310" s="35">
        <v>60848.28</v>
      </c>
      <c r="Q310" s="35">
        <v>158569.04999999999</v>
      </c>
      <c r="R310" s="35">
        <v>0</v>
      </c>
      <c r="S310" s="35">
        <f t="shared" si="65"/>
        <v>46474.97</v>
      </c>
      <c r="T310" s="10">
        <v>0</v>
      </c>
      <c r="U310" s="35">
        <v>3958.2</v>
      </c>
      <c r="V310" s="35">
        <v>18389.66</v>
      </c>
      <c r="W310" s="36">
        <f t="shared" si="66"/>
        <v>18389.66</v>
      </c>
      <c r="X310" s="36">
        <f t="shared" si="67"/>
        <v>4.7211935801141989</v>
      </c>
      <c r="Y310" s="36">
        <f t="shared" si="68"/>
        <v>1.3092699145367925</v>
      </c>
      <c r="Z310" s="36">
        <f t="shared" si="69"/>
        <v>3.4119236655774063</v>
      </c>
      <c r="AA310" s="36">
        <f t="shared" si="83"/>
        <v>0.27731756648392358</v>
      </c>
      <c r="AB310" s="36">
        <f t="shared" si="84"/>
        <v>0.72268243351607642</v>
      </c>
      <c r="AC310" s="36">
        <f t="shared" si="85"/>
        <v>1.8039596051961804E-2</v>
      </c>
      <c r="AD310" s="36">
        <v>0</v>
      </c>
      <c r="AE310" s="54">
        <f t="shared" si="70"/>
        <v>0</v>
      </c>
      <c r="AF310" s="54">
        <f t="shared" si="86"/>
        <v>0</v>
      </c>
    </row>
    <row r="311" spans="1:32" x14ac:dyDescent="0.2">
      <c r="A311" s="27">
        <v>170102</v>
      </c>
      <c r="B311" s="28" t="s">
        <v>630</v>
      </c>
      <c r="C311" s="27" t="s">
        <v>31</v>
      </c>
      <c r="D311" s="29">
        <v>1</v>
      </c>
      <c r="E311" s="30">
        <v>2015</v>
      </c>
      <c r="F311" s="27" t="s">
        <v>36</v>
      </c>
      <c r="G311" s="31">
        <v>41410</v>
      </c>
      <c r="H311" s="32">
        <v>4.1222222222222218</v>
      </c>
      <c r="I311" s="28" t="s">
        <v>33</v>
      </c>
      <c r="J311" s="33">
        <v>0.94179999999999997</v>
      </c>
      <c r="K311" s="33">
        <f t="shared" si="64"/>
        <v>17.175197285106037</v>
      </c>
      <c r="L311" s="34">
        <v>0.3679</v>
      </c>
      <c r="M311" s="34">
        <v>0.1784</v>
      </c>
      <c r="N311" s="35">
        <v>542086.84</v>
      </c>
      <c r="O311" s="35">
        <v>510524.65</v>
      </c>
      <c r="P311" s="35">
        <v>510524.65</v>
      </c>
      <c r="Q311" s="35">
        <v>0</v>
      </c>
      <c r="R311" s="35">
        <v>0</v>
      </c>
      <c r="S311" s="35">
        <f t="shared" si="65"/>
        <v>31562.189999999944</v>
      </c>
      <c r="T311" s="10">
        <v>0</v>
      </c>
      <c r="U311" s="35">
        <v>25071.74</v>
      </c>
      <c r="V311" s="35">
        <v>44182.58</v>
      </c>
      <c r="W311" s="36">
        <f t="shared" si="66"/>
        <v>44182.58</v>
      </c>
      <c r="X311" s="36">
        <f t="shared" si="67"/>
        <v>16.175197285106037</v>
      </c>
      <c r="Y311" s="36">
        <f t="shared" si="68"/>
        <v>16.175197285106037</v>
      </c>
      <c r="Z311" s="36">
        <f t="shared" si="69"/>
        <v>0</v>
      </c>
      <c r="AA311" s="36">
        <f t="shared" si="83"/>
        <v>1</v>
      </c>
      <c r="AB311" s="36">
        <f t="shared" si="84"/>
        <v>0</v>
      </c>
      <c r="AC311" s="36">
        <f t="shared" si="85"/>
        <v>4.9109754053991324E-2</v>
      </c>
      <c r="AD311" s="36">
        <v>0</v>
      </c>
      <c r="AE311" s="54">
        <f t="shared" si="70"/>
        <v>0</v>
      </c>
      <c r="AF311" s="54">
        <f t="shared" si="86"/>
        <v>0</v>
      </c>
    </row>
    <row r="312" spans="1:32" x14ac:dyDescent="0.2">
      <c r="A312" s="27">
        <v>169951</v>
      </c>
      <c r="B312" s="28" t="s">
        <v>629</v>
      </c>
      <c r="C312" s="27" t="s">
        <v>101</v>
      </c>
      <c r="D312" s="29">
        <v>2</v>
      </c>
      <c r="E312" s="30">
        <v>2015</v>
      </c>
      <c r="F312" s="27" t="s">
        <v>32</v>
      </c>
      <c r="G312" s="31">
        <v>41403</v>
      </c>
      <c r="H312" s="32">
        <v>4.1416666666666666</v>
      </c>
      <c r="I312" s="28" t="s">
        <v>33</v>
      </c>
      <c r="J312" s="33">
        <v>0.27889999999999998</v>
      </c>
      <c r="K312" s="33">
        <f t="shared" si="64"/>
        <v>1.3867515605300631</v>
      </c>
      <c r="L312" s="34">
        <v>1.3794</v>
      </c>
      <c r="M312" s="34">
        <v>0.19359999999999999</v>
      </c>
      <c r="N312" s="35">
        <v>496443.94</v>
      </c>
      <c r="O312" s="35">
        <v>138453.4</v>
      </c>
      <c r="P312" s="35">
        <v>138453.4</v>
      </c>
      <c r="Q312" s="35">
        <v>0</v>
      </c>
      <c r="R312" s="35">
        <v>0</v>
      </c>
      <c r="S312" s="35">
        <f t="shared" si="65"/>
        <v>357990.54000000004</v>
      </c>
      <c r="T312" s="10">
        <v>0</v>
      </c>
      <c r="U312" s="35">
        <v>4890.4799999999996</v>
      </c>
      <c r="V312" s="35">
        <v>123324.97</v>
      </c>
      <c r="W312" s="36">
        <f t="shared" si="66"/>
        <v>123324.97</v>
      </c>
      <c r="X312" s="36">
        <f t="shared" si="67"/>
        <v>0.3867515605300631</v>
      </c>
      <c r="Y312" s="36">
        <f t="shared" si="68"/>
        <v>0.3867515605300631</v>
      </c>
      <c r="Z312" s="36">
        <f t="shared" si="69"/>
        <v>0</v>
      </c>
      <c r="AA312" s="36">
        <f t="shared" si="83"/>
        <v>1</v>
      </c>
      <c r="AB312" s="36">
        <f t="shared" si="84"/>
        <v>0</v>
      </c>
      <c r="AC312" s="36">
        <f t="shared" si="85"/>
        <v>3.5322209494313611E-2</v>
      </c>
      <c r="AD312" s="36">
        <v>0</v>
      </c>
      <c r="AE312" s="54">
        <f t="shared" si="70"/>
        <v>0</v>
      </c>
      <c r="AF312" s="54">
        <f t="shared" si="86"/>
        <v>0</v>
      </c>
    </row>
    <row r="313" spans="1:32" x14ac:dyDescent="0.2">
      <c r="A313" s="27">
        <v>170448</v>
      </c>
      <c r="B313" s="28" t="s">
        <v>631</v>
      </c>
      <c r="C313" s="27" t="s">
        <v>35</v>
      </c>
      <c r="D313" s="29">
        <v>2</v>
      </c>
      <c r="E313" s="30">
        <v>2015</v>
      </c>
      <c r="F313" s="27" t="s">
        <v>36</v>
      </c>
      <c r="G313" s="31">
        <v>41388</v>
      </c>
      <c r="H313" s="32">
        <v>4.1833333333333336</v>
      </c>
      <c r="I313" s="28" t="s">
        <v>33</v>
      </c>
      <c r="J313" s="33">
        <v>1.5515000000000001</v>
      </c>
      <c r="K313" s="33">
        <f t="shared" si="64"/>
        <v>-1.8131329378379788</v>
      </c>
      <c r="L313" s="34">
        <v>0.90969999999999995</v>
      </c>
      <c r="M313" s="34">
        <v>0</v>
      </c>
      <c r="N313" s="35">
        <v>353110.45</v>
      </c>
      <c r="O313" s="35">
        <v>547862</v>
      </c>
      <c r="P313" s="35">
        <v>385862</v>
      </c>
      <c r="Q313" s="35">
        <v>162000</v>
      </c>
      <c r="R313" s="35">
        <v>0</v>
      </c>
      <c r="S313" s="35">
        <f t="shared" si="65"/>
        <v>-194751.55</v>
      </c>
      <c r="T313" s="10">
        <v>0</v>
      </c>
      <c r="U313" s="35">
        <v>5326.29</v>
      </c>
      <c r="V313" s="35">
        <v>-106231.1</v>
      </c>
      <c r="W313" s="36">
        <f t="shared" si="66"/>
        <v>-106231.1</v>
      </c>
      <c r="X313" s="36">
        <f t="shared" si="67"/>
        <v>-2.8131329378379788</v>
      </c>
      <c r="Y313" s="36">
        <f t="shared" si="68"/>
        <v>-1.9813038715224605</v>
      </c>
      <c r="Z313" s="36">
        <f t="shared" si="69"/>
        <v>-0.83182906631551845</v>
      </c>
      <c r="AA313" s="36">
        <f t="shared" si="83"/>
        <v>0.70430509872924207</v>
      </c>
      <c r="AB313" s="36">
        <f t="shared" si="84"/>
        <v>0.29569490127075798</v>
      </c>
      <c r="AC313" s="36">
        <f t="shared" si="85"/>
        <v>9.721955528947071E-3</v>
      </c>
      <c r="AD313" s="36">
        <v>0</v>
      </c>
      <c r="AE313" s="54">
        <f t="shared" si="70"/>
        <v>0</v>
      </c>
      <c r="AF313" s="54">
        <f t="shared" si="86"/>
        <v>0</v>
      </c>
    </row>
    <row r="314" spans="1:32" x14ac:dyDescent="0.2">
      <c r="A314" s="27">
        <v>168927</v>
      </c>
      <c r="B314" s="28" t="s">
        <v>625</v>
      </c>
      <c r="C314" s="27" t="s">
        <v>101</v>
      </c>
      <c r="D314" s="29">
        <v>2</v>
      </c>
      <c r="E314" s="30">
        <v>2015</v>
      </c>
      <c r="F314" s="27" t="s">
        <v>32</v>
      </c>
      <c r="G314" s="31">
        <v>41368</v>
      </c>
      <c r="H314" s="32">
        <v>4.2388888888888889</v>
      </c>
      <c r="I314" s="28" t="s">
        <v>33</v>
      </c>
      <c r="J314" s="33">
        <v>4.8500000000000001E-2</v>
      </c>
      <c r="K314" s="33">
        <f t="shared" si="64"/>
        <v>1.0509449835567011</v>
      </c>
      <c r="L314" s="34">
        <v>47.5501</v>
      </c>
      <c r="M314" s="34">
        <v>2.5999999999999999E-3</v>
      </c>
      <c r="N314" s="35">
        <v>2336.0300000000002</v>
      </c>
      <c r="O314" s="35">
        <v>113.24</v>
      </c>
      <c r="P314" s="35">
        <v>113.24</v>
      </c>
      <c r="Q314" s="35">
        <v>0</v>
      </c>
      <c r="R314" s="35">
        <v>0</v>
      </c>
      <c r="S314" s="35">
        <f t="shared" si="65"/>
        <v>2222.7900000000004</v>
      </c>
      <c r="T314" s="10">
        <v>0</v>
      </c>
      <c r="U314" s="35">
        <v>0</v>
      </c>
      <c r="V314" s="35">
        <v>336.03</v>
      </c>
      <c r="W314" s="36">
        <f t="shared" si="66"/>
        <v>336.03</v>
      </c>
      <c r="X314" s="36">
        <f t="shared" si="67"/>
        <v>5.0944983556701254E-2</v>
      </c>
      <c r="Y314" s="36">
        <f t="shared" si="68"/>
        <v>5.0944983556701254E-2</v>
      </c>
      <c r="Z314" s="36">
        <f t="shared" si="69"/>
        <v>0</v>
      </c>
      <c r="AA314" s="36">
        <f t="shared" si="83"/>
        <v>1</v>
      </c>
      <c r="AB314" s="36">
        <f t="shared" si="84"/>
        <v>0</v>
      </c>
      <c r="AC314" s="36">
        <f t="shared" si="85"/>
        <v>0</v>
      </c>
      <c r="AD314" s="36">
        <v>0</v>
      </c>
      <c r="AE314" s="54">
        <f t="shared" si="70"/>
        <v>0</v>
      </c>
      <c r="AF314" s="54">
        <f t="shared" si="86"/>
        <v>0</v>
      </c>
    </row>
    <row r="315" spans="1:32" x14ac:dyDescent="0.2">
      <c r="A315" s="27">
        <v>169907</v>
      </c>
      <c r="B315" s="28" t="s">
        <v>628</v>
      </c>
      <c r="C315" s="27" t="s">
        <v>51</v>
      </c>
      <c r="D315" s="29">
        <v>2</v>
      </c>
      <c r="E315" s="30">
        <v>2015</v>
      </c>
      <c r="F315" s="27" t="s">
        <v>32</v>
      </c>
      <c r="G315" s="31">
        <v>41352</v>
      </c>
      <c r="H315" s="32">
        <v>4.2805555555555559</v>
      </c>
      <c r="I315" s="28" t="s">
        <v>33</v>
      </c>
      <c r="J315" s="33">
        <v>0.84550000000000003</v>
      </c>
      <c r="K315" s="33">
        <f t="shared" si="64"/>
        <v>6.4734828957399699</v>
      </c>
      <c r="L315" s="34">
        <v>3.9996999999999998</v>
      </c>
      <c r="M315" s="34">
        <v>0</v>
      </c>
      <c r="N315" s="35">
        <v>103847.03</v>
      </c>
      <c r="O315" s="35">
        <v>87805.119999999995</v>
      </c>
      <c r="P315" s="35">
        <v>47681.52</v>
      </c>
      <c r="Q315" s="35">
        <v>40123.599999999999</v>
      </c>
      <c r="R315" s="35">
        <v>1924.91</v>
      </c>
      <c r="S315" s="35">
        <f t="shared" si="65"/>
        <v>16041.910000000003</v>
      </c>
      <c r="T315" s="10">
        <v>0</v>
      </c>
      <c r="U315" s="35">
        <v>28732.83</v>
      </c>
      <c r="V315" s="35">
        <v>-148.21</v>
      </c>
      <c r="W315" s="36">
        <f t="shared" si="66"/>
        <v>-2073.12</v>
      </c>
      <c r="X315" s="36">
        <f t="shared" si="67"/>
        <v>5.4734828957399699</v>
      </c>
      <c r="Y315" s="36">
        <f t="shared" si="68"/>
        <v>2.9723094070469158</v>
      </c>
      <c r="Z315" s="36">
        <f t="shared" si="69"/>
        <v>2.5011734886930541</v>
      </c>
      <c r="AA315" s="36">
        <f t="shared" si="83"/>
        <v>0.54303803696185371</v>
      </c>
      <c r="AB315" s="36">
        <f t="shared" si="84"/>
        <v>0.45696196303814629</v>
      </c>
      <c r="AC315" s="36">
        <f t="shared" si="85"/>
        <v>0.32723410662157293</v>
      </c>
      <c r="AD315" s="36">
        <f>V315/R315</f>
        <v>-7.6995807596199298E-2</v>
      </c>
      <c r="AE315" s="54">
        <f t="shared" si="70"/>
        <v>0</v>
      </c>
      <c r="AF315" s="54">
        <f t="shared" si="86"/>
        <v>0</v>
      </c>
    </row>
    <row r="316" spans="1:32" x14ac:dyDescent="0.2">
      <c r="A316" s="27">
        <v>169531</v>
      </c>
      <c r="B316" s="28" t="s">
        <v>627</v>
      </c>
      <c r="C316" s="27" t="s">
        <v>49</v>
      </c>
      <c r="D316" s="29">
        <v>1</v>
      </c>
      <c r="E316" s="30">
        <v>2015</v>
      </c>
      <c r="F316" s="27" t="s">
        <v>32</v>
      </c>
      <c r="G316" s="31">
        <v>41344</v>
      </c>
      <c r="H316" s="32">
        <v>4.302777777777778</v>
      </c>
      <c r="I316" s="28" t="s">
        <v>33</v>
      </c>
      <c r="J316" s="33">
        <v>0.97889999999999999</v>
      </c>
      <c r="K316" s="33">
        <f t="shared" si="64"/>
        <v>47.388425141407154</v>
      </c>
      <c r="L316" s="34">
        <v>0.1459</v>
      </c>
      <c r="M316" s="34">
        <v>0</v>
      </c>
      <c r="N316" s="35">
        <v>1610505.58</v>
      </c>
      <c r="O316" s="35">
        <v>1576520.37</v>
      </c>
      <c r="P316" s="35">
        <v>344989.28</v>
      </c>
      <c r="Q316" s="35">
        <v>1231531.0900000001</v>
      </c>
      <c r="R316" s="35">
        <v>0</v>
      </c>
      <c r="S316" s="35">
        <f t="shared" si="65"/>
        <v>33985.209999999963</v>
      </c>
      <c r="T316" s="10">
        <v>0</v>
      </c>
      <c r="U316" s="35">
        <v>239.3</v>
      </c>
      <c r="V316" s="35">
        <v>-28649.38</v>
      </c>
      <c r="W316" s="36">
        <f t="shared" si="66"/>
        <v>-28649.38</v>
      </c>
      <c r="X316" s="36">
        <f t="shared" si="67"/>
        <v>46.388425141407154</v>
      </c>
      <c r="Y316" s="36">
        <f t="shared" si="68"/>
        <v>10.151159283700187</v>
      </c>
      <c r="Z316" s="36">
        <f t="shared" si="69"/>
        <v>36.237265857706966</v>
      </c>
      <c r="AA316" s="36">
        <f t="shared" si="83"/>
        <v>0.21882957338508732</v>
      </c>
      <c r="AB316" s="36">
        <f t="shared" si="84"/>
        <v>0.78117042661491265</v>
      </c>
      <c r="AC316" s="36">
        <f t="shared" si="85"/>
        <v>1.5178998289758856E-4</v>
      </c>
      <c r="AD316" s="36">
        <v>0</v>
      </c>
      <c r="AE316" s="54">
        <f t="shared" si="70"/>
        <v>0</v>
      </c>
      <c r="AF316" s="54">
        <f t="shared" si="86"/>
        <v>0</v>
      </c>
    </row>
    <row r="317" spans="1:32" x14ac:dyDescent="0.2">
      <c r="A317" s="27">
        <v>168681</v>
      </c>
      <c r="B317" s="28" t="s">
        <v>624</v>
      </c>
      <c r="C317" s="27" t="s">
        <v>35</v>
      </c>
      <c r="D317" s="29">
        <v>2</v>
      </c>
      <c r="E317" s="30">
        <v>2015</v>
      </c>
      <c r="F317" s="27" t="s">
        <v>32</v>
      </c>
      <c r="G317" s="31">
        <v>41339</v>
      </c>
      <c r="H317" s="32">
        <v>4.3166666666666664</v>
      </c>
      <c r="I317" s="28" t="s">
        <v>33</v>
      </c>
      <c r="J317" s="33">
        <v>1.6785000000000001</v>
      </c>
      <c r="K317" s="33">
        <f t="shared" si="64"/>
        <v>-1.4738154322637458</v>
      </c>
      <c r="L317" s="34">
        <v>5.5712999999999999</v>
      </c>
      <c r="M317" s="34">
        <v>0</v>
      </c>
      <c r="N317" s="35">
        <v>152913.76</v>
      </c>
      <c r="O317" s="35">
        <v>256667.43</v>
      </c>
      <c r="P317" s="35">
        <v>256667.43</v>
      </c>
      <c r="Q317" s="35">
        <v>0</v>
      </c>
      <c r="R317" s="35">
        <v>0</v>
      </c>
      <c r="S317" s="35">
        <f t="shared" si="65"/>
        <v>-103753.66999999998</v>
      </c>
      <c r="T317" s="10">
        <v>0</v>
      </c>
      <c r="U317" s="35">
        <v>37081.1</v>
      </c>
      <c r="V317" s="35">
        <v>-87625.7</v>
      </c>
      <c r="W317" s="36">
        <f t="shared" si="66"/>
        <v>-87625.7</v>
      </c>
      <c r="X317" s="36">
        <f t="shared" si="67"/>
        <v>-2.4738154322637458</v>
      </c>
      <c r="Y317" s="36">
        <f t="shared" si="68"/>
        <v>-2.4738154322637458</v>
      </c>
      <c r="Z317" s="36">
        <f t="shared" si="69"/>
        <v>0</v>
      </c>
      <c r="AA317" s="36">
        <f t="shared" si="83"/>
        <v>1</v>
      </c>
      <c r="AB317" s="36">
        <f t="shared" si="84"/>
        <v>0</v>
      </c>
      <c r="AC317" s="36">
        <f t="shared" si="85"/>
        <v>0.14447138852015623</v>
      </c>
      <c r="AD317" s="36">
        <v>0</v>
      </c>
      <c r="AE317" s="54">
        <f t="shared" si="70"/>
        <v>0</v>
      </c>
      <c r="AF317" s="54">
        <f t="shared" si="86"/>
        <v>0</v>
      </c>
    </row>
    <row r="318" spans="1:32" x14ac:dyDescent="0.2">
      <c r="A318" s="27">
        <v>167100</v>
      </c>
      <c r="B318" s="28" t="s">
        <v>618</v>
      </c>
      <c r="C318" s="27" t="s">
        <v>35</v>
      </c>
      <c r="D318" s="29">
        <v>2</v>
      </c>
      <c r="E318" s="30">
        <v>2015</v>
      </c>
      <c r="F318" s="27" t="s">
        <v>32</v>
      </c>
      <c r="G318" s="31">
        <v>41262</v>
      </c>
      <c r="H318" s="32">
        <v>4.5305555555555559</v>
      </c>
      <c r="I318" s="28" t="s">
        <v>33</v>
      </c>
      <c r="J318" s="33">
        <v>0.99950000000000006</v>
      </c>
      <c r="K318" s="33">
        <f t="shared" si="64"/>
        <v>2047.3024847109721</v>
      </c>
      <c r="L318" s="34">
        <v>1.6303000000000001</v>
      </c>
      <c r="M318" s="34">
        <v>3.2099999999999997E-2</v>
      </c>
      <c r="N318" s="35">
        <v>478720.74</v>
      </c>
      <c r="O318" s="35">
        <v>478486.91</v>
      </c>
      <c r="P318" s="35">
        <v>224182.32</v>
      </c>
      <c r="Q318" s="35">
        <v>254304.59</v>
      </c>
      <c r="R318" s="35">
        <v>0</v>
      </c>
      <c r="S318" s="35">
        <f t="shared" si="65"/>
        <v>233.8300000000163</v>
      </c>
      <c r="T318" s="10">
        <v>0</v>
      </c>
      <c r="U318" s="35">
        <v>87887.89</v>
      </c>
      <c r="V318" s="35">
        <v>32461.25</v>
      </c>
      <c r="W318" s="36">
        <f t="shared" si="66"/>
        <v>32461.25</v>
      </c>
      <c r="X318" s="36">
        <f t="shared" si="67"/>
        <v>2046.3024847109721</v>
      </c>
      <c r="Y318" s="36">
        <f t="shared" si="68"/>
        <v>958.74062352984811</v>
      </c>
      <c r="Z318" s="36">
        <f t="shared" si="69"/>
        <v>1087.5618611811242</v>
      </c>
      <c r="AA318" s="36">
        <f t="shared" si="83"/>
        <v>0.46852341268855197</v>
      </c>
      <c r="AB318" s="36">
        <f t="shared" si="84"/>
        <v>0.53147658731144809</v>
      </c>
      <c r="AC318" s="36">
        <f t="shared" si="85"/>
        <v>0.1836787760818786</v>
      </c>
      <c r="AD318" s="36">
        <v>0</v>
      </c>
      <c r="AE318" s="54">
        <f t="shared" si="70"/>
        <v>0</v>
      </c>
      <c r="AF318" s="54">
        <f t="shared" si="86"/>
        <v>0</v>
      </c>
    </row>
    <row r="319" spans="1:32" x14ac:dyDescent="0.2">
      <c r="A319" s="27">
        <v>167005</v>
      </c>
      <c r="B319" s="28" t="s">
        <v>617</v>
      </c>
      <c r="C319" s="27" t="s">
        <v>101</v>
      </c>
      <c r="D319" s="29">
        <v>2</v>
      </c>
      <c r="E319" s="30">
        <v>2015</v>
      </c>
      <c r="F319" s="27" t="s">
        <v>36</v>
      </c>
      <c r="G319" s="31">
        <v>41260</v>
      </c>
      <c r="H319" s="32">
        <v>4.5361111111111114</v>
      </c>
      <c r="I319" s="28" t="s">
        <v>33</v>
      </c>
      <c r="J319" s="33">
        <v>0.99696126439971056</v>
      </c>
      <c r="K319" s="33">
        <f t="shared" si="64"/>
        <v>329.08424145382725</v>
      </c>
      <c r="L319" s="34">
        <v>2.291083207418092</v>
      </c>
      <c r="M319" s="34">
        <v>0</v>
      </c>
      <c r="N319" s="35">
        <v>211690.02</v>
      </c>
      <c r="O319" s="35">
        <v>211046.75</v>
      </c>
      <c r="P319" s="35">
        <v>196932.85</v>
      </c>
      <c r="Q319" s="35">
        <v>14113.9</v>
      </c>
      <c r="R319" s="35">
        <v>4628.1899999999996</v>
      </c>
      <c r="S319" s="35">
        <f t="shared" si="65"/>
        <v>643.26999999998952</v>
      </c>
      <c r="T319" s="10">
        <v>0</v>
      </c>
      <c r="U319" s="35">
        <v>55683.94</v>
      </c>
      <c r="V319" s="35">
        <v>-40286.25</v>
      </c>
      <c r="W319" s="36">
        <f t="shared" si="66"/>
        <v>-44914.44</v>
      </c>
      <c r="X319" s="36">
        <f t="shared" si="67"/>
        <v>328.08424145382725</v>
      </c>
      <c r="Y319" s="36">
        <f t="shared" si="68"/>
        <v>306.14337680912092</v>
      </c>
      <c r="Z319" s="36">
        <f t="shared" si="69"/>
        <v>21.940864644706313</v>
      </c>
      <c r="AA319" s="36">
        <f t="shared" si="83"/>
        <v>0.93312429592021673</v>
      </c>
      <c r="AB319" s="36">
        <f t="shared" si="84"/>
        <v>6.6875704079783271E-2</v>
      </c>
      <c r="AC319" s="36">
        <f t="shared" si="85"/>
        <v>0.26384647003566747</v>
      </c>
      <c r="AD319" s="36">
        <f>V319/R319</f>
        <v>-8.7045367627517454</v>
      </c>
      <c r="AE319" s="54">
        <f t="shared" si="70"/>
        <v>0</v>
      </c>
      <c r="AF319" s="54">
        <f t="shared" si="86"/>
        <v>0</v>
      </c>
    </row>
    <row r="320" spans="1:32" x14ac:dyDescent="0.2">
      <c r="A320" s="27">
        <v>166385</v>
      </c>
      <c r="B320" s="28" t="s">
        <v>614</v>
      </c>
      <c r="C320" s="27" t="s">
        <v>31</v>
      </c>
      <c r="D320" s="29">
        <v>1</v>
      </c>
      <c r="E320" s="30">
        <v>2015</v>
      </c>
      <c r="F320" s="27" t="s">
        <v>36</v>
      </c>
      <c r="G320" s="31">
        <v>41257</v>
      </c>
      <c r="H320" s="32">
        <v>4.5444444444444443</v>
      </c>
      <c r="I320" s="28" t="s">
        <v>33</v>
      </c>
      <c r="J320" s="33">
        <v>1.3147</v>
      </c>
      <c r="K320" s="33">
        <f t="shared" si="64"/>
        <v>-3.177828179233547</v>
      </c>
      <c r="L320" s="34">
        <v>0.89570000000000005</v>
      </c>
      <c r="M320" s="34">
        <v>6.1600000000000002E-2</v>
      </c>
      <c r="N320" s="35">
        <v>536109.91</v>
      </c>
      <c r="O320" s="35">
        <v>704813.15</v>
      </c>
      <c r="P320" s="35">
        <v>209167.19</v>
      </c>
      <c r="Q320" s="35">
        <v>495645.96</v>
      </c>
      <c r="R320" s="35">
        <v>0</v>
      </c>
      <c r="S320" s="35">
        <f t="shared" si="65"/>
        <v>-168703.24</v>
      </c>
      <c r="T320" s="10">
        <v>0</v>
      </c>
      <c r="U320" s="35">
        <v>22641.05</v>
      </c>
      <c r="V320" s="35">
        <v>10196.49</v>
      </c>
      <c r="W320" s="36">
        <f t="shared" si="66"/>
        <v>10196.49</v>
      </c>
      <c r="X320" s="36">
        <f t="shared" si="67"/>
        <v>-4.177828179233547</v>
      </c>
      <c r="Y320" s="36">
        <f t="shared" si="68"/>
        <v>-1.2398528327019684</v>
      </c>
      <c r="Z320" s="36">
        <f t="shared" si="69"/>
        <v>-2.9379753465315783</v>
      </c>
      <c r="AA320" s="36">
        <f t="shared" si="83"/>
        <v>0.29676970414073572</v>
      </c>
      <c r="AB320" s="36">
        <f t="shared" si="84"/>
        <v>0.70323029585926422</v>
      </c>
      <c r="AC320" s="36">
        <f t="shared" si="85"/>
        <v>3.2123478399913509E-2</v>
      </c>
      <c r="AD320" s="36">
        <v>0</v>
      </c>
      <c r="AE320" s="54">
        <f t="shared" si="70"/>
        <v>0</v>
      </c>
      <c r="AF320" s="54">
        <f t="shared" si="86"/>
        <v>0</v>
      </c>
    </row>
    <row r="321" spans="1:32" x14ac:dyDescent="0.2">
      <c r="A321" s="27">
        <v>166634</v>
      </c>
      <c r="B321" s="28" t="s">
        <v>615</v>
      </c>
      <c r="C321" s="27" t="s">
        <v>31</v>
      </c>
      <c r="D321" s="29">
        <v>1</v>
      </c>
      <c r="E321" s="30">
        <v>2015</v>
      </c>
      <c r="F321" s="27" t="s">
        <v>36</v>
      </c>
      <c r="G321" s="31">
        <v>41257</v>
      </c>
      <c r="H321" s="32">
        <v>4.5444444444444443</v>
      </c>
      <c r="I321" s="28" t="s">
        <v>33</v>
      </c>
      <c r="J321" s="33">
        <v>0.95589999999999997</v>
      </c>
      <c r="K321" s="33">
        <f t="shared" si="64"/>
        <v>22.6599616968414</v>
      </c>
      <c r="L321" s="34">
        <v>2.0857999999999999</v>
      </c>
      <c r="M321" s="34">
        <v>0</v>
      </c>
      <c r="N321" s="35">
        <v>78800.47</v>
      </c>
      <c r="O321" s="35">
        <v>75322.95</v>
      </c>
      <c r="P321" s="35">
        <v>75322.95</v>
      </c>
      <c r="Q321" s="35">
        <v>0</v>
      </c>
      <c r="R321" s="35">
        <v>0</v>
      </c>
      <c r="S321" s="35">
        <f t="shared" si="65"/>
        <v>3477.5200000000041</v>
      </c>
      <c r="T321" s="10">
        <v>0</v>
      </c>
      <c r="U321" s="35">
        <v>4654.49</v>
      </c>
      <c r="V321" s="35">
        <v>-81964.83</v>
      </c>
      <c r="W321" s="36">
        <f t="shared" si="66"/>
        <v>-81964.83</v>
      </c>
      <c r="X321" s="36">
        <f t="shared" si="67"/>
        <v>21.6599616968414</v>
      </c>
      <c r="Y321" s="36">
        <f t="shared" si="68"/>
        <v>21.6599616968414</v>
      </c>
      <c r="Z321" s="36">
        <f t="shared" si="69"/>
        <v>0</v>
      </c>
      <c r="AA321" s="36">
        <f t="shared" si="83"/>
        <v>1</v>
      </c>
      <c r="AB321" s="36">
        <f t="shared" si="84"/>
        <v>0</v>
      </c>
      <c r="AC321" s="36">
        <f t="shared" si="85"/>
        <v>6.1793782638624749E-2</v>
      </c>
      <c r="AD321" s="36">
        <v>0</v>
      </c>
      <c r="AE321" s="54">
        <f t="shared" si="70"/>
        <v>0</v>
      </c>
      <c r="AF321" s="54">
        <f t="shared" si="86"/>
        <v>0</v>
      </c>
    </row>
    <row r="322" spans="1:32" x14ac:dyDescent="0.2">
      <c r="A322" s="27">
        <v>167720</v>
      </c>
      <c r="B322" s="28" t="s">
        <v>621</v>
      </c>
      <c r="C322" s="27" t="s">
        <v>51</v>
      </c>
      <c r="D322" s="29">
        <v>2</v>
      </c>
      <c r="E322" s="30">
        <v>2015</v>
      </c>
      <c r="F322" s="27" t="s">
        <v>36</v>
      </c>
      <c r="G322" s="31">
        <v>41226</v>
      </c>
      <c r="H322" s="32">
        <v>4.6305555555555555</v>
      </c>
      <c r="I322" s="28" t="s">
        <v>33</v>
      </c>
      <c r="J322" s="33">
        <v>0.41489999999999999</v>
      </c>
      <c r="K322" s="33">
        <f t="shared" ref="K322:K385" si="87">+N322/S322</f>
        <v>1.7090115507116561</v>
      </c>
      <c r="L322" s="34">
        <v>5.7184999999999997</v>
      </c>
      <c r="M322" s="34">
        <v>0.12130000000000001</v>
      </c>
      <c r="N322" s="35">
        <v>96599.81</v>
      </c>
      <c r="O322" s="35">
        <v>40076.019999999997</v>
      </c>
      <c r="P322" s="35">
        <v>40076.019999999997</v>
      </c>
      <c r="Q322" s="35">
        <v>0</v>
      </c>
      <c r="R322" s="35">
        <v>0</v>
      </c>
      <c r="S322" s="35">
        <f t="shared" ref="S322:S385" si="88">+N322-O322</f>
        <v>56523.79</v>
      </c>
      <c r="T322" s="10">
        <v>0</v>
      </c>
      <c r="U322" s="35">
        <v>0</v>
      </c>
      <c r="V322" s="35">
        <v>78511.210000000006</v>
      </c>
      <c r="W322" s="36">
        <f t="shared" ref="W322:W385" si="89">+V322-R322</f>
        <v>78511.210000000006</v>
      </c>
      <c r="X322" s="36">
        <f t="shared" ref="X322:X385" si="90">+O322/S322</f>
        <v>0.709011550711656</v>
      </c>
      <c r="Y322" s="36">
        <f t="shared" ref="Y322:Y385" si="91">+P322/S322</f>
        <v>0.709011550711656</v>
      </c>
      <c r="Z322" s="36">
        <f t="shared" ref="Z322:Z385" si="92">+Q322/S322</f>
        <v>0</v>
      </c>
      <c r="AA322" s="36">
        <f t="shared" si="83"/>
        <v>1</v>
      </c>
      <c r="AB322" s="36">
        <f t="shared" si="84"/>
        <v>0</v>
      </c>
      <c r="AC322" s="36">
        <f t="shared" si="85"/>
        <v>0</v>
      </c>
      <c r="AD322" s="36">
        <v>0</v>
      </c>
      <c r="AE322" s="54">
        <f t="shared" ref="AE322:AE385" si="93">+T322/S322</f>
        <v>0</v>
      </c>
      <c r="AF322" s="54">
        <f t="shared" si="86"/>
        <v>0</v>
      </c>
    </row>
    <row r="323" spans="1:32" x14ac:dyDescent="0.2">
      <c r="A323" s="27">
        <v>167381</v>
      </c>
      <c r="B323" s="28" t="s">
        <v>620</v>
      </c>
      <c r="C323" s="27" t="s">
        <v>35</v>
      </c>
      <c r="D323" s="29">
        <v>2</v>
      </c>
      <c r="E323" s="30">
        <v>2015</v>
      </c>
      <c r="F323" s="27" t="s">
        <v>36</v>
      </c>
      <c r="G323" s="31">
        <v>41222</v>
      </c>
      <c r="H323" s="32">
        <v>4.6416666666666666</v>
      </c>
      <c r="I323" s="28" t="s">
        <v>33</v>
      </c>
      <c r="J323" s="33">
        <v>0.89959999999999996</v>
      </c>
      <c r="K323" s="33">
        <f t="shared" si="87"/>
        <v>9.9566670631616514</v>
      </c>
      <c r="L323" s="34">
        <v>11.646599999999999</v>
      </c>
      <c r="M323" s="34">
        <v>9.1000000000000004E-3</v>
      </c>
      <c r="N323" s="35">
        <v>41852.85</v>
      </c>
      <c r="O323" s="35">
        <v>37649.35</v>
      </c>
      <c r="P323" s="35">
        <v>26625.06</v>
      </c>
      <c r="Q323" s="35">
        <v>11024.29</v>
      </c>
      <c r="R323" s="35">
        <v>0</v>
      </c>
      <c r="S323" s="35">
        <f t="shared" si="88"/>
        <v>4203.5</v>
      </c>
      <c r="T323" s="10">
        <v>0</v>
      </c>
      <c r="U323" s="35">
        <v>10446.44</v>
      </c>
      <c r="V323" s="35">
        <v>-2096.42</v>
      </c>
      <c r="W323" s="36">
        <f t="shared" si="89"/>
        <v>-2096.42</v>
      </c>
      <c r="X323" s="36">
        <f t="shared" si="90"/>
        <v>8.9566670631616514</v>
      </c>
      <c r="Y323" s="36">
        <f t="shared" si="91"/>
        <v>6.3340216486261456</v>
      </c>
      <c r="Z323" s="36">
        <f t="shared" si="92"/>
        <v>2.6226454145355063</v>
      </c>
      <c r="AA323" s="36">
        <f t="shared" si="83"/>
        <v>0.70718511740574541</v>
      </c>
      <c r="AB323" s="36">
        <f t="shared" si="84"/>
        <v>0.29281488259425464</v>
      </c>
      <c r="AC323" s="36">
        <f t="shared" si="85"/>
        <v>0.27746667605151221</v>
      </c>
      <c r="AD323" s="36">
        <v>0</v>
      </c>
      <c r="AE323" s="54">
        <f t="shared" si="93"/>
        <v>0</v>
      </c>
      <c r="AF323" s="54">
        <f t="shared" si="86"/>
        <v>0</v>
      </c>
    </row>
    <row r="324" spans="1:32" x14ac:dyDescent="0.2">
      <c r="A324" s="27">
        <v>165165</v>
      </c>
      <c r="B324" s="28" t="s">
        <v>611</v>
      </c>
      <c r="C324" s="27" t="s">
        <v>35</v>
      </c>
      <c r="D324" s="29">
        <v>2</v>
      </c>
      <c r="E324" s="30">
        <v>2015</v>
      </c>
      <c r="F324" s="27" t="s">
        <v>36</v>
      </c>
      <c r="G324" s="31">
        <v>41200</v>
      </c>
      <c r="H324" s="32">
        <v>4.7</v>
      </c>
      <c r="I324" s="28" t="s">
        <v>33</v>
      </c>
      <c r="J324" s="33">
        <v>0.25109999999999999</v>
      </c>
      <c r="K324" s="33">
        <f t="shared" si="87"/>
        <v>1.3353167504830332</v>
      </c>
      <c r="L324" s="34">
        <v>6.7130000000000001</v>
      </c>
      <c r="M324" s="34">
        <v>0.1021</v>
      </c>
      <c r="N324" s="35">
        <v>43222.04</v>
      </c>
      <c r="O324" s="35">
        <v>10853.66</v>
      </c>
      <c r="P324" s="35">
        <v>10853.66</v>
      </c>
      <c r="Q324" s="35">
        <v>0</v>
      </c>
      <c r="R324" s="35">
        <v>0</v>
      </c>
      <c r="S324" s="35">
        <f t="shared" si="88"/>
        <v>32368.38</v>
      </c>
      <c r="T324" s="10">
        <v>0</v>
      </c>
      <c r="U324" s="35">
        <v>7502.65</v>
      </c>
      <c r="V324" s="35">
        <v>-246.84</v>
      </c>
      <c r="W324" s="36">
        <f t="shared" si="89"/>
        <v>-246.84</v>
      </c>
      <c r="X324" s="36">
        <f t="shared" si="90"/>
        <v>0.33531675048303311</v>
      </c>
      <c r="Y324" s="36">
        <f t="shared" si="91"/>
        <v>0.33531675048303311</v>
      </c>
      <c r="Z324" s="36">
        <f t="shared" si="92"/>
        <v>0</v>
      </c>
      <c r="AA324" s="36">
        <f t="shared" si="83"/>
        <v>1</v>
      </c>
      <c r="AB324" s="36">
        <f t="shared" si="84"/>
        <v>0</v>
      </c>
      <c r="AC324" s="36">
        <f t="shared" si="85"/>
        <v>0.69125530005546509</v>
      </c>
      <c r="AD324" s="36">
        <v>0</v>
      </c>
      <c r="AE324" s="54">
        <f t="shared" si="93"/>
        <v>0</v>
      </c>
      <c r="AF324" s="54">
        <f t="shared" si="86"/>
        <v>0</v>
      </c>
    </row>
    <row r="325" spans="1:32" x14ac:dyDescent="0.2">
      <c r="A325" s="27">
        <v>164750</v>
      </c>
      <c r="B325" s="28" t="s">
        <v>609</v>
      </c>
      <c r="C325" s="27" t="s">
        <v>35</v>
      </c>
      <c r="D325" s="29">
        <v>2</v>
      </c>
      <c r="E325" s="30">
        <v>2015</v>
      </c>
      <c r="F325" s="27" t="s">
        <v>36</v>
      </c>
      <c r="G325" s="31">
        <v>41190</v>
      </c>
      <c r="H325" s="32">
        <v>4.7277777777777779</v>
      </c>
      <c r="I325" s="28" t="s">
        <v>33</v>
      </c>
      <c r="J325" s="33">
        <v>1.0503</v>
      </c>
      <c r="K325" s="33">
        <f t="shared" si="87"/>
        <v>-19.866920977526863</v>
      </c>
      <c r="L325" s="34">
        <v>3.5528</v>
      </c>
      <c r="M325" s="34">
        <v>0</v>
      </c>
      <c r="N325" s="35">
        <v>318471.71000000002</v>
      </c>
      <c r="O325" s="35">
        <v>334501.96000000002</v>
      </c>
      <c r="P325" s="35">
        <v>103237.58</v>
      </c>
      <c r="Q325" s="35">
        <v>231264.38</v>
      </c>
      <c r="R325" s="35">
        <v>0</v>
      </c>
      <c r="S325" s="35">
        <f t="shared" si="88"/>
        <v>-16030.25</v>
      </c>
      <c r="T325" s="10">
        <v>50314.94</v>
      </c>
      <c r="U325" s="35">
        <v>89213.14</v>
      </c>
      <c r="V325" s="35">
        <v>-40530.17</v>
      </c>
      <c r="W325" s="36">
        <f t="shared" si="89"/>
        <v>-40530.17</v>
      </c>
      <c r="X325" s="36">
        <f t="shared" si="90"/>
        <v>-20.866920977526863</v>
      </c>
      <c r="Y325" s="36">
        <f t="shared" si="91"/>
        <v>-6.440172798303208</v>
      </c>
      <c r="Z325" s="36">
        <f t="shared" si="92"/>
        <v>-14.426748179223656</v>
      </c>
      <c r="AA325" s="36">
        <f t="shared" si="83"/>
        <v>0.30863071773929218</v>
      </c>
      <c r="AB325" s="36">
        <f t="shared" si="84"/>
        <v>0.69136928226070782</v>
      </c>
      <c r="AC325" s="36">
        <f t="shared" si="85"/>
        <v>0.26670438642571781</v>
      </c>
      <c r="AD325" s="36">
        <v>0</v>
      </c>
      <c r="AE325" s="54">
        <f t="shared" si="93"/>
        <v>-3.1387495516289516</v>
      </c>
      <c r="AF325" s="54">
        <f t="shared" si="86"/>
        <v>0.15041747438490347</v>
      </c>
    </row>
    <row r="326" spans="1:32" x14ac:dyDescent="0.2">
      <c r="A326" s="27">
        <v>165461</v>
      </c>
      <c r="B326" s="28" t="s">
        <v>612</v>
      </c>
      <c r="C326" s="27" t="s">
        <v>44</v>
      </c>
      <c r="D326" s="29">
        <v>1</v>
      </c>
      <c r="E326" s="30">
        <v>2015</v>
      </c>
      <c r="F326" s="27" t="s">
        <v>32</v>
      </c>
      <c r="G326" s="31">
        <v>41176</v>
      </c>
      <c r="H326" s="32">
        <v>4.7666666666666666</v>
      </c>
      <c r="I326" s="28" t="s">
        <v>33</v>
      </c>
      <c r="J326" s="33">
        <v>0.79669999999999996</v>
      </c>
      <c r="K326" s="33">
        <f t="shared" si="87"/>
        <v>4.9177507578794204</v>
      </c>
      <c r="L326" s="34">
        <v>0.21379999999999999</v>
      </c>
      <c r="M326" s="34">
        <v>0</v>
      </c>
      <c r="N326" s="35">
        <v>631103.61</v>
      </c>
      <c r="O326" s="35">
        <v>502771.85</v>
      </c>
      <c r="P326" s="35">
        <v>59652.84</v>
      </c>
      <c r="Q326" s="35">
        <v>443119.01</v>
      </c>
      <c r="R326" s="35">
        <v>44439.69</v>
      </c>
      <c r="S326" s="35">
        <f t="shared" si="88"/>
        <v>128331.76000000001</v>
      </c>
      <c r="T326" s="10">
        <v>420000</v>
      </c>
      <c r="U326" s="35">
        <v>23926.720000000001</v>
      </c>
      <c r="V326" s="35">
        <v>-59939.67</v>
      </c>
      <c r="W326" s="36">
        <f t="shared" si="89"/>
        <v>-104379.36</v>
      </c>
      <c r="X326" s="36">
        <f t="shared" si="90"/>
        <v>3.9177507578794208</v>
      </c>
      <c r="Y326" s="36">
        <f t="shared" si="91"/>
        <v>0.46483302340745575</v>
      </c>
      <c r="Z326" s="36">
        <f t="shared" si="92"/>
        <v>3.4529177344719653</v>
      </c>
      <c r="AA326" s="36">
        <f t="shared" si="83"/>
        <v>0.11864793146235215</v>
      </c>
      <c r="AB326" s="36">
        <f t="shared" si="84"/>
        <v>0.88135206853764791</v>
      </c>
      <c r="AC326" s="36">
        <f t="shared" si="85"/>
        <v>4.7589617437810018E-2</v>
      </c>
      <c r="AD326" s="36">
        <f>V326/R326</f>
        <v>-1.3487868614745062</v>
      </c>
      <c r="AE326" s="54">
        <f t="shared" si="93"/>
        <v>3.2727673960054782</v>
      </c>
      <c r="AF326" s="54">
        <f t="shared" si="86"/>
        <v>0.83536896506835068</v>
      </c>
    </row>
    <row r="327" spans="1:32" x14ac:dyDescent="0.2">
      <c r="A327" s="27">
        <v>164610</v>
      </c>
      <c r="B327" s="28" t="s">
        <v>607</v>
      </c>
      <c r="C327" s="27" t="s">
        <v>35</v>
      </c>
      <c r="D327" s="29">
        <v>2</v>
      </c>
      <c r="E327" s="30">
        <v>2015</v>
      </c>
      <c r="F327" s="27" t="s">
        <v>32</v>
      </c>
      <c r="G327" s="31">
        <v>41173</v>
      </c>
      <c r="H327" s="32">
        <v>4.7750000000000004</v>
      </c>
      <c r="I327" s="28" t="s">
        <v>33</v>
      </c>
      <c r="J327" s="33">
        <v>0.96479999999999999</v>
      </c>
      <c r="K327" s="33">
        <f t="shared" si="87"/>
        <v>28.417876404213974</v>
      </c>
      <c r="L327" s="34">
        <v>2.0817999999999999</v>
      </c>
      <c r="M327" s="34">
        <v>3.4099999999999998E-2</v>
      </c>
      <c r="N327" s="35">
        <v>148012.51999999999</v>
      </c>
      <c r="O327" s="35">
        <v>142804.09</v>
      </c>
      <c r="P327" s="35">
        <v>35537.22</v>
      </c>
      <c r="Q327" s="35">
        <v>107266.87</v>
      </c>
      <c r="R327" s="35">
        <v>0</v>
      </c>
      <c r="S327" s="35">
        <f t="shared" si="88"/>
        <v>5208.429999999993</v>
      </c>
      <c r="T327" s="10">
        <v>0</v>
      </c>
      <c r="U327" s="35">
        <v>1978.44</v>
      </c>
      <c r="V327" s="35">
        <v>3542.59</v>
      </c>
      <c r="W327" s="36">
        <f t="shared" si="89"/>
        <v>3542.59</v>
      </c>
      <c r="X327" s="36">
        <f t="shared" si="90"/>
        <v>27.417876404213974</v>
      </c>
      <c r="Y327" s="36">
        <f t="shared" si="91"/>
        <v>6.8230196047561451</v>
      </c>
      <c r="Z327" s="36">
        <f t="shared" si="92"/>
        <v>20.59485679945783</v>
      </c>
      <c r="AA327" s="36">
        <f t="shared" si="83"/>
        <v>0.24885295652246375</v>
      </c>
      <c r="AB327" s="36">
        <f t="shared" si="84"/>
        <v>0.75114704347753625</v>
      </c>
      <c r="AC327" s="36">
        <f t="shared" si="85"/>
        <v>1.3854225043554425E-2</v>
      </c>
      <c r="AD327" s="36">
        <v>0</v>
      </c>
      <c r="AE327" s="54">
        <f t="shared" si="93"/>
        <v>0</v>
      </c>
      <c r="AF327" s="54">
        <f t="shared" si="86"/>
        <v>0</v>
      </c>
    </row>
    <row r="328" spans="1:32" x14ac:dyDescent="0.2">
      <c r="A328" s="27">
        <v>149750</v>
      </c>
      <c r="B328" s="28" t="s">
        <v>501</v>
      </c>
      <c r="C328" s="27" t="s">
        <v>51</v>
      </c>
      <c r="D328" s="29">
        <v>2</v>
      </c>
      <c r="E328" s="30">
        <v>2015</v>
      </c>
      <c r="F328" s="27" t="s">
        <v>32</v>
      </c>
      <c r="G328" s="31">
        <v>41165</v>
      </c>
      <c r="H328" s="32">
        <v>4.7972222222222225</v>
      </c>
      <c r="I328" s="28" t="s">
        <v>33</v>
      </c>
      <c r="J328" s="33">
        <v>1.2190000000000001</v>
      </c>
      <c r="K328" s="33">
        <f t="shared" si="87"/>
        <v>-4.5669766279194333</v>
      </c>
      <c r="L328" s="34">
        <v>1.3589</v>
      </c>
      <c r="M328" s="34">
        <v>0</v>
      </c>
      <c r="N328" s="35">
        <v>54992.29</v>
      </c>
      <c r="O328" s="35">
        <v>67033.58</v>
      </c>
      <c r="P328" s="35">
        <v>67033.58</v>
      </c>
      <c r="Q328" s="35">
        <v>0</v>
      </c>
      <c r="R328" s="35">
        <v>0</v>
      </c>
      <c r="S328" s="35">
        <f t="shared" si="88"/>
        <v>-12041.29</v>
      </c>
      <c r="T328" s="10">
        <v>0</v>
      </c>
      <c r="U328" s="35">
        <v>1035.77</v>
      </c>
      <c r="V328" s="35">
        <v>-16041.29</v>
      </c>
      <c r="W328" s="36">
        <f t="shared" si="89"/>
        <v>-16041.29</v>
      </c>
      <c r="X328" s="36">
        <f t="shared" si="90"/>
        <v>-5.5669766279194333</v>
      </c>
      <c r="Y328" s="36">
        <f t="shared" si="91"/>
        <v>-5.5669766279194333</v>
      </c>
      <c r="Z328" s="36">
        <f t="shared" si="92"/>
        <v>0</v>
      </c>
      <c r="AA328" s="36">
        <f t="shared" si="83"/>
        <v>1</v>
      </c>
      <c r="AB328" s="36">
        <f t="shared" si="84"/>
        <v>0</v>
      </c>
      <c r="AC328" s="36">
        <f t="shared" si="85"/>
        <v>1.545150952701616E-2</v>
      </c>
      <c r="AD328" s="36">
        <v>0</v>
      </c>
      <c r="AE328" s="54">
        <f t="shared" si="93"/>
        <v>0</v>
      </c>
      <c r="AF328" s="54">
        <f t="shared" si="86"/>
        <v>0</v>
      </c>
    </row>
    <row r="329" spans="1:32" x14ac:dyDescent="0.2">
      <c r="A329" s="27">
        <v>148697</v>
      </c>
      <c r="B329" s="28" t="s">
        <v>498</v>
      </c>
      <c r="C329" s="27" t="s">
        <v>101</v>
      </c>
      <c r="D329" s="29">
        <v>2</v>
      </c>
      <c r="E329" s="30">
        <v>2015</v>
      </c>
      <c r="F329" s="27" t="s">
        <v>36</v>
      </c>
      <c r="G329" s="31">
        <v>41123</v>
      </c>
      <c r="H329" s="32">
        <v>4.9111111111111114</v>
      </c>
      <c r="I329" s="28" t="s">
        <v>33</v>
      </c>
      <c r="J329" s="33">
        <v>0.73629999999999995</v>
      </c>
      <c r="K329" s="33">
        <f t="shared" si="87"/>
        <v>3.7919125525377786</v>
      </c>
      <c r="L329" s="34">
        <v>3.4140999999999999</v>
      </c>
      <c r="M329" s="34">
        <v>9.0499999999999997E-2</v>
      </c>
      <c r="N329" s="35">
        <v>288573.57</v>
      </c>
      <c r="O329" s="35">
        <v>212471.19</v>
      </c>
      <c r="P329" s="35">
        <v>180351.19</v>
      </c>
      <c r="Q329" s="35">
        <v>32120</v>
      </c>
      <c r="R329" s="35">
        <v>0</v>
      </c>
      <c r="S329" s="35">
        <f t="shared" si="88"/>
        <v>76102.38</v>
      </c>
      <c r="T329" s="10">
        <v>0</v>
      </c>
      <c r="U329" s="35">
        <v>97087.52</v>
      </c>
      <c r="V329" s="35">
        <v>81420.41</v>
      </c>
      <c r="W329" s="36">
        <f t="shared" si="89"/>
        <v>81420.41</v>
      </c>
      <c r="X329" s="36">
        <f t="shared" si="90"/>
        <v>2.7919125525377786</v>
      </c>
      <c r="Y329" s="36">
        <f t="shared" si="91"/>
        <v>2.3698495369001598</v>
      </c>
      <c r="Z329" s="36">
        <f t="shared" si="92"/>
        <v>0.42206301563761867</v>
      </c>
      <c r="AA329" s="36">
        <f t="shared" ref="AA329:AA360" si="94">+P329/O329</f>
        <v>0.84882656326252981</v>
      </c>
      <c r="AB329" s="36">
        <f t="shared" ref="AB329:AB360" si="95">+Q329/O329</f>
        <v>0.15117343673747013</v>
      </c>
      <c r="AC329" s="36">
        <f t="shared" ref="AC329:AC360" si="96">+U329/O329</f>
        <v>0.45694439796755504</v>
      </c>
      <c r="AD329" s="36">
        <v>0</v>
      </c>
      <c r="AE329" s="54">
        <f t="shared" si="93"/>
        <v>0</v>
      </c>
      <c r="AF329" s="54">
        <f t="shared" ref="AF329:AF360" si="97">+T329/O329</f>
        <v>0</v>
      </c>
    </row>
    <row r="330" spans="1:32" x14ac:dyDescent="0.2">
      <c r="A330" s="27">
        <v>148061</v>
      </c>
      <c r="B330" s="28" t="s">
        <v>497</v>
      </c>
      <c r="C330" s="27" t="s">
        <v>44</v>
      </c>
      <c r="D330" s="29">
        <v>1</v>
      </c>
      <c r="E330" s="30">
        <v>2015</v>
      </c>
      <c r="F330" s="27" t="s">
        <v>32</v>
      </c>
      <c r="G330" s="31">
        <v>41096</v>
      </c>
      <c r="H330" s="32">
        <v>4.9833333333333334</v>
      </c>
      <c r="I330" s="28" t="s">
        <v>33</v>
      </c>
      <c r="J330" s="33">
        <v>0.88987814024568013</v>
      </c>
      <c r="K330" s="33">
        <f t="shared" si="87"/>
        <v>9.0808491813613088</v>
      </c>
      <c r="L330" s="34">
        <v>0.84863974432331124</v>
      </c>
      <c r="M330" s="34">
        <v>4.7312085154622291E-3</v>
      </c>
      <c r="N330" s="35">
        <v>231342.17</v>
      </c>
      <c r="O330" s="35">
        <v>205866.34</v>
      </c>
      <c r="P330" s="35">
        <v>190433.67</v>
      </c>
      <c r="Q330" s="35">
        <v>15432.67</v>
      </c>
      <c r="R330" s="35">
        <v>0</v>
      </c>
      <c r="S330" s="35">
        <f t="shared" si="88"/>
        <v>25475.830000000016</v>
      </c>
      <c r="T330" s="10">
        <v>0</v>
      </c>
      <c r="U330" s="35">
        <v>14620.12</v>
      </c>
      <c r="V330" s="35">
        <v>1400.99</v>
      </c>
      <c r="W330" s="36">
        <f t="shared" si="89"/>
        <v>1400.99</v>
      </c>
      <c r="X330" s="36">
        <f t="shared" si="90"/>
        <v>8.0808491813613088</v>
      </c>
      <c r="Y330" s="36">
        <f t="shared" si="91"/>
        <v>7.4750722547606845</v>
      </c>
      <c r="Z330" s="36">
        <f t="shared" si="92"/>
        <v>0.60577692660062465</v>
      </c>
      <c r="AA330" s="36">
        <f t="shared" si="94"/>
        <v>0.92503548661719059</v>
      </c>
      <c r="AB330" s="36">
        <f t="shared" si="95"/>
        <v>7.4964513382809447E-2</v>
      </c>
      <c r="AC330" s="36">
        <f t="shared" si="96"/>
        <v>7.1017534969534127E-2</v>
      </c>
      <c r="AD330" s="36">
        <v>0</v>
      </c>
      <c r="AE330" s="54">
        <f t="shared" si="93"/>
        <v>0</v>
      </c>
      <c r="AF330" s="54">
        <f t="shared" si="97"/>
        <v>0</v>
      </c>
    </row>
    <row r="331" spans="1:32" ht="12" customHeight="1" x14ac:dyDescent="0.2">
      <c r="A331" s="27">
        <v>147166</v>
      </c>
      <c r="B331" s="28" t="s">
        <v>487</v>
      </c>
      <c r="C331" s="27" t="s">
        <v>35</v>
      </c>
      <c r="D331" s="29">
        <v>2</v>
      </c>
      <c r="E331" s="30">
        <v>2015</v>
      </c>
      <c r="F331" s="27" t="s">
        <v>32</v>
      </c>
      <c r="G331" s="31">
        <v>41059</v>
      </c>
      <c r="H331" s="32">
        <v>5.083333333333333</v>
      </c>
      <c r="I331" s="28" t="s">
        <v>33</v>
      </c>
      <c r="J331" s="33">
        <v>0.98650000000000004</v>
      </c>
      <c r="K331" s="33">
        <f t="shared" si="87"/>
        <v>73.928842028026025</v>
      </c>
      <c r="L331" s="34">
        <v>0.81599999999999995</v>
      </c>
      <c r="M331" s="34">
        <v>0</v>
      </c>
      <c r="N331" s="35">
        <v>92694.2</v>
      </c>
      <c r="O331" s="35">
        <v>91440.37</v>
      </c>
      <c r="P331" s="35">
        <v>72085.41</v>
      </c>
      <c r="Q331" s="35">
        <v>19354.96</v>
      </c>
      <c r="R331" s="35">
        <v>0</v>
      </c>
      <c r="S331" s="35">
        <f t="shared" si="88"/>
        <v>1253.8300000000017</v>
      </c>
      <c r="T331" s="10">
        <v>0</v>
      </c>
      <c r="U331" s="35">
        <v>67435.41</v>
      </c>
      <c r="V331" s="35">
        <v>-25662.62</v>
      </c>
      <c r="W331" s="36">
        <f t="shared" si="89"/>
        <v>-25662.62</v>
      </c>
      <c r="X331" s="36">
        <f t="shared" si="90"/>
        <v>72.928842028026025</v>
      </c>
      <c r="Y331" s="36">
        <f t="shared" si="91"/>
        <v>57.492171985037764</v>
      </c>
      <c r="Z331" s="36">
        <f t="shared" si="92"/>
        <v>15.436670042988261</v>
      </c>
      <c r="AA331" s="36">
        <f t="shared" si="94"/>
        <v>0.78833244003715219</v>
      </c>
      <c r="AB331" s="36">
        <f t="shared" si="95"/>
        <v>0.21166755996284792</v>
      </c>
      <c r="AC331" s="36">
        <f t="shared" si="96"/>
        <v>0.73747962743370354</v>
      </c>
      <c r="AD331" s="36">
        <v>0</v>
      </c>
      <c r="AE331" s="54">
        <f t="shared" si="93"/>
        <v>0</v>
      </c>
      <c r="AF331" s="54">
        <f t="shared" si="97"/>
        <v>0</v>
      </c>
    </row>
    <row r="332" spans="1:32" x14ac:dyDescent="0.2">
      <c r="A332" s="27">
        <v>147904</v>
      </c>
      <c r="B332" s="28" t="s">
        <v>496</v>
      </c>
      <c r="C332" s="27" t="s">
        <v>35</v>
      </c>
      <c r="D332" s="29">
        <v>2</v>
      </c>
      <c r="E332" s="30">
        <v>2015</v>
      </c>
      <c r="F332" s="27" t="s">
        <v>36</v>
      </c>
      <c r="G332" s="31">
        <v>41052</v>
      </c>
      <c r="H332" s="32">
        <v>5.1027777777777779</v>
      </c>
      <c r="I332" s="28" t="s">
        <v>33</v>
      </c>
      <c r="J332" s="33">
        <v>0.97599999999999998</v>
      </c>
      <c r="K332" s="33">
        <f t="shared" si="87"/>
        <v>41.652790924035187</v>
      </c>
      <c r="L332" s="34">
        <v>1.7961</v>
      </c>
      <c r="M332" s="34">
        <v>0</v>
      </c>
      <c r="N332" s="35">
        <v>372728.75</v>
      </c>
      <c r="O332" s="35">
        <v>363780.28</v>
      </c>
      <c r="P332" s="35">
        <v>340806.43</v>
      </c>
      <c r="Q332" s="35">
        <v>22973.85</v>
      </c>
      <c r="R332" s="35">
        <v>0</v>
      </c>
      <c r="S332" s="35">
        <f t="shared" si="88"/>
        <v>8948.4699999999721</v>
      </c>
      <c r="T332" s="10">
        <v>0</v>
      </c>
      <c r="U332" s="35">
        <v>78144.240000000005</v>
      </c>
      <c r="V332" s="35">
        <v>-17316.03</v>
      </c>
      <c r="W332" s="36">
        <f t="shared" si="89"/>
        <v>-17316.03</v>
      </c>
      <c r="X332" s="36">
        <f t="shared" si="90"/>
        <v>40.652790924035187</v>
      </c>
      <c r="Y332" s="36">
        <f t="shared" si="91"/>
        <v>38.085441421829771</v>
      </c>
      <c r="Z332" s="36">
        <f t="shared" si="92"/>
        <v>2.5673495022054129</v>
      </c>
      <c r="AA332" s="36">
        <f t="shared" si="94"/>
        <v>0.93684690659977488</v>
      </c>
      <c r="AB332" s="36">
        <f t="shared" si="95"/>
        <v>6.3153093400224986E-2</v>
      </c>
      <c r="AC332" s="36">
        <f t="shared" si="96"/>
        <v>0.21481164399565583</v>
      </c>
      <c r="AD332" s="36">
        <v>0</v>
      </c>
      <c r="AE332" s="54">
        <f t="shared" si="93"/>
        <v>0</v>
      </c>
      <c r="AF332" s="54">
        <f t="shared" si="97"/>
        <v>0</v>
      </c>
    </row>
    <row r="333" spans="1:32" x14ac:dyDescent="0.2">
      <c r="A333" s="27">
        <v>147640</v>
      </c>
      <c r="B333" s="28" t="s">
        <v>493</v>
      </c>
      <c r="C333" s="27" t="s">
        <v>53</v>
      </c>
      <c r="D333" s="29">
        <v>2</v>
      </c>
      <c r="E333" s="30">
        <v>2015</v>
      </c>
      <c r="F333" s="27" t="s">
        <v>32</v>
      </c>
      <c r="G333" s="31">
        <v>41045</v>
      </c>
      <c r="H333" s="32">
        <v>5.1222222222222218</v>
      </c>
      <c r="I333" s="28" t="s">
        <v>33</v>
      </c>
      <c r="J333" s="33">
        <v>0.82320000000000004</v>
      </c>
      <c r="K333" s="33">
        <f t="shared" si="87"/>
        <v>5.6555691612631831</v>
      </c>
      <c r="L333" s="34">
        <v>4.2446999999999999</v>
      </c>
      <c r="M333" s="34">
        <v>6.9400000000000003E-2</v>
      </c>
      <c r="N333" s="35">
        <v>97591.54</v>
      </c>
      <c r="O333" s="35">
        <v>80335.710000000006</v>
      </c>
      <c r="P333" s="35">
        <v>80335.710000000006</v>
      </c>
      <c r="Q333" s="35">
        <v>0</v>
      </c>
      <c r="R333" s="35">
        <v>0</v>
      </c>
      <c r="S333" s="35">
        <f t="shared" si="88"/>
        <v>17255.829999999987</v>
      </c>
      <c r="T333" s="10">
        <v>0</v>
      </c>
      <c r="U333" s="36">
        <v>42444.68</v>
      </c>
      <c r="V333" s="36">
        <v>29456.07</v>
      </c>
      <c r="W333" s="36">
        <f t="shared" si="89"/>
        <v>29456.07</v>
      </c>
      <c r="X333" s="36">
        <f t="shared" si="90"/>
        <v>4.6555691612631831</v>
      </c>
      <c r="Y333" s="36">
        <f t="shared" si="91"/>
        <v>4.6555691612631831</v>
      </c>
      <c r="Z333" s="36">
        <f t="shared" si="92"/>
        <v>0</v>
      </c>
      <c r="AA333" s="36">
        <f t="shared" si="94"/>
        <v>1</v>
      </c>
      <c r="AB333" s="36">
        <f t="shared" si="95"/>
        <v>0</v>
      </c>
      <c r="AC333" s="36">
        <f t="shared" si="96"/>
        <v>0.52834138143547871</v>
      </c>
      <c r="AD333" s="36">
        <v>0</v>
      </c>
      <c r="AE333" s="54">
        <f t="shared" si="93"/>
        <v>0</v>
      </c>
      <c r="AF333" s="54">
        <f t="shared" si="97"/>
        <v>0</v>
      </c>
    </row>
    <row r="334" spans="1:32" x14ac:dyDescent="0.2">
      <c r="A334" s="27">
        <v>147050</v>
      </c>
      <c r="B334" s="28" t="s">
        <v>486</v>
      </c>
      <c r="C334" s="27" t="s">
        <v>101</v>
      </c>
      <c r="D334" s="29">
        <v>2</v>
      </c>
      <c r="E334" s="30">
        <v>2015</v>
      </c>
      <c r="F334" s="27" t="s">
        <v>32</v>
      </c>
      <c r="G334" s="31">
        <v>41038</v>
      </c>
      <c r="H334" s="32">
        <v>5.1416666666666666</v>
      </c>
      <c r="I334" s="28" t="s">
        <v>33</v>
      </c>
      <c r="J334" s="33">
        <v>0.77110000000000001</v>
      </c>
      <c r="K334" s="33">
        <f t="shared" si="87"/>
        <v>4.369444719452062</v>
      </c>
      <c r="L334" s="34">
        <v>2.6076000000000001</v>
      </c>
      <c r="M334" s="34">
        <v>1.5E-3</v>
      </c>
      <c r="N334" s="35">
        <v>455027.55</v>
      </c>
      <c r="O334" s="35">
        <v>350889.02</v>
      </c>
      <c r="P334" s="35">
        <v>88526.03</v>
      </c>
      <c r="Q334" s="35">
        <v>262362.99</v>
      </c>
      <c r="R334" s="35">
        <v>0</v>
      </c>
      <c r="S334" s="35">
        <f t="shared" si="88"/>
        <v>104138.52999999997</v>
      </c>
      <c r="T334" s="10">
        <v>0</v>
      </c>
      <c r="U334" s="35">
        <v>0</v>
      </c>
      <c r="V334" s="35">
        <v>966.2</v>
      </c>
      <c r="W334" s="36">
        <f t="shared" si="89"/>
        <v>966.2</v>
      </c>
      <c r="X334" s="36">
        <f t="shared" si="90"/>
        <v>3.3694447194520616</v>
      </c>
      <c r="Y334" s="36">
        <f t="shared" si="91"/>
        <v>0.85007950467516702</v>
      </c>
      <c r="Z334" s="36">
        <f t="shared" si="92"/>
        <v>2.5193652147768946</v>
      </c>
      <c r="AA334" s="36">
        <f t="shared" si="94"/>
        <v>0.25229068153799739</v>
      </c>
      <c r="AB334" s="36">
        <f t="shared" si="95"/>
        <v>0.7477093184620025</v>
      </c>
      <c r="AC334" s="36">
        <f t="shared" si="96"/>
        <v>0</v>
      </c>
      <c r="AD334" s="36">
        <v>0</v>
      </c>
      <c r="AE334" s="54">
        <f t="shared" si="93"/>
        <v>0</v>
      </c>
      <c r="AF334" s="54">
        <f t="shared" si="97"/>
        <v>0</v>
      </c>
    </row>
    <row r="335" spans="1:32" x14ac:dyDescent="0.2">
      <c r="A335" s="27">
        <v>146938</v>
      </c>
      <c r="B335" s="28" t="s">
        <v>482</v>
      </c>
      <c r="C335" s="27" t="s">
        <v>51</v>
      </c>
      <c r="D335" s="29">
        <v>2</v>
      </c>
      <c r="E335" s="30">
        <v>2015</v>
      </c>
      <c r="F335" s="27" t="s">
        <v>32</v>
      </c>
      <c r="G335" s="31">
        <v>41026</v>
      </c>
      <c r="H335" s="32">
        <v>5.1749999999999998</v>
      </c>
      <c r="I335" s="28" t="s">
        <v>33</v>
      </c>
      <c r="J335" s="33">
        <v>0.9577</v>
      </c>
      <c r="K335" s="33">
        <f t="shared" si="87"/>
        <v>23.623471860200436</v>
      </c>
      <c r="L335" s="34">
        <v>3.1469999999999998</v>
      </c>
      <c r="M335" s="34">
        <v>4.1999999999999997E-3</v>
      </c>
      <c r="N335" s="35">
        <v>128695.95</v>
      </c>
      <c r="O335" s="35">
        <v>123248.15</v>
      </c>
      <c r="P335" s="35">
        <v>117017.15</v>
      </c>
      <c r="Q335" s="35">
        <v>6231</v>
      </c>
      <c r="R335" s="35">
        <v>0</v>
      </c>
      <c r="S335" s="35">
        <f t="shared" si="88"/>
        <v>5447.8000000000029</v>
      </c>
      <c r="T335" s="10">
        <v>0</v>
      </c>
      <c r="U335" s="35">
        <v>1965.19</v>
      </c>
      <c r="V335" s="35">
        <v>-8308.11</v>
      </c>
      <c r="W335" s="36">
        <f t="shared" si="89"/>
        <v>-8308.11</v>
      </c>
      <c r="X335" s="36">
        <f t="shared" si="90"/>
        <v>22.623471860200436</v>
      </c>
      <c r="Y335" s="36">
        <f t="shared" si="91"/>
        <v>21.479707404823952</v>
      </c>
      <c r="Z335" s="36">
        <f t="shared" si="92"/>
        <v>1.1437644553764816</v>
      </c>
      <c r="AA335" s="36">
        <f t="shared" si="94"/>
        <v>0.94944346020609638</v>
      </c>
      <c r="AB335" s="36">
        <f t="shared" si="95"/>
        <v>5.05565397939036E-2</v>
      </c>
      <c r="AC335" s="36">
        <f t="shared" si="96"/>
        <v>1.5944985786804915E-2</v>
      </c>
      <c r="AD335" s="36">
        <v>0</v>
      </c>
      <c r="AE335" s="54">
        <f t="shared" si="93"/>
        <v>0</v>
      </c>
      <c r="AF335" s="54">
        <f t="shared" si="97"/>
        <v>0</v>
      </c>
    </row>
    <row r="336" spans="1:32" x14ac:dyDescent="0.2">
      <c r="A336" s="27">
        <v>146593</v>
      </c>
      <c r="B336" s="28" t="s">
        <v>477</v>
      </c>
      <c r="C336" s="27" t="s">
        <v>35</v>
      </c>
      <c r="D336" s="29">
        <v>2</v>
      </c>
      <c r="E336" s="30">
        <v>2015</v>
      </c>
      <c r="F336" s="27" t="s">
        <v>36</v>
      </c>
      <c r="G336" s="31">
        <v>41008</v>
      </c>
      <c r="H336" s="32">
        <v>5.2249999999999996</v>
      </c>
      <c r="I336" s="28" t="s">
        <v>33</v>
      </c>
      <c r="J336" s="33">
        <v>0.95569999999999999</v>
      </c>
      <c r="K336" s="33">
        <f t="shared" si="87"/>
        <v>22.568069537093187</v>
      </c>
      <c r="L336" s="34">
        <v>2.5024999999999999</v>
      </c>
      <c r="M336" s="34">
        <v>2.1600000000000001E-2</v>
      </c>
      <c r="N336" s="35">
        <v>27911.06</v>
      </c>
      <c r="O336" s="35">
        <v>26674.31</v>
      </c>
      <c r="P336" s="35">
        <v>26018.75</v>
      </c>
      <c r="Q336" s="35">
        <v>655.56</v>
      </c>
      <c r="R336" s="35">
        <v>0</v>
      </c>
      <c r="S336" s="35">
        <f t="shared" si="88"/>
        <v>1236.75</v>
      </c>
      <c r="T336" s="10">
        <v>0</v>
      </c>
      <c r="U336" s="35">
        <v>3820.38</v>
      </c>
      <c r="V336" s="35">
        <v>1229.21</v>
      </c>
      <c r="W336" s="36">
        <f t="shared" si="89"/>
        <v>1229.21</v>
      </c>
      <c r="X336" s="36">
        <f t="shared" si="90"/>
        <v>21.568069537093187</v>
      </c>
      <c r="Y336" s="36">
        <f t="shared" si="91"/>
        <v>21.038002829997978</v>
      </c>
      <c r="Z336" s="36">
        <f t="shared" si="92"/>
        <v>0.5300667070952092</v>
      </c>
      <c r="AA336" s="36">
        <f t="shared" si="94"/>
        <v>0.97542354422663602</v>
      </c>
      <c r="AB336" s="36">
        <f t="shared" si="95"/>
        <v>2.4576455773363957E-2</v>
      </c>
      <c r="AC336" s="36">
        <f t="shared" si="96"/>
        <v>0.14322319865068675</v>
      </c>
      <c r="AD336" s="36">
        <v>0</v>
      </c>
      <c r="AE336" s="54">
        <f t="shared" si="93"/>
        <v>0</v>
      </c>
      <c r="AF336" s="54">
        <f t="shared" si="97"/>
        <v>0</v>
      </c>
    </row>
    <row r="337" spans="1:32" x14ac:dyDescent="0.2">
      <c r="A337" s="27">
        <v>147046</v>
      </c>
      <c r="B337" s="28" t="s">
        <v>485</v>
      </c>
      <c r="C337" s="27" t="s">
        <v>35</v>
      </c>
      <c r="D337" s="29">
        <v>2</v>
      </c>
      <c r="E337" s="30">
        <v>2015</v>
      </c>
      <c r="F337" s="27" t="s">
        <v>32</v>
      </c>
      <c r="G337" s="31">
        <v>41004</v>
      </c>
      <c r="H337" s="32">
        <v>5.2361111111111107</v>
      </c>
      <c r="I337" s="28" t="s">
        <v>33</v>
      </c>
      <c r="J337" s="33">
        <v>0.92390000000000005</v>
      </c>
      <c r="K337" s="33">
        <f t="shared" si="87"/>
        <v>13.139210212237318</v>
      </c>
      <c r="L337" s="34">
        <v>0.55259999999999998</v>
      </c>
      <c r="M337" s="34">
        <v>4.24E-2</v>
      </c>
      <c r="N337" s="35">
        <v>632026.1</v>
      </c>
      <c r="O337" s="35">
        <v>583923.81000000006</v>
      </c>
      <c r="P337" s="35">
        <v>62918.16</v>
      </c>
      <c r="Q337" s="35">
        <v>521005.65</v>
      </c>
      <c r="R337" s="35">
        <v>0</v>
      </c>
      <c r="S337" s="35">
        <f t="shared" si="88"/>
        <v>48102.289999999921</v>
      </c>
      <c r="T337" s="10">
        <v>0</v>
      </c>
      <c r="U337" s="35">
        <v>3829.93</v>
      </c>
      <c r="V337" s="35">
        <v>17423.07</v>
      </c>
      <c r="W337" s="36">
        <f t="shared" si="89"/>
        <v>17423.07</v>
      </c>
      <c r="X337" s="36">
        <f t="shared" si="90"/>
        <v>12.139210212237318</v>
      </c>
      <c r="Y337" s="36">
        <f t="shared" si="91"/>
        <v>1.3080075813438425</v>
      </c>
      <c r="Z337" s="36">
        <f t="shared" si="92"/>
        <v>10.831202630893475</v>
      </c>
      <c r="AA337" s="36">
        <f t="shared" si="94"/>
        <v>0.10775063274093927</v>
      </c>
      <c r="AB337" s="36">
        <f t="shared" si="95"/>
        <v>0.89224936725906068</v>
      </c>
      <c r="AC337" s="36">
        <f t="shared" si="96"/>
        <v>6.558955011613586E-3</v>
      </c>
      <c r="AD337" s="36">
        <v>0</v>
      </c>
      <c r="AE337" s="54">
        <f t="shared" si="93"/>
        <v>0</v>
      </c>
      <c r="AF337" s="54">
        <f t="shared" si="97"/>
        <v>0</v>
      </c>
    </row>
    <row r="338" spans="1:32" x14ac:dyDescent="0.2">
      <c r="A338" s="27">
        <v>146969</v>
      </c>
      <c r="B338" s="28" t="s">
        <v>483</v>
      </c>
      <c r="C338" s="27" t="s">
        <v>137</v>
      </c>
      <c r="D338" s="29">
        <v>2</v>
      </c>
      <c r="E338" s="30">
        <v>2015</v>
      </c>
      <c r="F338" s="27" t="s">
        <v>32</v>
      </c>
      <c r="G338" s="31">
        <v>40997</v>
      </c>
      <c r="H338" s="32">
        <v>5.2527777777777782</v>
      </c>
      <c r="I338" s="28" t="s">
        <v>33</v>
      </c>
      <c r="J338" s="33">
        <v>0.32900000000000001</v>
      </c>
      <c r="K338" s="33">
        <f t="shared" si="87"/>
        <v>1.4902325665427576</v>
      </c>
      <c r="L338" s="34">
        <v>2.1246999999999998</v>
      </c>
      <c r="M338" s="34">
        <v>3.7000000000000002E-3</v>
      </c>
      <c r="N338" s="35">
        <v>82484</v>
      </c>
      <c r="O338" s="35">
        <v>27134.25</v>
      </c>
      <c r="P338" s="35">
        <v>27134.25</v>
      </c>
      <c r="Q338" s="35">
        <v>0</v>
      </c>
      <c r="R338" s="35">
        <v>0</v>
      </c>
      <c r="S338" s="35">
        <f t="shared" si="88"/>
        <v>55349.75</v>
      </c>
      <c r="T338" s="10">
        <v>0</v>
      </c>
      <c r="U338" s="35">
        <v>25959.32</v>
      </c>
      <c r="V338" s="35">
        <v>757</v>
      </c>
      <c r="W338" s="36">
        <f t="shared" si="89"/>
        <v>757</v>
      </c>
      <c r="X338" s="36">
        <f t="shared" si="90"/>
        <v>0.49023256654275765</v>
      </c>
      <c r="Y338" s="36">
        <f t="shared" si="91"/>
        <v>0.49023256654275765</v>
      </c>
      <c r="Z338" s="36">
        <f t="shared" si="92"/>
        <v>0</v>
      </c>
      <c r="AA338" s="36">
        <f t="shared" si="94"/>
        <v>1</v>
      </c>
      <c r="AB338" s="36">
        <f t="shared" si="95"/>
        <v>0</v>
      </c>
      <c r="AC338" s="36">
        <f t="shared" si="96"/>
        <v>0.95669937440688424</v>
      </c>
      <c r="AD338" s="36">
        <v>0</v>
      </c>
      <c r="AE338" s="54">
        <f t="shared" si="93"/>
        <v>0</v>
      </c>
      <c r="AF338" s="54">
        <f t="shared" si="97"/>
        <v>0</v>
      </c>
    </row>
    <row r="339" spans="1:32" x14ac:dyDescent="0.2">
      <c r="A339" s="27">
        <v>146110</v>
      </c>
      <c r="B339" s="28" t="s">
        <v>474</v>
      </c>
      <c r="C339" s="27" t="s">
        <v>35</v>
      </c>
      <c r="D339" s="29">
        <v>2</v>
      </c>
      <c r="E339" s="30">
        <v>2015</v>
      </c>
      <c r="F339" s="27" t="s">
        <v>36</v>
      </c>
      <c r="G339" s="31">
        <v>40994</v>
      </c>
      <c r="H339" s="32">
        <v>5.2611111111111111</v>
      </c>
      <c r="I339" s="28" t="s">
        <v>33</v>
      </c>
      <c r="J339" s="33">
        <v>0.68422844439655095</v>
      </c>
      <c r="K339" s="33">
        <f t="shared" si="87"/>
        <v>3.1668463553943913</v>
      </c>
      <c r="L339" s="34">
        <v>5.3615254903604193</v>
      </c>
      <c r="M339" s="34">
        <v>1.1290051354078881E-2</v>
      </c>
      <c r="N339" s="35">
        <v>25055.55</v>
      </c>
      <c r="O339" s="35">
        <v>17143.72</v>
      </c>
      <c r="P339" s="35">
        <v>17143.72</v>
      </c>
      <c r="Q339" s="35">
        <v>0</v>
      </c>
      <c r="R339" s="35">
        <v>0</v>
      </c>
      <c r="S339" s="35">
        <f t="shared" si="88"/>
        <v>7911.8299999999981</v>
      </c>
      <c r="T339" s="10">
        <v>0</v>
      </c>
      <c r="U339" s="35">
        <v>7971</v>
      </c>
      <c r="V339" s="35">
        <v>2552.04</v>
      </c>
      <c r="W339" s="36">
        <f t="shared" si="89"/>
        <v>2552.04</v>
      </c>
      <c r="X339" s="36">
        <f t="shared" si="90"/>
        <v>2.1668463553943913</v>
      </c>
      <c r="Y339" s="36">
        <f t="shared" si="91"/>
        <v>2.1668463553943913</v>
      </c>
      <c r="Z339" s="36">
        <f t="shared" si="92"/>
        <v>0</v>
      </c>
      <c r="AA339" s="36">
        <f t="shared" si="94"/>
        <v>1</v>
      </c>
      <c r="AB339" s="36">
        <f t="shared" si="95"/>
        <v>0</v>
      </c>
      <c r="AC339" s="36">
        <f t="shared" si="96"/>
        <v>0.46495159743626235</v>
      </c>
      <c r="AD339" s="36">
        <v>0</v>
      </c>
      <c r="AE339" s="54">
        <f t="shared" si="93"/>
        <v>0</v>
      </c>
      <c r="AF339" s="54">
        <f t="shared" si="97"/>
        <v>0</v>
      </c>
    </row>
    <row r="340" spans="1:32" x14ac:dyDescent="0.2">
      <c r="A340" s="27">
        <v>147354</v>
      </c>
      <c r="B340" s="28" t="s">
        <v>488</v>
      </c>
      <c r="C340" s="27" t="s">
        <v>101</v>
      </c>
      <c r="D340" s="29">
        <v>2</v>
      </c>
      <c r="E340" s="30">
        <v>2015</v>
      </c>
      <c r="F340" s="27" t="s">
        <v>36</v>
      </c>
      <c r="G340" s="31">
        <v>40994</v>
      </c>
      <c r="H340" s="32">
        <v>5.2611111111111111</v>
      </c>
      <c r="I340" s="28" t="s">
        <v>33</v>
      </c>
      <c r="J340" s="33">
        <v>0.48759999999999998</v>
      </c>
      <c r="K340" s="33">
        <f t="shared" si="87"/>
        <v>1.9517602785715402</v>
      </c>
      <c r="L340" s="34">
        <v>7.1565000000000003</v>
      </c>
      <c r="M340" s="34">
        <v>4.4400000000000002E-2</v>
      </c>
      <c r="N340" s="35">
        <v>31248.17</v>
      </c>
      <c r="O340" s="35">
        <v>15237.92</v>
      </c>
      <c r="P340" s="35">
        <v>15237.92</v>
      </c>
      <c r="Q340" s="35">
        <v>0</v>
      </c>
      <c r="R340" s="35">
        <v>0</v>
      </c>
      <c r="S340" s="35">
        <f t="shared" si="88"/>
        <v>16010.249999999998</v>
      </c>
      <c r="T340" s="10">
        <v>0</v>
      </c>
      <c r="U340" s="35">
        <v>1228.73</v>
      </c>
      <c r="V340" s="35">
        <v>3678.41</v>
      </c>
      <c r="W340" s="36">
        <f t="shared" si="89"/>
        <v>3678.41</v>
      </c>
      <c r="X340" s="36">
        <f t="shared" si="90"/>
        <v>0.95176027857154022</v>
      </c>
      <c r="Y340" s="36">
        <f t="shared" si="91"/>
        <v>0.95176027857154022</v>
      </c>
      <c r="Z340" s="36">
        <f t="shared" si="92"/>
        <v>0</v>
      </c>
      <c r="AA340" s="36">
        <f t="shared" si="94"/>
        <v>1</v>
      </c>
      <c r="AB340" s="36">
        <f t="shared" si="95"/>
        <v>0</v>
      </c>
      <c r="AC340" s="36">
        <f t="shared" si="96"/>
        <v>8.0636333567836033E-2</v>
      </c>
      <c r="AD340" s="36">
        <v>0</v>
      </c>
      <c r="AE340" s="54">
        <f t="shared" si="93"/>
        <v>0</v>
      </c>
      <c r="AF340" s="54">
        <f t="shared" si="97"/>
        <v>0</v>
      </c>
    </row>
    <row r="341" spans="1:32" x14ac:dyDescent="0.2">
      <c r="A341" s="27">
        <v>145340</v>
      </c>
      <c r="B341" s="28" t="s">
        <v>468</v>
      </c>
      <c r="C341" s="27" t="s">
        <v>35</v>
      </c>
      <c r="D341" s="29">
        <v>2</v>
      </c>
      <c r="E341" s="30">
        <v>2015</v>
      </c>
      <c r="F341" s="27" t="s">
        <v>36</v>
      </c>
      <c r="G341" s="31">
        <v>40987</v>
      </c>
      <c r="H341" s="32">
        <v>5.2805555555555559</v>
      </c>
      <c r="I341" s="28" t="s">
        <v>33</v>
      </c>
      <c r="J341" s="33">
        <v>0.89480000000000004</v>
      </c>
      <c r="K341" s="33">
        <f t="shared" si="87"/>
        <v>9.5074178984476472</v>
      </c>
      <c r="L341" s="34">
        <v>1.4643999999999999</v>
      </c>
      <c r="M341" s="34">
        <v>6.6500000000000004E-2</v>
      </c>
      <c r="N341" s="35">
        <v>115294.08</v>
      </c>
      <c r="O341" s="35">
        <v>103167.33</v>
      </c>
      <c r="P341" s="35">
        <v>23925.439999999999</v>
      </c>
      <c r="Q341" s="35">
        <v>79241.89</v>
      </c>
      <c r="R341" s="35">
        <v>0</v>
      </c>
      <c r="S341" s="35">
        <f t="shared" si="88"/>
        <v>12126.75</v>
      </c>
      <c r="T341" s="10">
        <v>0</v>
      </c>
      <c r="U341" s="35">
        <v>0</v>
      </c>
      <c r="V341" s="35">
        <v>13207.94</v>
      </c>
      <c r="W341" s="36">
        <f t="shared" si="89"/>
        <v>13207.94</v>
      </c>
      <c r="X341" s="36">
        <f t="shared" si="90"/>
        <v>8.5074178984476472</v>
      </c>
      <c r="Y341" s="36">
        <f t="shared" si="91"/>
        <v>1.972947409652215</v>
      </c>
      <c r="Z341" s="36">
        <f t="shared" si="92"/>
        <v>6.5344704887954315</v>
      </c>
      <c r="AA341" s="36">
        <f t="shared" si="94"/>
        <v>0.23190907431645269</v>
      </c>
      <c r="AB341" s="36">
        <f t="shared" si="95"/>
        <v>0.76809092568354731</v>
      </c>
      <c r="AC341" s="36">
        <f t="shared" si="96"/>
        <v>0</v>
      </c>
      <c r="AD341" s="36">
        <v>0</v>
      </c>
      <c r="AE341" s="54">
        <f t="shared" si="93"/>
        <v>0</v>
      </c>
      <c r="AF341" s="54">
        <f t="shared" si="97"/>
        <v>0</v>
      </c>
    </row>
    <row r="342" spans="1:32" x14ac:dyDescent="0.2">
      <c r="A342" s="27">
        <v>145338</v>
      </c>
      <c r="B342" s="28" t="s">
        <v>467</v>
      </c>
      <c r="C342" s="27" t="s">
        <v>120</v>
      </c>
      <c r="D342" s="29">
        <v>2</v>
      </c>
      <c r="E342" s="30">
        <v>2015</v>
      </c>
      <c r="F342" s="27" t="s">
        <v>36</v>
      </c>
      <c r="G342" s="31">
        <v>40982</v>
      </c>
      <c r="H342" s="32">
        <v>5.2944444444444443</v>
      </c>
      <c r="I342" s="28" t="s">
        <v>33</v>
      </c>
      <c r="J342" s="33">
        <v>0.30026316085718219</v>
      </c>
      <c r="K342" s="33">
        <f t="shared" si="87"/>
        <v>1.42910869352685</v>
      </c>
      <c r="L342" s="34">
        <v>0</v>
      </c>
      <c r="M342" s="34">
        <v>0</v>
      </c>
      <c r="N342" s="35">
        <v>115480.7</v>
      </c>
      <c r="O342" s="35">
        <v>34674.6</v>
      </c>
      <c r="P342" s="35">
        <v>34674.6</v>
      </c>
      <c r="Q342" s="35">
        <v>0</v>
      </c>
      <c r="R342" s="35">
        <v>0</v>
      </c>
      <c r="S342" s="35">
        <f t="shared" si="88"/>
        <v>80806.100000000006</v>
      </c>
      <c r="T342" s="10">
        <v>0</v>
      </c>
      <c r="U342" s="35">
        <f>+P342</f>
        <v>34674.6</v>
      </c>
      <c r="V342" s="36">
        <v>28747.200000000001</v>
      </c>
      <c r="W342" s="36">
        <f t="shared" si="89"/>
        <v>28747.200000000001</v>
      </c>
      <c r="X342" s="36">
        <f t="shared" si="90"/>
        <v>0.42910869352685005</v>
      </c>
      <c r="Y342" s="36">
        <f t="shared" si="91"/>
        <v>0.42910869352685005</v>
      </c>
      <c r="Z342" s="36">
        <f t="shared" si="92"/>
        <v>0</v>
      </c>
      <c r="AA342" s="36">
        <f t="shared" si="94"/>
        <v>1</v>
      </c>
      <c r="AB342" s="36">
        <f t="shared" si="95"/>
        <v>0</v>
      </c>
      <c r="AC342" s="36">
        <f t="shared" si="96"/>
        <v>1</v>
      </c>
      <c r="AD342" s="36">
        <v>0</v>
      </c>
      <c r="AE342" s="54">
        <f t="shared" si="93"/>
        <v>0</v>
      </c>
      <c r="AF342" s="54">
        <f t="shared" si="97"/>
        <v>0</v>
      </c>
    </row>
    <row r="343" spans="1:32" x14ac:dyDescent="0.2">
      <c r="A343" s="27">
        <v>145515</v>
      </c>
      <c r="B343" s="28" t="s">
        <v>470</v>
      </c>
      <c r="C343" s="27" t="s">
        <v>51</v>
      </c>
      <c r="D343" s="29">
        <v>2</v>
      </c>
      <c r="E343" s="30">
        <v>2015</v>
      </c>
      <c r="F343" s="27" t="s">
        <v>36</v>
      </c>
      <c r="G343" s="31">
        <v>40981</v>
      </c>
      <c r="H343" s="32">
        <v>5.2972222222222225</v>
      </c>
      <c r="I343" s="28" t="s">
        <v>33</v>
      </c>
      <c r="J343" s="33">
        <v>1.0878000000000001</v>
      </c>
      <c r="K343" s="33">
        <f t="shared" si="87"/>
        <v>-11.384519137908313</v>
      </c>
      <c r="L343" s="34">
        <v>1.161</v>
      </c>
      <c r="M343" s="34">
        <v>3.3500000000000002E-2</v>
      </c>
      <c r="N343" s="35">
        <v>309087.19</v>
      </c>
      <c r="O343" s="35">
        <v>336236.97</v>
      </c>
      <c r="P343" s="35">
        <v>30259.93</v>
      </c>
      <c r="Q343" s="35">
        <v>305977.03999999998</v>
      </c>
      <c r="R343" s="35">
        <v>0</v>
      </c>
      <c r="S343" s="35">
        <f t="shared" si="88"/>
        <v>-27149.77999999997</v>
      </c>
      <c r="T343" s="10">
        <v>5349.6</v>
      </c>
      <c r="U343" s="35">
        <v>21379.89</v>
      </c>
      <c r="V343" s="35">
        <v>-20640.93</v>
      </c>
      <c r="W343" s="36">
        <f t="shared" si="89"/>
        <v>-20640.93</v>
      </c>
      <c r="X343" s="36">
        <f t="shared" si="90"/>
        <v>-12.384519137908313</v>
      </c>
      <c r="Y343" s="36">
        <f t="shared" si="91"/>
        <v>-1.1145552560646912</v>
      </c>
      <c r="Z343" s="36">
        <f t="shared" si="92"/>
        <v>-11.269963881843621</v>
      </c>
      <c r="AA343" s="36">
        <f t="shared" si="94"/>
        <v>8.9995844299929309E-2</v>
      </c>
      <c r="AB343" s="36">
        <f t="shared" si="95"/>
        <v>0.91000415570007076</v>
      </c>
      <c r="AC343" s="36">
        <f t="shared" si="96"/>
        <v>6.3585779993199448E-2</v>
      </c>
      <c r="AD343" s="36">
        <v>0</v>
      </c>
      <c r="AE343" s="54">
        <f t="shared" si="93"/>
        <v>-0.1970402706762267</v>
      </c>
      <c r="AF343" s="54">
        <f t="shared" si="97"/>
        <v>1.5910207613398373E-2</v>
      </c>
    </row>
    <row r="344" spans="1:32" x14ac:dyDescent="0.2">
      <c r="A344" s="27">
        <v>145832</v>
      </c>
      <c r="B344" s="28" t="s">
        <v>472</v>
      </c>
      <c r="C344" s="27" t="s">
        <v>35</v>
      </c>
      <c r="D344" s="29">
        <v>2</v>
      </c>
      <c r="E344" s="30">
        <v>2015</v>
      </c>
      <c r="F344" s="27" t="s">
        <v>32</v>
      </c>
      <c r="G344" s="31">
        <v>40980</v>
      </c>
      <c r="H344" s="32">
        <v>5.3</v>
      </c>
      <c r="I344" s="28" t="s">
        <v>33</v>
      </c>
      <c r="J344" s="33">
        <v>0.9526</v>
      </c>
      <c r="K344" s="33">
        <f t="shared" si="87"/>
        <v>21.104868165588329</v>
      </c>
      <c r="L344" s="34">
        <v>0.6109</v>
      </c>
      <c r="M344" s="34">
        <v>7.4999999999999997E-3</v>
      </c>
      <c r="N344" s="35">
        <v>164792.72</v>
      </c>
      <c r="O344" s="35">
        <v>156984.44</v>
      </c>
      <c r="P344" s="35">
        <v>107316.53</v>
      </c>
      <c r="Q344" s="35">
        <v>49667.91</v>
      </c>
      <c r="R344" s="35">
        <v>0</v>
      </c>
      <c r="S344" s="35">
        <f t="shared" si="88"/>
        <v>7808.2799999999988</v>
      </c>
      <c r="T344" s="10">
        <v>49667.91</v>
      </c>
      <c r="U344" s="35">
        <v>63207.66</v>
      </c>
      <c r="V344" s="35">
        <v>591.99</v>
      </c>
      <c r="W344" s="36">
        <f t="shared" si="89"/>
        <v>591.99</v>
      </c>
      <c r="X344" s="36">
        <f t="shared" si="90"/>
        <v>20.104868165588329</v>
      </c>
      <c r="Y344" s="36">
        <f t="shared" si="91"/>
        <v>13.743939766504276</v>
      </c>
      <c r="Z344" s="36">
        <f t="shared" si="92"/>
        <v>6.3609283990840506</v>
      </c>
      <c r="AA344" s="36">
        <f t="shared" si="94"/>
        <v>0.68361252873214695</v>
      </c>
      <c r="AB344" s="36">
        <f t="shared" si="95"/>
        <v>0.31638747126785305</v>
      </c>
      <c r="AC344" s="36">
        <f t="shared" si="96"/>
        <v>0.40263646511717976</v>
      </c>
      <c r="AD344" s="36">
        <v>0</v>
      </c>
      <c r="AE344" s="54">
        <f t="shared" si="93"/>
        <v>6.3609283990840506</v>
      </c>
      <c r="AF344" s="54">
        <f t="shared" si="97"/>
        <v>0.31638747126785305</v>
      </c>
    </row>
    <row r="345" spans="1:32" x14ac:dyDescent="0.2">
      <c r="A345" s="27">
        <v>145071</v>
      </c>
      <c r="B345" s="28" t="s">
        <v>464</v>
      </c>
      <c r="C345" s="27" t="s">
        <v>51</v>
      </c>
      <c r="D345" s="29">
        <v>2</v>
      </c>
      <c r="E345" s="30">
        <v>2015</v>
      </c>
      <c r="F345" s="27" t="s">
        <v>36</v>
      </c>
      <c r="G345" s="31">
        <v>40952</v>
      </c>
      <c r="H345" s="32">
        <v>5.3805555555555555</v>
      </c>
      <c r="I345" s="28" t="s">
        <v>33</v>
      </c>
      <c r="J345" s="33">
        <v>1.5092000000000001</v>
      </c>
      <c r="K345" s="33">
        <f t="shared" si="87"/>
        <v>-1.9638630094790042</v>
      </c>
      <c r="L345" s="34">
        <v>3.3938000000000001</v>
      </c>
      <c r="M345" s="34">
        <v>3.7999999999999999E-2</v>
      </c>
      <c r="N345" s="35">
        <v>210391.59</v>
      </c>
      <c r="O345" s="35">
        <v>317523.09000000003</v>
      </c>
      <c r="P345" s="35">
        <v>246854.68</v>
      </c>
      <c r="Q345" s="35">
        <v>70668.41</v>
      </c>
      <c r="R345" s="35">
        <v>0</v>
      </c>
      <c r="S345" s="35">
        <f t="shared" si="88"/>
        <v>-107131.50000000003</v>
      </c>
      <c r="T345" s="10">
        <v>0</v>
      </c>
      <c r="U345" s="35">
        <v>213994.36</v>
      </c>
      <c r="V345" s="35">
        <v>44934.45</v>
      </c>
      <c r="W345" s="36">
        <f t="shared" si="89"/>
        <v>44934.45</v>
      </c>
      <c r="X345" s="36">
        <f t="shared" si="90"/>
        <v>-2.9638630094790042</v>
      </c>
      <c r="Y345" s="36">
        <f t="shared" si="91"/>
        <v>-2.3042212607869761</v>
      </c>
      <c r="Z345" s="36">
        <f t="shared" si="92"/>
        <v>-0.65964174869202785</v>
      </c>
      <c r="AA345" s="36">
        <f t="shared" si="94"/>
        <v>0.77743851636112504</v>
      </c>
      <c r="AB345" s="36">
        <f t="shared" si="95"/>
        <v>0.22256148363887487</v>
      </c>
      <c r="AC345" s="36">
        <f t="shared" si="96"/>
        <v>0.6739489717110021</v>
      </c>
      <c r="AD345" s="36">
        <v>0</v>
      </c>
      <c r="AE345" s="54">
        <f t="shared" si="93"/>
        <v>0</v>
      </c>
      <c r="AF345" s="54">
        <f t="shared" si="97"/>
        <v>0</v>
      </c>
    </row>
    <row r="346" spans="1:32" x14ac:dyDescent="0.2">
      <c r="A346" s="27">
        <v>145274</v>
      </c>
      <c r="B346" s="28" t="s">
        <v>466</v>
      </c>
      <c r="C346" s="27" t="s">
        <v>413</v>
      </c>
      <c r="D346" s="29">
        <v>1</v>
      </c>
      <c r="E346" s="30">
        <v>2015</v>
      </c>
      <c r="F346" s="27" t="s">
        <v>32</v>
      </c>
      <c r="G346" s="31">
        <v>40934</v>
      </c>
      <c r="H346" s="32">
        <v>5.427777777777778</v>
      </c>
      <c r="I346" s="28" t="s">
        <v>33</v>
      </c>
      <c r="J346" s="33">
        <v>0.8206</v>
      </c>
      <c r="K346" s="33">
        <f t="shared" si="87"/>
        <v>5.5729595369259384</v>
      </c>
      <c r="L346" s="34">
        <v>5.5350999999999999</v>
      </c>
      <c r="M346" s="34">
        <v>3.4700000000000002E-2</v>
      </c>
      <c r="N346" s="35">
        <v>38876.910000000003</v>
      </c>
      <c r="O346" s="35">
        <v>31900.92</v>
      </c>
      <c r="P346" s="35">
        <v>31900.92</v>
      </c>
      <c r="Q346" s="35">
        <v>0</v>
      </c>
      <c r="R346" s="35">
        <v>0</v>
      </c>
      <c r="S346" s="35">
        <f t="shared" si="88"/>
        <v>6975.9900000000052</v>
      </c>
      <c r="T346" s="10">
        <v>0</v>
      </c>
      <c r="U346" s="35">
        <v>26093.040000000001</v>
      </c>
      <c r="V346" s="35">
        <v>3398.08</v>
      </c>
      <c r="W346" s="36">
        <f t="shared" si="89"/>
        <v>3398.08</v>
      </c>
      <c r="X346" s="36">
        <f t="shared" si="90"/>
        <v>4.5729595369259384</v>
      </c>
      <c r="Y346" s="36">
        <f t="shared" si="91"/>
        <v>4.5729595369259384</v>
      </c>
      <c r="Z346" s="36">
        <f t="shared" si="92"/>
        <v>0</v>
      </c>
      <c r="AA346" s="36">
        <f t="shared" si="94"/>
        <v>1</v>
      </c>
      <c r="AB346" s="36">
        <f t="shared" si="95"/>
        <v>0</v>
      </c>
      <c r="AC346" s="36">
        <f t="shared" si="96"/>
        <v>0.81794004687012167</v>
      </c>
      <c r="AD346" s="36">
        <v>0</v>
      </c>
      <c r="AE346" s="54">
        <f t="shared" si="93"/>
        <v>0</v>
      </c>
      <c r="AF346" s="54">
        <f t="shared" si="97"/>
        <v>0</v>
      </c>
    </row>
    <row r="347" spans="1:32" x14ac:dyDescent="0.2">
      <c r="A347" s="27">
        <v>144389</v>
      </c>
      <c r="B347" s="28" t="s">
        <v>458</v>
      </c>
      <c r="C347" s="27" t="s">
        <v>51</v>
      </c>
      <c r="D347" s="29">
        <v>2</v>
      </c>
      <c r="E347" s="30">
        <v>2015</v>
      </c>
      <c r="F347" s="27" t="s">
        <v>32</v>
      </c>
      <c r="G347" s="31">
        <v>40931</v>
      </c>
      <c r="H347" s="32">
        <v>5.4361111111111109</v>
      </c>
      <c r="I347" s="28" t="s">
        <v>33</v>
      </c>
      <c r="J347" s="33">
        <v>0.97450000000000003</v>
      </c>
      <c r="K347" s="33">
        <f t="shared" si="87"/>
        <v>39.172419289192725</v>
      </c>
      <c r="L347" s="34">
        <v>3.1766000000000001</v>
      </c>
      <c r="M347" s="34">
        <v>2.7799999999999998E-2</v>
      </c>
      <c r="N347" s="35">
        <v>275262.24</v>
      </c>
      <c r="O347" s="35">
        <v>268235.3</v>
      </c>
      <c r="P347" s="35">
        <v>130357.43</v>
      </c>
      <c r="Q347" s="35">
        <v>137877.87</v>
      </c>
      <c r="R347" s="35">
        <v>37941.06</v>
      </c>
      <c r="S347" s="35">
        <f t="shared" si="88"/>
        <v>7026.9400000000023</v>
      </c>
      <c r="T347" s="10">
        <v>0</v>
      </c>
      <c r="U347" s="35">
        <v>47152.73</v>
      </c>
      <c r="V347" s="35">
        <v>13622.21</v>
      </c>
      <c r="W347" s="36">
        <f t="shared" si="89"/>
        <v>-24318.85</v>
      </c>
      <c r="X347" s="36">
        <f t="shared" si="90"/>
        <v>38.172419289192725</v>
      </c>
      <c r="Y347" s="36">
        <f t="shared" si="91"/>
        <v>18.551094786635428</v>
      </c>
      <c r="Z347" s="36">
        <f t="shared" si="92"/>
        <v>19.621324502557293</v>
      </c>
      <c r="AA347" s="36">
        <f t="shared" si="94"/>
        <v>0.48598163627233254</v>
      </c>
      <c r="AB347" s="36">
        <f t="shared" si="95"/>
        <v>0.51401836372766752</v>
      </c>
      <c r="AC347" s="36">
        <f t="shared" si="96"/>
        <v>0.17578868254849384</v>
      </c>
      <c r="AD347" s="36">
        <f>V347/R347</f>
        <v>0.35903609440537509</v>
      </c>
      <c r="AE347" s="54">
        <f t="shared" si="93"/>
        <v>0</v>
      </c>
      <c r="AF347" s="54">
        <f t="shared" si="97"/>
        <v>0</v>
      </c>
    </row>
    <row r="348" spans="1:32" x14ac:dyDescent="0.2">
      <c r="A348" s="27">
        <v>144420</v>
      </c>
      <c r="B348" s="28" t="s">
        <v>459</v>
      </c>
      <c r="C348" s="27" t="s">
        <v>35</v>
      </c>
      <c r="D348" s="29">
        <v>2</v>
      </c>
      <c r="E348" s="30">
        <v>2015</v>
      </c>
      <c r="F348" s="27" t="s">
        <v>36</v>
      </c>
      <c r="G348" s="31">
        <v>40925</v>
      </c>
      <c r="H348" s="32">
        <v>5.4527777777777775</v>
      </c>
      <c r="I348" s="28" t="s">
        <v>33</v>
      </c>
      <c r="J348" s="33">
        <v>0.78369999999999995</v>
      </c>
      <c r="K348" s="33">
        <f t="shared" si="87"/>
        <v>4.6227481369331329</v>
      </c>
      <c r="L348" s="34">
        <v>1.3004</v>
      </c>
      <c r="M348" s="34">
        <v>4.6800000000000001E-2</v>
      </c>
      <c r="N348" s="35">
        <v>577314.12</v>
      </c>
      <c r="O348" s="35">
        <v>452428.64</v>
      </c>
      <c r="P348" s="35">
        <v>76180.7</v>
      </c>
      <c r="Q348" s="35">
        <v>376247.94</v>
      </c>
      <c r="R348" s="35">
        <v>0</v>
      </c>
      <c r="S348" s="35">
        <f t="shared" si="88"/>
        <v>124885.47999999998</v>
      </c>
      <c r="T348" s="10">
        <v>257793.2</v>
      </c>
      <c r="U348" s="35">
        <v>28370.91</v>
      </c>
      <c r="V348" s="35">
        <v>15910.63</v>
      </c>
      <c r="W348" s="36">
        <f t="shared" si="89"/>
        <v>15910.63</v>
      </c>
      <c r="X348" s="36">
        <f t="shared" si="90"/>
        <v>3.6227481369331334</v>
      </c>
      <c r="Y348" s="36">
        <f t="shared" si="91"/>
        <v>0.61000446168761979</v>
      </c>
      <c r="Z348" s="36">
        <f t="shared" si="92"/>
        <v>3.0127436752455132</v>
      </c>
      <c r="AA348" s="36">
        <f t="shared" si="94"/>
        <v>0.16838169219349153</v>
      </c>
      <c r="AB348" s="36">
        <f t="shared" si="95"/>
        <v>0.83161830780650847</v>
      </c>
      <c r="AC348" s="36">
        <f t="shared" si="96"/>
        <v>6.270803280711848E-2</v>
      </c>
      <c r="AD348" s="36">
        <v>0</v>
      </c>
      <c r="AE348" s="54">
        <f t="shared" si="93"/>
        <v>2.0642367711602665</v>
      </c>
      <c r="AF348" s="54">
        <f t="shared" si="97"/>
        <v>0.56979858746342849</v>
      </c>
    </row>
    <row r="349" spans="1:32" x14ac:dyDescent="0.2">
      <c r="A349" s="27">
        <v>144899</v>
      </c>
      <c r="B349" s="28" t="s">
        <v>463</v>
      </c>
      <c r="C349" s="27" t="s">
        <v>31</v>
      </c>
      <c r="D349" s="29">
        <v>1</v>
      </c>
      <c r="E349" s="30">
        <v>2015</v>
      </c>
      <c r="F349" s="27" t="s">
        <v>32</v>
      </c>
      <c r="G349" s="31">
        <v>40914</v>
      </c>
      <c r="H349" s="32">
        <v>5.4833333333333334</v>
      </c>
      <c r="I349" s="28" t="s">
        <v>33</v>
      </c>
      <c r="J349" s="33">
        <v>0.98140000000000005</v>
      </c>
      <c r="K349" s="33">
        <f t="shared" si="87"/>
        <v>53.795868335761199</v>
      </c>
      <c r="L349" s="34">
        <v>0.1026</v>
      </c>
      <c r="M349" s="34">
        <v>0</v>
      </c>
      <c r="N349" s="35">
        <v>927338.02</v>
      </c>
      <c r="O349" s="35">
        <v>910099.93</v>
      </c>
      <c r="P349" s="35">
        <v>11824.93</v>
      </c>
      <c r="Q349" s="35">
        <v>898275</v>
      </c>
      <c r="R349" s="35">
        <v>0</v>
      </c>
      <c r="S349" s="35">
        <f t="shared" si="88"/>
        <v>17238.089999999967</v>
      </c>
      <c r="T349" s="10">
        <v>0</v>
      </c>
      <c r="U349" s="35">
        <v>0</v>
      </c>
      <c r="V349" s="35">
        <v>0</v>
      </c>
      <c r="W349" s="36">
        <f t="shared" si="89"/>
        <v>0</v>
      </c>
      <c r="X349" s="36">
        <f t="shared" si="90"/>
        <v>52.795868335761199</v>
      </c>
      <c r="Y349" s="36">
        <f t="shared" si="91"/>
        <v>0.6859768106559383</v>
      </c>
      <c r="Z349" s="36">
        <f t="shared" si="92"/>
        <v>52.109891525105255</v>
      </c>
      <c r="AA349" s="36">
        <f t="shared" si="94"/>
        <v>1.2993001768498103E-2</v>
      </c>
      <c r="AB349" s="36">
        <f t="shared" si="95"/>
        <v>0.98700699823150184</v>
      </c>
      <c r="AC349" s="36">
        <f t="shared" si="96"/>
        <v>0</v>
      </c>
      <c r="AD349" s="36">
        <v>0</v>
      </c>
      <c r="AE349" s="54">
        <f t="shared" si="93"/>
        <v>0</v>
      </c>
      <c r="AF349" s="54">
        <f t="shared" si="97"/>
        <v>0</v>
      </c>
    </row>
    <row r="350" spans="1:32" x14ac:dyDescent="0.2">
      <c r="A350" s="27">
        <v>143661</v>
      </c>
      <c r="B350" s="28" t="s">
        <v>453</v>
      </c>
      <c r="C350" s="27" t="s">
        <v>51</v>
      </c>
      <c r="D350" s="29">
        <v>2</v>
      </c>
      <c r="E350" s="30">
        <v>2015</v>
      </c>
      <c r="F350" s="27" t="s">
        <v>36</v>
      </c>
      <c r="G350" s="31">
        <v>40904</v>
      </c>
      <c r="H350" s="32">
        <v>5.5083333333333337</v>
      </c>
      <c r="I350" s="28" t="s">
        <v>33</v>
      </c>
      <c r="J350" s="33">
        <v>0.65469999999999995</v>
      </c>
      <c r="K350" s="33">
        <f t="shared" si="87"/>
        <v>2.8958334732936968</v>
      </c>
      <c r="L350" s="34">
        <v>4.0305</v>
      </c>
      <c r="M350" s="34">
        <v>1.9099999999999999E-2</v>
      </c>
      <c r="N350" s="35">
        <v>155177.87</v>
      </c>
      <c r="O350" s="35">
        <v>101591.27</v>
      </c>
      <c r="P350" s="35">
        <v>91514.75</v>
      </c>
      <c r="Q350" s="35">
        <v>10076.52</v>
      </c>
      <c r="R350" s="35">
        <v>712.9</v>
      </c>
      <c r="S350" s="35">
        <f t="shared" si="88"/>
        <v>53586.599999999991</v>
      </c>
      <c r="T350" s="10">
        <v>0</v>
      </c>
      <c r="U350" s="35">
        <v>72351.64</v>
      </c>
      <c r="V350" s="35">
        <v>6963.91</v>
      </c>
      <c r="W350" s="36">
        <f t="shared" si="89"/>
        <v>6251.01</v>
      </c>
      <c r="X350" s="36">
        <f t="shared" si="90"/>
        <v>1.895833473293697</v>
      </c>
      <c r="Y350" s="36">
        <f t="shared" si="91"/>
        <v>1.7077916867276524</v>
      </c>
      <c r="Z350" s="36">
        <f t="shared" si="92"/>
        <v>0.18804178656604453</v>
      </c>
      <c r="AA350" s="36">
        <f t="shared" si="94"/>
        <v>0.90081313089205395</v>
      </c>
      <c r="AB350" s="36">
        <f t="shared" si="95"/>
        <v>9.9186869107945982E-2</v>
      </c>
      <c r="AC350" s="36">
        <f t="shared" si="96"/>
        <v>0.71218363546395269</v>
      </c>
      <c r="AD350" s="36">
        <f>V350/R350</f>
        <v>9.7684247440033669</v>
      </c>
      <c r="AE350" s="54">
        <f t="shared" si="93"/>
        <v>0</v>
      </c>
      <c r="AF350" s="54">
        <f t="shared" si="97"/>
        <v>0</v>
      </c>
    </row>
    <row r="351" spans="1:32" x14ac:dyDescent="0.2">
      <c r="A351" s="27">
        <v>143802</v>
      </c>
      <c r="B351" s="28" t="s">
        <v>454</v>
      </c>
      <c r="C351" s="27" t="s">
        <v>31</v>
      </c>
      <c r="D351" s="29">
        <v>1</v>
      </c>
      <c r="E351" s="30">
        <v>2015</v>
      </c>
      <c r="F351" s="27" t="s">
        <v>32</v>
      </c>
      <c r="G351" s="31">
        <v>40892</v>
      </c>
      <c r="H351" s="32">
        <v>5.541666666666667</v>
      </c>
      <c r="I351" s="28" t="s">
        <v>33</v>
      </c>
      <c r="J351" s="33">
        <v>0.32719999999999999</v>
      </c>
      <c r="K351" s="33">
        <f t="shared" si="87"/>
        <v>1.4862462102447365</v>
      </c>
      <c r="L351" s="34">
        <v>2.3016000000000001</v>
      </c>
      <c r="M351" s="34">
        <v>0.1033</v>
      </c>
      <c r="N351" s="35">
        <v>118716.19</v>
      </c>
      <c r="O351" s="35">
        <v>38839.660000000003</v>
      </c>
      <c r="P351" s="35">
        <v>18839.66</v>
      </c>
      <c r="Q351" s="35">
        <v>20000</v>
      </c>
      <c r="R351" s="35">
        <v>0</v>
      </c>
      <c r="S351" s="35">
        <f t="shared" si="88"/>
        <v>79876.53</v>
      </c>
      <c r="T351" s="10">
        <v>0</v>
      </c>
      <c r="U351" s="35">
        <v>0</v>
      </c>
      <c r="V351" s="35">
        <v>33125.42</v>
      </c>
      <c r="W351" s="36">
        <f t="shared" si="89"/>
        <v>33125.42</v>
      </c>
      <c r="X351" s="36">
        <f t="shared" si="90"/>
        <v>0.48624621024473652</v>
      </c>
      <c r="Y351" s="36">
        <f t="shared" si="91"/>
        <v>0.23585977007263587</v>
      </c>
      <c r="Z351" s="36">
        <f t="shared" si="92"/>
        <v>0.2503864401721006</v>
      </c>
      <c r="AA351" s="36">
        <f t="shared" si="94"/>
        <v>0.48506243360523749</v>
      </c>
      <c r="AB351" s="36">
        <f t="shared" si="95"/>
        <v>0.5149375663947624</v>
      </c>
      <c r="AC351" s="36">
        <f t="shared" si="96"/>
        <v>0</v>
      </c>
      <c r="AD351" s="36">
        <v>0</v>
      </c>
      <c r="AE351" s="54">
        <f t="shared" si="93"/>
        <v>0</v>
      </c>
      <c r="AF351" s="54">
        <f t="shared" si="97"/>
        <v>0</v>
      </c>
    </row>
    <row r="352" spans="1:32" x14ac:dyDescent="0.2">
      <c r="A352" s="27">
        <v>143053</v>
      </c>
      <c r="B352" s="28" t="s">
        <v>448</v>
      </c>
      <c r="C352" s="27" t="s">
        <v>31</v>
      </c>
      <c r="D352" s="29">
        <v>1</v>
      </c>
      <c r="E352" s="30">
        <v>2015</v>
      </c>
      <c r="F352" s="27" t="s">
        <v>36</v>
      </c>
      <c r="G352" s="31">
        <v>40877</v>
      </c>
      <c r="H352" s="32">
        <v>5.583333333333333</v>
      </c>
      <c r="I352" s="28" t="s">
        <v>33</v>
      </c>
      <c r="J352" s="33">
        <v>0.81894014512668367</v>
      </c>
      <c r="K352" s="33">
        <f t="shared" si="87"/>
        <v>5.5230354663637513</v>
      </c>
      <c r="L352" s="34">
        <v>0.95895028246754199</v>
      </c>
      <c r="M352" s="34">
        <v>1.2452959728654353E-2</v>
      </c>
      <c r="N352" s="35">
        <v>87518.02</v>
      </c>
      <c r="O352" s="35">
        <v>71672.02</v>
      </c>
      <c r="P352" s="35">
        <v>3604.39</v>
      </c>
      <c r="Q352" s="35">
        <v>68067.63</v>
      </c>
      <c r="R352" s="35">
        <v>0</v>
      </c>
      <c r="S352" s="35">
        <f t="shared" si="88"/>
        <v>15846</v>
      </c>
      <c r="T352" s="10">
        <v>0</v>
      </c>
      <c r="U352" s="35">
        <v>1266.81</v>
      </c>
      <c r="V352" s="35">
        <v>1217.98</v>
      </c>
      <c r="W352" s="36">
        <f t="shared" si="89"/>
        <v>1217.98</v>
      </c>
      <c r="X352" s="36">
        <f t="shared" si="90"/>
        <v>4.5230354663637513</v>
      </c>
      <c r="Y352" s="36">
        <f t="shared" si="91"/>
        <v>0.22746371323993436</v>
      </c>
      <c r="Z352" s="36">
        <f t="shared" si="92"/>
        <v>4.2955717531238173</v>
      </c>
      <c r="AA352" s="36">
        <f t="shared" si="94"/>
        <v>5.0290057403153975E-2</v>
      </c>
      <c r="AB352" s="36">
        <f t="shared" si="95"/>
        <v>0.94970994259684605</v>
      </c>
      <c r="AC352" s="36">
        <f t="shared" si="96"/>
        <v>1.7675098315911842E-2</v>
      </c>
      <c r="AD352" s="36">
        <v>0</v>
      </c>
      <c r="AE352" s="54">
        <f t="shared" si="93"/>
        <v>0</v>
      </c>
      <c r="AF352" s="54">
        <f t="shared" si="97"/>
        <v>0</v>
      </c>
    </row>
    <row r="353" spans="1:32" x14ac:dyDescent="0.2">
      <c r="A353" s="27">
        <v>144012</v>
      </c>
      <c r="B353" s="28" t="s">
        <v>456</v>
      </c>
      <c r="C353" s="27" t="s">
        <v>35</v>
      </c>
      <c r="D353" s="29">
        <v>2</v>
      </c>
      <c r="E353" s="30">
        <v>2015</v>
      </c>
      <c r="F353" s="27" t="s">
        <v>32</v>
      </c>
      <c r="G353" s="31">
        <v>40872</v>
      </c>
      <c r="H353" s="32">
        <v>5.5972222222222223</v>
      </c>
      <c r="I353" s="28" t="s">
        <v>33</v>
      </c>
      <c r="J353" s="33">
        <v>0.90949999999999998</v>
      </c>
      <c r="K353" s="33">
        <f t="shared" si="87"/>
        <v>11.053349064977759</v>
      </c>
      <c r="L353" s="34">
        <v>0.8145</v>
      </c>
      <c r="M353" s="34">
        <v>0</v>
      </c>
      <c r="N353" s="35">
        <v>383536.18</v>
      </c>
      <c r="O353" s="35">
        <v>348837.54</v>
      </c>
      <c r="P353" s="35">
        <v>46607.93</v>
      </c>
      <c r="Q353" s="35">
        <v>302229.61</v>
      </c>
      <c r="R353" s="35">
        <v>0</v>
      </c>
      <c r="S353" s="35">
        <f t="shared" si="88"/>
        <v>34698.640000000014</v>
      </c>
      <c r="T353" s="10">
        <v>0</v>
      </c>
      <c r="U353" s="35">
        <v>5070</v>
      </c>
      <c r="V353" s="35">
        <v>-1453.16</v>
      </c>
      <c r="W353" s="36">
        <f t="shared" si="89"/>
        <v>-1453.16</v>
      </c>
      <c r="X353" s="36">
        <f t="shared" si="90"/>
        <v>10.053349064977759</v>
      </c>
      <c r="Y353" s="36">
        <f t="shared" si="91"/>
        <v>1.3432206564868243</v>
      </c>
      <c r="Z353" s="36">
        <f t="shared" si="92"/>
        <v>8.7101284084909345</v>
      </c>
      <c r="AA353" s="36">
        <f t="shared" si="94"/>
        <v>0.13360927267174286</v>
      </c>
      <c r="AB353" s="36">
        <f t="shared" si="95"/>
        <v>0.86639072732825717</v>
      </c>
      <c r="AC353" s="36">
        <f t="shared" si="96"/>
        <v>1.4533986221781063E-2</v>
      </c>
      <c r="AD353" s="36">
        <v>0</v>
      </c>
      <c r="AE353" s="54">
        <f t="shared" si="93"/>
        <v>0</v>
      </c>
      <c r="AF353" s="54">
        <f t="shared" si="97"/>
        <v>0</v>
      </c>
    </row>
    <row r="354" spans="1:32" ht="12" customHeight="1" x14ac:dyDescent="0.2">
      <c r="A354" s="27">
        <v>144053</v>
      </c>
      <c r="B354" s="28" t="s">
        <v>457</v>
      </c>
      <c r="C354" s="27" t="s">
        <v>35</v>
      </c>
      <c r="D354" s="29">
        <v>2</v>
      </c>
      <c r="E354" s="30">
        <v>2015</v>
      </c>
      <c r="F354" s="27" t="s">
        <v>32</v>
      </c>
      <c r="G354" s="31">
        <v>40872</v>
      </c>
      <c r="H354" s="32">
        <v>5.5972222222222223</v>
      </c>
      <c r="I354" s="28" t="s">
        <v>33</v>
      </c>
      <c r="J354" s="33">
        <v>1.3015000000000001</v>
      </c>
      <c r="K354" s="33">
        <f t="shared" si="87"/>
        <v>-3.3164763467907026</v>
      </c>
      <c r="L354" s="34">
        <v>0.58809999999999996</v>
      </c>
      <c r="M354" s="34">
        <v>0</v>
      </c>
      <c r="N354" s="35">
        <v>398409</v>
      </c>
      <c r="O354" s="35">
        <v>518539.21</v>
      </c>
      <c r="P354" s="35">
        <v>97525.18</v>
      </c>
      <c r="Q354" s="35">
        <v>421014.03</v>
      </c>
      <c r="R354" s="35">
        <v>0</v>
      </c>
      <c r="S354" s="35">
        <f t="shared" si="88"/>
        <v>-120130.21000000002</v>
      </c>
      <c r="T354" s="10">
        <v>0</v>
      </c>
      <c r="U354" s="35">
        <v>0</v>
      </c>
      <c r="V354" s="35">
        <v>-68282.33</v>
      </c>
      <c r="W354" s="36">
        <f t="shared" si="89"/>
        <v>-68282.33</v>
      </c>
      <c r="X354" s="36">
        <f t="shared" si="90"/>
        <v>-4.3164763467907026</v>
      </c>
      <c r="Y354" s="36">
        <f t="shared" si="91"/>
        <v>-0.81182893129047207</v>
      </c>
      <c r="Z354" s="36">
        <f t="shared" si="92"/>
        <v>-3.5046474155002305</v>
      </c>
      <c r="AA354" s="36">
        <f t="shared" si="94"/>
        <v>0.18807677051075847</v>
      </c>
      <c r="AB354" s="36">
        <f t="shared" si="95"/>
        <v>0.81192322948924156</v>
      </c>
      <c r="AC354" s="36">
        <f t="shared" si="96"/>
        <v>0</v>
      </c>
      <c r="AD354" s="36">
        <v>0</v>
      </c>
      <c r="AE354" s="54">
        <f t="shared" si="93"/>
        <v>0</v>
      </c>
      <c r="AF354" s="54">
        <f t="shared" si="97"/>
        <v>0</v>
      </c>
    </row>
    <row r="355" spans="1:32" x14ac:dyDescent="0.2">
      <c r="A355" s="27">
        <v>143117</v>
      </c>
      <c r="B355" s="28" t="s">
        <v>449</v>
      </c>
      <c r="C355" s="27" t="s">
        <v>31</v>
      </c>
      <c r="D355" s="29">
        <v>1</v>
      </c>
      <c r="E355" s="30">
        <v>2015</v>
      </c>
      <c r="F355" s="27" t="s">
        <v>32</v>
      </c>
      <c r="G355" s="31">
        <v>40857</v>
      </c>
      <c r="H355" s="32">
        <v>5.6388888888888893</v>
      </c>
      <c r="I355" s="28" t="s">
        <v>33</v>
      </c>
      <c r="J355" s="33">
        <v>0.55389999999999995</v>
      </c>
      <c r="K355" s="33">
        <f t="shared" si="87"/>
        <v>2.241603997767871</v>
      </c>
      <c r="L355" s="34">
        <v>0.29720000000000002</v>
      </c>
      <c r="M355" s="34">
        <v>4.6100000000000002E-2</v>
      </c>
      <c r="N355" s="35">
        <v>715022.36</v>
      </c>
      <c r="O355" s="35">
        <v>396044.36</v>
      </c>
      <c r="P355" s="35">
        <v>69688.17</v>
      </c>
      <c r="Q355" s="35">
        <v>326356.19</v>
      </c>
      <c r="R355" s="35">
        <v>0</v>
      </c>
      <c r="S355" s="35">
        <f t="shared" si="88"/>
        <v>318978</v>
      </c>
      <c r="T355" s="10">
        <v>0</v>
      </c>
      <c r="U355" s="35">
        <v>59523.87</v>
      </c>
      <c r="V355" s="35">
        <v>11516.51</v>
      </c>
      <c r="W355" s="36">
        <f t="shared" si="89"/>
        <v>11516.51</v>
      </c>
      <c r="X355" s="36">
        <f t="shared" si="90"/>
        <v>1.241603997767871</v>
      </c>
      <c r="Y355" s="36">
        <f t="shared" si="91"/>
        <v>0.21847328028892274</v>
      </c>
      <c r="Z355" s="36">
        <f t="shared" si="92"/>
        <v>1.0231307174789483</v>
      </c>
      <c r="AA355" s="36">
        <f t="shared" si="94"/>
        <v>0.17596051614016167</v>
      </c>
      <c r="AB355" s="36">
        <f t="shared" si="95"/>
        <v>0.82403948385983838</v>
      </c>
      <c r="AC355" s="36">
        <f t="shared" si="96"/>
        <v>0.15029596684573415</v>
      </c>
      <c r="AD355" s="36">
        <v>0</v>
      </c>
      <c r="AE355" s="54">
        <f t="shared" si="93"/>
        <v>0</v>
      </c>
      <c r="AF355" s="54">
        <f t="shared" si="97"/>
        <v>0</v>
      </c>
    </row>
    <row r="356" spans="1:32" x14ac:dyDescent="0.2">
      <c r="A356" s="27">
        <v>142341</v>
      </c>
      <c r="B356" s="28" t="s">
        <v>444</v>
      </c>
      <c r="C356" s="27" t="s">
        <v>35</v>
      </c>
      <c r="D356" s="29">
        <v>2</v>
      </c>
      <c r="E356" s="30">
        <v>2015</v>
      </c>
      <c r="F356" s="27" t="s">
        <v>36</v>
      </c>
      <c r="G356" s="31">
        <v>40830</v>
      </c>
      <c r="H356" s="32">
        <v>5.7111111111111112</v>
      </c>
      <c r="I356" s="28" t="s">
        <v>33</v>
      </c>
      <c r="J356" s="33">
        <v>0.60650000000000004</v>
      </c>
      <c r="K356" s="33">
        <f t="shared" si="87"/>
        <v>2.5410619416648195</v>
      </c>
      <c r="L356" s="34">
        <v>3.8542000000000001</v>
      </c>
      <c r="M356" s="34">
        <v>8.4699999999999998E-2</v>
      </c>
      <c r="N356" s="35">
        <v>346893.63</v>
      </c>
      <c r="O356" s="35">
        <v>210378.41</v>
      </c>
      <c r="P356" s="35">
        <v>205571.28</v>
      </c>
      <c r="Q356" s="35">
        <v>4807.13</v>
      </c>
      <c r="R356" s="35">
        <v>0</v>
      </c>
      <c r="S356" s="35">
        <f t="shared" si="88"/>
        <v>136515.22</v>
      </c>
      <c r="T356" s="10">
        <v>0</v>
      </c>
      <c r="U356" s="35">
        <v>104793.91</v>
      </c>
      <c r="V356" s="35">
        <v>136293.39000000001</v>
      </c>
      <c r="W356" s="36">
        <f t="shared" si="89"/>
        <v>136293.39000000001</v>
      </c>
      <c r="X356" s="36">
        <f t="shared" si="90"/>
        <v>1.5410619416648195</v>
      </c>
      <c r="Y356" s="36">
        <f t="shared" si="91"/>
        <v>1.5058487983977171</v>
      </c>
      <c r="Z356" s="36">
        <f t="shared" si="92"/>
        <v>3.5213143267102377E-2</v>
      </c>
      <c r="AA356" s="36">
        <f t="shared" si="94"/>
        <v>0.97715007923103891</v>
      </c>
      <c r="AB356" s="36">
        <f t="shared" si="95"/>
        <v>2.2849920768961036E-2</v>
      </c>
      <c r="AC356" s="36">
        <f t="shared" si="96"/>
        <v>0.49812102867399749</v>
      </c>
      <c r="AD356" s="36">
        <v>0</v>
      </c>
      <c r="AE356" s="54">
        <f t="shared" si="93"/>
        <v>0</v>
      </c>
      <c r="AF356" s="54">
        <f t="shared" si="97"/>
        <v>0</v>
      </c>
    </row>
    <row r="357" spans="1:32" x14ac:dyDescent="0.2">
      <c r="A357" s="27">
        <v>142408</v>
      </c>
      <c r="B357" s="28" t="s">
        <v>445</v>
      </c>
      <c r="C357" s="27" t="s">
        <v>35</v>
      </c>
      <c r="D357" s="29">
        <v>2</v>
      </c>
      <c r="E357" s="30">
        <v>2015</v>
      </c>
      <c r="F357" s="27" t="s">
        <v>36</v>
      </c>
      <c r="G357" s="31">
        <v>40815</v>
      </c>
      <c r="H357" s="32">
        <v>5.7527777777777782</v>
      </c>
      <c r="I357" s="28" t="s">
        <v>33</v>
      </c>
      <c r="J357" s="33">
        <v>0.72050000000000003</v>
      </c>
      <c r="K357" s="33">
        <f t="shared" si="87"/>
        <v>3.5771989289480906</v>
      </c>
      <c r="L357" s="34">
        <v>2.0783</v>
      </c>
      <c r="M357" s="34">
        <v>3.6499999999999998E-2</v>
      </c>
      <c r="N357" s="35">
        <v>127837.75</v>
      </c>
      <c r="O357" s="35">
        <v>92100.92</v>
      </c>
      <c r="P357" s="35">
        <v>92100.92</v>
      </c>
      <c r="Q357" s="35">
        <v>0</v>
      </c>
      <c r="R357" s="35">
        <v>1201.56</v>
      </c>
      <c r="S357" s="35">
        <f t="shared" si="88"/>
        <v>35736.83</v>
      </c>
      <c r="T357" s="10">
        <v>0</v>
      </c>
      <c r="U357" s="35">
        <v>35154.730000000003</v>
      </c>
      <c r="V357" s="35">
        <v>-4527.25</v>
      </c>
      <c r="W357" s="36">
        <f t="shared" si="89"/>
        <v>-5728.8099999999995</v>
      </c>
      <c r="X357" s="36">
        <f t="shared" si="90"/>
        <v>2.5771989289480906</v>
      </c>
      <c r="Y357" s="36">
        <f t="shared" si="91"/>
        <v>2.5771989289480906</v>
      </c>
      <c r="Z357" s="36">
        <f t="shared" si="92"/>
        <v>0</v>
      </c>
      <c r="AA357" s="36">
        <f t="shared" si="94"/>
        <v>1</v>
      </c>
      <c r="AB357" s="36">
        <f t="shared" si="95"/>
        <v>0</v>
      </c>
      <c r="AC357" s="36">
        <f t="shared" si="96"/>
        <v>0.3816979244072698</v>
      </c>
      <c r="AD357" s="36">
        <f>V357/R357</f>
        <v>-3.7678101800992043</v>
      </c>
      <c r="AE357" s="54">
        <f t="shared" si="93"/>
        <v>0</v>
      </c>
      <c r="AF357" s="54">
        <f t="shared" si="97"/>
        <v>0</v>
      </c>
    </row>
    <row r="358" spans="1:32" ht="12" customHeight="1" x14ac:dyDescent="0.2">
      <c r="A358" s="27">
        <v>146643</v>
      </c>
      <c r="B358" s="28" t="s">
        <v>478</v>
      </c>
      <c r="C358" s="27" t="s">
        <v>35</v>
      </c>
      <c r="D358" s="29">
        <v>2</v>
      </c>
      <c r="E358" s="30">
        <v>2015</v>
      </c>
      <c r="F358" s="27" t="s">
        <v>32</v>
      </c>
      <c r="G358" s="31">
        <v>40803</v>
      </c>
      <c r="H358" s="32">
        <v>5.7861111111111114</v>
      </c>
      <c r="I358" s="28" t="s">
        <v>33</v>
      </c>
      <c r="J358" s="33">
        <v>3.6993999999999998</v>
      </c>
      <c r="K358" s="33">
        <f t="shared" si="87"/>
        <v>-0.37045828032959899</v>
      </c>
      <c r="L358" s="34">
        <v>7.7399999999999997E-2</v>
      </c>
      <c r="M358" s="34">
        <v>0</v>
      </c>
      <c r="N358" s="35">
        <v>89547.32</v>
      </c>
      <c r="O358" s="35">
        <v>331267.71000000002</v>
      </c>
      <c r="P358" s="35">
        <v>85097.11</v>
      </c>
      <c r="Q358" s="35">
        <v>246170.6</v>
      </c>
      <c r="R358" s="35">
        <v>0</v>
      </c>
      <c r="S358" s="35">
        <f t="shared" si="88"/>
        <v>-241720.39</v>
      </c>
      <c r="T358" s="10">
        <v>0</v>
      </c>
      <c r="U358" s="35">
        <v>85097.11</v>
      </c>
      <c r="V358" s="35">
        <v>-171373.64</v>
      </c>
      <c r="W358" s="36">
        <f t="shared" si="89"/>
        <v>-171373.64</v>
      </c>
      <c r="X358" s="36">
        <f t="shared" si="90"/>
        <v>-1.370458280329599</v>
      </c>
      <c r="Y358" s="36">
        <f t="shared" si="91"/>
        <v>-0.35204771099368154</v>
      </c>
      <c r="Z358" s="36">
        <f t="shared" si="92"/>
        <v>-1.0184105693359173</v>
      </c>
      <c r="AA358" s="36">
        <f t="shared" si="94"/>
        <v>0.25688320180678037</v>
      </c>
      <c r="AB358" s="36">
        <f t="shared" si="95"/>
        <v>0.74311679819321963</v>
      </c>
      <c r="AC358" s="36">
        <f t="shared" si="96"/>
        <v>0.25688320180678037</v>
      </c>
      <c r="AD358" s="36">
        <v>0</v>
      </c>
      <c r="AE358" s="54">
        <f t="shared" si="93"/>
        <v>0</v>
      </c>
      <c r="AF358" s="54">
        <f t="shared" si="97"/>
        <v>0</v>
      </c>
    </row>
    <row r="359" spans="1:32" x14ac:dyDescent="0.2">
      <c r="A359" s="27">
        <v>147669</v>
      </c>
      <c r="B359" s="28" t="s">
        <v>494</v>
      </c>
      <c r="C359" s="27" t="s">
        <v>35</v>
      </c>
      <c r="D359" s="29">
        <v>2</v>
      </c>
      <c r="E359" s="30">
        <v>2015</v>
      </c>
      <c r="F359" s="27" t="s">
        <v>32</v>
      </c>
      <c r="G359" s="31">
        <v>40803</v>
      </c>
      <c r="H359" s="32">
        <v>5.7861111111111114</v>
      </c>
      <c r="I359" s="28" t="s">
        <v>33</v>
      </c>
      <c r="J359" s="33">
        <v>0.91439999999999999</v>
      </c>
      <c r="K359" s="33">
        <f t="shared" si="87"/>
        <v>11.686960184890456</v>
      </c>
      <c r="L359" s="34">
        <v>2.0392999999999999</v>
      </c>
      <c r="M359" s="34">
        <v>0</v>
      </c>
      <c r="N359" s="35">
        <v>552912.18999999994</v>
      </c>
      <c r="O359" s="35">
        <v>505602.01</v>
      </c>
      <c r="P359" s="35">
        <v>142007.99</v>
      </c>
      <c r="Q359" s="35">
        <v>363594.02</v>
      </c>
      <c r="R359" s="35">
        <v>0</v>
      </c>
      <c r="S359" s="35">
        <f t="shared" si="88"/>
        <v>47310.179999999935</v>
      </c>
      <c r="T359" s="10">
        <v>0</v>
      </c>
      <c r="U359" s="35">
        <v>41669.82</v>
      </c>
      <c r="V359" s="35">
        <v>-46474.06</v>
      </c>
      <c r="W359" s="36">
        <f t="shared" si="89"/>
        <v>-46474.06</v>
      </c>
      <c r="X359" s="36">
        <f t="shared" si="90"/>
        <v>10.686960184890456</v>
      </c>
      <c r="Y359" s="36">
        <f t="shared" si="91"/>
        <v>3.0016370683857088</v>
      </c>
      <c r="Z359" s="36">
        <f t="shared" si="92"/>
        <v>7.6853231165047466</v>
      </c>
      <c r="AA359" s="36">
        <f t="shared" si="94"/>
        <v>0.28086911679801269</v>
      </c>
      <c r="AB359" s="36">
        <f t="shared" si="95"/>
        <v>0.71913088320198726</v>
      </c>
      <c r="AC359" s="36">
        <f t="shared" si="96"/>
        <v>8.2416246723386238E-2</v>
      </c>
      <c r="AD359" s="36">
        <v>0</v>
      </c>
      <c r="AE359" s="54">
        <f t="shared" si="93"/>
        <v>0</v>
      </c>
      <c r="AF359" s="54">
        <f t="shared" si="97"/>
        <v>0</v>
      </c>
    </row>
    <row r="360" spans="1:32" x14ac:dyDescent="0.2">
      <c r="A360" s="27">
        <v>141618</v>
      </c>
      <c r="B360" s="28" t="s">
        <v>441</v>
      </c>
      <c r="C360" s="27" t="s">
        <v>35</v>
      </c>
      <c r="D360" s="29">
        <v>2</v>
      </c>
      <c r="E360" s="30">
        <v>2015</v>
      </c>
      <c r="F360" s="27" t="s">
        <v>36</v>
      </c>
      <c r="G360" s="31">
        <v>40786</v>
      </c>
      <c r="H360" s="32">
        <v>5.833333333333333</v>
      </c>
      <c r="I360" s="28" t="s">
        <v>33</v>
      </c>
      <c r="J360" s="33">
        <v>2.1383000000000001</v>
      </c>
      <c r="K360" s="33">
        <f t="shared" si="87"/>
        <v>-0.87849530618381055</v>
      </c>
      <c r="L360" s="34">
        <v>0</v>
      </c>
      <c r="M360" s="34">
        <v>0</v>
      </c>
      <c r="N360" s="35">
        <v>1577.76</v>
      </c>
      <c r="O360" s="35">
        <v>3373.74</v>
      </c>
      <c r="P360" s="35">
        <v>0</v>
      </c>
      <c r="Q360" s="35">
        <v>3373.74</v>
      </c>
      <c r="R360" s="35">
        <v>0</v>
      </c>
      <c r="S360" s="35">
        <f t="shared" si="88"/>
        <v>-1795.9799999999998</v>
      </c>
      <c r="T360" s="10">
        <v>0</v>
      </c>
      <c r="U360" s="35">
        <v>0</v>
      </c>
      <c r="V360" s="35">
        <v>-2440.98</v>
      </c>
      <c r="W360" s="36">
        <f t="shared" si="89"/>
        <v>-2440.98</v>
      </c>
      <c r="X360" s="36">
        <f t="shared" si="90"/>
        <v>-1.8784953061838106</v>
      </c>
      <c r="Y360" s="36">
        <f t="shared" si="91"/>
        <v>0</v>
      </c>
      <c r="Z360" s="36">
        <f t="shared" si="92"/>
        <v>-1.8784953061838106</v>
      </c>
      <c r="AA360" s="36">
        <f t="shared" si="94"/>
        <v>0</v>
      </c>
      <c r="AB360" s="36">
        <f t="shared" si="95"/>
        <v>1</v>
      </c>
      <c r="AC360" s="36">
        <f t="shared" si="96"/>
        <v>0</v>
      </c>
      <c r="AD360" s="36">
        <v>0</v>
      </c>
      <c r="AE360" s="54">
        <f t="shared" si="93"/>
        <v>0</v>
      </c>
      <c r="AF360" s="54">
        <f t="shared" si="97"/>
        <v>0</v>
      </c>
    </row>
    <row r="361" spans="1:32" x14ac:dyDescent="0.2">
      <c r="A361" s="27">
        <v>141528</v>
      </c>
      <c r="B361" s="28" t="s">
        <v>440</v>
      </c>
      <c r="C361" s="27" t="s">
        <v>31</v>
      </c>
      <c r="D361" s="29">
        <v>1</v>
      </c>
      <c r="E361" s="30">
        <v>2015</v>
      </c>
      <c r="F361" s="27" t="s">
        <v>36</v>
      </c>
      <c r="G361" s="31">
        <v>40779</v>
      </c>
      <c r="H361" s="32">
        <v>5.85</v>
      </c>
      <c r="I361" s="28" t="s">
        <v>33</v>
      </c>
      <c r="J361" s="33">
        <v>0.73629999999999995</v>
      </c>
      <c r="K361" s="33">
        <f t="shared" si="87"/>
        <v>3.7927518388688468</v>
      </c>
      <c r="L361" s="34">
        <v>0.25480000000000003</v>
      </c>
      <c r="M361" s="34">
        <v>8.6400000000000005E-2</v>
      </c>
      <c r="N361" s="35">
        <v>4005433.66</v>
      </c>
      <c r="O361" s="35">
        <v>2949357.8</v>
      </c>
      <c r="P361" s="35">
        <v>983402.07</v>
      </c>
      <c r="Q361" s="35">
        <v>1965955.73</v>
      </c>
      <c r="R361" s="35">
        <v>0</v>
      </c>
      <c r="S361" s="35">
        <f t="shared" si="88"/>
        <v>1056075.8600000003</v>
      </c>
      <c r="T361" s="10">
        <v>1474874.74</v>
      </c>
      <c r="U361" s="35">
        <v>164425.59</v>
      </c>
      <c r="V361" s="35">
        <v>24739.54</v>
      </c>
      <c r="W361" s="36">
        <f t="shared" si="89"/>
        <v>24739.54</v>
      </c>
      <c r="X361" s="36">
        <f t="shared" si="90"/>
        <v>2.7927518388688468</v>
      </c>
      <c r="Y361" s="36">
        <f t="shared" si="91"/>
        <v>0.93118506657277411</v>
      </c>
      <c r="Z361" s="36">
        <f t="shared" si="92"/>
        <v>1.8615667722960729</v>
      </c>
      <c r="AA361" s="36">
        <f t="shared" ref="AA361:AA392" si="98">+P361/O361</f>
        <v>0.33342921974404055</v>
      </c>
      <c r="AB361" s="36">
        <f t="shared" ref="AB361:AB392" si="99">+Q361/O361</f>
        <v>0.66657078025595951</v>
      </c>
      <c r="AC361" s="36">
        <f t="shared" ref="AC361:AC392" si="100">+U361/O361</f>
        <v>5.5749624545384083E-2</v>
      </c>
      <c r="AD361" s="36">
        <v>0</v>
      </c>
      <c r="AE361" s="54">
        <f t="shared" si="93"/>
        <v>1.3965613606583145</v>
      </c>
      <c r="AF361" s="54">
        <f t="shared" ref="AF361:AF392" si="101">+T361/O361</f>
        <v>0.50006640089581533</v>
      </c>
    </row>
    <row r="362" spans="1:32" x14ac:dyDescent="0.2">
      <c r="A362" s="27">
        <v>140967</v>
      </c>
      <c r="B362" s="28" t="s">
        <v>437</v>
      </c>
      <c r="C362" s="27" t="s">
        <v>35</v>
      </c>
      <c r="D362" s="29">
        <v>2</v>
      </c>
      <c r="E362" s="30">
        <v>2015</v>
      </c>
      <c r="F362" s="27" t="s">
        <v>36</v>
      </c>
      <c r="G362" s="31">
        <v>40763</v>
      </c>
      <c r="H362" s="32">
        <v>5.8944444444444448</v>
      </c>
      <c r="I362" s="28" t="s">
        <v>33</v>
      </c>
      <c r="J362" s="33">
        <v>0.96140000000000003</v>
      </c>
      <c r="K362" s="33">
        <f t="shared" si="87"/>
        <v>25.914361107745275</v>
      </c>
      <c r="L362" s="34">
        <v>5.4090999999999996</v>
      </c>
      <c r="M362" s="34">
        <v>1.6000000000000001E-3</v>
      </c>
      <c r="N362" s="35">
        <v>57745.23</v>
      </c>
      <c r="O362" s="35">
        <v>55516.92</v>
      </c>
      <c r="P362" s="35">
        <v>55516.92</v>
      </c>
      <c r="Q362" s="35">
        <v>0</v>
      </c>
      <c r="R362" s="35">
        <v>0</v>
      </c>
      <c r="S362" s="35">
        <f t="shared" si="88"/>
        <v>2228.3100000000049</v>
      </c>
      <c r="T362" s="10">
        <v>0</v>
      </c>
      <c r="U362" s="35">
        <v>17212.97</v>
      </c>
      <c r="V362" s="35">
        <v>0</v>
      </c>
      <c r="W362" s="36">
        <f t="shared" si="89"/>
        <v>0</v>
      </c>
      <c r="X362" s="36">
        <f t="shared" si="90"/>
        <v>24.914361107745275</v>
      </c>
      <c r="Y362" s="36">
        <f t="shared" si="91"/>
        <v>24.914361107745275</v>
      </c>
      <c r="Z362" s="36">
        <f t="shared" si="92"/>
        <v>0</v>
      </c>
      <c r="AA362" s="36">
        <f t="shared" si="98"/>
        <v>1</v>
      </c>
      <c r="AB362" s="36">
        <f t="shared" si="99"/>
        <v>0</v>
      </c>
      <c r="AC362" s="36">
        <f t="shared" si="100"/>
        <v>0.31004908053256558</v>
      </c>
      <c r="AD362" s="36">
        <v>0</v>
      </c>
      <c r="AE362" s="54">
        <f t="shared" si="93"/>
        <v>0</v>
      </c>
      <c r="AF362" s="54">
        <f t="shared" si="101"/>
        <v>0</v>
      </c>
    </row>
    <row r="363" spans="1:32" x14ac:dyDescent="0.2">
      <c r="A363" s="27">
        <v>140558</v>
      </c>
      <c r="B363" s="28" t="s">
        <v>435</v>
      </c>
      <c r="C363" s="27" t="s">
        <v>35</v>
      </c>
      <c r="D363" s="29">
        <v>2</v>
      </c>
      <c r="E363" s="30">
        <v>2015</v>
      </c>
      <c r="F363" s="27" t="s">
        <v>32</v>
      </c>
      <c r="G363" s="31">
        <v>40760</v>
      </c>
      <c r="H363" s="32">
        <v>5.9027777777777777</v>
      </c>
      <c r="I363" s="28" t="s">
        <v>33</v>
      </c>
      <c r="J363" s="33">
        <v>1.1237502184353401</v>
      </c>
      <c r="K363" s="33">
        <f t="shared" si="87"/>
        <v>-8.0807938171236717</v>
      </c>
      <c r="L363" s="34">
        <v>0.54549107277361664</v>
      </c>
      <c r="M363" s="34">
        <v>0</v>
      </c>
      <c r="N363" s="35">
        <v>207441.25</v>
      </c>
      <c r="O363" s="35">
        <v>233112.15</v>
      </c>
      <c r="P363" s="35">
        <v>233112.15</v>
      </c>
      <c r="Q363" s="35">
        <v>0</v>
      </c>
      <c r="R363" s="35">
        <v>0</v>
      </c>
      <c r="S363" s="35">
        <f t="shared" si="88"/>
        <v>-25670.899999999994</v>
      </c>
      <c r="T363" s="10">
        <v>0</v>
      </c>
      <c r="U363" s="35">
        <v>0</v>
      </c>
      <c r="V363" s="35">
        <v>-26470.91</v>
      </c>
      <c r="W363" s="36">
        <f t="shared" si="89"/>
        <v>-26470.91</v>
      </c>
      <c r="X363" s="36">
        <f t="shared" si="90"/>
        <v>-9.0807938171236717</v>
      </c>
      <c r="Y363" s="36">
        <f t="shared" si="91"/>
        <v>-9.0807938171236717</v>
      </c>
      <c r="Z363" s="36">
        <f t="shared" si="92"/>
        <v>0</v>
      </c>
      <c r="AA363" s="36">
        <f t="shared" si="98"/>
        <v>1</v>
      </c>
      <c r="AB363" s="36">
        <f t="shared" si="99"/>
        <v>0</v>
      </c>
      <c r="AC363" s="36">
        <f t="shared" si="100"/>
        <v>0</v>
      </c>
      <c r="AD363" s="36">
        <v>0</v>
      </c>
      <c r="AE363" s="54">
        <f t="shared" si="93"/>
        <v>0</v>
      </c>
      <c r="AF363" s="54">
        <f t="shared" si="101"/>
        <v>0</v>
      </c>
    </row>
    <row r="364" spans="1:32" x14ac:dyDescent="0.2">
      <c r="A364" s="27">
        <v>141199</v>
      </c>
      <c r="B364" s="28" t="s">
        <v>439</v>
      </c>
      <c r="C364" s="27" t="s">
        <v>31</v>
      </c>
      <c r="D364" s="29">
        <v>1</v>
      </c>
      <c r="E364" s="30">
        <v>2015</v>
      </c>
      <c r="F364" s="27" t="s">
        <v>36</v>
      </c>
      <c r="G364" s="31">
        <v>40752</v>
      </c>
      <c r="H364" s="32">
        <v>5.9222222222222225</v>
      </c>
      <c r="I364" s="28" t="s">
        <v>33</v>
      </c>
      <c r="J364" s="33">
        <v>0.97219999999999995</v>
      </c>
      <c r="K364" s="33">
        <f t="shared" si="87"/>
        <v>36.033263180423752</v>
      </c>
      <c r="L364" s="34">
        <v>10.7052</v>
      </c>
      <c r="M364" s="34">
        <v>3.0000000000000001E-3</v>
      </c>
      <c r="N364" s="35">
        <v>20203.13</v>
      </c>
      <c r="O364" s="35">
        <v>19642.45</v>
      </c>
      <c r="P364" s="35">
        <v>19642.45</v>
      </c>
      <c r="Q364" s="35">
        <v>0</v>
      </c>
      <c r="R364" s="35">
        <v>0</v>
      </c>
      <c r="S364" s="35">
        <f t="shared" si="88"/>
        <v>560.68000000000029</v>
      </c>
      <c r="T364" s="10">
        <v>0</v>
      </c>
      <c r="U364" s="35">
        <v>0</v>
      </c>
      <c r="V364" s="35">
        <v>1050.47</v>
      </c>
      <c r="W364" s="36">
        <f t="shared" si="89"/>
        <v>1050.47</v>
      </c>
      <c r="X364" s="36">
        <f t="shared" si="90"/>
        <v>35.033263180423752</v>
      </c>
      <c r="Y364" s="36">
        <f t="shared" si="91"/>
        <v>35.033263180423752</v>
      </c>
      <c r="Z364" s="36">
        <f t="shared" si="92"/>
        <v>0</v>
      </c>
      <c r="AA364" s="36">
        <f t="shared" si="98"/>
        <v>1</v>
      </c>
      <c r="AB364" s="36">
        <f t="shared" si="99"/>
        <v>0</v>
      </c>
      <c r="AC364" s="36">
        <f t="shared" si="100"/>
        <v>0</v>
      </c>
      <c r="AD364" s="36">
        <v>0</v>
      </c>
      <c r="AE364" s="54">
        <f t="shared" si="93"/>
        <v>0</v>
      </c>
      <c r="AF364" s="54">
        <f t="shared" si="101"/>
        <v>0</v>
      </c>
    </row>
    <row r="365" spans="1:32" x14ac:dyDescent="0.2">
      <c r="A365" s="27">
        <v>140480</v>
      </c>
      <c r="B365" s="28" t="s">
        <v>434</v>
      </c>
      <c r="C365" s="27" t="s">
        <v>120</v>
      </c>
      <c r="D365" s="29">
        <v>2</v>
      </c>
      <c r="E365" s="30">
        <v>2015</v>
      </c>
      <c r="F365" s="27" t="s">
        <v>32</v>
      </c>
      <c r="G365" s="31">
        <v>40744</v>
      </c>
      <c r="H365" s="32">
        <v>5.9444444444444446</v>
      </c>
      <c r="I365" s="28" t="s">
        <v>33</v>
      </c>
      <c r="J365" s="33">
        <v>0.97399999999999998</v>
      </c>
      <c r="K365" s="33">
        <f t="shared" si="87"/>
        <v>38.533411165025804</v>
      </c>
      <c r="L365" s="34">
        <v>7.2740999999999998</v>
      </c>
      <c r="M365" s="34">
        <v>2.3999999999999998E-3</v>
      </c>
      <c r="N365" s="35">
        <v>73932.899999999994</v>
      </c>
      <c r="O365" s="35">
        <v>72014.23</v>
      </c>
      <c r="P365" s="35">
        <v>72014.23</v>
      </c>
      <c r="Q365" s="35">
        <v>0</v>
      </c>
      <c r="R365" s="35">
        <v>0</v>
      </c>
      <c r="S365" s="35">
        <f t="shared" si="88"/>
        <v>1918.6699999999983</v>
      </c>
      <c r="T365" s="10">
        <v>0</v>
      </c>
      <c r="U365" s="35">
        <f>+P365</f>
        <v>72014.23</v>
      </c>
      <c r="V365" s="35">
        <v>1302.27</v>
      </c>
      <c r="W365" s="36">
        <f t="shared" si="89"/>
        <v>1302.27</v>
      </c>
      <c r="X365" s="36">
        <f t="shared" si="90"/>
        <v>37.533411165025804</v>
      </c>
      <c r="Y365" s="36">
        <f t="shared" si="91"/>
        <v>37.533411165025804</v>
      </c>
      <c r="Z365" s="36">
        <f t="shared" si="92"/>
        <v>0</v>
      </c>
      <c r="AA365" s="36">
        <f t="shared" si="98"/>
        <v>1</v>
      </c>
      <c r="AB365" s="36">
        <f t="shared" si="99"/>
        <v>0</v>
      </c>
      <c r="AC365" s="36">
        <f t="shared" si="100"/>
        <v>1</v>
      </c>
      <c r="AD365" s="36">
        <v>0</v>
      </c>
      <c r="AE365" s="54">
        <f t="shared" si="93"/>
        <v>0</v>
      </c>
      <c r="AF365" s="54">
        <f t="shared" si="101"/>
        <v>0</v>
      </c>
    </row>
    <row r="366" spans="1:32" ht="12" customHeight="1" x14ac:dyDescent="0.2">
      <c r="A366" s="27">
        <v>140111</v>
      </c>
      <c r="B366" s="28" t="s">
        <v>431</v>
      </c>
      <c r="C366" s="27" t="s">
        <v>101</v>
      </c>
      <c r="D366" s="29">
        <v>2</v>
      </c>
      <c r="E366" s="30">
        <v>2015</v>
      </c>
      <c r="F366" s="27" t="s">
        <v>36</v>
      </c>
      <c r="G366" s="31">
        <v>40731</v>
      </c>
      <c r="H366" s="32">
        <v>5.9805555555555552</v>
      </c>
      <c r="I366" s="28" t="s">
        <v>33</v>
      </c>
      <c r="J366" s="33">
        <v>0.31918549230127702</v>
      </c>
      <c r="K366" s="33">
        <f t="shared" si="87"/>
        <v>1.4688288640913105</v>
      </c>
      <c r="L366" s="34">
        <v>0.15591252328697627</v>
      </c>
      <c r="M366" s="34">
        <v>0</v>
      </c>
      <c r="N366" s="35">
        <v>1835935.01</v>
      </c>
      <c r="O366" s="35">
        <v>586003.81999999995</v>
      </c>
      <c r="P366" s="35">
        <v>584224.81999999995</v>
      </c>
      <c r="Q366" s="35">
        <v>1779</v>
      </c>
      <c r="R366" s="35">
        <v>0</v>
      </c>
      <c r="S366" s="35">
        <f t="shared" si="88"/>
        <v>1249931.19</v>
      </c>
      <c r="T366" s="10">
        <v>0</v>
      </c>
      <c r="U366" s="35">
        <v>0</v>
      </c>
      <c r="V366" s="35">
        <v>-155691.04999999999</v>
      </c>
      <c r="W366" s="36">
        <f t="shared" si="89"/>
        <v>-155691.04999999999</v>
      </c>
      <c r="X366" s="36">
        <f t="shared" si="90"/>
        <v>0.46882886409131047</v>
      </c>
      <c r="Y366" s="36">
        <f t="shared" si="91"/>
        <v>0.46740558574268393</v>
      </c>
      <c r="Z366" s="36">
        <f t="shared" si="92"/>
        <v>1.4232783486265352E-3</v>
      </c>
      <c r="AA366" s="36">
        <f t="shared" si="98"/>
        <v>0.99696418361231842</v>
      </c>
      <c r="AB366" s="36">
        <f t="shared" si="99"/>
        <v>3.0358163876815685E-3</v>
      </c>
      <c r="AC366" s="36">
        <f t="shared" si="100"/>
        <v>0</v>
      </c>
      <c r="AD366" s="36">
        <v>0</v>
      </c>
      <c r="AE366" s="54">
        <f t="shared" si="93"/>
        <v>0</v>
      </c>
      <c r="AF366" s="54">
        <f t="shared" si="101"/>
        <v>0</v>
      </c>
    </row>
    <row r="367" spans="1:32" x14ac:dyDescent="0.2">
      <c r="A367" s="27">
        <v>139520</v>
      </c>
      <c r="B367" s="28" t="s">
        <v>428</v>
      </c>
      <c r="C367" s="27" t="s">
        <v>35</v>
      </c>
      <c r="D367" s="29">
        <v>2</v>
      </c>
      <c r="E367" s="30">
        <v>2015</v>
      </c>
      <c r="F367" s="27" t="s">
        <v>36</v>
      </c>
      <c r="G367" s="31">
        <v>40715</v>
      </c>
      <c r="H367" s="32">
        <v>6.0250000000000004</v>
      </c>
      <c r="I367" s="28" t="s">
        <v>33</v>
      </c>
      <c r="J367" s="33">
        <v>0.84319999999999995</v>
      </c>
      <c r="K367" s="33">
        <f t="shared" si="87"/>
        <v>6.3794194317033268</v>
      </c>
      <c r="L367" s="34">
        <v>4.2477</v>
      </c>
      <c r="M367" s="34">
        <v>1.5100000000000001E-2</v>
      </c>
      <c r="N367" s="35">
        <v>169471.51</v>
      </c>
      <c r="O367" s="35">
        <v>142906.16</v>
      </c>
      <c r="P367" s="35">
        <v>96541.24</v>
      </c>
      <c r="Q367" s="35">
        <v>46364.92</v>
      </c>
      <c r="R367" s="35">
        <v>300.38</v>
      </c>
      <c r="S367" s="35">
        <f t="shared" si="88"/>
        <v>26565.350000000006</v>
      </c>
      <c r="T367" s="10">
        <v>31364.92</v>
      </c>
      <c r="U367" s="35">
        <v>45907</v>
      </c>
      <c r="V367" s="35">
        <v>0</v>
      </c>
      <c r="W367" s="36">
        <f t="shared" si="89"/>
        <v>-300.38</v>
      </c>
      <c r="X367" s="36">
        <f t="shared" si="90"/>
        <v>5.3794194317033268</v>
      </c>
      <c r="Y367" s="36">
        <f t="shared" si="91"/>
        <v>3.6341038232133207</v>
      </c>
      <c r="Z367" s="36">
        <f t="shared" si="92"/>
        <v>1.7453156084900063</v>
      </c>
      <c r="AA367" s="36">
        <f t="shared" si="98"/>
        <v>0.67555688292233174</v>
      </c>
      <c r="AB367" s="36">
        <f t="shared" si="99"/>
        <v>0.32444311707766826</v>
      </c>
      <c r="AC367" s="36">
        <f t="shared" si="100"/>
        <v>0.32123877655098981</v>
      </c>
      <c r="AD367" s="36">
        <f>V367/R367</f>
        <v>0</v>
      </c>
      <c r="AE367" s="54">
        <f t="shared" si="93"/>
        <v>1.1806703092562301</v>
      </c>
      <c r="AF367" s="54">
        <f t="shared" si="101"/>
        <v>0.21947913232011831</v>
      </c>
    </row>
    <row r="368" spans="1:32" x14ac:dyDescent="0.2">
      <c r="A368" s="27">
        <v>140056</v>
      </c>
      <c r="B368" s="28" t="s">
        <v>430</v>
      </c>
      <c r="C368" s="27" t="s">
        <v>51</v>
      </c>
      <c r="D368" s="29">
        <v>2</v>
      </c>
      <c r="E368" s="30">
        <v>2015</v>
      </c>
      <c r="F368" s="27" t="s">
        <v>36</v>
      </c>
      <c r="G368" s="31">
        <v>40700</v>
      </c>
      <c r="H368" s="32">
        <v>6.0666666666666664</v>
      </c>
      <c r="I368" s="28" t="s">
        <v>33</v>
      </c>
      <c r="J368" s="33">
        <v>0.93710000000000004</v>
      </c>
      <c r="K368" s="33">
        <f t="shared" si="87"/>
        <v>15.894756464221286</v>
      </c>
      <c r="L368" s="34">
        <v>3.4192</v>
      </c>
      <c r="M368" s="34">
        <v>0</v>
      </c>
      <c r="N368" s="35">
        <v>26432.98</v>
      </c>
      <c r="O368" s="35">
        <v>24769.98</v>
      </c>
      <c r="P368" s="35">
        <v>24769.98</v>
      </c>
      <c r="Q368" s="35">
        <v>0</v>
      </c>
      <c r="R368" s="35">
        <v>0</v>
      </c>
      <c r="S368" s="35">
        <f t="shared" si="88"/>
        <v>1663</v>
      </c>
      <c r="T368" s="10">
        <v>0</v>
      </c>
      <c r="U368" s="35">
        <v>1797.12</v>
      </c>
      <c r="V368" s="35">
        <v>-833.79</v>
      </c>
      <c r="W368" s="36">
        <f t="shared" si="89"/>
        <v>-833.79</v>
      </c>
      <c r="X368" s="36">
        <f t="shared" si="90"/>
        <v>14.894756464221286</v>
      </c>
      <c r="Y368" s="36">
        <f t="shared" si="91"/>
        <v>14.894756464221286</v>
      </c>
      <c r="Z368" s="36">
        <f t="shared" si="92"/>
        <v>0</v>
      </c>
      <c r="AA368" s="36">
        <f t="shared" si="98"/>
        <v>1</v>
      </c>
      <c r="AB368" s="36">
        <f t="shared" si="99"/>
        <v>0</v>
      </c>
      <c r="AC368" s="36">
        <f t="shared" si="100"/>
        <v>7.2552339565877727E-2</v>
      </c>
      <c r="AD368" s="36">
        <v>0</v>
      </c>
      <c r="AE368" s="54">
        <f t="shared" si="93"/>
        <v>0</v>
      </c>
      <c r="AF368" s="54">
        <f t="shared" si="101"/>
        <v>0</v>
      </c>
    </row>
    <row r="369" spans="1:32" x14ac:dyDescent="0.2">
      <c r="A369" s="27">
        <v>138791</v>
      </c>
      <c r="B369" s="28" t="s">
        <v>426</v>
      </c>
      <c r="C369" s="27" t="s">
        <v>120</v>
      </c>
      <c r="D369" s="29">
        <v>2</v>
      </c>
      <c r="E369" s="30">
        <v>2015</v>
      </c>
      <c r="F369" s="27" t="s">
        <v>32</v>
      </c>
      <c r="G369" s="31">
        <v>40687</v>
      </c>
      <c r="H369" s="32">
        <v>6.1</v>
      </c>
      <c r="I369" s="28" t="s">
        <v>33</v>
      </c>
      <c r="J369" s="33">
        <v>0.92390000000000005</v>
      </c>
      <c r="K369" s="33">
        <f t="shared" si="87"/>
        <v>13.133794781695562</v>
      </c>
      <c r="L369" s="34">
        <v>4.0707000000000004</v>
      </c>
      <c r="M369" s="34">
        <v>2.64E-2</v>
      </c>
      <c r="N369" s="35">
        <v>52028.74</v>
      </c>
      <c r="O369" s="35">
        <v>48067.3</v>
      </c>
      <c r="P369" s="35">
        <v>13746.43</v>
      </c>
      <c r="Q369" s="35">
        <v>34320.870000000003</v>
      </c>
      <c r="R369" s="35">
        <v>0</v>
      </c>
      <c r="S369" s="35">
        <f t="shared" si="88"/>
        <v>3961.4399999999951</v>
      </c>
      <c r="T369" s="10">
        <v>0</v>
      </c>
      <c r="U369" s="35">
        <f>+P369</f>
        <v>13746.43</v>
      </c>
      <c r="V369" s="35">
        <v>-981</v>
      </c>
      <c r="W369" s="36">
        <f t="shared" si="89"/>
        <v>-981</v>
      </c>
      <c r="X369" s="36">
        <f t="shared" si="90"/>
        <v>12.133794781695562</v>
      </c>
      <c r="Y369" s="36">
        <f t="shared" si="91"/>
        <v>3.4700588674825359</v>
      </c>
      <c r="Z369" s="36">
        <f t="shared" si="92"/>
        <v>8.6637359142130244</v>
      </c>
      <c r="AA369" s="36">
        <f t="shared" si="98"/>
        <v>0.28598298635454872</v>
      </c>
      <c r="AB369" s="36">
        <f t="shared" si="99"/>
        <v>0.71401701364545134</v>
      </c>
      <c r="AC369" s="36">
        <f t="shared" si="100"/>
        <v>0.28598298635454872</v>
      </c>
      <c r="AD369" s="36">
        <v>0</v>
      </c>
      <c r="AE369" s="54">
        <f t="shared" si="93"/>
        <v>0</v>
      </c>
      <c r="AF369" s="54">
        <f t="shared" si="101"/>
        <v>0</v>
      </c>
    </row>
    <row r="370" spans="1:32" x14ac:dyDescent="0.2">
      <c r="A370" s="27">
        <v>138586</v>
      </c>
      <c r="B370" s="28" t="s">
        <v>425</v>
      </c>
      <c r="C370" s="27" t="s">
        <v>44</v>
      </c>
      <c r="D370" s="29">
        <v>1</v>
      </c>
      <c r="E370" s="30">
        <v>2015</v>
      </c>
      <c r="F370" s="27" t="s">
        <v>36</v>
      </c>
      <c r="G370" s="31">
        <v>40668</v>
      </c>
      <c r="H370" s="32">
        <v>6.1527777777777777</v>
      </c>
      <c r="I370" s="28" t="s">
        <v>33</v>
      </c>
      <c r="J370" s="33">
        <v>0.77508504156106695</v>
      </c>
      <c r="K370" s="33">
        <f t="shared" si="87"/>
        <v>4.4461249129035192</v>
      </c>
      <c r="L370" s="34">
        <v>0.33117750810679353</v>
      </c>
      <c r="M370" s="34">
        <v>0</v>
      </c>
      <c r="N370" s="35">
        <v>963855.19</v>
      </c>
      <c r="O370" s="35">
        <v>747069.74</v>
      </c>
      <c r="P370" s="35">
        <v>747069.74</v>
      </c>
      <c r="Q370" s="35">
        <v>0</v>
      </c>
      <c r="R370" s="35">
        <v>0</v>
      </c>
      <c r="S370" s="35">
        <f t="shared" si="88"/>
        <v>216785.44999999995</v>
      </c>
      <c r="T370" s="10">
        <v>0</v>
      </c>
      <c r="U370" s="35">
        <v>0</v>
      </c>
      <c r="V370" s="35">
        <v>-38573.120000000003</v>
      </c>
      <c r="W370" s="36">
        <f t="shared" si="89"/>
        <v>-38573.120000000003</v>
      </c>
      <c r="X370" s="36">
        <f t="shared" si="90"/>
        <v>3.4461249129035187</v>
      </c>
      <c r="Y370" s="36">
        <f t="shared" si="91"/>
        <v>3.4461249129035187</v>
      </c>
      <c r="Z370" s="36">
        <f t="shared" si="92"/>
        <v>0</v>
      </c>
      <c r="AA370" s="36">
        <f t="shared" si="98"/>
        <v>1</v>
      </c>
      <c r="AB370" s="36">
        <f t="shared" si="99"/>
        <v>0</v>
      </c>
      <c r="AC370" s="36">
        <f t="shared" si="100"/>
        <v>0</v>
      </c>
      <c r="AD370" s="36">
        <v>0</v>
      </c>
      <c r="AE370" s="54">
        <f t="shared" si="93"/>
        <v>0</v>
      </c>
      <c r="AF370" s="54">
        <f t="shared" si="101"/>
        <v>0</v>
      </c>
    </row>
    <row r="371" spans="1:32" ht="12" customHeight="1" x14ac:dyDescent="0.2">
      <c r="A371" s="27">
        <v>138157</v>
      </c>
      <c r="B371" s="28" t="s">
        <v>423</v>
      </c>
      <c r="C371" s="27" t="s">
        <v>120</v>
      </c>
      <c r="D371" s="29">
        <v>2</v>
      </c>
      <c r="E371" s="30">
        <v>2015</v>
      </c>
      <c r="F371" s="27" t="s">
        <v>32</v>
      </c>
      <c r="G371" s="31">
        <v>40653</v>
      </c>
      <c r="H371" s="32">
        <v>6.1944444444444446</v>
      </c>
      <c r="I371" s="28" t="s">
        <v>33</v>
      </c>
      <c r="J371" s="33">
        <v>0.81179999999999997</v>
      </c>
      <c r="K371" s="33">
        <f t="shared" si="87"/>
        <v>5.3132673816748106</v>
      </c>
      <c r="L371" s="34">
        <v>2.0830000000000002</v>
      </c>
      <c r="M371" s="34">
        <v>2.1499999999999998E-2</v>
      </c>
      <c r="N371" s="35">
        <v>354654.7</v>
      </c>
      <c r="O371" s="35">
        <v>287905.81</v>
      </c>
      <c r="P371" s="35">
        <v>157785.5</v>
      </c>
      <c r="Q371" s="35">
        <v>130120.31</v>
      </c>
      <c r="R371" s="35">
        <v>0</v>
      </c>
      <c r="S371" s="35">
        <f t="shared" si="88"/>
        <v>66748.890000000014</v>
      </c>
      <c r="T371" s="10">
        <v>0</v>
      </c>
      <c r="U371" s="35">
        <f>+P371</f>
        <v>157785.5</v>
      </c>
      <c r="V371" s="40">
        <v>8487.68</v>
      </c>
      <c r="W371" s="36">
        <f t="shared" si="89"/>
        <v>8487.68</v>
      </c>
      <c r="X371" s="36">
        <f t="shared" si="90"/>
        <v>4.3132673816748106</v>
      </c>
      <c r="Y371" s="36">
        <f t="shared" si="91"/>
        <v>2.3638670246052027</v>
      </c>
      <c r="Z371" s="36">
        <f t="shared" si="92"/>
        <v>1.9494003570696077</v>
      </c>
      <c r="AA371" s="36">
        <f t="shared" si="98"/>
        <v>0.5480455569826812</v>
      </c>
      <c r="AB371" s="36">
        <f t="shared" si="99"/>
        <v>0.45195444301731874</v>
      </c>
      <c r="AC371" s="36">
        <f t="shared" si="100"/>
        <v>0.5480455569826812</v>
      </c>
      <c r="AD371" s="36">
        <v>0</v>
      </c>
      <c r="AE371" s="54">
        <f t="shared" si="93"/>
        <v>0</v>
      </c>
      <c r="AF371" s="54">
        <f t="shared" si="101"/>
        <v>0</v>
      </c>
    </row>
    <row r="372" spans="1:32" x14ac:dyDescent="0.2">
      <c r="A372" s="27">
        <v>141191</v>
      </c>
      <c r="B372" s="28" t="s">
        <v>438</v>
      </c>
      <c r="C372" s="27" t="s">
        <v>285</v>
      </c>
      <c r="D372" s="29">
        <v>2</v>
      </c>
      <c r="E372" s="30">
        <v>2015</v>
      </c>
      <c r="F372" s="27" t="s">
        <v>36</v>
      </c>
      <c r="G372" s="31">
        <v>40652</v>
      </c>
      <c r="H372" s="32">
        <v>6.197222222222222</v>
      </c>
      <c r="I372" s="28" t="s">
        <v>33</v>
      </c>
      <c r="J372" s="33">
        <v>0.33069999999999999</v>
      </c>
      <c r="K372" s="33">
        <f t="shared" si="87"/>
        <v>1.4941128161026216</v>
      </c>
      <c r="L372" s="34">
        <v>3.5589</v>
      </c>
      <c r="M372" s="34">
        <v>2.3800000000000002E-2</v>
      </c>
      <c r="N372" s="35">
        <v>223772.38</v>
      </c>
      <c r="O372" s="35">
        <v>74002.98</v>
      </c>
      <c r="P372" s="35">
        <v>74002.98</v>
      </c>
      <c r="Q372" s="35">
        <v>0</v>
      </c>
      <c r="R372" s="35">
        <v>302</v>
      </c>
      <c r="S372" s="35">
        <f t="shared" si="88"/>
        <v>149769.40000000002</v>
      </c>
      <c r="T372" s="10">
        <v>0</v>
      </c>
      <c r="U372" s="35">
        <f>+P372</f>
        <v>74002.98</v>
      </c>
      <c r="V372" s="35">
        <v>0</v>
      </c>
      <c r="W372" s="36">
        <f t="shared" si="89"/>
        <v>-302</v>
      </c>
      <c r="X372" s="36">
        <f t="shared" si="90"/>
        <v>0.49411281610262164</v>
      </c>
      <c r="Y372" s="36">
        <f t="shared" si="91"/>
        <v>0.49411281610262164</v>
      </c>
      <c r="Z372" s="36">
        <f t="shared" si="92"/>
        <v>0</v>
      </c>
      <c r="AA372" s="36">
        <f t="shared" si="98"/>
        <v>1</v>
      </c>
      <c r="AB372" s="36">
        <f t="shared" si="99"/>
        <v>0</v>
      </c>
      <c r="AC372" s="36">
        <f t="shared" si="100"/>
        <v>1</v>
      </c>
      <c r="AD372" s="36">
        <f>V372/R372</f>
        <v>0</v>
      </c>
      <c r="AE372" s="54">
        <f t="shared" si="93"/>
        <v>0</v>
      </c>
      <c r="AF372" s="54">
        <f t="shared" si="101"/>
        <v>0</v>
      </c>
    </row>
    <row r="373" spans="1:32" x14ac:dyDescent="0.2">
      <c r="A373" s="27">
        <v>138001</v>
      </c>
      <c r="B373" s="28" t="s">
        <v>422</v>
      </c>
      <c r="C373" s="27" t="s">
        <v>31</v>
      </c>
      <c r="D373" s="29">
        <v>1</v>
      </c>
      <c r="E373" s="30">
        <v>2015</v>
      </c>
      <c r="F373" s="27" t="s">
        <v>36</v>
      </c>
      <c r="G373" s="31">
        <v>40634</v>
      </c>
      <c r="H373" s="32">
        <v>6.2472222222222218</v>
      </c>
      <c r="I373" s="28" t="s">
        <v>33</v>
      </c>
      <c r="J373" s="33">
        <v>0.34760000000000002</v>
      </c>
      <c r="K373" s="33">
        <f t="shared" si="87"/>
        <v>1.5328874547862352</v>
      </c>
      <c r="L373" s="34">
        <v>5.8109000000000002</v>
      </c>
      <c r="M373" s="34">
        <v>0</v>
      </c>
      <c r="N373" s="35">
        <v>55838.43</v>
      </c>
      <c r="O373" s="35">
        <v>19411.47</v>
      </c>
      <c r="P373" s="35">
        <v>16652.759999999998</v>
      </c>
      <c r="Q373" s="35">
        <v>2758.71</v>
      </c>
      <c r="R373" s="35">
        <v>0</v>
      </c>
      <c r="S373" s="35">
        <f t="shared" si="88"/>
        <v>36426.959999999999</v>
      </c>
      <c r="T373" s="10">
        <v>0</v>
      </c>
      <c r="U373" s="35">
        <v>1972.24</v>
      </c>
      <c r="V373" s="35">
        <v>32706.880000000001</v>
      </c>
      <c r="W373" s="36">
        <f t="shared" si="89"/>
        <v>32706.880000000001</v>
      </c>
      <c r="X373" s="36">
        <f t="shared" si="90"/>
        <v>0.53288745478623534</v>
      </c>
      <c r="Y373" s="36">
        <f t="shared" si="91"/>
        <v>0.45715481061279883</v>
      </c>
      <c r="Z373" s="36">
        <f t="shared" si="92"/>
        <v>7.5732644173436378E-2</v>
      </c>
      <c r="AA373" s="36">
        <f t="shared" si="98"/>
        <v>0.85788247876126833</v>
      </c>
      <c r="AB373" s="36">
        <f t="shared" si="99"/>
        <v>0.14211752123873153</v>
      </c>
      <c r="AC373" s="36">
        <f t="shared" si="100"/>
        <v>0.10160178492406809</v>
      </c>
      <c r="AD373" s="36">
        <v>0</v>
      </c>
      <c r="AE373" s="54">
        <f t="shared" si="93"/>
        <v>0</v>
      </c>
      <c r="AF373" s="54">
        <f t="shared" si="101"/>
        <v>0</v>
      </c>
    </row>
    <row r="374" spans="1:32" x14ac:dyDescent="0.2">
      <c r="A374" s="27">
        <v>137319</v>
      </c>
      <c r="B374" s="28" t="s">
        <v>412</v>
      </c>
      <c r="C374" s="27" t="s">
        <v>413</v>
      </c>
      <c r="D374" s="29">
        <v>1</v>
      </c>
      <c r="E374" s="30">
        <v>2015</v>
      </c>
      <c r="F374" s="27" t="s">
        <v>32</v>
      </c>
      <c r="G374" s="31">
        <v>40619</v>
      </c>
      <c r="H374" s="32">
        <v>6.2861111111111114</v>
      </c>
      <c r="I374" s="28" t="s">
        <v>33</v>
      </c>
      <c r="J374" s="33">
        <v>8.9207749211223625E-2</v>
      </c>
      <c r="K374" s="33">
        <f t="shared" si="87"/>
        <v>1.0979452220129966</v>
      </c>
      <c r="L374" s="34">
        <v>0.51934468049525739</v>
      </c>
      <c r="M374" s="34">
        <v>0</v>
      </c>
      <c r="N374" s="35">
        <v>115530.21</v>
      </c>
      <c r="O374" s="35">
        <v>10306.19</v>
      </c>
      <c r="P374" s="35">
        <v>3474.19</v>
      </c>
      <c r="Q374" s="35">
        <v>6832</v>
      </c>
      <c r="R374" s="35">
        <v>0</v>
      </c>
      <c r="S374" s="35">
        <f t="shared" si="88"/>
        <v>105224.02</v>
      </c>
      <c r="T374" s="10">
        <v>0</v>
      </c>
      <c r="U374" s="35">
        <v>545.4</v>
      </c>
      <c r="V374" s="35">
        <v>-6094.82</v>
      </c>
      <c r="W374" s="36">
        <f t="shared" si="89"/>
        <v>-6094.82</v>
      </c>
      <c r="X374" s="36">
        <f t="shared" si="90"/>
        <v>9.7945222012996658E-2</v>
      </c>
      <c r="Y374" s="36">
        <f t="shared" si="91"/>
        <v>3.3017081080916694E-2</v>
      </c>
      <c r="Z374" s="36">
        <f t="shared" si="92"/>
        <v>6.492814093207995E-2</v>
      </c>
      <c r="AA374" s="36">
        <f t="shared" si="98"/>
        <v>0.33709741427239359</v>
      </c>
      <c r="AB374" s="36">
        <f t="shared" si="99"/>
        <v>0.66290258572760641</v>
      </c>
      <c r="AC374" s="36">
        <f t="shared" si="100"/>
        <v>5.2919653140491289E-2</v>
      </c>
      <c r="AD374" s="36">
        <v>0</v>
      </c>
      <c r="AE374" s="54">
        <f t="shared" si="93"/>
        <v>0</v>
      </c>
      <c r="AF374" s="54">
        <f t="shared" si="101"/>
        <v>0</v>
      </c>
    </row>
    <row r="375" spans="1:32" x14ac:dyDescent="0.2">
      <c r="A375" s="27">
        <v>137797</v>
      </c>
      <c r="B375" s="28" t="s">
        <v>416</v>
      </c>
      <c r="C375" s="27" t="s">
        <v>101</v>
      </c>
      <c r="D375" s="29">
        <v>2</v>
      </c>
      <c r="E375" s="30">
        <v>2015</v>
      </c>
      <c r="F375" s="27" t="s">
        <v>32</v>
      </c>
      <c r="G375" s="31">
        <v>40616</v>
      </c>
      <c r="H375" s="32">
        <v>6.2944444444444443</v>
      </c>
      <c r="I375" s="28" t="s">
        <v>33</v>
      </c>
      <c r="J375" s="33">
        <v>0.97709999999999997</v>
      </c>
      <c r="K375" s="33">
        <f t="shared" si="87"/>
        <v>43.634974700014453</v>
      </c>
      <c r="L375" s="34">
        <v>2.7797999999999998</v>
      </c>
      <c r="M375" s="34">
        <v>2.9999999999999997E-4</v>
      </c>
      <c r="N375" s="35">
        <v>226367.34</v>
      </c>
      <c r="O375" s="35">
        <v>221179.59</v>
      </c>
      <c r="P375" s="35">
        <v>206860.6</v>
      </c>
      <c r="Q375" s="35">
        <v>14318.99</v>
      </c>
      <c r="R375" s="35">
        <v>1389.12</v>
      </c>
      <c r="S375" s="35">
        <f t="shared" si="88"/>
        <v>5187.75</v>
      </c>
      <c r="T375" s="10">
        <v>14318.99</v>
      </c>
      <c r="U375" s="35">
        <v>111572.27</v>
      </c>
      <c r="V375" s="35">
        <v>0</v>
      </c>
      <c r="W375" s="36">
        <f t="shared" si="89"/>
        <v>-1389.12</v>
      </c>
      <c r="X375" s="36">
        <f t="shared" si="90"/>
        <v>42.634974700014453</v>
      </c>
      <c r="Y375" s="36">
        <f t="shared" si="91"/>
        <v>39.87482049057877</v>
      </c>
      <c r="Z375" s="36">
        <f t="shared" si="92"/>
        <v>2.7601542094356897</v>
      </c>
      <c r="AA375" s="36">
        <f t="shared" si="98"/>
        <v>0.93526079870208645</v>
      </c>
      <c r="AB375" s="36">
        <f t="shared" si="99"/>
        <v>6.4739201297913607E-2</v>
      </c>
      <c r="AC375" s="36">
        <f t="shared" si="100"/>
        <v>0.50444197857496709</v>
      </c>
      <c r="AD375" s="36">
        <f t="shared" ref="AD375:AD381" si="102">V375/R375</f>
        <v>0</v>
      </c>
      <c r="AE375" s="54">
        <f t="shared" si="93"/>
        <v>2.7601542094356897</v>
      </c>
      <c r="AF375" s="54">
        <f t="shared" si="101"/>
        <v>6.4739201297913607E-2</v>
      </c>
    </row>
    <row r="376" spans="1:32" x14ac:dyDescent="0.2">
      <c r="A376" s="27">
        <v>137803</v>
      </c>
      <c r="B376" s="28" t="s">
        <v>419</v>
      </c>
      <c r="C376" s="27" t="s">
        <v>35</v>
      </c>
      <c r="D376" s="29">
        <v>2</v>
      </c>
      <c r="E376" s="30">
        <v>2015</v>
      </c>
      <c r="F376" s="27" t="s">
        <v>32</v>
      </c>
      <c r="G376" s="31">
        <v>40616</v>
      </c>
      <c r="H376" s="32">
        <v>6.2944444444444443</v>
      </c>
      <c r="I376" s="28" t="s">
        <v>33</v>
      </c>
      <c r="J376" s="33">
        <v>0.77590000000000003</v>
      </c>
      <c r="K376" s="33">
        <f t="shared" si="87"/>
        <v>4.4629506138940105</v>
      </c>
      <c r="L376" s="34">
        <v>0.40920000000000001</v>
      </c>
      <c r="M376" s="34">
        <v>0</v>
      </c>
      <c r="N376" s="35">
        <v>59162.48</v>
      </c>
      <c r="O376" s="35">
        <v>45906.12</v>
      </c>
      <c r="P376" s="35">
        <v>12524.76</v>
      </c>
      <c r="Q376" s="35">
        <v>33381.360000000001</v>
      </c>
      <c r="R376" s="35">
        <v>3536.35</v>
      </c>
      <c r="S376" s="35">
        <f t="shared" si="88"/>
        <v>13256.36</v>
      </c>
      <c r="T376" s="10">
        <v>26543.29</v>
      </c>
      <c r="U376" s="35">
        <v>444.31</v>
      </c>
      <c r="V376" s="35">
        <v>0</v>
      </c>
      <c r="W376" s="36">
        <f t="shared" si="89"/>
        <v>-3536.35</v>
      </c>
      <c r="X376" s="36">
        <f t="shared" si="90"/>
        <v>3.46295061389401</v>
      </c>
      <c r="Y376" s="36">
        <f t="shared" si="91"/>
        <v>0.94481139619020604</v>
      </c>
      <c r="Z376" s="36">
        <f t="shared" si="92"/>
        <v>2.518139217703804</v>
      </c>
      <c r="AA376" s="36">
        <f t="shared" si="98"/>
        <v>0.27283421034058203</v>
      </c>
      <c r="AB376" s="36">
        <f t="shared" si="99"/>
        <v>0.72716578965941792</v>
      </c>
      <c r="AC376" s="36">
        <f t="shared" si="100"/>
        <v>9.6786659382234862E-3</v>
      </c>
      <c r="AD376" s="36">
        <f t="shared" si="102"/>
        <v>0</v>
      </c>
      <c r="AE376" s="54">
        <f t="shared" si="93"/>
        <v>2.0023060629011282</v>
      </c>
      <c r="AF376" s="54">
        <f t="shared" si="101"/>
        <v>0.57820809077308211</v>
      </c>
    </row>
    <row r="377" spans="1:32" x14ac:dyDescent="0.2">
      <c r="A377" s="27">
        <v>137795</v>
      </c>
      <c r="B377" s="28" t="s">
        <v>415</v>
      </c>
      <c r="C377" s="27" t="s">
        <v>35</v>
      </c>
      <c r="D377" s="29">
        <v>2</v>
      </c>
      <c r="E377" s="30">
        <v>2015</v>
      </c>
      <c r="F377" s="27" t="s">
        <v>32</v>
      </c>
      <c r="G377" s="31">
        <v>40613</v>
      </c>
      <c r="H377" s="32">
        <v>6.302777777777778</v>
      </c>
      <c r="I377" s="28" t="s">
        <v>33</v>
      </c>
      <c r="J377" s="33">
        <v>0.82940000000000003</v>
      </c>
      <c r="K377" s="33">
        <f t="shared" si="87"/>
        <v>5.8630480249738142</v>
      </c>
      <c r="L377" s="34">
        <v>0.40970000000000001</v>
      </c>
      <c r="M377" s="34">
        <v>0</v>
      </c>
      <c r="N377" s="35">
        <v>68063.89</v>
      </c>
      <c r="O377" s="35">
        <v>56454.93</v>
      </c>
      <c r="P377" s="35">
        <v>31596.959999999999</v>
      </c>
      <c r="Q377" s="35">
        <v>24857.97</v>
      </c>
      <c r="R377" s="35">
        <v>3744.96</v>
      </c>
      <c r="S377" s="35">
        <f t="shared" si="88"/>
        <v>11608.96</v>
      </c>
      <c r="T377" s="10">
        <v>24857.97</v>
      </c>
      <c r="U377" s="35">
        <v>446.63</v>
      </c>
      <c r="V377" s="35">
        <v>0</v>
      </c>
      <c r="W377" s="36">
        <f t="shared" si="89"/>
        <v>-3744.96</v>
      </c>
      <c r="X377" s="36">
        <f t="shared" si="90"/>
        <v>4.8630480249738142</v>
      </c>
      <c r="Y377" s="36">
        <f t="shared" si="91"/>
        <v>2.7217735266552734</v>
      </c>
      <c r="Z377" s="36">
        <f t="shared" si="92"/>
        <v>2.1412744983185403</v>
      </c>
      <c r="AA377" s="36">
        <f t="shared" si="98"/>
        <v>0.55968469007046862</v>
      </c>
      <c r="AB377" s="36">
        <f t="shared" si="99"/>
        <v>0.44031530992953144</v>
      </c>
      <c r="AC377" s="36">
        <f t="shared" si="100"/>
        <v>7.911266562548213E-3</v>
      </c>
      <c r="AD377" s="36">
        <f t="shared" si="102"/>
        <v>0</v>
      </c>
      <c r="AE377" s="54">
        <f t="shared" si="93"/>
        <v>2.1412744983185403</v>
      </c>
      <c r="AF377" s="54">
        <f t="shared" si="101"/>
        <v>0.44031530992953144</v>
      </c>
    </row>
    <row r="378" spans="1:32" ht="12" customHeight="1" x14ac:dyDescent="0.2">
      <c r="A378" s="27">
        <v>98466</v>
      </c>
      <c r="B378" s="28" t="s">
        <v>283</v>
      </c>
      <c r="C378" s="27" t="s">
        <v>44</v>
      </c>
      <c r="D378" s="29">
        <v>1</v>
      </c>
      <c r="E378" s="30">
        <v>2015</v>
      </c>
      <c r="F378" s="27" t="s">
        <v>36</v>
      </c>
      <c r="G378" s="31">
        <v>40574</v>
      </c>
      <c r="H378" s="32">
        <v>6.416666666666667</v>
      </c>
      <c r="I378" s="28" t="s">
        <v>33</v>
      </c>
      <c r="J378" s="33">
        <v>0.68049999999999999</v>
      </c>
      <c r="K378" s="33">
        <f t="shared" si="87"/>
        <v>3.1296615331583779</v>
      </c>
      <c r="L378" s="34">
        <v>6.7362000000000002</v>
      </c>
      <c r="M378" s="34">
        <v>2.63E-2</v>
      </c>
      <c r="N378" s="35">
        <v>42490.82</v>
      </c>
      <c r="O378" s="35">
        <v>28914.01</v>
      </c>
      <c r="P378" s="35">
        <v>12486.94</v>
      </c>
      <c r="Q378" s="35">
        <v>16427.07</v>
      </c>
      <c r="R378" s="35">
        <v>6769</v>
      </c>
      <c r="S378" s="35">
        <f t="shared" si="88"/>
        <v>13576.810000000001</v>
      </c>
      <c r="T378" s="10">
        <v>0</v>
      </c>
      <c r="U378" s="35">
        <v>0</v>
      </c>
      <c r="V378" s="35">
        <v>4248</v>
      </c>
      <c r="W378" s="36">
        <f t="shared" si="89"/>
        <v>-2521</v>
      </c>
      <c r="X378" s="36">
        <f t="shared" si="90"/>
        <v>2.1296615331583779</v>
      </c>
      <c r="Y378" s="36">
        <f t="shared" si="91"/>
        <v>0.91972562037768812</v>
      </c>
      <c r="Z378" s="36">
        <f t="shared" si="92"/>
        <v>1.2099359127806899</v>
      </c>
      <c r="AA378" s="36">
        <f t="shared" si="98"/>
        <v>0.43186469119987164</v>
      </c>
      <c r="AB378" s="36">
        <f t="shared" si="99"/>
        <v>0.56813530880012841</v>
      </c>
      <c r="AC378" s="36">
        <f t="shared" si="100"/>
        <v>0</v>
      </c>
      <c r="AD378" s="36">
        <f t="shared" si="102"/>
        <v>0.62756684886984782</v>
      </c>
      <c r="AE378" s="54">
        <f t="shared" si="93"/>
        <v>0</v>
      </c>
      <c r="AF378" s="54">
        <f t="shared" si="101"/>
        <v>0</v>
      </c>
    </row>
    <row r="379" spans="1:32" x14ac:dyDescent="0.2">
      <c r="A379" s="27">
        <v>97856</v>
      </c>
      <c r="B379" s="28" t="s">
        <v>277</v>
      </c>
      <c r="C379" s="27" t="s">
        <v>35</v>
      </c>
      <c r="D379" s="29">
        <v>2</v>
      </c>
      <c r="E379" s="30">
        <v>2015</v>
      </c>
      <c r="F379" s="27" t="s">
        <v>32</v>
      </c>
      <c r="G379" s="31">
        <v>40525</v>
      </c>
      <c r="H379" s="32">
        <v>6.5472222222222225</v>
      </c>
      <c r="I379" s="28" t="s">
        <v>33</v>
      </c>
      <c r="J379" s="33">
        <v>0.89710000000000001</v>
      </c>
      <c r="K379" s="33">
        <f t="shared" si="87"/>
        <v>9.7144289696896013</v>
      </c>
      <c r="L379" s="34">
        <v>1.1768000000000001</v>
      </c>
      <c r="M379" s="34">
        <v>0</v>
      </c>
      <c r="N379" s="35">
        <v>327725.49</v>
      </c>
      <c r="O379" s="35">
        <v>293989.53999999998</v>
      </c>
      <c r="P379" s="35">
        <v>172868.1</v>
      </c>
      <c r="Q379" s="35">
        <v>121121.44</v>
      </c>
      <c r="R379" s="35">
        <v>15720.59</v>
      </c>
      <c r="S379" s="35">
        <f t="shared" si="88"/>
        <v>33735.950000000012</v>
      </c>
      <c r="T379" s="10">
        <v>121121.44</v>
      </c>
      <c r="U379" s="35">
        <v>42098.67</v>
      </c>
      <c r="V379" s="35">
        <v>0</v>
      </c>
      <c r="W379" s="36">
        <f t="shared" si="89"/>
        <v>-15720.59</v>
      </c>
      <c r="X379" s="36">
        <f t="shared" si="90"/>
        <v>8.7144289696896013</v>
      </c>
      <c r="Y379" s="36">
        <f t="shared" si="91"/>
        <v>5.1241509428369421</v>
      </c>
      <c r="Z379" s="36">
        <f t="shared" si="92"/>
        <v>3.5902780268526588</v>
      </c>
      <c r="AA379" s="36">
        <f t="shared" si="98"/>
        <v>0.58800765496622776</v>
      </c>
      <c r="AB379" s="36">
        <f t="shared" si="99"/>
        <v>0.4119923450337723</v>
      </c>
      <c r="AC379" s="36">
        <f t="shared" si="100"/>
        <v>0.14319784982826261</v>
      </c>
      <c r="AD379" s="36">
        <f t="shared" si="102"/>
        <v>0</v>
      </c>
      <c r="AE379" s="54">
        <f t="shared" si="93"/>
        <v>3.5902780268526588</v>
      </c>
      <c r="AF379" s="54">
        <f t="shared" si="101"/>
        <v>0.4119923450337723</v>
      </c>
    </row>
    <row r="380" spans="1:32" x14ac:dyDescent="0.2">
      <c r="A380" s="27">
        <v>97889</v>
      </c>
      <c r="B380" s="28" t="s">
        <v>278</v>
      </c>
      <c r="C380" s="27" t="s">
        <v>53</v>
      </c>
      <c r="D380" s="29">
        <v>2</v>
      </c>
      <c r="E380" s="30">
        <v>2015</v>
      </c>
      <c r="F380" s="27" t="s">
        <v>32</v>
      </c>
      <c r="G380" s="31">
        <v>40514</v>
      </c>
      <c r="H380" s="32">
        <v>6.5777777777777775</v>
      </c>
      <c r="I380" s="28" t="s">
        <v>33</v>
      </c>
      <c r="J380" s="33">
        <v>0.80120000000000002</v>
      </c>
      <c r="K380" s="33">
        <f t="shared" si="87"/>
        <v>5.0306614328939672</v>
      </c>
      <c r="L380" s="34">
        <v>1.2955000000000001</v>
      </c>
      <c r="M380" s="34">
        <v>3.5900000000000001E-2</v>
      </c>
      <c r="N380" s="35">
        <v>67667.929999999993</v>
      </c>
      <c r="O380" s="35">
        <v>54216.83</v>
      </c>
      <c r="P380" s="35">
        <v>54216.83</v>
      </c>
      <c r="Q380" s="35">
        <v>0</v>
      </c>
      <c r="R380" s="35">
        <v>447</v>
      </c>
      <c r="S380" s="35">
        <f t="shared" si="88"/>
        <v>13451.099999999991</v>
      </c>
      <c r="T380" s="10">
        <v>0</v>
      </c>
      <c r="U380" s="36">
        <v>5738.27</v>
      </c>
      <c r="V380" s="36">
        <v>1333.37</v>
      </c>
      <c r="W380" s="36">
        <f t="shared" si="89"/>
        <v>886.36999999999989</v>
      </c>
      <c r="X380" s="36">
        <f t="shared" si="90"/>
        <v>4.0306614328939672</v>
      </c>
      <c r="Y380" s="36">
        <f t="shared" si="91"/>
        <v>4.0306614328939672</v>
      </c>
      <c r="Z380" s="36">
        <f t="shared" si="92"/>
        <v>0</v>
      </c>
      <c r="AA380" s="36">
        <f t="shared" si="98"/>
        <v>1</v>
      </c>
      <c r="AB380" s="36">
        <f t="shared" si="99"/>
        <v>0</v>
      </c>
      <c r="AC380" s="36">
        <f t="shared" si="100"/>
        <v>0.10583927536892143</v>
      </c>
      <c r="AD380" s="36">
        <f t="shared" si="102"/>
        <v>2.9829306487695746</v>
      </c>
      <c r="AE380" s="54">
        <f t="shared" si="93"/>
        <v>0</v>
      </c>
      <c r="AF380" s="54">
        <f t="shared" si="101"/>
        <v>0</v>
      </c>
    </row>
    <row r="381" spans="1:32" x14ac:dyDescent="0.2">
      <c r="A381" s="27">
        <v>64608</v>
      </c>
      <c r="B381" s="28" t="s">
        <v>203</v>
      </c>
      <c r="C381" s="27" t="s">
        <v>120</v>
      </c>
      <c r="D381" s="29">
        <v>2</v>
      </c>
      <c r="E381" s="30">
        <v>2015</v>
      </c>
      <c r="F381" s="27" t="s">
        <v>32</v>
      </c>
      <c r="G381" s="31">
        <v>40505</v>
      </c>
      <c r="H381" s="32">
        <v>6.6027777777777779</v>
      </c>
      <c r="I381" s="28" t="s">
        <v>33</v>
      </c>
      <c r="J381" s="33">
        <v>0.99070000000000003</v>
      </c>
      <c r="K381" s="33">
        <f t="shared" si="87"/>
        <v>107.72177599785236</v>
      </c>
      <c r="L381" s="34">
        <v>6.1456999999999997</v>
      </c>
      <c r="M381" s="34">
        <v>1E-4</v>
      </c>
      <c r="N381" s="35">
        <v>96294.65</v>
      </c>
      <c r="O381" s="35">
        <v>95400.73</v>
      </c>
      <c r="P381" s="35">
        <v>95400.73</v>
      </c>
      <c r="Q381" s="35">
        <v>0</v>
      </c>
      <c r="R381" s="35">
        <v>581</v>
      </c>
      <c r="S381" s="35">
        <f t="shared" si="88"/>
        <v>893.91999999999825</v>
      </c>
      <c r="T381" s="10">
        <v>0</v>
      </c>
      <c r="U381" s="35">
        <v>17137</v>
      </c>
      <c r="V381" s="35">
        <v>0</v>
      </c>
      <c r="W381" s="36">
        <f t="shared" si="89"/>
        <v>-581</v>
      </c>
      <c r="X381" s="36">
        <f t="shared" si="90"/>
        <v>106.72177599785236</v>
      </c>
      <c r="Y381" s="36">
        <f t="shared" si="91"/>
        <v>106.72177599785236</v>
      </c>
      <c r="Z381" s="36">
        <f t="shared" si="92"/>
        <v>0</v>
      </c>
      <c r="AA381" s="36">
        <f t="shared" si="98"/>
        <v>1</v>
      </c>
      <c r="AB381" s="36">
        <f t="shared" si="99"/>
        <v>0</v>
      </c>
      <c r="AC381" s="36">
        <f t="shared" si="100"/>
        <v>0.17963174914908933</v>
      </c>
      <c r="AD381" s="36">
        <f t="shared" si="102"/>
        <v>0</v>
      </c>
      <c r="AE381" s="54">
        <f t="shared" si="93"/>
        <v>0</v>
      </c>
      <c r="AF381" s="54">
        <f t="shared" si="101"/>
        <v>0</v>
      </c>
    </row>
    <row r="382" spans="1:32" x14ac:dyDescent="0.2">
      <c r="A382" s="27">
        <v>64320</v>
      </c>
      <c r="B382" s="28" t="s">
        <v>202</v>
      </c>
      <c r="C382" s="27" t="s">
        <v>120</v>
      </c>
      <c r="D382" s="29">
        <v>2</v>
      </c>
      <c r="E382" s="30">
        <v>2015</v>
      </c>
      <c r="F382" s="27" t="s">
        <v>36</v>
      </c>
      <c r="G382" s="31">
        <v>40501</v>
      </c>
      <c r="H382" s="32">
        <v>6.6138888888888889</v>
      </c>
      <c r="I382" s="28" t="s">
        <v>33</v>
      </c>
      <c r="J382" s="33">
        <v>7.7700000000000005E-2</v>
      </c>
      <c r="K382" s="33">
        <f t="shared" si="87"/>
        <v>1.0842123738213529</v>
      </c>
      <c r="L382" s="34">
        <v>1.3360000000000001</v>
      </c>
      <c r="M382" s="34">
        <v>8.8000000000000005E-3</v>
      </c>
      <c r="N382" s="35">
        <v>85124.43</v>
      </c>
      <c r="O382" s="35">
        <v>6611.74</v>
      </c>
      <c r="P382" s="35">
        <v>6611.74</v>
      </c>
      <c r="Q382" s="35">
        <v>0</v>
      </c>
      <c r="R382" s="35">
        <v>0</v>
      </c>
      <c r="S382" s="35">
        <f t="shared" si="88"/>
        <v>78512.689999999988</v>
      </c>
      <c r="T382" s="10">
        <v>0</v>
      </c>
      <c r="U382" s="35">
        <v>5452</v>
      </c>
      <c r="V382" s="36">
        <v>412.85</v>
      </c>
      <c r="W382" s="36">
        <f t="shared" si="89"/>
        <v>412.85</v>
      </c>
      <c r="X382" s="36">
        <f t="shared" si="90"/>
        <v>8.4212373821352965E-2</v>
      </c>
      <c r="Y382" s="36">
        <f t="shared" si="91"/>
        <v>8.4212373821352965E-2</v>
      </c>
      <c r="Z382" s="36">
        <f t="shared" si="92"/>
        <v>0</v>
      </c>
      <c r="AA382" s="36">
        <f t="shared" si="98"/>
        <v>1</v>
      </c>
      <c r="AB382" s="36">
        <f t="shared" si="99"/>
        <v>0</v>
      </c>
      <c r="AC382" s="36">
        <f t="shared" si="100"/>
        <v>0.82459382855345187</v>
      </c>
      <c r="AD382" s="36">
        <v>0</v>
      </c>
      <c r="AE382" s="54">
        <f t="shared" si="93"/>
        <v>0</v>
      </c>
      <c r="AF382" s="54">
        <f t="shared" si="101"/>
        <v>0</v>
      </c>
    </row>
    <row r="383" spans="1:32" x14ac:dyDescent="0.2">
      <c r="A383" s="27">
        <v>64299</v>
      </c>
      <c r="B383" s="28" t="s">
        <v>200</v>
      </c>
      <c r="C383" s="27" t="s">
        <v>35</v>
      </c>
      <c r="D383" s="29">
        <v>2</v>
      </c>
      <c r="E383" s="30">
        <v>2015</v>
      </c>
      <c r="F383" s="27" t="s">
        <v>32</v>
      </c>
      <c r="G383" s="31">
        <v>40491</v>
      </c>
      <c r="H383" s="32">
        <v>6.6416666666666666</v>
      </c>
      <c r="I383" s="28" t="s">
        <v>33</v>
      </c>
      <c r="J383" s="33">
        <v>0.83</v>
      </c>
      <c r="K383" s="33">
        <f t="shared" si="87"/>
        <v>5.8825939651888213</v>
      </c>
      <c r="L383" s="34">
        <v>1.6477999999999999</v>
      </c>
      <c r="M383" s="34">
        <v>7.8799999999999995E-2</v>
      </c>
      <c r="N383" s="35">
        <v>462463.36</v>
      </c>
      <c r="O383" s="35">
        <v>383847.81</v>
      </c>
      <c r="P383" s="35">
        <v>71155.27</v>
      </c>
      <c r="Q383" s="35">
        <v>312692.53999999998</v>
      </c>
      <c r="R383" s="35">
        <v>0</v>
      </c>
      <c r="S383" s="35">
        <f t="shared" si="88"/>
        <v>78615.549999999988</v>
      </c>
      <c r="T383" s="10">
        <v>42000</v>
      </c>
      <c r="U383" s="35">
        <v>32199.61</v>
      </c>
      <c r="V383" s="35">
        <v>44388.7</v>
      </c>
      <c r="W383" s="36">
        <f t="shared" si="89"/>
        <v>44388.7</v>
      </c>
      <c r="X383" s="36">
        <f t="shared" si="90"/>
        <v>4.8825939651888213</v>
      </c>
      <c r="Y383" s="36">
        <f t="shared" si="91"/>
        <v>0.9051042700839721</v>
      </c>
      <c r="Z383" s="36">
        <f t="shared" si="92"/>
        <v>3.9774896951048491</v>
      </c>
      <c r="AA383" s="36">
        <f t="shared" si="98"/>
        <v>0.1853736510832249</v>
      </c>
      <c r="AB383" s="36">
        <f t="shared" si="99"/>
        <v>0.8146263489167751</v>
      </c>
      <c r="AC383" s="36">
        <f t="shared" si="100"/>
        <v>8.3886397580332686E-2</v>
      </c>
      <c r="AD383" s="36">
        <v>0</v>
      </c>
      <c r="AE383" s="54">
        <f t="shared" si="93"/>
        <v>0.53424545144058655</v>
      </c>
      <c r="AF383" s="54">
        <f t="shared" si="101"/>
        <v>0.10941836557566917</v>
      </c>
    </row>
    <row r="384" spans="1:32" ht="12" customHeight="1" x14ac:dyDescent="0.2">
      <c r="A384" s="27">
        <v>64099</v>
      </c>
      <c r="B384" s="28" t="s">
        <v>198</v>
      </c>
      <c r="C384" s="27" t="s">
        <v>35</v>
      </c>
      <c r="D384" s="29">
        <v>2</v>
      </c>
      <c r="E384" s="30">
        <v>2015</v>
      </c>
      <c r="F384" s="27" t="s">
        <v>32</v>
      </c>
      <c r="G384" s="31">
        <v>40471</v>
      </c>
      <c r="H384" s="32">
        <v>6.6944444444444446</v>
      </c>
      <c r="I384" s="28" t="s">
        <v>33</v>
      </c>
      <c r="J384" s="33">
        <v>0.92700000000000005</v>
      </c>
      <c r="K384" s="33">
        <f t="shared" si="87"/>
        <v>13.700284618556243</v>
      </c>
      <c r="L384" s="34">
        <v>0.88060000000000005</v>
      </c>
      <c r="M384" s="34">
        <v>0</v>
      </c>
      <c r="N384" s="35">
        <v>321979.02</v>
      </c>
      <c r="O384" s="35">
        <v>298477.39</v>
      </c>
      <c r="P384" s="35">
        <v>99763.85</v>
      </c>
      <c r="Q384" s="35">
        <v>198713.54</v>
      </c>
      <c r="R384" s="35">
        <v>24263.02</v>
      </c>
      <c r="S384" s="35">
        <f t="shared" si="88"/>
        <v>23501.630000000005</v>
      </c>
      <c r="T384" s="10">
        <v>151127.56</v>
      </c>
      <c r="U384" s="35">
        <v>33725.9</v>
      </c>
      <c r="V384" s="35">
        <v>0</v>
      </c>
      <c r="W384" s="36">
        <f t="shared" si="89"/>
        <v>-24263.02</v>
      </c>
      <c r="X384" s="36">
        <f t="shared" si="90"/>
        <v>12.700284618556243</v>
      </c>
      <c r="Y384" s="36">
        <f t="shared" si="91"/>
        <v>4.2449757740207801</v>
      </c>
      <c r="Z384" s="36">
        <f t="shared" si="92"/>
        <v>8.4553088445354625</v>
      </c>
      <c r="AA384" s="36">
        <f t="shared" si="98"/>
        <v>0.33424257026637766</v>
      </c>
      <c r="AB384" s="36">
        <f t="shared" si="99"/>
        <v>0.6657574297336224</v>
      </c>
      <c r="AC384" s="36">
        <f t="shared" si="100"/>
        <v>0.11299314832523831</v>
      </c>
      <c r="AD384" s="36">
        <f>V384/R384</f>
        <v>0</v>
      </c>
      <c r="AE384" s="54">
        <f t="shared" si="93"/>
        <v>6.4305139686055801</v>
      </c>
      <c r="AF384" s="54">
        <f t="shared" si="101"/>
        <v>0.50632833528864607</v>
      </c>
    </row>
    <row r="385" spans="1:32" x14ac:dyDescent="0.2">
      <c r="A385" s="27">
        <v>97963</v>
      </c>
      <c r="B385" s="28" t="s">
        <v>279</v>
      </c>
      <c r="C385" s="27" t="s">
        <v>35</v>
      </c>
      <c r="D385" s="29">
        <v>2</v>
      </c>
      <c r="E385" s="30">
        <v>2015</v>
      </c>
      <c r="F385" s="27" t="s">
        <v>32</v>
      </c>
      <c r="G385" s="31">
        <v>40465</v>
      </c>
      <c r="H385" s="32">
        <v>6.7111111111111112</v>
      </c>
      <c r="I385" s="28" t="s">
        <v>33</v>
      </c>
      <c r="J385" s="33">
        <v>0.71689999999999998</v>
      </c>
      <c r="K385" s="33">
        <f t="shared" si="87"/>
        <v>3.5322363205435225</v>
      </c>
      <c r="L385" s="34">
        <v>2.2911000000000001</v>
      </c>
      <c r="M385" s="34">
        <v>0</v>
      </c>
      <c r="N385" s="35">
        <v>171983.88</v>
      </c>
      <c r="O385" s="35">
        <v>123294.08</v>
      </c>
      <c r="P385" s="35">
        <v>102827.72</v>
      </c>
      <c r="Q385" s="35">
        <v>20466.36</v>
      </c>
      <c r="R385" s="35">
        <v>0</v>
      </c>
      <c r="S385" s="35">
        <f t="shared" si="88"/>
        <v>48689.8</v>
      </c>
      <c r="T385" s="10">
        <v>20466.36</v>
      </c>
      <c r="U385" s="35">
        <v>88196.26</v>
      </c>
      <c r="V385" s="35">
        <v>-10236.75</v>
      </c>
      <c r="W385" s="36">
        <f t="shared" si="89"/>
        <v>-10236.75</v>
      </c>
      <c r="X385" s="36">
        <f t="shared" si="90"/>
        <v>2.5322363205435225</v>
      </c>
      <c r="Y385" s="36">
        <f t="shared" si="91"/>
        <v>2.1118944830334074</v>
      </c>
      <c r="Z385" s="36">
        <f t="shared" si="92"/>
        <v>0.42034183751011506</v>
      </c>
      <c r="AA385" s="36">
        <f t="shared" si="98"/>
        <v>0.83400370885609432</v>
      </c>
      <c r="AB385" s="36">
        <f t="shared" si="99"/>
        <v>0.16599629114390568</v>
      </c>
      <c r="AC385" s="36">
        <f t="shared" si="100"/>
        <v>0.71533247987251292</v>
      </c>
      <c r="AD385" s="36">
        <v>0</v>
      </c>
      <c r="AE385" s="54">
        <f t="shared" si="93"/>
        <v>0.42034183751011506</v>
      </c>
      <c r="AF385" s="54">
        <f t="shared" si="101"/>
        <v>0.16599629114390568</v>
      </c>
    </row>
    <row r="386" spans="1:32" x14ac:dyDescent="0.2">
      <c r="A386" s="27">
        <v>63483</v>
      </c>
      <c r="B386" s="28" t="s">
        <v>197</v>
      </c>
      <c r="C386" s="27" t="s">
        <v>35</v>
      </c>
      <c r="D386" s="29">
        <v>2</v>
      </c>
      <c r="E386" s="30">
        <v>2015</v>
      </c>
      <c r="F386" s="27" t="s">
        <v>32</v>
      </c>
      <c r="G386" s="31">
        <v>40457</v>
      </c>
      <c r="H386" s="32">
        <v>6.7333333333333334</v>
      </c>
      <c r="I386" s="28" t="s">
        <v>33</v>
      </c>
      <c r="J386" s="33">
        <v>0.87150000000000005</v>
      </c>
      <c r="K386" s="33">
        <f t="shared" ref="K386:K449" si="103">+N386/S386</f>
        <v>7.7793701972009748</v>
      </c>
      <c r="L386" s="34">
        <v>2.5960000000000001</v>
      </c>
      <c r="M386" s="34">
        <v>2.3999999999999998E-3</v>
      </c>
      <c r="N386" s="35">
        <v>108382.03</v>
      </c>
      <c r="O386" s="35">
        <v>94450.05</v>
      </c>
      <c r="P386" s="35">
        <v>91907.26</v>
      </c>
      <c r="Q386" s="35">
        <v>2542.79</v>
      </c>
      <c r="R386" s="35">
        <v>0</v>
      </c>
      <c r="S386" s="35">
        <f t="shared" ref="S386:S449" si="104">+N386-O386</f>
        <v>13931.979999999996</v>
      </c>
      <c r="T386" s="10">
        <v>0</v>
      </c>
      <c r="U386" s="35">
        <v>37540.550000000003</v>
      </c>
      <c r="V386" s="35">
        <v>533.11</v>
      </c>
      <c r="W386" s="36">
        <f t="shared" ref="W386:W449" si="105">+V386-R386</f>
        <v>533.11</v>
      </c>
      <c r="X386" s="36">
        <f t="shared" ref="X386:X449" si="106">+O386/S386</f>
        <v>6.7793701972009748</v>
      </c>
      <c r="Y386" s="36">
        <f t="shared" ref="Y386:Y449" si="107">+P386/S386</f>
        <v>6.5968555797524848</v>
      </c>
      <c r="Z386" s="36">
        <f t="shared" ref="Z386:Z449" si="108">+Q386/S386</f>
        <v>0.18251461744848907</v>
      </c>
      <c r="AA386" s="36">
        <f t="shared" si="98"/>
        <v>0.97307793907996865</v>
      </c>
      <c r="AB386" s="36">
        <f t="shared" si="99"/>
        <v>2.6922060920031275E-2</v>
      </c>
      <c r="AC386" s="36">
        <f t="shared" si="100"/>
        <v>0.39746458577840882</v>
      </c>
      <c r="AD386" s="36">
        <v>0</v>
      </c>
      <c r="AE386" s="54">
        <f t="shared" ref="AE386:AE449" si="109">+T386/S386</f>
        <v>0</v>
      </c>
      <c r="AF386" s="54">
        <f t="shared" si="101"/>
        <v>0</v>
      </c>
    </row>
    <row r="387" spans="1:32" x14ac:dyDescent="0.2">
      <c r="A387" s="27">
        <v>62966</v>
      </c>
      <c r="B387" s="28" t="s">
        <v>193</v>
      </c>
      <c r="C387" s="27" t="s">
        <v>51</v>
      </c>
      <c r="D387" s="29">
        <v>2</v>
      </c>
      <c r="E387" s="30">
        <v>2015</v>
      </c>
      <c r="F387" s="27" t="s">
        <v>36</v>
      </c>
      <c r="G387" s="31">
        <v>40438</v>
      </c>
      <c r="H387" s="32">
        <v>6.7861111111111114</v>
      </c>
      <c r="I387" s="28" t="s">
        <v>33</v>
      </c>
      <c r="J387" s="33">
        <v>0.77180000000000004</v>
      </c>
      <c r="K387" s="33">
        <f t="shared" si="103"/>
        <v>4.3816277666129411</v>
      </c>
      <c r="L387" s="34">
        <v>8.0137</v>
      </c>
      <c r="M387" s="34">
        <v>5.4100000000000002E-2</v>
      </c>
      <c r="N387" s="35">
        <v>33031.120000000003</v>
      </c>
      <c r="O387" s="35">
        <v>25492.57</v>
      </c>
      <c r="P387" s="35">
        <v>21198.37</v>
      </c>
      <c r="Q387" s="35">
        <v>4294.2</v>
      </c>
      <c r="R387" s="35">
        <v>0</v>
      </c>
      <c r="S387" s="35">
        <f t="shared" si="104"/>
        <v>7538.5500000000029</v>
      </c>
      <c r="T387" s="10">
        <v>0</v>
      </c>
      <c r="U387" s="35">
        <v>5768.49</v>
      </c>
      <c r="V387" s="35">
        <v>10932.77</v>
      </c>
      <c r="W387" s="36">
        <f t="shared" si="105"/>
        <v>10932.77</v>
      </c>
      <c r="X387" s="36">
        <f t="shared" si="106"/>
        <v>3.3816277666129415</v>
      </c>
      <c r="Y387" s="36">
        <f t="shared" si="107"/>
        <v>2.811995675560949</v>
      </c>
      <c r="Z387" s="36">
        <f t="shared" si="108"/>
        <v>0.56963209105199253</v>
      </c>
      <c r="AA387" s="36">
        <f t="shared" si="98"/>
        <v>0.83155091856176133</v>
      </c>
      <c r="AB387" s="36">
        <f t="shared" si="99"/>
        <v>0.16844908143823867</v>
      </c>
      <c r="AC387" s="36">
        <f t="shared" si="100"/>
        <v>0.22628122625533637</v>
      </c>
      <c r="AD387" s="36">
        <v>0</v>
      </c>
      <c r="AE387" s="54">
        <f t="shared" si="109"/>
        <v>0</v>
      </c>
      <c r="AF387" s="54">
        <f t="shared" si="101"/>
        <v>0</v>
      </c>
    </row>
    <row r="388" spans="1:32" ht="12" customHeight="1" x14ac:dyDescent="0.2">
      <c r="A388" s="27">
        <v>63027</v>
      </c>
      <c r="B388" s="28" t="s">
        <v>194</v>
      </c>
      <c r="C388" s="27" t="s">
        <v>35</v>
      </c>
      <c r="D388" s="29">
        <v>2</v>
      </c>
      <c r="E388" s="30">
        <v>2015</v>
      </c>
      <c r="F388" s="27" t="s">
        <v>32</v>
      </c>
      <c r="G388" s="31">
        <v>40438</v>
      </c>
      <c r="H388" s="32">
        <v>6.7861111111111114</v>
      </c>
      <c r="I388" s="28" t="s">
        <v>33</v>
      </c>
      <c r="J388" s="33">
        <v>1.0094000000000001</v>
      </c>
      <c r="K388" s="33">
        <f t="shared" si="103"/>
        <v>-106.07984492649743</v>
      </c>
      <c r="L388" s="34">
        <v>3.2465999999999999</v>
      </c>
      <c r="M388" s="34">
        <v>0</v>
      </c>
      <c r="N388" s="35">
        <v>47337.07</v>
      </c>
      <c r="O388" s="35">
        <v>47783.31</v>
      </c>
      <c r="P388" s="35">
        <v>47783.31</v>
      </c>
      <c r="Q388" s="35">
        <v>0</v>
      </c>
      <c r="R388" s="35">
        <v>0</v>
      </c>
      <c r="S388" s="35">
        <f t="shared" si="104"/>
        <v>-446.23999999999796</v>
      </c>
      <c r="T388" s="10">
        <v>0</v>
      </c>
      <c r="U388" s="35">
        <v>0</v>
      </c>
      <c r="V388" s="35">
        <v>-3843.64</v>
      </c>
      <c r="W388" s="36">
        <f t="shared" si="105"/>
        <v>-3843.64</v>
      </c>
      <c r="X388" s="36">
        <f t="shared" si="106"/>
        <v>-107.07984492649743</v>
      </c>
      <c r="Y388" s="36">
        <f t="shared" si="107"/>
        <v>-107.07984492649743</v>
      </c>
      <c r="Z388" s="36">
        <f t="shared" si="108"/>
        <v>0</v>
      </c>
      <c r="AA388" s="36">
        <f t="shared" si="98"/>
        <v>1</v>
      </c>
      <c r="AB388" s="36">
        <f t="shared" si="99"/>
        <v>0</v>
      </c>
      <c r="AC388" s="36">
        <f t="shared" si="100"/>
        <v>0</v>
      </c>
      <c r="AD388" s="36">
        <v>0</v>
      </c>
      <c r="AE388" s="54">
        <f t="shared" si="109"/>
        <v>0</v>
      </c>
      <c r="AF388" s="54">
        <f t="shared" si="101"/>
        <v>0</v>
      </c>
    </row>
    <row r="389" spans="1:32" x14ac:dyDescent="0.2">
      <c r="A389" s="27">
        <v>62688</v>
      </c>
      <c r="B389" s="28" t="s">
        <v>192</v>
      </c>
      <c r="C389" s="27" t="s">
        <v>35</v>
      </c>
      <c r="D389" s="29">
        <v>2</v>
      </c>
      <c r="E389" s="30">
        <v>2015</v>
      </c>
      <c r="F389" s="27" t="s">
        <v>32</v>
      </c>
      <c r="G389" s="31">
        <v>40423</v>
      </c>
      <c r="H389" s="32">
        <v>6.8277777777777775</v>
      </c>
      <c r="I389" s="28" t="s">
        <v>33</v>
      </c>
      <c r="J389" s="33">
        <v>0.86839999999999995</v>
      </c>
      <c r="K389" s="33">
        <f t="shared" si="103"/>
        <v>7.5986136403380415</v>
      </c>
      <c r="L389" s="34">
        <v>0.22059999999999999</v>
      </c>
      <c r="M389" s="34">
        <v>7.2400000000000006E-2</v>
      </c>
      <c r="N389" s="35">
        <v>780831.79</v>
      </c>
      <c r="O389" s="35">
        <v>678072.02</v>
      </c>
      <c r="P389" s="35">
        <v>88570.82</v>
      </c>
      <c r="Q389" s="35">
        <v>589501.19999999995</v>
      </c>
      <c r="R389" s="35">
        <v>0</v>
      </c>
      <c r="S389" s="35">
        <f t="shared" si="104"/>
        <v>102759.77000000002</v>
      </c>
      <c r="T389" s="10">
        <v>17423.240000000002</v>
      </c>
      <c r="U389" s="35">
        <v>14994.23</v>
      </c>
      <c r="V389" s="35">
        <v>-373.27</v>
      </c>
      <c r="W389" s="36">
        <f t="shared" si="105"/>
        <v>-373.27</v>
      </c>
      <c r="X389" s="36">
        <f t="shared" si="106"/>
        <v>6.5986136403380415</v>
      </c>
      <c r="Y389" s="36">
        <f t="shared" si="107"/>
        <v>0.86192115844556672</v>
      </c>
      <c r="Z389" s="36">
        <f t="shared" si="108"/>
        <v>5.7366924818924749</v>
      </c>
      <c r="AA389" s="36">
        <f t="shared" si="98"/>
        <v>0.13062155256015431</v>
      </c>
      <c r="AB389" s="36">
        <f t="shared" si="99"/>
        <v>0.8693784474398456</v>
      </c>
      <c r="AC389" s="36">
        <f t="shared" si="100"/>
        <v>2.211303454167007E-2</v>
      </c>
      <c r="AD389" s="36">
        <v>0</v>
      </c>
      <c r="AE389" s="54">
        <f t="shared" si="109"/>
        <v>0.16955312375650508</v>
      </c>
      <c r="AF389" s="54">
        <f t="shared" si="101"/>
        <v>2.5695264641652667E-2</v>
      </c>
    </row>
    <row r="390" spans="1:32" x14ac:dyDescent="0.2">
      <c r="A390" s="27">
        <v>61761</v>
      </c>
      <c r="B390" s="28" t="s">
        <v>188</v>
      </c>
      <c r="C390" s="27" t="s">
        <v>35</v>
      </c>
      <c r="D390" s="29">
        <v>2</v>
      </c>
      <c r="E390" s="30">
        <v>2015</v>
      </c>
      <c r="F390" s="27" t="s">
        <v>32</v>
      </c>
      <c r="G390" s="31">
        <v>40374</v>
      </c>
      <c r="H390" s="32">
        <v>6.958333333333333</v>
      </c>
      <c r="I390" s="28" t="s">
        <v>33</v>
      </c>
      <c r="J390" s="33">
        <v>0.98222456857916973</v>
      </c>
      <c r="K390" s="33">
        <f t="shared" si="103"/>
        <v>56.257425000000005</v>
      </c>
      <c r="L390" s="34">
        <v>4.551779609535985</v>
      </c>
      <c r="M390" s="34">
        <v>0</v>
      </c>
      <c r="N390" s="35">
        <v>45005.94</v>
      </c>
      <c r="O390" s="35">
        <v>44205.94</v>
      </c>
      <c r="P390" s="35">
        <v>12414.13</v>
      </c>
      <c r="Q390" s="35">
        <v>31791.81</v>
      </c>
      <c r="R390" s="35">
        <v>0</v>
      </c>
      <c r="S390" s="35">
        <f t="shared" si="104"/>
        <v>800</v>
      </c>
      <c r="T390" s="10">
        <v>0</v>
      </c>
      <c r="U390" s="35">
        <f>+P390</f>
        <v>12414.13</v>
      </c>
      <c r="V390" s="35">
        <v>-347.68</v>
      </c>
      <c r="W390" s="36">
        <f t="shared" si="105"/>
        <v>-347.68</v>
      </c>
      <c r="X390" s="36">
        <f t="shared" si="106"/>
        <v>55.257425000000005</v>
      </c>
      <c r="Y390" s="36">
        <f t="shared" si="107"/>
        <v>15.517662499999998</v>
      </c>
      <c r="Z390" s="36">
        <f t="shared" si="108"/>
        <v>39.739762500000005</v>
      </c>
      <c r="AA390" s="36">
        <f t="shared" si="98"/>
        <v>0.2808249298623669</v>
      </c>
      <c r="AB390" s="36">
        <f t="shared" si="99"/>
        <v>0.71917507013763304</v>
      </c>
      <c r="AC390" s="36">
        <f t="shared" si="100"/>
        <v>0.2808249298623669</v>
      </c>
      <c r="AD390" s="36">
        <v>0</v>
      </c>
      <c r="AE390" s="54">
        <f t="shared" si="109"/>
        <v>0</v>
      </c>
      <c r="AF390" s="54">
        <f t="shared" si="101"/>
        <v>0</v>
      </c>
    </row>
    <row r="391" spans="1:32" x14ac:dyDescent="0.2">
      <c r="A391" s="27">
        <v>61867</v>
      </c>
      <c r="B391" s="28" t="s">
        <v>189</v>
      </c>
      <c r="C391" s="27" t="s">
        <v>35</v>
      </c>
      <c r="D391" s="29">
        <v>2</v>
      </c>
      <c r="E391" s="30">
        <v>2015</v>
      </c>
      <c r="F391" s="27" t="s">
        <v>32</v>
      </c>
      <c r="G391" s="31">
        <v>40373</v>
      </c>
      <c r="H391" s="32">
        <v>6.9611111111111112</v>
      </c>
      <c r="I391" s="28" t="s">
        <v>33</v>
      </c>
      <c r="J391" s="33">
        <v>0.153</v>
      </c>
      <c r="K391" s="33">
        <f t="shared" si="103"/>
        <v>1.1806848342714595</v>
      </c>
      <c r="L391" s="34">
        <v>3.5308000000000002</v>
      </c>
      <c r="M391" s="34">
        <v>5.1999999999999998E-2</v>
      </c>
      <c r="N391" s="35">
        <v>110979.51</v>
      </c>
      <c r="O391" s="35">
        <v>16983.63</v>
      </c>
      <c r="P391" s="35">
        <v>16983.63</v>
      </c>
      <c r="Q391" s="35">
        <v>0</v>
      </c>
      <c r="R391" s="35">
        <v>0</v>
      </c>
      <c r="S391" s="35">
        <f t="shared" si="104"/>
        <v>93995.87999999999</v>
      </c>
      <c r="T391" s="10">
        <v>0</v>
      </c>
      <c r="U391" s="35">
        <v>170</v>
      </c>
      <c r="V391" s="35">
        <v>23977.73</v>
      </c>
      <c r="W391" s="36">
        <f t="shared" si="105"/>
        <v>23977.73</v>
      </c>
      <c r="X391" s="36">
        <f t="shared" si="106"/>
        <v>0.18068483427145959</v>
      </c>
      <c r="Y391" s="36">
        <f t="shared" si="107"/>
        <v>0.18068483427145959</v>
      </c>
      <c r="Z391" s="36">
        <f t="shared" si="108"/>
        <v>0</v>
      </c>
      <c r="AA391" s="36">
        <f t="shared" si="98"/>
        <v>1</v>
      </c>
      <c r="AB391" s="36">
        <f t="shared" si="99"/>
        <v>0</v>
      </c>
      <c r="AC391" s="36">
        <f t="shared" si="100"/>
        <v>1.0009638693259331E-2</v>
      </c>
      <c r="AD391" s="36">
        <v>0</v>
      </c>
      <c r="AE391" s="54">
        <f t="shared" si="109"/>
        <v>0</v>
      </c>
      <c r="AF391" s="54">
        <f t="shared" si="101"/>
        <v>0</v>
      </c>
    </row>
    <row r="392" spans="1:32" x14ac:dyDescent="0.2">
      <c r="A392" s="27">
        <v>62323</v>
      </c>
      <c r="B392" s="28" t="s">
        <v>190</v>
      </c>
      <c r="C392" s="27" t="s">
        <v>120</v>
      </c>
      <c r="D392" s="29">
        <v>2</v>
      </c>
      <c r="E392" s="30">
        <v>2015</v>
      </c>
      <c r="F392" s="27" t="s">
        <v>36</v>
      </c>
      <c r="G392" s="31">
        <v>40368</v>
      </c>
      <c r="H392" s="32">
        <v>6.9749999999999996</v>
      </c>
      <c r="I392" s="28" t="s">
        <v>33</v>
      </c>
      <c r="J392" s="33">
        <v>0.35149999999999998</v>
      </c>
      <c r="K392" s="33">
        <f t="shared" si="103"/>
        <v>1.5420629215975334</v>
      </c>
      <c r="L392" s="34">
        <v>3.3742000000000001</v>
      </c>
      <c r="M392" s="34">
        <v>0.12790000000000001</v>
      </c>
      <c r="N392" s="35">
        <v>296725.86</v>
      </c>
      <c r="O392" s="35">
        <v>104304.49</v>
      </c>
      <c r="P392" s="35">
        <v>41085.839999999997</v>
      </c>
      <c r="Q392" s="35">
        <v>63218.65</v>
      </c>
      <c r="R392" s="35">
        <v>0</v>
      </c>
      <c r="S392" s="35">
        <f t="shared" si="104"/>
        <v>192421.37</v>
      </c>
      <c r="T392" s="10">
        <v>0</v>
      </c>
      <c r="U392" s="35">
        <v>22075</v>
      </c>
      <c r="V392" s="36">
        <v>52856.3</v>
      </c>
      <c r="W392" s="36">
        <f t="shared" si="105"/>
        <v>52856.3</v>
      </c>
      <c r="X392" s="36">
        <f t="shared" si="106"/>
        <v>0.54206292159753366</v>
      </c>
      <c r="Y392" s="36">
        <f t="shared" si="107"/>
        <v>0.21352015111419276</v>
      </c>
      <c r="Z392" s="36">
        <f t="shared" si="108"/>
        <v>0.3285427704833408</v>
      </c>
      <c r="AA392" s="36">
        <f t="shared" si="98"/>
        <v>0.393902889511276</v>
      </c>
      <c r="AB392" s="36">
        <f t="shared" si="99"/>
        <v>0.60609711048872394</v>
      </c>
      <c r="AC392" s="36">
        <f t="shared" si="100"/>
        <v>0.21163997829815379</v>
      </c>
      <c r="AD392" s="36">
        <v>0</v>
      </c>
      <c r="AE392" s="54">
        <f t="shared" si="109"/>
        <v>0</v>
      </c>
      <c r="AF392" s="54">
        <f t="shared" si="101"/>
        <v>0</v>
      </c>
    </row>
    <row r="393" spans="1:32" x14ac:dyDescent="0.2">
      <c r="A393" s="27">
        <v>61516</v>
      </c>
      <c r="B393" s="28" t="s">
        <v>187</v>
      </c>
      <c r="C393" s="27" t="s">
        <v>35</v>
      </c>
      <c r="D393" s="29">
        <v>2</v>
      </c>
      <c r="E393" s="30">
        <v>2015</v>
      </c>
      <c r="F393" s="27" t="s">
        <v>32</v>
      </c>
      <c r="G393" s="31">
        <v>40360</v>
      </c>
      <c r="H393" s="32">
        <v>6.9972222222222218</v>
      </c>
      <c r="I393" s="28" t="s">
        <v>33</v>
      </c>
      <c r="J393" s="33">
        <v>0.2397</v>
      </c>
      <c r="K393" s="33">
        <f t="shared" si="103"/>
        <v>1.3152439029678522</v>
      </c>
      <c r="L393" s="34">
        <v>3.6288999999999998</v>
      </c>
      <c r="M393" s="34">
        <v>4.8000000000000001E-2</v>
      </c>
      <c r="N393" s="35">
        <v>90991.23</v>
      </c>
      <c r="O393" s="35">
        <v>21809.21</v>
      </c>
      <c r="P393" s="35">
        <v>21809.21</v>
      </c>
      <c r="Q393" s="35">
        <v>0</v>
      </c>
      <c r="R393" s="35">
        <v>0</v>
      </c>
      <c r="S393" s="35">
        <f t="shared" si="104"/>
        <v>69182.01999999999</v>
      </c>
      <c r="T393" s="10">
        <v>0</v>
      </c>
      <c r="U393" s="35">
        <v>6611.25</v>
      </c>
      <c r="V393" s="35">
        <v>18648.59</v>
      </c>
      <c r="W393" s="36">
        <f t="shared" si="105"/>
        <v>18648.59</v>
      </c>
      <c r="X393" s="36">
        <f t="shared" si="106"/>
        <v>0.3152439029678521</v>
      </c>
      <c r="Y393" s="36">
        <f t="shared" si="107"/>
        <v>0.3152439029678521</v>
      </c>
      <c r="Z393" s="36">
        <f t="shared" si="108"/>
        <v>0</v>
      </c>
      <c r="AA393" s="36">
        <f t="shared" ref="AA393:AA415" si="110">+P393/O393</f>
        <v>1</v>
      </c>
      <c r="AB393" s="36">
        <f t="shared" ref="AB393:AB415" si="111">+Q393/O393</f>
        <v>0</v>
      </c>
      <c r="AC393" s="36">
        <f t="shared" ref="AC393:AC415" si="112">+U393/O393</f>
        <v>0.30314027880881517</v>
      </c>
      <c r="AD393" s="36">
        <v>0</v>
      </c>
      <c r="AE393" s="54">
        <f t="shared" si="109"/>
        <v>0</v>
      </c>
      <c r="AF393" s="54">
        <f t="shared" ref="AF393:AF415" si="113">+T393/O393</f>
        <v>0</v>
      </c>
    </row>
    <row r="394" spans="1:32" x14ac:dyDescent="0.2">
      <c r="A394" s="27">
        <v>60788</v>
      </c>
      <c r="B394" s="28" t="s">
        <v>184</v>
      </c>
      <c r="C394" s="27" t="s">
        <v>35</v>
      </c>
      <c r="D394" s="29">
        <v>2</v>
      </c>
      <c r="E394" s="30">
        <v>2015</v>
      </c>
      <c r="F394" s="27" t="s">
        <v>32</v>
      </c>
      <c r="G394" s="31">
        <v>40353</v>
      </c>
      <c r="H394" s="32">
        <v>7.0166666666666666</v>
      </c>
      <c r="I394" s="28" t="s">
        <v>33</v>
      </c>
      <c r="J394" s="33">
        <v>0.97729999999999995</v>
      </c>
      <c r="K394" s="33">
        <f t="shared" si="103"/>
        <v>43.95811480274709</v>
      </c>
      <c r="L394" s="34">
        <v>1.9349000000000001</v>
      </c>
      <c r="M394" s="34">
        <v>4.5999999999999999E-3</v>
      </c>
      <c r="N394" s="35">
        <v>254039.66</v>
      </c>
      <c r="O394" s="35">
        <v>248260.53</v>
      </c>
      <c r="P394" s="35">
        <v>248260.53</v>
      </c>
      <c r="Q394" s="35">
        <v>0</v>
      </c>
      <c r="R394" s="35">
        <v>0</v>
      </c>
      <c r="S394" s="35">
        <f t="shared" si="104"/>
        <v>5779.1300000000047</v>
      </c>
      <c r="T394" s="10">
        <v>0</v>
      </c>
      <c r="U394" s="35">
        <v>21689.38</v>
      </c>
      <c r="V394" s="35">
        <v>2035.8</v>
      </c>
      <c r="W394" s="36">
        <f t="shared" si="105"/>
        <v>2035.8</v>
      </c>
      <c r="X394" s="36">
        <f t="shared" si="106"/>
        <v>42.95811480274709</v>
      </c>
      <c r="Y394" s="36">
        <f t="shared" si="107"/>
        <v>42.95811480274709</v>
      </c>
      <c r="Z394" s="36">
        <f t="shared" si="108"/>
        <v>0</v>
      </c>
      <c r="AA394" s="36">
        <f t="shared" si="110"/>
        <v>1</v>
      </c>
      <c r="AB394" s="36">
        <f t="shared" si="111"/>
        <v>0</v>
      </c>
      <c r="AC394" s="36">
        <f t="shared" si="112"/>
        <v>8.7365397955124005E-2</v>
      </c>
      <c r="AD394" s="36">
        <v>0</v>
      </c>
      <c r="AE394" s="54">
        <f t="shared" si="109"/>
        <v>0</v>
      </c>
      <c r="AF394" s="54">
        <f t="shared" si="113"/>
        <v>0</v>
      </c>
    </row>
    <row r="395" spans="1:32" x14ac:dyDescent="0.2">
      <c r="A395" s="27">
        <v>61175</v>
      </c>
      <c r="B395" s="28" t="s">
        <v>185</v>
      </c>
      <c r="C395" s="27" t="s">
        <v>51</v>
      </c>
      <c r="D395" s="29">
        <v>2</v>
      </c>
      <c r="E395" s="30">
        <v>2015</v>
      </c>
      <c r="F395" s="27" t="s">
        <v>32</v>
      </c>
      <c r="G395" s="31">
        <v>40351</v>
      </c>
      <c r="H395" s="32">
        <v>7.0222222222222221</v>
      </c>
      <c r="I395" s="28" t="s">
        <v>33</v>
      </c>
      <c r="J395" s="33">
        <v>0.68930000000000002</v>
      </c>
      <c r="K395" s="33">
        <f t="shared" si="103"/>
        <v>3.2187551489862516</v>
      </c>
      <c r="L395" s="34">
        <v>3.1076999999999999</v>
      </c>
      <c r="M395" s="34">
        <v>1.32E-2</v>
      </c>
      <c r="N395" s="35">
        <v>240672.76</v>
      </c>
      <c r="O395" s="35">
        <v>165900.76</v>
      </c>
      <c r="P395" s="35">
        <v>85109.6</v>
      </c>
      <c r="Q395" s="35">
        <v>80791.16</v>
      </c>
      <c r="R395" s="35">
        <v>0</v>
      </c>
      <c r="S395" s="35">
        <f t="shared" si="104"/>
        <v>74772</v>
      </c>
      <c r="T395" s="10">
        <v>0</v>
      </c>
      <c r="U395" s="35">
        <v>67710.210000000006</v>
      </c>
      <c r="V395" s="35">
        <v>9835.85</v>
      </c>
      <c r="W395" s="36">
        <f t="shared" si="105"/>
        <v>9835.85</v>
      </c>
      <c r="X395" s="36">
        <f t="shared" si="106"/>
        <v>2.2187551489862516</v>
      </c>
      <c r="Y395" s="36">
        <f t="shared" si="107"/>
        <v>1.1382549617503879</v>
      </c>
      <c r="Z395" s="36">
        <f t="shared" si="108"/>
        <v>1.0805001872358637</v>
      </c>
      <c r="AA395" s="36">
        <f t="shared" si="110"/>
        <v>0.51301513025015677</v>
      </c>
      <c r="AB395" s="36">
        <f t="shared" si="111"/>
        <v>0.48698486974984323</v>
      </c>
      <c r="AC395" s="36">
        <f t="shared" si="112"/>
        <v>0.40813682830627179</v>
      </c>
      <c r="AD395" s="36">
        <v>0</v>
      </c>
      <c r="AE395" s="54">
        <f t="shared" si="109"/>
        <v>0</v>
      </c>
      <c r="AF395" s="54">
        <f t="shared" si="113"/>
        <v>0</v>
      </c>
    </row>
    <row r="396" spans="1:32" x14ac:dyDescent="0.2">
      <c r="A396" s="27">
        <v>63079</v>
      </c>
      <c r="B396" s="28" t="s">
        <v>196</v>
      </c>
      <c r="C396" s="27" t="s">
        <v>35</v>
      </c>
      <c r="D396" s="29">
        <v>2</v>
      </c>
      <c r="E396" s="30">
        <v>2015</v>
      </c>
      <c r="F396" s="27" t="s">
        <v>32</v>
      </c>
      <c r="G396" s="31">
        <v>40340</v>
      </c>
      <c r="H396" s="32">
        <v>7.052777777777778</v>
      </c>
      <c r="I396" s="28" t="s">
        <v>33</v>
      </c>
      <c r="J396" s="33">
        <v>0.93300000000000005</v>
      </c>
      <c r="K396" s="33">
        <f t="shared" si="103"/>
        <v>14.927571160168284</v>
      </c>
      <c r="L396" s="34">
        <v>1.647</v>
      </c>
      <c r="M396" s="34">
        <v>1.6899999999999998E-2</v>
      </c>
      <c r="N396" s="35">
        <v>175906.2</v>
      </c>
      <c r="O396" s="35">
        <v>164122.22</v>
      </c>
      <c r="P396" s="35">
        <v>96902.47</v>
      </c>
      <c r="Q396" s="35">
        <v>67219.75</v>
      </c>
      <c r="R396" s="35">
        <v>8085.54</v>
      </c>
      <c r="S396" s="35">
        <f t="shared" si="104"/>
        <v>11783.98000000001</v>
      </c>
      <c r="T396" s="10">
        <v>67219.75</v>
      </c>
      <c r="U396" s="35">
        <v>25112.41</v>
      </c>
      <c r="V396" s="35">
        <v>0</v>
      </c>
      <c r="W396" s="36">
        <f t="shared" si="105"/>
        <v>-8085.54</v>
      </c>
      <c r="X396" s="36">
        <f t="shared" si="106"/>
        <v>13.927571160168284</v>
      </c>
      <c r="Y396" s="36">
        <f t="shared" si="107"/>
        <v>8.2232378194803388</v>
      </c>
      <c r="Z396" s="36">
        <f t="shared" si="108"/>
        <v>5.7043333406879455</v>
      </c>
      <c r="AA396" s="36">
        <f t="shared" si="110"/>
        <v>0.59042870611913489</v>
      </c>
      <c r="AB396" s="36">
        <f t="shared" si="111"/>
        <v>0.40957129388086511</v>
      </c>
      <c r="AC396" s="36">
        <f t="shared" si="112"/>
        <v>0.15301042113615085</v>
      </c>
      <c r="AD396" s="36">
        <f>V396/R396</f>
        <v>0</v>
      </c>
      <c r="AE396" s="54">
        <f t="shared" si="109"/>
        <v>5.7043333406879455</v>
      </c>
      <c r="AF396" s="54">
        <f t="shared" si="113"/>
        <v>0.40957129388086511</v>
      </c>
    </row>
    <row r="397" spans="1:32" x14ac:dyDescent="0.2">
      <c r="A397" s="27">
        <v>60392</v>
      </c>
      <c r="B397" s="28" t="s">
        <v>179</v>
      </c>
      <c r="C397" s="27" t="s">
        <v>35</v>
      </c>
      <c r="D397" s="29">
        <v>2</v>
      </c>
      <c r="E397" s="30">
        <v>2015</v>
      </c>
      <c r="F397" s="27" t="s">
        <v>32</v>
      </c>
      <c r="G397" s="31">
        <v>40325</v>
      </c>
      <c r="H397" s="32">
        <v>7.0916666666666668</v>
      </c>
      <c r="I397" s="28" t="s">
        <v>33</v>
      </c>
      <c r="J397" s="33">
        <v>0.97350000000000003</v>
      </c>
      <c r="K397" s="33">
        <f t="shared" si="103"/>
        <v>37.711284503763103</v>
      </c>
      <c r="L397" s="34">
        <v>1.5911</v>
      </c>
      <c r="M397" s="34">
        <v>2.01E-2</v>
      </c>
      <c r="N397" s="35">
        <v>428263.3</v>
      </c>
      <c r="O397" s="35">
        <v>416906.93</v>
      </c>
      <c r="P397" s="35">
        <v>194397.98</v>
      </c>
      <c r="Q397" s="35">
        <v>222508.95</v>
      </c>
      <c r="R397" s="35">
        <v>0</v>
      </c>
      <c r="S397" s="35">
        <f t="shared" si="104"/>
        <v>11356.369999999995</v>
      </c>
      <c r="T397" s="10">
        <v>0</v>
      </c>
      <c r="U397" s="35">
        <v>106673.87</v>
      </c>
      <c r="V397" s="35">
        <v>4935.95</v>
      </c>
      <c r="W397" s="36">
        <f t="shared" si="105"/>
        <v>4935.95</v>
      </c>
      <c r="X397" s="36">
        <f t="shared" si="106"/>
        <v>36.711284503763103</v>
      </c>
      <c r="Y397" s="36">
        <f t="shared" si="107"/>
        <v>17.117968153556117</v>
      </c>
      <c r="Z397" s="36">
        <f t="shared" si="108"/>
        <v>19.593316350206987</v>
      </c>
      <c r="AA397" s="36">
        <f t="shared" si="110"/>
        <v>0.4662862764118601</v>
      </c>
      <c r="AB397" s="36">
        <f t="shared" si="111"/>
        <v>0.53371372358813995</v>
      </c>
      <c r="AC397" s="36">
        <f t="shared" si="112"/>
        <v>0.25586974531701834</v>
      </c>
      <c r="AD397" s="36">
        <v>0</v>
      </c>
      <c r="AE397" s="54">
        <f t="shared" si="109"/>
        <v>0</v>
      </c>
      <c r="AF397" s="54">
        <f t="shared" si="113"/>
        <v>0</v>
      </c>
    </row>
    <row r="398" spans="1:32" x14ac:dyDescent="0.2">
      <c r="A398" s="27">
        <v>60437</v>
      </c>
      <c r="B398" s="28" t="s">
        <v>180</v>
      </c>
      <c r="C398" s="27" t="s">
        <v>35</v>
      </c>
      <c r="D398" s="29">
        <v>2</v>
      </c>
      <c r="E398" s="30">
        <v>2015</v>
      </c>
      <c r="F398" s="27" t="s">
        <v>32</v>
      </c>
      <c r="G398" s="31">
        <v>40301</v>
      </c>
      <c r="H398" s="32">
        <v>7.1583333333333332</v>
      </c>
      <c r="I398" s="28" t="s">
        <v>33</v>
      </c>
      <c r="J398" s="33">
        <v>0.99429999999999996</v>
      </c>
      <c r="K398" s="33">
        <f t="shared" si="103"/>
        <v>176.51295073036604</v>
      </c>
      <c r="L398" s="34">
        <v>0.8851</v>
      </c>
      <c r="M398" s="34">
        <v>0</v>
      </c>
      <c r="N398" s="35">
        <v>592954.66</v>
      </c>
      <c r="O398" s="35">
        <v>589595.39</v>
      </c>
      <c r="P398" s="35">
        <v>96936.83</v>
      </c>
      <c r="Q398" s="35">
        <v>492658.56</v>
      </c>
      <c r="R398" s="35">
        <v>0</v>
      </c>
      <c r="S398" s="35">
        <f t="shared" si="104"/>
        <v>3359.2700000000186</v>
      </c>
      <c r="T398" s="10">
        <v>0</v>
      </c>
      <c r="U398" s="35">
        <v>37685.980000000003</v>
      </c>
      <c r="V398" s="35">
        <v>0</v>
      </c>
      <c r="W398" s="36">
        <f t="shared" si="105"/>
        <v>0</v>
      </c>
      <c r="X398" s="36">
        <f t="shared" si="106"/>
        <v>175.51295073036604</v>
      </c>
      <c r="Y398" s="36">
        <f t="shared" si="107"/>
        <v>28.856516445537114</v>
      </c>
      <c r="Z398" s="36">
        <f t="shared" si="108"/>
        <v>146.65643428482892</v>
      </c>
      <c r="AA398" s="36">
        <f t="shared" si="110"/>
        <v>0.16441246258726683</v>
      </c>
      <c r="AB398" s="36">
        <f t="shared" si="111"/>
        <v>0.83558753741273317</v>
      </c>
      <c r="AC398" s="36">
        <f t="shared" si="112"/>
        <v>6.3918376295309914E-2</v>
      </c>
      <c r="AD398" s="36">
        <v>0</v>
      </c>
      <c r="AE398" s="54">
        <f t="shared" si="109"/>
        <v>0</v>
      </c>
      <c r="AF398" s="54">
        <f t="shared" si="113"/>
        <v>0</v>
      </c>
    </row>
    <row r="399" spans="1:32" x14ac:dyDescent="0.2">
      <c r="A399" s="27">
        <v>37684</v>
      </c>
      <c r="B399" s="28" t="s">
        <v>133</v>
      </c>
      <c r="C399" s="27" t="s">
        <v>35</v>
      </c>
      <c r="D399" s="29">
        <v>2</v>
      </c>
      <c r="E399" s="30">
        <v>2015</v>
      </c>
      <c r="F399" s="27" t="s">
        <v>32</v>
      </c>
      <c r="G399" s="31">
        <v>40297</v>
      </c>
      <c r="H399" s="32">
        <v>7.1694444444444443</v>
      </c>
      <c r="I399" s="28" t="s">
        <v>33</v>
      </c>
      <c r="J399" s="33">
        <v>0.68279999999999996</v>
      </c>
      <c r="K399" s="33">
        <f t="shared" si="103"/>
        <v>3.1527196485623006</v>
      </c>
      <c r="L399" s="34">
        <v>7.6700999999999997</v>
      </c>
      <c r="M399" s="34">
        <v>6.4999999999999997E-3</v>
      </c>
      <c r="N399" s="35">
        <v>55260.87</v>
      </c>
      <c r="O399" s="35">
        <v>37732.870000000003</v>
      </c>
      <c r="P399" s="35">
        <v>27863.86</v>
      </c>
      <c r="Q399" s="35">
        <v>9869.01</v>
      </c>
      <c r="R399" s="35">
        <v>0</v>
      </c>
      <c r="S399" s="35">
        <f t="shared" si="104"/>
        <v>17528</v>
      </c>
      <c r="T399" s="10">
        <v>0</v>
      </c>
      <c r="U399" s="35">
        <v>10375.25</v>
      </c>
      <c r="V399" s="35">
        <v>2634.68</v>
      </c>
      <c r="W399" s="36">
        <f t="shared" si="105"/>
        <v>2634.68</v>
      </c>
      <c r="X399" s="36">
        <f t="shared" si="106"/>
        <v>2.1527196485623006</v>
      </c>
      <c r="Y399" s="36">
        <f t="shared" si="107"/>
        <v>1.5896770880876312</v>
      </c>
      <c r="Z399" s="36">
        <f t="shared" si="108"/>
        <v>0.56304256047466916</v>
      </c>
      <c r="AA399" s="36">
        <f t="shared" si="110"/>
        <v>0.73845058698158927</v>
      </c>
      <c r="AB399" s="36">
        <f t="shared" si="111"/>
        <v>0.26154941301841073</v>
      </c>
      <c r="AC399" s="36">
        <f t="shared" si="112"/>
        <v>0.27496583217762122</v>
      </c>
      <c r="AD399" s="36">
        <v>0</v>
      </c>
      <c r="AE399" s="54">
        <f t="shared" si="109"/>
        <v>0</v>
      </c>
      <c r="AF399" s="54">
        <f t="shared" si="113"/>
        <v>0</v>
      </c>
    </row>
    <row r="400" spans="1:32" x14ac:dyDescent="0.2">
      <c r="A400" s="27">
        <v>60204</v>
      </c>
      <c r="B400" s="28" t="s">
        <v>178</v>
      </c>
      <c r="C400" s="27" t="s">
        <v>101</v>
      </c>
      <c r="D400" s="29">
        <v>2</v>
      </c>
      <c r="E400" s="30">
        <v>2015</v>
      </c>
      <c r="F400" s="27" t="s">
        <v>32</v>
      </c>
      <c r="G400" s="31">
        <v>40294</v>
      </c>
      <c r="H400" s="32">
        <v>7.177777777777778</v>
      </c>
      <c r="I400" s="28" t="s">
        <v>33</v>
      </c>
      <c r="J400" s="33">
        <v>0.89029999999999998</v>
      </c>
      <c r="K400" s="33">
        <f t="shared" si="103"/>
        <v>9.1153876277034964</v>
      </c>
      <c r="L400" s="34">
        <v>1.5547</v>
      </c>
      <c r="M400" s="34">
        <v>4.2700000000000002E-2</v>
      </c>
      <c r="N400" s="35">
        <v>363124.41</v>
      </c>
      <c r="O400" s="35">
        <v>323287.99</v>
      </c>
      <c r="P400" s="35">
        <v>233192.16</v>
      </c>
      <c r="Q400" s="35">
        <v>90095.83</v>
      </c>
      <c r="R400" s="35">
        <v>0</v>
      </c>
      <c r="S400" s="35">
        <f t="shared" si="104"/>
        <v>39836.419999999984</v>
      </c>
      <c r="T400" s="10">
        <v>0</v>
      </c>
      <c r="U400" s="35">
        <v>98523.91</v>
      </c>
      <c r="V400" s="35">
        <v>17077.45</v>
      </c>
      <c r="W400" s="36">
        <f t="shared" si="105"/>
        <v>17077.45</v>
      </c>
      <c r="X400" s="36">
        <f t="shared" si="106"/>
        <v>8.1153876277034964</v>
      </c>
      <c r="Y400" s="36">
        <f t="shared" si="107"/>
        <v>5.8537428815139538</v>
      </c>
      <c r="Z400" s="36">
        <f t="shared" si="108"/>
        <v>2.261644746189543</v>
      </c>
      <c r="AA400" s="36">
        <f t="shared" si="110"/>
        <v>0.72131402097553954</v>
      </c>
      <c r="AB400" s="36">
        <f t="shared" si="111"/>
        <v>0.27868597902446052</v>
      </c>
      <c r="AC400" s="36">
        <f t="shared" si="112"/>
        <v>0.30475586179369052</v>
      </c>
      <c r="AD400" s="36">
        <v>0</v>
      </c>
      <c r="AE400" s="54">
        <f t="shared" si="109"/>
        <v>0</v>
      </c>
      <c r="AF400" s="54">
        <f t="shared" si="113"/>
        <v>0</v>
      </c>
    </row>
    <row r="401" spans="1:32" ht="12" customHeight="1" x14ac:dyDescent="0.2">
      <c r="A401" s="27">
        <v>60487</v>
      </c>
      <c r="B401" s="28" t="s">
        <v>181</v>
      </c>
      <c r="C401" s="27" t="s">
        <v>35</v>
      </c>
      <c r="D401" s="29">
        <v>2</v>
      </c>
      <c r="E401" s="30">
        <v>2015</v>
      </c>
      <c r="F401" s="27" t="s">
        <v>32</v>
      </c>
      <c r="G401" s="31">
        <v>40283</v>
      </c>
      <c r="H401" s="32">
        <v>7.208333333333333</v>
      </c>
      <c r="I401" s="28" t="s">
        <v>33</v>
      </c>
      <c r="J401" s="33">
        <v>0.8350237657337648</v>
      </c>
      <c r="K401" s="33">
        <f t="shared" si="103"/>
        <v>6.0614791242368948</v>
      </c>
      <c r="L401" s="34">
        <v>1.0298716342833689</v>
      </c>
      <c r="M401" s="34">
        <v>2.5130214987781037E-4</v>
      </c>
      <c r="N401" s="35">
        <v>482208.97</v>
      </c>
      <c r="O401" s="35">
        <v>402655.95</v>
      </c>
      <c r="P401" s="35">
        <v>165060.96</v>
      </c>
      <c r="Q401" s="35">
        <v>237594.99</v>
      </c>
      <c r="R401" s="35">
        <v>0</v>
      </c>
      <c r="S401" s="35">
        <f t="shared" si="104"/>
        <v>79553.01999999996</v>
      </c>
      <c r="T401" s="10">
        <v>0</v>
      </c>
      <c r="U401" s="35">
        <v>123152.99</v>
      </c>
      <c r="V401" s="35">
        <v>124.8</v>
      </c>
      <c r="W401" s="36">
        <f t="shared" si="105"/>
        <v>124.8</v>
      </c>
      <c r="X401" s="36">
        <f t="shared" si="106"/>
        <v>5.0614791242368948</v>
      </c>
      <c r="Y401" s="36">
        <f t="shared" si="107"/>
        <v>2.0748547321019375</v>
      </c>
      <c r="Z401" s="36">
        <f t="shared" si="108"/>
        <v>2.9866243921349573</v>
      </c>
      <c r="AA401" s="36">
        <f t="shared" si="110"/>
        <v>0.40993051263740171</v>
      </c>
      <c r="AB401" s="36">
        <f t="shared" si="111"/>
        <v>0.59006948736259823</v>
      </c>
      <c r="AC401" s="36">
        <f t="shared" si="112"/>
        <v>0.30585165822087068</v>
      </c>
      <c r="AD401" s="36">
        <v>0</v>
      </c>
      <c r="AE401" s="54">
        <f t="shared" si="109"/>
        <v>0</v>
      </c>
      <c r="AF401" s="54">
        <f t="shared" si="113"/>
        <v>0</v>
      </c>
    </row>
    <row r="402" spans="1:32" x14ac:dyDescent="0.2">
      <c r="A402" s="27">
        <v>36810</v>
      </c>
      <c r="B402" s="28" t="s">
        <v>126</v>
      </c>
      <c r="C402" s="27" t="s">
        <v>31</v>
      </c>
      <c r="D402" s="29">
        <v>1</v>
      </c>
      <c r="E402" s="30">
        <v>2015</v>
      </c>
      <c r="F402" s="27" t="s">
        <v>32</v>
      </c>
      <c r="G402" s="31">
        <v>40281</v>
      </c>
      <c r="H402" s="32">
        <v>7.2138888888888886</v>
      </c>
      <c r="I402" s="28" t="s">
        <v>33</v>
      </c>
      <c r="J402" s="33">
        <v>0.62939999999999996</v>
      </c>
      <c r="K402" s="33">
        <f t="shared" si="103"/>
        <v>2.6984335128077626</v>
      </c>
      <c r="L402" s="34">
        <v>0.40439999999999998</v>
      </c>
      <c r="M402" s="34">
        <v>4.0300000000000002E-2</v>
      </c>
      <c r="N402" s="35">
        <v>309434.39</v>
      </c>
      <c r="O402" s="35">
        <v>194762.53</v>
      </c>
      <c r="P402" s="35">
        <v>9840.74</v>
      </c>
      <c r="Q402" s="35">
        <v>184921.79</v>
      </c>
      <c r="R402" s="35">
        <v>0</v>
      </c>
      <c r="S402" s="35">
        <f t="shared" si="104"/>
        <v>114671.86000000002</v>
      </c>
      <c r="T402" s="10">
        <v>40604.31</v>
      </c>
      <c r="U402" s="35">
        <v>1365.66</v>
      </c>
      <c r="V402" s="35">
        <v>5934.94</v>
      </c>
      <c r="W402" s="36">
        <f t="shared" si="105"/>
        <v>5934.94</v>
      </c>
      <c r="X402" s="36">
        <f t="shared" si="106"/>
        <v>1.6984335128077628</v>
      </c>
      <c r="Y402" s="36">
        <f t="shared" si="107"/>
        <v>8.5816520286668405E-2</v>
      </c>
      <c r="Z402" s="36">
        <f t="shared" si="108"/>
        <v>1.6126169925210945</v>
      </c>
      <c r="AA402" s="36">
        <f t="shared" si="110"/>
        <v>5.0526864690040738E-2</v>
      </c>
      <c r="AB402" s="36">
        <f t="shared" si="111"/>
        <v>0.94947313530995936</v>
      </c>
      <c r="AC402" s="36">
        <f t="shared" si="112"/>
        <v>7.0119237001080243E-3</v>
      </c>
      <c r="AD402" s="36">
        <v>0</v>
      </c>
      <c r="AE402" s="54">
        <f t="shared" si="109"/>
        <v>0.35409131760834778</v>
      </c>
      <c r="AF402" s="54">
        <f t="shared" si="113"/>
        <v>0.20848111800560404</v>
      </c>
    </row>
    <row r="403" spans="1:32" x14ac:dyDescent="0.2">
      <c r="A403" s="27">
        <v>37669</v>
      </c>
      <c r="B403" s="28" t="s">
        <v>132</v>
      </c>
      <c r="C403" s="27" t="s">
        <v>35</v>
      </c>
      <c r="D403" s="29">
        <v>2</v>
      </c>
      <c r="E403" s="30">
        <v>2015</v>
      </c>
      <c r="F403" s="27" t="s">
        <v>32</v>
      </c>
      <c r="G403" s="31">
        <v>40234</v>
      </c>
      <c r="H403" s="32">
        <v>7.3472222222222223</v>
      </c>
      <c r="I403" s="28" t="s">
        <v>33</v>
      </c>
      <c r="J403" s="33">
        <v>1.3888</v>
      </c>
      <c r="K403" s="33">
        <f t="shared" si="103"/>
        <v>-2.5722735221480146</v>
      </c>
      <c r="L403" s="34">
        <v>0.4168</v>
      </c>
      <c r="M403" s="34">
        <v>0</v>
      </c>
      <c r="N403" s="35">
        <v>327961.17</v>
      </c>
      <c r="O403" s="35">
        <v>455459.73</v>
      </c>
      <c r="P403" s="35">
        <v>158044.29999999999</v>
      </c>
      <c r="Q403" s="35">
        <v>297415.43</v>
      </c>
      <c r="R403" s="35">
        <v>0</v>
      </c>
      <c r="S403" s="35">
        <f t="shared" si="104"/>
        <v>-127498.56</v>
      </c>
      <c r="T403" s="10">
        <v>0</v>
      </c>
      <c r="U403" s="35">
        <v>129304.93</v>
      </c>
      <c r="V403" s="35">
        <v>-129115.67</v>
      </c>
      <c r="W403" s="36">
        <f t="shared" si="105"/>
        <v>-129115.67</v>
      </c>
      <c r="X403" s="36">
        <f t="shared" si="106"/>
        <v>-3.5722735221480146</v>
      </c>
      <c r="Y403" s="36">
        <f t="shared" si="107"/>
        <v>-1.2395771371849218</v>
      </c>
      <c r="Z403" s="36">
        <f t="shared" si="108"/>
        <v>-2.3326963849630928</v>
      </c>
      <c r="AA403" s="36">
        <f t="shared" si="110"/>
        <v>0.34699950311743255</v>
      </c>
      <c r="AB403" s="36">
        <f t="shared" si="111"/>
        <v>0.65300049688256745</v>
      </c>
      <c r="AC403" s="36">
        <f t="shared" si="112"/>
        <v>0.28389980822234273</v>
      </c>
      <c r="AD403" s="36">
        <v>0</v>
      </c>
      <c r="AE403" s="54">
        <f t="shared" si="109"/>
        <v>0</v>
      </c>
      <c r="AF403" s="54">
        <f t="shared" si="113"/>
        <v>0</v>
      </c>
    </row>
    <row r="404" spans="1:32" x14ac:dyDescent="0.2">
      <c r="A404" s="27">
        <v>1496</v>
      </c>
      <c r="B404" s="28" t="s">
        <v>43</v>
      </c>
      <c r="C404" s="27" t="s">
        <v>44</v>
      </c>
      <c r="D404" s="29">
        <v>1</v>
      </c>
      <c r="E404" s="30">
        <v>2015</v>
      </c>
      <c r="F404" s="27" t="s">
        <v>36</v>
      </c>
      <c r="G404" s="31">
        <v>40228</v>
      </c>
      <c r="H404" s="32">
        <v>7.3638888888888889</v>
      </c>
      <c r="I404" s="28" t="s">
        <v>33</v>
      </c>
      <c r="J404" s="33">
        <v>0.1736</v>
      </c>
      <c r="K404" s="33">
        <f t="shared" si="103"/>
        <v>1.2101093064697168</v>
      </c>
      <c r="L404" s="34">
        <v>0.12180000000000001</v>
      </c>
      <c r="M404" s="34">
        <v>0.17929999999999999</v>
      </c>
      <c r="N404" s="35">
        <v>1902298.8</v>
      </c>
      <c r="O404" s="35">
        <v>330293.03999999998</v>
      </c>
      <c r="P404" s="35">
        <v>49819.96</v>
      </c>
      <c r="Q404" s="35">
        <v>280473.08</v>
      </c>
      <c r="R404" s="35">
        <v>0</v>
      </c>
      <c r="S404" s="35">
        <f t="shared" si="104"/>
        <v>1572005.76</v>
      </c>
      <c r="T404" s="10">
        <v>0</v>
      </c>
      <c r="U404" s="35">
        <v>23473.040000000001</v>
      </c>
      <c r="V404" s="35">
        <v>41825.660000000003</v>
      </c>
      <c r="W404" s="36">
        <f t="shared" si="105"/>
        <v>41825.660000000003</v>
      </c>
      <c r="X404" s="36">
        <f t="shared" si="106"/>
        <v>0.21010930646971673</v>
      </c>
      <c r="Y404" s="36">
        <f t="shared" si="107"/>
        <v>3.1691970390744624E-2</v>
      </c>
      <c r="Z404" s="36">
        <f t="shared" si="108"/>
        <v>0.17841733607897214</v>
      </c>
      <c r="AA404" s="36">
        <f t="shared" si="110"/>
        <v>0.15083563371483699</v>
      </c>
      <c r="AB404" s="36">
        <f t="shared" si="111"/>
        <v>0.84916436628516312</v>
      </c>
      <c r="AC404" s="36">
        <f t="shared" si="112"/>
        <v>7.1067316465402972E-2</v>
      </c>
      <c r="AD404" s="36">
        <v>0</v>
      </c>
      <c r="AE404" s="54">
        <f t="shared" si="109"/>
        <v>0</v>
      </c>
      <c r="AF404" s="54">
        <f t="shared" si="113"/>
        <v>0</v>
      </c>
    </row>
    <row r="405" spans="1:32" x14ac:dyDescent="0.2">
      <c r="A405" s="27">
        <v>5495</v>
      </c>
      <c r="B405" s="28" t="s">
        <v>50</v>
      </c>
      <c r="C405" s="27" t="s">
        <v>51</v>
      </c>
      <c r="D405" s="29">
        <v>2</v>
      </c>
      <c r="E405" s="30">
        <v>2015</v>
      </c>
      <c r="F405" s="27" t="s">
        <v>32</v>
      </c>
      <c r="G405" s="31">
        <v>40228</v>
      </c>
      <c r="H405" s="32">
        <v>7.3638888888888889</v>
      </c>
      <c r="I405" s="28" t="s">
        <v>33</v>
      </c>
      <c r="J405" s="33">
        <v>0.67379999999999995</v>
      </c>
      <c r="K405" s="33">
        <f t="shared" si="103"/>
        <v>3.0657458468292624</v>
      </c>
      <c r="L405" s="34">
        <v>3.4236</v>
      </c>
      <c r="M405" s="34">
        <v>5.2600000000000001E-2</v>
      </c>
      <c r="N405" s="35">
        <v>48016.11</v>
      </c>
      <c r="O405" s="35">
        <v>32353.98</v>
      </c>
      <c r="P405" s="35">
        <v>32353.98</v>
      </c>
      <c r="Q405" s="35">
        <v>0</v>
      </c>
      <c r="R405" s="35">
        <v>0</v>
      </c>
      <c r="S405" s="35">
        <f t="shared" si="104"/>
        <v>15662.130000000001</v>
      </c>
      <c r="T405" s="10">
        <v>0</v>
      </c>
      <c r="U405" s="35">
        <v>28172.41</v>
      </c>
      <c r="V405" s="35">
        <v>10170.370000000001</v>
      </c>
      <c r="W405" s="36">
        <f t="shared" si="105"/>
        <v>10170.370000000001</v>
      </c>
      <c r="X405" s="36">
        <f t="shared" si="106"/>
        <v>2.0657458468292624</v>
      </c>
      <c r="Y405" s="36">
        <f t="shared" si="107"/>
        <v>2.0657458468292624</v>
      </c>
      <c r="Z405" s="36">
        <f t="shared" si="108"/>
        <v>0</v>
      </c>
      <c r="AA405" s="36">
        <f t="shared" si="110"/>
        <v>1</v>
      </c>
      <c r="AB405" s="36">
        <f t="shared" si="111"/>
        <v>0</v>
      </c>
      <c r="AC405" s="36">
        <f t="shared" si="112"/>
        <v>0.87075562264673467</v>
      </c>
      <c r="AD405" s="36">
        <v>0</v>
      </c>
      <c r="AE405" s="54">
        <f t="shared" si="109"/>
        <v>0</v>
      </c>
      <c r="AF405" s="54">
        <f t="shared" si="113"/>
        <v>0</v>
      </c>
    </row>
    <row r="406" spans="1:32" x14ac:dyDescent="0.2">
      <c r="A406" s="27">
        <v>36871</v>
      </c>
      <c r="B406" s="28" t="s">
        <v>127</v>
      </c>
      <c r="C406" s="27" t="s">
        <v>128</v>
      </c>
      <c r="D406" s="29">
        <v>2</v>
      </c>
      <c r="E406" s="30">
        <v>2015</v>
      </c>
      <c r="F406" s="27" t="s">
        <v>32</v>
      </c>
      <c r="G406" s="31">
        <v>40184</v>
      </c>
      <c r="H406" s="32">
        <v>7.4833333333333334</v>
      </c>
      <c r="I406" s="28" t="s">
        <v>33</v>
      </c>
      <c r="J406" s="33">
        <v>0.97499999999999998</v>
      </c>
      <c r="K406" s="33">
        <f t="shared" si="103"/>
        <v>40.006429473925763</v>
      </c>
      <c r="L406" s="34">
        <v>1.3362000000000001</v>
      </c>
      <c r="M406" s="34">
        <v>3.95E-2</v>
      </c>
      <c r="N406" s="35">
        <v>139318.39000000001</v>
      </c>
      <c r="O406" s="35">
        <v>135835.99</v>
      </c>
      <c r="P406" s="35">
        <v>17366.560000000001</v>
      </c>
      <c r="Q406" s="35">
        <v>118469.43</v>
      </c>
      <c r="R406" s="35">
        <v>0</v>
      </c>
      <c r="S406" s="35">
        <f t="shared" si="104"/>
        <v>3482.4000000000233</v>
      </c>
      <c r="T406" s="10">
        <v>0</v>
      </c>
      <c r="U406" s="35">
        <v>5855.3</v>
      </c>
      <c r="V406" s="35">
        <v>3444.12</v>
      </c>
      <c r="W406" s="36">
        <f t="shared" si="105"/>
        <v>3444.12</v>
      </c>
      <c r="X406" s="36">
        <f t="shared" si="106"/>
        <v>39.006429473925763</v>
      </c>
      <c r="Y406" s="36">
        <f t="shared" si="107"/>
        <v>4.9869515276820255</v>
      </c>
      <c r="Z406" s="36">
        <f t="shared" si="108"/>
        <v>34.01947794624374</v>
      </c>
      <c r="AA406" s="36">
        <f t="shared" si="110"/>
        <v>0.12784947494401155</v>
      </c>
      <c r="AB406" s="36">
        <f t="shared" si="111"/>
        <v>0.87215052505598845</v>
      </c>
      <c r="AC406" s="36">
        <f t="shared" si="112"/>
        <v>4.3105659994821702E-2</v>
      </c>
      <c r="AD406" s="36">
        <v>0</v>
      </c>
      <c r="AE406" s="54">
        <f t="shared" si="109"/>
        <v>0</v>
      </c>
      <c r="AF406" s="54">
        <f t="shared" si="113"/>
        <v>0</v>
      </c>
    </row>
    <row r="407" spans="1:32" x14ac:dyDescent="0.2">
      <c r="A407" s="27">
        <v>164009</v>
      </c>
      <c r="B407" s="28" t="s">
        <v>603</v>
      </c>
      <c r="C407" s="27" t="s">
        <v>101</v>
      </c>
      <c r="D407" s="29">
        <v>2</v>
      </c>
      <c r="E407" s="30">
        <v>2015</v>
      </c>
      <c r="F407" s="27" t="s">
        <v>36</v>
      </c>
      <c r="G407" s="31">
        <v>40151</v>
      </c>
      <c r="H407" s="32">
        <v>7.572222222222222</v>
      </c>
      <c r="I407" s="28" t="s">
        <v>33</v>
      </c>
      <c r="J407" s="33">
        <v>0.29334129173796958</v>
      </c>
      <c r="K407" s="33">
        <f t="shared" si="103"/>
        <v>1.4151102764436576</v>
      </c>
      <c r="L407" s="34">
        <v>7.0837262266473218</v>
      </c>
      <c r="M407" s="34">
        <v>9.1484207451850708E-3</v>
      </c>
      <c r="N407" s="35">
        <v>9449.1299999999992</v>
      </c>
      <c r="O407" s="35">
        <v>2771.82</v>
      </c>
      <c r="P407" s="35">
        <v>2771.82</v>
      </c>
      <c r="Q407" s="35">
        <v>0</v>
      </c>
      <c r="R407" s="35">
        <v>0</v>
      </c>
      <c r="S407" s="35">
        <f t="shared" si="104"/>
        <v>6677.3099999999995</v>
      </c>
      <c r="T407" s="10">
        <v>0</v>
      </c>
      <c r="U407" s="35">
        <v>0</v>
      </c>
      <c r="V407" s="35">
        <v>108.95</v>
      </c>
      <c r="W407" s="36">
        <f t="shared" si="105"/>
        <v>108.95</v>
      </c>
      <c r="X407" s="36">
        <f t="shared" si="106"/>
        <v>0.41511027644365778</v>
      </c>
      <c r="Y407" s="36">
        <f t="shared" si="107"/>
        <v>0.41511027644365778</v>
      </c>
      <c r="Z407" s="36">
        <f t="shared" si="108"/>
        <v>0</v>
      </c>
      <c r="AA407" s="36">
        <f t="shared" si="110"/>
        <v>1</v>
      </c>
      <c r="AB407" s="36">
        <f t="shared" si="111"/>
        <v>0</v>
      </c>
      <c r="AC407" s="36">
        <f t="shared" si="112"/>
        <v>0</v>
      </c>
      <c r="AD407" s="36">
        <v>0</v>
      </c>
      <c r="AE407" s="54">
        <f t="shared" si="109"/>
        <v>0</v>
      </c>
      <c r="AF407" s="54">
        <f t="shared" si="113"/>
        <v>0</v>
      </c>
    </row>
    <row r="408" spans="1:32" ht="12" customHeight="1" x14ac:dyDescent="0.2">
      <c r="A408" s="27">
        <v>163914</v>
      </c>
      <c r="B408" s="28" t="s">
        <v>602</v>
      </c>
      <c r="C408" s="27" t="s">
        <v>35</v>
      </c>
      <c r="D408" s="29">
        <v>2</v>
      </c>
      <c r="E408" s="30">
        <v>2015</v>
      </c>
      <c r="F408" s="27" t="s">
        <v>36</v>
      </c>
      <c r="G408" s="31">
        <v>40140</v>
      </c>
      <c r="H408" s="32">
        <v>7.6027777777777779</v>
      </c>
      <c r="I408" s="28" t="s">
        <v>33</v>
      </c>
      <c r="J408" s="33">
        <v>0.27129999999999999</v>
      </c>
      <c r="K408" s="33">
        <f t="shared" si="103"/>
        <v>1.3722849493225686</v>
      </c>
      <c r="L408" s="34">
        <v>1.9342999999999999</v>
      </c>
      <c r="M408" s="34">
        <v>0.02</v>
      </c>
      <c r="N408" s="35">
        <v>174405.19</v>
      </c>
      <c r="O408" s="35">
        <v>47314.1</v>
      </c>
      <c r="P408" s="35">
        <v>47314.1</v>
      </c>
      <c r="Q408" s="35">
        <v>0</v>
      </c>
      <c r="R408" s="35">
        <v>0</v>
      </c>
      <c r="S408" s="35">
        <f t="shared" si="104"/>
        <v>127091.09</v>
      </c>
      <c r="T408" s="10">
        <v>0</v>
      </c>
      <c r="U408" s="35">
        <v>9650.4</v>
      </c>
      <c r="V408" s="35">
        <v>5346.09</v>
      </c>
      <c r="W408" s="36">
        <f t="shared" si="105"/>
        <v>5346.09</v>
      </c>
      <c r="X408" s="36">
        <f t="shared" si="106"/>
        <v>0.37228494932256856</v>
      </c>
      <c r="Y408" s="36">
        <f t="shared" si="107"/>
        <v>0.37228494932256856</v>
      </c>
      <c r="Z408" s="36">
        <f t="shared" si="108"/>
        <v>0</v>
      </c>
      <c r="AA408" s="36">
        <f t="shared" si="110"/>
        <v>1</v>
      </c>
      <c r="AB408" s="36">
        <f t="shared" si="111"/>
        <v>0</v>
      </c>
      <c r="AC408" s="36">
        <f t="shared" si="112"/>
        <v>0.20396456870150759</v>
      </c>
      <c r="AD408" s="36">
        <v>0</v>
      </c>
      <c r="AE408" s="54">
        <f t="shared" si="109"/>
        <v>0</v>
      </c>
      <c r="AF408" s="54">
        <f t="shared" si="113"/>
        <v>0</v>
      </c>
    </row>
    <row r="409" spans="1:32" x14ac:dyDescent="0.2">
      <c r="A409" s="27">
        <v>135838</v>
      </c>
      <c r="B409" s="28" t="s">
        <v>404</v>
      </c>
      <c r="C409" s="27" t="s">
        <v>35</v>
      </c>
      <c r="D409" s="29">
        <v>2</v>
      </c>
      <c r="E409" s="30">
        <v>2015</v>
      </c>
      <c r="F409" s="27" t="s">
        <v>32</v>
      </c>
      <c r="G409" s="31">
        <v>40113</v>
      </c>
      <c r="H409" s="32">
        <v>7.6749999999999998</v>
      </c>
      <c r="I409" s="28" t="s">
        <v>33</v>
      </c>
      <c r="J409" s="33">
        <v>0.43792384469383222</v>
      </c>
      <c r="K409" s="33">
        <f t="shared" si="103"/>
        <v>1.7791183464370435</v>
      </c>
      <c r="L409" s="34">
        <v>6.5524439854913874</v>
      </c>
      <c r="M409" s="34">
        <v>8.5528265393794451E-3</v>
      </c>
      <c r="N409" s="35">
        <v>49620.18</v>
      </c>
      <c r="O409" s="35">
        <v>21729.86</v>
      </c>
      <c r="P409" s="35">
        <v>21729.86</v>
      </c>
      <c r="Q409" s="35">
        <v>0</v>
      </c>
      <c r="R409" s="35">
        <v>1128.58</v>
      </c>
      <c r="S409" s="35">
        <f t="shared" si="104"/>
        <v>27890.32</v>
      </c>
      <c r="T409" s="10">
        <v>0</v>
      </c>
      <c r="U409" s="35">
        <f>+P409</f>
        <v>21729.86</v>
      </c>
      <c r="V409" s="35">
        <v>634.20000000000005</v>
      </c>
      <c r="W409" s="36">
        <f t="shared" si="105"/>
        <v>-494.37999999999988</v>
      </c>
      <c r="X409" s="36">
        <f t="shared" si="106"/>
        <v>0.77911834643704347</v>
      </c>
      <c r="Y409" s="36">
        <f t="shared" si="107"/>
        <v>0.77911834643704347</v>
      </c>
      <c r="Z409" s="36">
        <f t="shared" si="108"/>
        <v>0</v>
      </c>
      <c r="AA409" s="36">
        <f t="shared" si="110"/>
        <v>1</v>
      </c>
      <c r="AB409" s="36">
        <f t="shared" si="111"/>
        <v>0</v>
      </c>
      <c r="AC409" s="36">
        <f t="shared" si="112"/>
        <v>1</v>
      </c>
      <c r="AD409" s="36">
        <f>V409/R409</f>
        <v>0.56194509915114577</v>
      </c>
      <c r="AE409" s="54">
        <f t="shared" si="109"/>
        <v>0</v>
      </c>
      <c r="AF409" s="54">
        <f t="shared" si="113"/>
        <v>0</v>
      </c>
    </row>
    <row r="410" spans="1:32" x14ac:dyDescent="0.2">
      <c r="A410" s="27">
        <v>135957</v>
      </c>
      <c r="B410" s="28" t="s">
        <v>405</v>
      </c>
      <c r="C410" s="27" t="s">
        <v>35</v>
      </c>
      <c r="D410" s="29">
        <v>2</v>
      </c>
      <c r="E410" s="30">
        <v>2015</v>
      </c>
      <c r="F410" s="27" t="s">
        <v>32</v>
      </c>
      <c r="G410" s="31">
        <v>40107</v>
      </c>
      <c r="H410" s="32">
        <v>7.6916666666666664</v>
      </c>
      <c r="I410" s="28" t="s">
        <v>33</v>
      </c>
      <c r="J410" s="33">
        <v>0.66930000000000001</v>
      </c>
      <c r="K410" s="33">
        <f t="shared" si="103"/>
        <v>3.0242931151177035</v>
      </c>
      <c r="L410" s="34">
        <v>2.6606999999999998</v>
      </c>
      <c r="M410" s="34">
        <v>6.6900000000000001E-2</v>
      </c>
      <c r="N410" s="35">
        <v>315956.40000000002</v>
      </c>
      <c r="O410" s="35">
        <v>211483.59</v>
      </c>
      <c r="P410" s="35">
        <v>82192.210000000006</v>
      </c>
      <c r="Q410" s="35">
        <v>129291.38</v>
      </c>
      <c r="R410" s="35">
        <v>0</v>
      </c>
      <c r="S410" s="35">
        <f t="shared" si="104"/>
        <v>104472.81000000003</v>
      </c>
      <c r="T410" s="10">
        <v>0</v>
      </c>
      <c r="U410" s="35">
        <v>62698.12</v>
      </c>
      <c r="V410" s="35">
        <v>0</v>
      </c>
      <c r="W410" s="36">
        <f t="shared" si="105"/>
        <v>0</v>
      </c>
      <c r="X410" s="36">
        <f t="shared" si="106"/>
        <v>2.0242931151177035</v>
      </c>
      <c r="Y410" s="36">
        <f t="shared" si="107"/>
        <v>0.78673302651665999</v>
      </c>
      <c r="Z410" s="36">
        <f t="shared" si="108"/>
        <v>1.2375600886010434</v>
      </c>
      <c r="AA410" s="36">
        <f t="shared" si="110"/>
        <v>0.38864580462247689</v>
      </c>
      <c r="AB410" s="36">
        <f t="shared" si="111"/>
        <v>0.61135419537752322</v>
      </c>
      <c r="AC410" s="36">
        <f t="shared" si="112"/>
        <v>0.29646801437407039</v>
      </c>
      <c r="AD410" s="36">
        <v>0</v>
      </c>
      <c r="AE410" s="54">
        <f t="shared" si="109"/>
        <v>0</v>
      </c>
      <c r="AF410" s="54">
        <f t="shared" si="113"/>
        <v>0</v>
      </c>
    </row>
    <row r="411" spans="1:32" x14ac:dyDescent="0.2">
      <c r="A411" s="27">
        <v>136029</v>
      </c>
      <c r="B411" s="28" t="s">
        <v>406</v>
      </c>
      <c r="C411" s="27" t="s">
        <v>35</v>
      </c>
      <c r="D411" s="29">
        <v>2</v>
      </c>
      <c r="E411" s="30">
        <v>2015</v>
      </c>
      <c r="F411" s="27" t="s">
        <v>32</v>
      </c>
      <c r="G411" s="31">
        <v>40046</v>
      </c>
      <c r="H411" s="32">
        <v>7.8583333333333334</v>
      </c>
      <c r="I411" s="28" t="s">
        <v>33</v>
      </c>
      <c r="J411" s="33">
        <v>0.75860000000000005</v>
      </c>
      <c r="K411" s="33">
        <f t="shared" si="103"/>
        <v>4.1427012267021786</v>
      </c>
      <c r="L411" s="34">
        <v>3.1135000000000002</v>
      </c>
      <c r="M411" s="34">
        <v>4.3999999999999997E-2</v>
      </c>
      <c r="N411" s="35">
        <v>330493.56</v>
      </c>
      <c r="O411" s="35">
        <v>250716.25</v>
      </c>
      <c r="P411" s="35">
        <v>87018.91</v>
      </c>
      <c r="Q411" s="35">
        <v>163697.34</v>
      </c>
      <c r="R411" s="35">
        <v>0</v>
      </c>
      <c r="S411" s="35">
        <f t="shared" si="104"/>
        <v>79777.31</v>
      </c>
      <c r="T411" s="10">
        <v>23985.38</v>
      </c>
      <c r="U411" s="35">
        <v>12257.81</v>
      </c>
      <c r="V411" s="35">
        <v>52632.04</v>
      </c>
      <c r="W411" s="36">
        <f t="shared" si="105"/>
        <v>52632.04</v>
      </c>
      <c r="X411" s="36">
        <f t="shared" si="106"/>
        <v>3.142701226702179</v>
      </c>
      <c r="Y411" s="36">
        <f t="shared" si="107"/>
        <v>1.0907726770932737</v>
      </c>
      <c r="Z411" s="36">
        <f t="shared" si="108"/>
        <v>2.0519285496089053</v>
      </c>
      <c r="AA411" s="36">
        <f t="shared" si="110"/>
        <v>0.34708125221241143</v>
      </c>
      <c r="AB411" s="36">
        <f t="shared" si="111"/>
        <v>0.65291874778758852</v>
      </c>
      <c r="AC411" s="36">
        <f t="shared" si="112"/>
        <v>4.8891166807097666E-2</v>
      </c>
      <c r="AD411" s="36">
        <v>0</v>
      </c>
      <c r="AE411" s="54">
        <f t="shared" si="109"/>
        <v>0.30065415843176463</v>
      </c>
      <c r="AF411" s="54">
        <f t="shared" si="113"/>
        <v>9.5667432805013636E-2</v>
      </c>
    </row>
    <row r="412" spans="1:32" x14ac:dyDescent="0.2">
      <c r="A412" s="27">
        <v>163035</v>
      </c>
      <c r="B412" s="28" t="s">
        <v>594</v>
      </c>
      <c r="C412" s="27" t="s">
        <v>44</v>
      </c>
      <c r="D412" s="29">
        <v>1</v>
      </c>
      <c r="E412" s="30">
        <v>2015</v>
      </c>
      <c r="F412" s="27" t="s">
        <v>32</v>
      </c>
      <c r="G412" s="31">
        <v>40015</v>
      </c>
      <c r="H412" s="32">
        <v>7.9416666666666664</v>
      </c>
      <c r="I412" s="28" t="s">
        <v>33</v>
      </c>
      <c r="J412" s="33">
        <v>0.65200000000000002</v>
      </c>
      <c r="K412" s="33">
        <f t="shared" si="103"/>
        <v>2.8736711825254209</v>
      </c>
      <c r="L412" s="34">
        <v>0.72019999999999995</v>
      </c>
      <c r="M412" s="34">
        <v>0</v>
      </c>
      <c r="N412" s="35">
        <v>154705.41</v>
      </c>
      <c r="O412" s="35">
        <v>100869.95</v>
      </c>
      <c r="P412" s="35">
        <v>35369.949999999997</v>
      </c>
      <c r="Q412" s="35">
        <v>65500</v>
      </c>
      <c r="R412" s="35">
        <v>0</v>
      </c>
      <c r="S412" s="35">
        <f t="shared" si="104"/>
        <v>53835.460000000006</v>
      </c>
      <c r="T412" s="10">
        <v>0</v>
      </c>
      <c r="U412" s="35">
        <v>3517.15</v>
      </c>
      <c r="V412" s="35">
        <v>-9252.0400000000009</v>
      </c>
      <c r="W412" s="36">
        <f t="shared" si="105"/>
        <v>-9252.0400000000009</v>
      </c>
      <c r="X412" s="36">
        <f t="shared" si="106"/>
        <v>1.8736711825254206</v>
      </c>
      <c r="Y412" s="36">
        <f t="shared" si="107"/>
        <v>0.65700098039470622</v>
      </c>
      <c r="Z412" s="36">
        <f t="shared" si="108"/>
        <v>1.2166702021307145</v>
      </c>
      <c r="AA412" s="36">
        <f t="shared" si="110"/>
        <v>0.35064902877417903</v>
      </c>
      <c r="AB412" s="36">
        <f t="shared" si="111"/>
        <v>0.64935097122582097</v>
      </c>
      <c r="AC412" s="36">
        <f t="shared" si="112"/>
        <v>3.4868164403769407E-2</v>
      </c>
      <c r="AD412" s="36">
        <v>0</v>
      </c>
      <c r="AE412" s="54">
        <f t="shared" si="109"/>
        <v>0</v>
      </c>
      <c r="AF412" s="54">
        <f t="shared" si="113"/>
        <v>0</v>
      </c>
    </row>
    <row r="413" spans="1:32" x14ac:dyDescent="0.2">
      <c r="A413" s="27">
        <v>97515</v>
      </c>
      <c r="B413" s="28" t="s">
        <v>276</v>
      </c>
      <c r="C413" s="27" t="s">
        <v>31</v>
      </c>
      <c r="D413" s="29">
        <v>1</v>
      </c>
      <c r="E413" s="30">
        <v>2015</v>
      </c>
      <c r="F413" s="27" t="s">
        <v>36</v>
      </c>
      <c r="G413" s="31">
        <v>39988</v>
      </c>
      <c r="H413" s="32">
        <v>8.0166666666666675</v>
      </c>
      <c r="I413" s="28" t="s">
        <v>33</v>
      </c>
      <c r="J413" s="33">
        <v>5.96E-2</v>
      </c>
      <c r="K413" s="33">
        <f t="shared" si="103"/>
        <v>1.0633868104635877</v>
      </c>
      <c r="L413" s="34">
        <v>0.43930000000000002</v>
      </c>
      <c r="M413" s="34">
        <v>0.1234</v>
      </c>
      <c r="N413" s="35">
        <v>956626.89</v>
      </c>
      <c r="O413" s="35">
        <v>57023.02</v>
      </c>
      <c r="P413" s="35">
        <v>57023.02</v>
      </c>
      <c r="Q413" s="35">
        <v>0</v>
      </c>
      <c r="R413" s="35">
        <v>0</v>
      </c>
      <c r="S413" s="35">
        <f t="shared" si="104"/>
        <v>899603.87</v>
      </c>
      <c r="T413" s="10">
        <v>0</v>
      </c>
      <c r="U413" s="35">
        <v>34497.839999999997</v>
      </c>
      <c r="V413" s="35">
        <v>52935.35</v>
      </c>
      <c r="W413" s="36">
        <f t="shared" si="105"/>
        <v>52935.35</v>
      </c>
      <c r="X413" s="36">
        <f t="shared" si="106"/>
        <v>6.3386810463587712E-2</v>
      </c>
      <c r="Y413" s="36">
        <f t="shared" si="107"/>
        <v>6.3386810463587712E-2</v>
      </c>
      <c r="Z413" s="36">
        <f t="shared" si="108"/>
        <v>0</v>
      </c>
      <c r="AA413" s="36">
        <f t="shared" si="110"/>
        <v>1</v>
      </c>
      <c r="AB413" s="36">
        <f t="shared" si="111"/>
        <v>0</v>
      </c>
      <c r="AC413" s="36">
        <f t="shared" si="112"/>
        <v>0.60498093576944889</v>
      </c>
      <c r="AD413" s="36">
        <v>0</v>
      </c>
      <c r="AE413" s="54">
        <f t="shared" si="109"/>
        <v>0</v>
      </c>
      <c r="AF413" s="54">
        <f t="shared" si="113"/>
        <v>0</v>
      </c>
    </row>
    <row r="414" spans="1:32" ht="12" customHeight="1" x14ac:dyDescent="0.2">
      <c r="A414" s="27">
        <v>162607</v>
      </c>
      <c r="B414" s="28" t="s">
        <v>590</v>
      </c>
      <c r="C414" s="27" t="s">
        <v>44</v>
      </c>
      <c r="D414" s="29">
        <v>1</v>
      </c>
      <c r="E414" s="30">
        <v>2015</v>
      </c>
      <c r="F414" s="27" t="s">
        <v>36</v>
      </c>
      <c r="G414" s="31">
        <v>39969</v>
      </c>
      <c r="H414" s="32">
        <v>8.0694444444444446</v>
      </c>
      <c r="I414" s="28" t="s">
        <v>33</v>
      </c>
      <c r="J414" s="33">
        <v>0.52669999999999995</v>
      </c>
      <c r="K414" s="33">
        <f t="shared" si="103"/>
        <v>2.112923215374134</v>
      </c>
      <c r="L414" s="34">
        <v>4.2823000000000002</v>
      </c>
      <c r="M414" s="34">
        <v>0.1515</v>
      </c>
      <c r="N414" s="35">
        <v>111242.09</v>
      </c>
      <c r="O414" s="35">
        <v>58593.66</v>
      </c>
      <c r="P414" s="35">
        <v>51342.27</v>
      </c>
      <c r="Q414" s="35">
        <v>7251.39</v>
      </c>
      <c r="R414" s="35">
        <v>0</v>
      </c>
      <c r="S414" s="35">
        <f t="shared" si="104"/>
        <v>52648.429999999993</v>
      </c>
      <c r="T414" s="10">
        <v>0</v>
      </c>
      <c r="U414" s="35">
        <v>6776.65</v>
      </c>
      <c r="V414" s="35">
        <v>79955.87</v>
      </c>
      <c r="W414" s="36">
        <f t="shared" si="105"/>
        <v>79955.87</v>
      </c>
      <c r="X414" s="36">
        <f t="shared" si="106"/>
        <v>1.112923215374134</v>
      </c>
      <c r="Y414" s="36">
        <f t="shared" si="107"/>
        <v>0.97519090312854539</v>
      </c>
      <c r="Z414" s="36">
        <f t="shared" si="108"/>
        <v>0.13773231224558835</v>
      </c>
      <c r="AA414" s="36">
        <f t="shared" si="110"/>
        <v>0.87624275390886985</v>
      </c>
      <c r="AB414" s="36">
        <f t="shared" si="111"/>
        <v>0.12375724609112999</v>
      </c>
      <c r="AC414" s="36">
        <f t="shared" si="112"/>
        <v>0.11565500431275327</v>
      </c>
      <c r="AD414" s="36">
        <v>0</v>
      </c>
      <c r="AE414" s="54">
        <f t="shared" si="109"/>
        <v>0</v>
      </c>
      <c r="AF414" s="54">
        <f t="shared" si="113"/>
        <v>0</v>
      </c>
    </row>
    <row r="415" spans="1:32" x14ac:dyDescent="0.2">
      <c r="A415" s="27">
        <v>135009</v>
      </c>
      <c r="B415" s="28" t="s">
        <v>401</v>
      </c>
      <c r="C415" s="27" t="s">
        <v>35</v>
      </c>
      <c r="D415" s="29">
        <v>2</v>
      </c>
      <c r="E415" s="30">
        <v>2015</v>
      </c>
      <c r="F415" s="27" t="s">
        <v>32</v>
      </c>
      <c r="G415" s="31">
        <v>39968</v>
      </c>
      <c r="H415" s="32">
        <v>8.0722222222222229</v>
      </c>
      <c r="I415" s="28" t="s">
        <v>33</v>
      </c>
      <c r="J415" s="33">
        <v>0.99609999999999999</v>
      </c>
      <c r="K415" s="33">
        <f t="shared" si="103"/>
        <v>253.93618905925788</v>
      </c>
      <c r="L415" s="34">
        <v>0.20530000000000001</v>
      </c>
      <c r="M415" s="34">
        <v>2.5399999999999999E-2</v>
      </c>
      <c r="N415" s="35">
        <v>885838.62</v>
      </c>
      <c r="O415" s="35">
        <v>882350.19</v>
      </c>
      <c r="P415" s="35">
        <v>873505.74</v>
      </c>
      <c r="Q415" s="35">
        <v>8844.4500000000007</v>
      </c>
      <c r="R415" s="35">
        <v>0</v>
      </c>
      <c r="S415" s="35">
        <f t="shared" si="104"/>
        <v>3488.4300000000512</v>
      </c>
      <c r="T415" s="10">
        <v>0</v>
      </c>
      <c r="U415" s="35">
        <v>12208.65</v>
      </c>
      <c r="V415" s="35">
        <v>5457.04</v>
      </c>
      <c r="W415" s="36">
        <f t="shared" si="105"/>
        <v>5457.04</v>
      </c>
      <c r="X415" s="36">
        <f t="shared" si="106"/>
        <v>252.93618905925788</v>
      </c>
      <c r="Y415" s="36">
        <f t="shared" si="107"/>
        <v>250.4008221463487</v>
      </c>
      <c r="Z415" s="36">
        <f t="shared" si="108"/>
        <v>2.5353669129092089</v>
      </c>
      <c r="AA415" s="36">
        <f t="shared" si="110"/>
        <v>0.98997625874597484</v>
      </c>
      <c r="AB415" s="36">
        <f t="shared" si="111"/>
        <v>1.0023741254025232E-2</v>
      </c>
      <c r="AC415" s="36">
        <f t="shared" si="112"/>
        <v>1.3836513142247977E-2</v>
      </c>
      <c r="AD415" s="36">
        <v>0</v>
      </c>
      <c r="AE415" s="54">
        <f t="shared" si="109"/>
        <v>0</v>
      </c>
      <c r="AF415" s="54">
        <f t="shared" si="113"/>
        <v>0</v>
      </c>
    </row>
    <row r="416" spans="1:32" x14ac:dyDescent="0.2">
      <c r="A416" s="27">
        <v>162734</v>
      </c>
      <c r="B416" s="28" t="s">
        <v>591</v>
      </c>
      <c r="C416" s="27" t="s">
        <v>35</v>
      </c>
      <c r="D416" s="29">
        <v>2</v>
      </c>
      <c r="E416" s="30">
        <v>2015</v>
      </c>
      <c r="F416" s="27" t="s">
        <v>36</v>
      </c>
      <c r="G416" s="31">
        <v>39965</v>
      </c>
      <c r="H416" s="32">
        <v>8.0805555555555557</v>
      </c>
      <c r="I416" s="28" t="s">
        <v>33</v>
      </c>
      <c r="J416" s="33">
        <v>0</v>
      </c>
      <c r="K416" s="33">
        <f t="shared" si="103"/>
        <v>1</v>
      </c>
      <c r="L416" s="34">
        <v>0</v>
      </c>
      <c r="M416" s="34">
        <v>0</v>
      </c>
      <c r="N416" s="35">
        <v>400</v>
      </c>
      <c r="O416" s="35">
        <v>0</v>
      </c>
      <c r="P416" s="35">
        <v>0</v>
      </c>
      <c r="Q416" s="35">
        <v>0</v>
      </c>
      <c r="R416" s="35">
        <v>0</v>
      </c>
      <c r="S416" s="35">
        <f t="shared" si="104"/>
        <v>400</v>
      </c>
      <c r="T416" s="10">
        <v>0</v>
      </c>
      <c r="U416" s="35">
        <v>0</v>
      </c>
      <c r="V416" s="35">
        <v>1252.5999999999999</v>
      </c>
      <c r="W416" s="36">
        <f t="shared" si="105"/>
        <v>1252.5999999999999</v>
      </c>
      <c r="X416" s="36">
        <f t="shared" si="106"/>
        <v>0</v>
      </c>
      <c r="Y416" s="36">
        <f t="shared" si="107"/>
        <v>0</v>
      </c>
      <c r="Z416" s="36">
        <f t="shared" si="108"/>
        <v>0</v>
      </c>
      <c r="AA416" s="36">
        <v>0</v>
      </c>
      <c r="AB416" s="36">
        <v>0</v>
      </c>
      <c r="AC416" s="36">
        <v>0</v>
      </c>
      <c r="AD416" s="36">
        <v>0</v>
      </c>
      <c r="AE416" s="54">
        <f t="shared" si="109"/>
        <v>0</v>
      </c>
      <c r="AF416" s="54">
        <v>0</v>
      </c>
    </row>
    <row r="417" spans="1:32" x14ac:dyDescent="0.2">
      <c r="A417" s="27">
        <v>162751</v>
      </c>
      <c r="B417" s="28" t="s">
        <v>592</v>
      </c>
      <c r="C417" s="27" t="s">
        <v>120</v>
      </c>
      <c r="D417" s="29">
        <v>2</v>
      </c>
      <c r="E417" s="30">
        <v>2015</v>
      </c>
      <c r="F417" s="27" t="s">
        <v>32</v>
      </c>
      <c r="G417" s="31">
        <v>39960</v>
      </c>
      <c r="H417" s="32">
        <v>8.0916666666666668</v>
      </c>
      <c r="I417" s="28" t="s">
        <v>33</v>
      </c>
      <c r="J417" s="33">
        <v>1.7248000000000001</v>
      </c>
      <c r="K417" s="33">
        <f t="shared" si="103"/>
        <v>-1.3796279818907351</v>
      </c>
      <c r="L417" s="34">
        <v>5.6859000000000002</v>
      </c>
      <c r="M417" s="34">
        <v>0</v>
      </c>
      <c r="N417" s="35">
        <v>54888.72</v>
      </c>
      <c r="O417" s="35">
        <v>94673.88</v>
      </c>
      <c r="P417" s="35">
        <v>17155.900000000001</v>
      </c>
      <c r="Q417" s="35">
        <v>77517.98</v>
      </c>
      <c r="R417" s="35">
        <v>0</v>
      </c>
      <c r="S417" s="35">
        <f t="shared" si="104"/>
        <v>-39785.160000000003</v>
      </c>
      <c r="T417" s="10">
        <v>0</v>
      </c>
      <c r="U417" s="35">
        <f>+P417</f>
        <v>17155.900000000001</v>
      </c>
      <c r="V417" s="36">
        <v>-40535.25</v>
      </c>
      <c r="W417" s="36">
        <f t="shared" si="105"/>
        <v>-40535.25</v>
      </c>
      <c r="X417" s="36">
        <f t="shared" si="106"/>
        <v>-2.3796279818907351</v>
      </c>
      <c r="Y417" s="36">
        <f t="shared" si="107"/>
        <v>-0.43121354796612604</v>
      </c>
      <c r="Z417" s="36">
        <f t="shared" si="108"/>
        <v>-1.9484144339246088</v>
      </c>
      <c r="AA417" s="36">
        <f t="shared" ref="AA417:AA448" si="114">+P417/O417</f>
        <v>0.18121048804591086</v>
      </c>
      <c r="AB417" s="36">
        <f t="shared" ref="AB417:AB448" si="115">+Q417/O417</f>
        <v>0.818789511954089</v>
      </c>
      <c r="AC417" s="36">
        <f t="shared" ref="AC417:AC448" si="116">+U417/O417</f>
        <v>0.18121048804591086</v>
      </c>
      <c r="AD417" s="36">
        <v>0</v>
      </c>
      <c r="AE417" s="54">
        <f t="shared" si="109"/>
        <v>0</v>
      </c>
      <c r="AF417" s="54">
        <f t="shared" ref="AF417:AF448" si="117">+T417/O417</f>
        <v>0</v>
      </c>
    </row>
    <row r="418" spans="1:32" ht="12" customHeight="1" x14ac:dyDescent="0.2">
      <c r="A418" s="27">
        <v>162566</v>
      </c>
      <c r="B418" s="28" t="s">
        <v>588</v>
      </c>
      <c r="C418" s="27" t="s">
        <v>44</v>
      </c>
      <c r="D418" s="29">
        <v>1</v>
      </c>
      <c r="E418" s="30">
        <v>2015</v>
      </c>
      <c r="F418" s="27" t="s">
        <v>32</v>
      </c>
      <c r="G418" s="31">
        <v>39959</v>
      </c>
      <c r="H418" s="32">
        <v>8.094444444444445</v>
      </c>
      <c r="I418" s="28" t="s">
        <v>33</v>
      </c>
      <c r="J418" s="33">
        <v>0.81840000000000002</v>
      </c>
      <c r="K418" s="33">
        <f t="shared" si="103"/>
        <v>5.5076421192959168</v>
      </c>
      <c r="L418" s="34">
        <v>0.90100000000000002</v>
      </c>
      <c r="M418" s="34">
        <v>5.7799999999999997E-2</v>
      </c>
      <c r="N418" s="35">
        <v>78083.77</v>
      </c>
      <c r="O418" s="35">
        <v>63906.42</v>
      </c>
      <c r="P418" s="35">
        <v>9406.42</v>
      </c>
      <c r="Q418" s="35">
        <v>54500</v>
      </c>
      <c r="R418" s="35">
        <v>0</v>
      </c>
      <c r="S418" s="35">
        <f t="shared" si="104"/>
        <v>14177.350000000006</v>
      </c>
      <c r="T418" s="10">
        <v>0</v>
      </c>
      <c r="U418" s="35">
        <v>0</v>
      </c>
      <c r="V418" s="35">
        <v>-704.03</v>
      </c>
      <c r="W418" s="36">
        <f t="shared" si="105"/>
        <v>-704.03</v>
      </c>
      <c r="X418" s="36">
        <f t="shared" si="106"/>
        <v>4.5076421192959168</v>
      </c>
      <c r="Y418" s="36">
        <f t="shared" si="107"/>
        <v>0.66348224456615634</v>
      </c>
      <c r="Z418" s="36">
        <f t="shared" si="108"/>
        <v>3.844159874729761</v>
      </c>
      <c r="AA418" s="36">
        <f t="shared" si="114"/>
        <v>0.14719053265696938</v>
      </c>
      <c r="AB418" s="36">
        <f t="shared" si="115"/>
        <v>0.85280946734303065</v>
      </c>
      <c r="AC418" s="36">
        <f t="shared" si="116"/>
        <v>0</v>
      </c>
      <c r="AD418" s="36">
        <v>0</v>
      </c>
      <c r="AE418" s="54">
        <f t="shared" si="109"/>
        <v>0</v>
      </c>
      <c r="AF418" s="54">
        <f t="shared" si="117"/>
        <v>0</v>
      </c>
    </row>
    <row r="419" spans="1:32" x14ac:dyDescent="0.2">
      <c r="A419" s="27">
        <v>162570</v>
      </c>
      <c r="B419" s="28" t="s">
        <v>589</v>
      </c>
      <c r="C419" s="27" t="s">
        <v>31</v>
      </c>
      <c r="D419" s="29">
        <v>1</v>
      </c>
      <c r="E419" s="30">
        <v>2015</v>
      </c>
      <c r="F419" s="27" t="s">
        <v>32</v>
      </c>
      <c r="G419" s="31">
        <v>39959</v>
      </c>
      <c r="H419" s="32">
        <v>8.094444444444445</v>
      </c>
      <c r="I419" s="28" t="s">
        <v>33</v>
      </c>
      <c r="J419" s="33">
        <v>0.77270000000000005</v>
      </c>
      <c r="K419" s="33">
        <f t="shared" si="103"/>
        <v>4.3999827794877016</v>
      </c>
      <c r="L419" s="34">
        <v>3.2738</v>
      </c>
      <c r="M419" s="34">
        <v>0</v>
      </c>
      <c r="N419" s="35">
        <v>72564.34</v>
      </c>
      <c r="O419" s="35">
        <v>56072.38</v>
      </c>
      <c r="P419" s="35">
        <v>56072.38</v>
      </c>
      <c r="Q419" s="35">
        <v>0</v>
      </c>
      <c r="R419" s="35">
        <v>0</v>
      </c>
      <c r="S419" s="35">
        <f t="shared" si="104"/>
        <v>16491.96</v>
      </c>
      <c r="T419" s="10">
        <v>0</v>
      </c>
      <c r="U419" s="35">
        <v>4310.8599999999997</v>
      </c>
      <c r="V419" s="35">
        <v>-2671</v>
      </c>
      <c r="W419" s="36">
        <f t="shared" si="105"/>
        <v>-2671</v>
      </c>
      <c r="X419" s="36">
        <f t="shared" si="106"/>
        <v>3.399982779487702</v>
      </c>
      <c r="Y419" s="36">
        <f t="shared" si="107"/>
        <v>3.399982779487702</v>
      </c>
      <c r="Z419" s="36">
        <f t="shared" si="108"/>
        <v>0</v>
      </c>
      <c r="AA419" s="36">
        <f t="shared" si="114"/>
        <v>1</v>
      </c>
      <c r="AB419" s="36">
        <f t="shared" si="115"/>
        <v>0</v>
      </c>
      <c r="AC419" s="36">
        <f t="shared" si="116"/>
        <v>7.6880275101574067E-2</v>
      </c>
      <c r="AD419" s="36">
        <v>0</v>
      </c>
      <c r="AE419" s="54">
        <f t="shared" si="109"/>
        <v>0</v>
      </c>
      <c r="AF419" s="54">
        <f t="shared" si="117"/>
        <v>0</v>
      </c>
    </row>
    <row r="420" spans="1:32" ht="12" customHeight="1" x14ac:dyDescent="0.2">
      <c r="A420" s="27">
        <v>134320</v>
      </c>
      <c r="B420" s="28" t="s">
        <v>397</v>
      </c>
      <c r="C420" s="27" t="s">
        <v>51</v>
      </c>
      <c r="D420" s="29">
        <v>2</v>
      </c>
      <c r="E420" s="30">
        <v>2015</v>
      </c>
      <c r="F420" s="27" t="s">
        <v>32</v>
      </c>
      <c r="G420" s="31">
        <v>39951</v>
      </c>
      <c r="H420" s="32">
        <v>8.1166666666666671</v>
      </c>
      <c r="I420" s="28" t="s">
        <v>33</v>
      </c>
      <c r="J420" s="33">
        <v>0.9204</v>
      </c>
      <c r="K420" s="33">
        <f t="shared" si="103"/>
        <v>12.559317501557354</v>
      </c>
      <c r="L420" s="34">
        <v>7.1906999999999996</v>
      </c>
      <c r="M420" s="34">
        <v>0</v>
      </c>
      <c r="N420" s="35">
        <v>41330.83</v>
      </c>
      <c r="O420" s="35">
        <v>38039.980000000003</v>
      </c>
      <c r="P420" s="35">
        <v>38039.980000000003</v>
      </c>
      <c r="Q420" s="35">
        <v>0</v>
      </c>
      <c r="R420" s="35">
        <v>0</v>
      </c>
      <c r="S420" s="35">
        <f t="shared" si="104"/>
        <v>3290.8499999999985</v>
      </c>
      <c r="T420" s="10">
        <v>0</v>
      </c>
      <c r="U420" s="35">
        <v>7541.36</v>
      </c>
      <c r="V420" s="35">
        <v>0</v>
      </c>
      <c r="W420" s="36">
        <f t="shared" si="105"/>
        <v>0</v>
      </c>
      <c r="X420" s="36">
        <f t="shared" si="106"/>
        <v>11.559317501557354</v>
      </c>
      <c r="Y420" s="36">
        <f t="shared" si="107"/>
        <v>11.559317501557354</v>
      </c>
      <c r="Z420" s="36">
        <f t="shared" si="108"/>
        <v>0</v>
      </c>
      <c r="AA420" s="36">
        <f t="shared" si="114"/>
        <v>1</v>
      </c>
      <c r="AB420" s="36">
        <f t="shared" si="115"/>
        <v>0</v>
      </c>
      <c r="AC420" s="36">
        <f t="shared" si="116"/>
        <v>0.19824826406323029</v>
      </c>
      <c r="AD420" s="36">
        <v>0</v>
      </c>
      <c r="AE420" s="54">
        <f t="shared" si="109"/>
        <v>0</v>
      </c>
      <c r="AF420" s="54">
        <f t="shared" si="117"/>
        <v>0</v>
      </c>
    </row>
    <row r="421" spans="1:32" x14ac:dyDescent="0.2">
      <c r="A421" s="27">
        <v>134397</v>
      </c>
      <c r="B421" s="28" t="s">
        <v>398</v>
      </c>
      <c r="C421" s="27" t="s">
        <v>101</v>
      </c>
      <c r="D421" s="29">
        <v>2</v>
      </c>
      <c r="E421" s="30">
        <v>2015</v>
      </c>
      <c r="F421" s="27" t="s">
        <v>32</v>
      </c>
      <c r="G421" s="31">
        <v>39946</v>
      </c>
      <c r="H421" s="32">
        <v>8.1305555555555564</v>
      </c>
      <c r="I421" s="28" t="s">
        <v>33</v>
      </c>
      <c r="J421" s="33">
        <v>0.49480000000000002</v>
      </c>
      <c r="K421" s="33">
        <f t="shared" si="103"/>
        <v>1.9794751503257642</v>
      </c>
      <c r="L421" s="34">
        <v>1.8383</v>
      </c>
      <c r="M421" s="34">
        <v>5.2699999999999997E-2</v>
      </c>
      <c r="N421" s="35">
        <v>106413.12</v>
      </c>
      <c r="O421" s="35">
        <v>52654.87</v>
      </c>
      <c r="P421" s="35">
        <v>52654.87</v>
      </c>
      <c r="Q421" s="35">
        <v>0</v>
      </c>
      <c r="R421" s="35">
        <v>0</v>
      </c>
      <c r="S421" s="35">
        <f t="shared" si="104"/>
        <v>53758.249999999993</v>
      </c>
      <c r="T421" s="10">
        <v>0</v>
      </c>
      <c r="U421" s="35">
        <v>0</v>
      </c>
      <c r="V421" s="35">
        <v>8045.47</v>
      </c>
      <c r="W421" s="36">
        <f t="shared" si="105"/>
        <v>8045.47</v>
      </c>
      <c r="X421" s="36">
        <f t="shared" si="106"/>
        <v>0.97947515032576415</v>
      </c>
      <c r="Y421" s="36">
        <f t="shared" si="107"/>
        <v>0.97947515032576415</v>
      </c>
      <c r="Z421" s="36">
        <f t="shared" si="108"/>
        <v>0</v>
      </c>
      <c r="AA421" s="36">
        <f t="shared" si="114"/>
        <v>1</v>
      </c>
      <c r="AB421" s="36">
        <f t="shared" si="115"/>
        <v>0</v>
      </c>
      <c r="AC421" s="36">
        <f t="shared" si="116"/>
        <v>0</v>
      </c>
      <c r="AD421" s="36">
        <v>0</v>
      </c>
      <c r="AE421" s="54">
        <f t="shared" si="109"/>
        <v>0</v>
      </c>
      <c r="AF421" s="54">
        <f t="shared" si="117"/>
        <v>0</v>
      </c>
    </row>
    <row r="422" spans="1:32" x14ac:dyDescent="0.2">
      <c r="A422" s="27">
        <v>162456</v>
      </c>
      <c r="B422" s="28" t="s">
        <v>586</v>
      </c>
      <c r="C422" s="27" t="s">
        <v>120</v>
      </c>
      <c r="D422" s="29">
        <v>2</v>
      </c>
      <c r="E422" s="30">
        <v>2015</v>
      </c>
      <c r="F422" s="27" t="s">
        <v>32</v>
      </c>
      <c r="G422" s="31">
        <v>39946</v>
      </c>
      <c r="H422" s="32">
        <v>8.1305555555555564</v>
      </c>
      <c r="I422" s="28" t="s">
        <v>33</v>
      </c>
      <c r="J422" s="33">
        <v>0.74694752693560984</v>
      </c>
      <c r="K422" s="33">
        <f t="shared" si="103"/>
        <v>3.951749563599587</v>
      </c>
      <c r="L422" s="34">
        <v>0</v>
      </c>
      <c r="M422" s="34">
        <v>0</v>
      </c>
      <c r="N422" s="35">
        <v>168564.96</v>
      </c>
      <c r="O422" s="35">
        <v>125909.18</v>
      </c>
      <c r="P422" s="35">
        <v>100559.98</v>
      </c>
      <c r="Q422" s="35">
        <v>25349.200000000001</v>
      </c>
      <c r="R422" s="35">
        <v>0</v>
      </c>
      <c r="S422" s="35">
        <f t="shared" si="104"/>
        <v>42655.78</v>
      </c>
      <c r="T422" s="10">
        <v>0</v>
      </c>
      <c r="U422" s="35">
        <f>+P422</f>
        <v>100559.98</v>
      </c>
      <c r="V422" s="35">
        <v>7125.6</v>
      </c>
      <c r="W422" s="36">
        <f t="shared" si="105"/>
        <v>7125.6</v>
      </c>
      <c r="X422" s="36">
        <f t="shared" si="106"/>
        <v>2.951749563599587</v>
      </c>
      <c r="Y422" s="36">
        <f t="shared" si="107"/>
        <v>2.3574760559999137</v>
      </c>
      <c r="Z422" s="36">
        <f t="shared" si="108"/>
        <v>0.59427350759967357</v>
      </c>
      <c r="AA422" s="36">
        <f t="shared" si="114"/>
        <v>0.798670756175205</v>
      </c>
      <c r="AB422" s="36">
        <f t="shared" si="115"/>
        <v>0.201329243824795</v>
      </c>
      <c r="AC422" s="36">
        <f t="shared" si="116"/>
        <v>0.798670756175205</v>
      </c>
      <c r="AD422" s="36">
        <v>0</v>
      </c>
      <c r="AE422" s="54">
        <f t="shared" si="109"/>
        <v>0</v>
      </c>
      <c r="AF422" s="54">
        <f t="shared" si="117"/>
        <v>0</v>
      </c>
    </row>
    <row r="423" spans="1:32" x14ac:dyDescent="0.2">
      <c r="A423" s="27">
        <v>162464</v>
      </c>
      <c r="B423" s="28" t="s">
        <v>587</v>
      </c>
      <c r="C423" s="27" t="s">
        <v>137</v>
      </c>
      <c r="D423" s="29">
        <v>2</v>
      </c>
      <c r="E423" s="30">
        <v>2015</v>
      </c>
      <c r="F423" s="27" t="s">
        <v>32</v>
      </c>
      <c r="G423" s="31">
        <v>39946</v>
      </c>
      <c r="H423" s="32">
        <v>8.1305555555555564</v>
      </c>
      <c r="I423" s="28" t="s">
        <v>33</v>
      </c>
      <c r="J423" s="33">
        <v>0.46250000000000002</v>
      </c>
      <c r="K423" s="33">
        <f t="shared" si="103"/>
        <v>1.8603610578575165</v>
      </c>
      <c r="L423" s="34">
        <v>2.6854</v>
      </c>
      <c r="M423" s="34">
        <v>0.1114</v>
      </c>
      <c r="N423" s="35">
        <v>409931.08</v>
      </c>
      <c r="O423" s="35">
        <v>189580.79999999999</v>
      </c>
      <c r="P423" s="35">
        <v>113118.89</v>
      </c>
      <c r="Q423" s="35">
        <v>76461.91</v>
      </c>
      <c r="R423" s="35">
        <v>0</v>
      </c>
      <c r="S423" s="35">
        <f t="shared" si="104"/>
        <v>220350.28000000003</v>
      </c>
      <c r="T423" s="10">
        <v>0</v>
      </c>
      <c r="U423" s="36">
        <v>28378.36</v>
      </c>
      <c r="V423" s="36">
        <v>142232.69</v>
      </c>
      <c r="W423" s="36">
        <f t="shared" si="105"/>
        <v>142232.69</v>
      </c>
      <c r="X423" s="36">
        <f t="shared" si="106"/>
        <v>0.86036105785751649</v>
      </c>
      <c r="Y423" s="36">
        <f t="shared" si="107"/>
        <v>0.51335941120655704</v>
      </c>
      <c r="Z423" s="36">
        <f t="shared" si="108"/>
        <v>0.34700164665095951</v>
      </c>
      <c r="AA423" s="36">
        <f t="shared" si="114"/>
        <v>0.59667904133751948</v>
      </c>
      <c r="AB423" s="36">
        <f t="shared" si="115"/>
        <v>0.40332095866248063</v>
      </c>
      <c r="AC423" s="36">
        <f t="shared" si="116"/>
        <v>0.14969005300114782</v>
      </c>
      <c r="AD423" s="36">
        <v>0</v>
      </c>
      <c r="AE423" s="54">
        <f t="shared" si="109"/>
        <v>0</v>
      </c>
      <c r="AF423" s="54">
        <f t="shared" si="117"/>
        <v>0</v>
      </c>
    </row>
    <row r="424" spans="1:32" x14ac:dyDescent="0.2">
      <c r="A424" s="27">
        <v>162389</v>
      </c>
      <c r="B424" s="28" t="s">
        <v>585</v>
      </c>
      <c r="C424" s="27" t="s">
        <v>35</v>
      </c>
      <c r="D424" s="29">
        <v>2</v>
      </c>
      <c r="E424" s="30">
        <v>2015</v>
      </c>
      <c r="F424" s="27" t="s">
        <v>36</v>
      </c>
      <c r="G424" s="31">
        <v>39925</v>
      </c>
      <c r="H424" s="32">
        <v>8.1888888888888882</v>
      </c>
      <c r="I424" s="28" t="s">
        <v>33</v>
      </c>
      <c r="J424" s="33">
        <v>0.74233834405680299</v>
      </c>
      <c r="K424" s="33">
        <f t="shared" si="103"/>
        <v>3.8810586555434372</v>
      </c>
      <c r="L424" s="34">
        <v>1.8203625097650684</v>
      </c>
      <c r="M424" s="34">
        <v>0</v>
      </c>
      <c r="N424" s="35">
        <v>165692.64000000001</v>
      </c>
      <c r="O424" s="35">
        <v>123000</v>
      </c>
      <c r="P424" s="35">
        <v>0</v>
      </c>
      <c r="Q424" s="35">
        <v>123000</v>
      </c>
      <c r="R424" s="35">
        <v>0</v>
      </c>
      <c r="S424" s="35">
        <f t="shared" si="104"/>
        <v>42692.640000000014</v>
      </c>
      <c r="T424" s="10">
        <v>0</v>
      </c>
      <c r="U424" s="35">
        <v>0</v>
      </c>
      <c r="V424" s="35">
        <v>-31016.48</v>
      </c>
      <c r="W424" s="36">
        <f t="shared" si="105"/>
        <v>-31016.48</v>
      </c>
      <c r="X424" s="36">
        <f t="shared" si="106"/>
        <v>2.8810586555434372</v>
      </c>
      <c r="Y424" s="36">
        <f t="shared" si="107"/>
        <v>0</v>
      </c>
      <c r="Z424" s="36">
        <f t="shared" si="108"/>
        <v>2.8810586555434372</v>
      </c>
      <c r="AA424" s="36">
        <f t="shared" si="114"/>
        <v>0</v>
      </c>
      <c r="AB424" s="36">
        <f t="shared" si="115"/>
        <v>1</v>
      </c>
      <c r="AC424" s="36">
        <f t="shared" si="116"/>
        <v>0</v>
      </c>
      <c r="AD424" s="36">
        <v>0</v>
      </c>
      <c r="AE424" s="54">
        <f t="shared" si="109"/>
        <v>0</v>
      </c>
      <c r="AF424" s="54">
        <f t="shared" si="117"/>
        <v>0</v>
      </c>
    </row>
    <row r="425" spans="1:32" x14ac:dyDescent="0.2">
      <c r="A425" s="27">
        <v>162325</v>
      </c>
      <c r="B425" s="28" t="s">
        <v>584</v>
      </c>
      <c r="C425" s="27" t="s">
        <v>44</v>
      </c>
      <c r="D425" s="29">
        <v>1</v>
      </c>
      <c r="E425" s="30">
        <v>2015</v>
      </c>
      <c r="F425" s="27" t="s">
        <v>32</v>
      </c>
      <c r="G425" s="31">
        <v>39918</v>
      </c>
      <c r="H425" s="32">
        <v>8.2083333333333339</v>
      </c>
      <c r="I425" s="28" t="s">
        <v>33</v>
      </c>
      <c r="J425" s="33">
        <v>0.35420000000000001</v>
      </c>
      <c r="K425" s="33">
        <f t="shared" si="103"/>
        <v>1.5485534434992154</v>
      </c>
      <c r="L425" s="34">
        <v>0.54679999999999995</v>
      </c>
      <c r="M425" s="34">
        <v>0.114</v>
      </c>
      <c r="N425" s="35">
        <v>359887.32</v>
      </c>
      <c r="O425" s="35">
        <v>127485.06</v>
      </c>
      <c r="P425" s="35">
        <v>127485.06</v>
      </c>
      <c r="Q425" s="35">
        <v>0</v>
      </c>
      <c r="R425" s="35">
        <v>0</v>
      </c>
      <c r="S425" s="35">
        <f t="shared" si="104"/>
        <v>232402.26</v>
      </c>
      <c r="T425" s="10">
        <v>0</v>
      </c>
      <c r="U425" s="35">
        <v>4367.91</v>
      </c>
      <c r="V425" s="35">
        <v>12279.06</v>
      </c>
      <c r="W425" s="36">
        <f t="shared" si="105"/>
        <v>12279.06</v>
      </c>
      <c r="X425" s="36">
        <f t="shared" si="106"/>
        <v>0.54855344349921553</v>
      </c>
      <c r="Y425" s="36">
        <f t="shared" si="107"/>
        <v>0.54855344349921553</v>
      </c>
      <c r="Z425" s="36">
        <f t="shared" si="108"/>
        <v>0</v>
      </c>
      <c r="AA425" s="36">
        <f t="shared" si="114"/>
        <v>1</v>
      </c>
      <c r="AB425" s="36">
        <f t="shared" si="115"/>
        <v>0</v>
      </c>
      <c r="AC425" s="36">
        <f t="shared" si="116"/>
        <v>3.4262132362803926E-2</v>
      </c>
      <c r="AD425" s="36">
        <v>0</v>
      </c>
      <c r="AE425" s="54">
        <f t="shared" si="109"/>
        <v>0</v>
      </c>
      <c r="AF425" s="54">
        <f t="shared" si="117"/>
        <v>0</v>
      </c>
    </row>
    <row r="426" spans="1:32" x14ac:dyDescent="0.2">
      <c r="A426" s="27">
        <v>134214</v>
      </c>
      <c r="B426" s="28" t="s">
        <v>395</v>
      </c>
      <c r="C426" s="27" t="s">
        <v>31</v>
      </c>
      <c r="D426" s="29">
        <v>1</v>
      </c>
      <c r="E426" s="30">
        <v>2015</v>
      </c>
      <c r="F426" s="27" t="s">
        <v>32</v>
      </c>
      <c r="G426" s="31">
        <v>39916</v>
      </c>
      <c r="H426" s="32">
        <v>8.2138888888888886</v>
      </c>
      <c r="I426" s="28" t="s">
        <v>33</v>
      </c>
      <c r="J426" s="33">
        <v>1.1420999999999999</v>
      </c>
      <c r="K426" s="33">
        <f t="shared" si="103"/>
        <v>-7.0361300497020736</v>
      </c>
      <c r="L426" s="34">
        <v>3.0005000000000002</v>
      </c>
      <c r="M426" s="34">
        <v>0</v>
      </c>
      <c r="N426" s="35">
        <v>216298.87</v>
      </c>
      <c r="O426" s="35">
        <v>247040.04</v>
      </c>
      <c r="P426" s="35">
        <v>136849.91</v>
      </c>
      <c r="Q426" s="35">
        <v>110190.13</v>
      </c>
      <c r="R426" s="35">
        <v>0</v>
      </c>
      <c r="S426" s="35">
        <f t="shared" si="104"/>
        <v>-30741.170000000013</v>
      </c>
      <c r="T426" s="10">
        <v>0</v>
      </c>
      <c r="U426" s="35">
        <v>28006.71</v>
      </c>
      <c r="V426" s="35">
        <v>-68703.850000000006</v>
      </c>
      <c r="W426" s="36">
        <f t="shared" si="105"/>
        <v>-68703.850000000006</v>
      </c>
      <c r="X426" s="36">
        <f t="shared" si="106"/>
        <v>-8.0361300497020736</v>
      </c>
      <c r="Y426" s="36">
        <f t="shared" si="107"/>
        <v>-4.4516818975985606</v>
      </c>
      <c r="Z426" s="36">
        <f t="shared" si="108"/>
        <v>-3.5844481521035134</v>
      </c>
      <c r="AA426" s="36">
        <f t="shared" si="114"/>
        <v>0.55395841904818344</v>
      </c>
      <c r="AB426" s="36">
        <f t="shared" si="115"/>
        <v>0.44604158095181656</v>
      </c>
      <c r="AC426" s="36">
        <f t="shared" si="116"/>
        <v>0.11336911214878365</v>
      </c>
      <c r="AD426" s="36">
        <v>0</v>
      </c>
      <c r="AE426" s="54">
        <f t="shared" si="109"/>
        <v>0</v>
      </c>
      <c r="AF426" s="54">
        <f t="shared" si="117"/>
        <v>0</v>
      </c>
    </row>
    <row r="427" spans="1:32" ht="12" customHeight="1" x14ac:dyDescent="0.2">
      <c r="A427" s="27">
        <v>161372</v>
      </c>
      <c r="B427" s="28" t="s">
        <v>577</v>
      </c>
      <c r="C427" s="27" t="s">
        <v>35</v>
      </c>
      <c r="D427" s="29">
        <v>2</v>
      </c>
      <c r="E427" s="30">
        <v>2015</v>
      </c>
      <c r="F427" s="27" t="s">
        <v>32</v>
      </c>
      <c r="G427" s="31">
        <v>39910</v>
      </c>
      <c r="H427" s="32">
        <v>8.2305555555555561</v>
      </c>
      <c r="I427" s="28" t="s">
        <v>33</v>
      </c>
      <c r="J427" s="33">
        <v>0.97360000000000002</v>
      </c>
      <c r="K427" s="33">
        <f t="shared" si="103"/>
        <v>37.841028631968719</v>
      </c>
      <c r="L427" s="34">
        <v>2.5771000000000002</v>
      </c>
      <c r="M427" s="34">
        <v>0</v>
      </c>
      <c r="N427" s="35">
        <v>70720.72</v>
      </c>
      <c r="O427" s="35">
        <v>68851.83</v>
      </c>
      <c r="P427" s="35">
        <v>65110.78</v>
      </c>
      <c r="Q427" s="35">
        <v>3741.05</v>
      </c>
      <c r="R427" s="35">
        <v>0</v>
      </c>
      <c r="S427" s="35">
        <f t="shared" si="104"/>
        <v>1868.8899999999994</v>
      </c>
      <c r="T427" s="10">
        <v>0</v>
      </c>
      <c r="U427" s="35">
        <v>0</v>
      </c>
      <c r="V427" s="35">
        <v>0</v>
      </c>
      <c r="W427" s="36">
        <f t="shared" si="105"/>
        <v>0</v>
      </c>
      <c r="X427" s="36">
        <f t="shared" si="106"/>
        <v>36.841028631968719</v>
      </c>
      <c r="Y427" s="36">
        <f t="shared" si="107"/>
        <v>34.839278930274133</v>
      </c>
      <c r="Z427" s="36">
        <f t="shared" si="108"/>
        <v>2.0017497016945893</v>
      </c>
      <c r="AA427" s="36">
        <f t="shared" si="114"/>
        <v>0.94566520599379855</v>
      </c>
      <c r="AB427" s="36">
        <f t="shared" si="115"/>
        <v>5.4334794006201434E-2</v>
      </c>
      <c r="AC427" s="36">
        <f t="shared" si="116"/>
        <v>0</v>
      </c>
      <c r="AD427" s="36">
        <v>0</v>
      </c>
      <c r="AE427" s="54">
        <f t="shared" si="109"/>
        <v>0</v>
      </c>
      <c r="AF427" s="54">
        <f t="shared" si="117"/>
        <v>0</v>
      </c>
    </row>
    <row r="428" spans="1:32" x14ac:dyDescent="0.2">
      <c r="A428" s="27">
        <v>162124</v>
      </c>
      <c r="B428" s="28" t="s">
        <v>583</v>
      </c>
      <c r="C428" s="27" t="s">
        <v>35</v>
      </c>
      <c r="D428" s="29">
        <v>2</v>
      </c>
      <c r="E428" s="30">
        <v>2015</v>
      </c>
      <c r="F428" s="27" t="s">
        <v>32</v>
      </c>
      <c r="G428" s="31">
        <v>39895</v>
      </c>
      <c r="H428" s="32">
        <v>8.2694444444444439</v>
      </c>
      <c r="I428" s="28" t="s">
        <v>33</v>
      </c>
      <c r="J428" s="33">
        <v>0.79700000000000004</v>
      </c>
      <c r="K428" s="33">
        <f t="shared" si="103"/>
        <v>4.9258377997449818</v>
      </c>
      <c r="L428" s="34">
        <v>1.4629000000000001</v>
      </c>
      <c r="M428" s="34">
        <v>1.9800000000000002E-2</v>
      </c>
      <c r="N428" s="35">
        <v>300281.88</v>
      </c>
      <c r="O428" s="35">
        <v>239321.31</v>
      </c>
      <c r="P428" s="35">
        <v>234173.31</v>
      </c>
      <c r="Q428" s="35">
        <v>5148</v>
      </c>
      <c r="R428" s="35">
        <v>0</v>
      </c>
      <c r="S428" s="35">
        <f t="shared" si="104"/>
        <v>60960.570000000007</v>
      </c>
      <c r="T428" s="10">
        <v>0</v>
      </c>
      <c r="U428" s="35">
        <v>126896.21</v>
      </c>
      <c r="V428" s="35">
        <v>10252.4</v>
      </c>
      <c r="W428" s="36">
        <f t="shared" si="105"/>
        <v>10252.4</v>
      </c>
      <c r="X428" s="36">
        <f t="shared" si="106"/>
        <v>3.9258377997449823</v>
      </c>
      <c r="Y428" s="36">
        <f t="shared" si="107"/>
        <v>3.8413897704696653</v>
      </c>
      <c r="Z428" s="36">
        <f t="shared" si="108"/>
        <v>8.4448029275316805E-2</v>
      </c>
      <c r="AA428" s="36">
        <f t="shared" si="114"/>
        <v>0.97848917006178848</v>
      </c>
      <c r="AB428" s="36">
        <f t="shared" si="115"/>
        <v>2.1510829938211521E-2</v>
      </c>
      <c r="AC428" s="36">
        <f t="shared" si="116"/>
        <v>0.53023364279595497</v>
      </c>
      <c r="AD428" s="36">
        <v>0</v>
      </c>
      <c r="AE428" s="54">
        <f t="shared" si="109"/>
        <v>0</v>
      </c>
      <c r="AF428" s="54">
        <f t="shared" si="117"/>
        <v>0</v>
      </c>
    </row>
    <row r="429" spans="1:32" x14ac:dyDescent="0.2">
      <c r="A429" s="27">
        <v>161349</v>
      </c>
      <c r="B429" s="28" t="s">
        <v>575</v>
      </c>
      <c r="C429" s="27" t="s">
        <v>31</v>
      </c>
      <c r="D429" s="29">
        <v>1</v>
      </c>
      <c r="E429" s="30">
        <v>2015</v>
      </c>
      <c r="F429" s="27" t="s">
        <v>36</v>
      </c>
      <c r="G429" s="31">
        <v>39882</v>
      </c>
      <c r="H429" s="32">
        <v>8.3055555555555554</v>
      </c>
      <c r="I429" s="28" t="s">
        <v>33</v>
      </c>
      <c r="J429" s="33">
        <v>0.86382931019806775</v>
      </c>
      <c r="K429" s="33">
        <f t="shared" si="103"/>
        <v>7.3437242732232217</v>
      </c>
      <c r="L429" s="34">
        <v>0.29109180033953291</v>
      </c>
      <c r="M429" s="34">
        <v>5.3379749867922668E-2</v>
      </c>
      <c r="N429" s="35">
        <v>467336.18</v>
      </c>
      <c r="O429" s="35">
        <v>403698.69</v>
      </c>
      <c r="P429" s="35">
        <v>29862.86</v>
      </c>
      <c r="Q429" s="35">
        <v>373835.83</v>
      </c>
      <c r="R429" s="35">
        <v>0</v>
      </c>
      <c r="S429" s="35">
        <f t="shared" si="104"/>
        <v>63637.489999999991</v>
      </c>
      <c r="T429" s="10">
        <v>0</v>
      </c>
      <c r="U429" s="35">
        <v>2912.71</v>
      </c>
      <c r="V429" s="35">
        <v>11971.11</v>
      </c>
      <c r="W429" s="36">
        <f t="shared" si="105"/>
        <v>11971.11</v>
      </c>
      <c r="X429" s="36">
        <f t="shared" si="106"/>
        <v>6.3437242732232217</v>
      </c>
      <c r="Y429" s="36">
        <f t="shared" si="107"/>
        <v>0.46926520829152762</v>
      </c>
      <c r="Z429" s="36">
        <f t="shared" si="108"/>
        <v>5.8744590649316946</v>
      </c>
      <c r="AA429" s="36">
        <f t="shared" si="114"/>
        <v>7.3973140710464041E-2</v>
      </c>
      <c r="AB429" s="36">
        <f t="shared" si="115"/>
        <v>0.92602685928953599</v>
      </c>
      <c r="AC429" s="36">
        <f t="shared" si="116"/>
        <v>7.2150593305120711E-3</v>
      </c>
      <c r="AD429" s="36">
        <v>0</v>
      </c>
      <c r="AE429" s="54">
        <f t="shared" si="109"/>
        <v>0</v>
      </c>
      <c r="AF429" s="54">
        <f t="shared" si="117"/>
        <v>0</v>
      </c>
    </row>
    <row r="430" spans="1:32" x14ac:dyDescent="0.2">
      <c r="A430" s="27">
        <v>97456</v>
      </c>
      <c r="B430" s="28" t="s">
        <v>275</v>
      </c>
      <c r="C430" s="27" t="s">
        <v>31</v>
      </c>
      <c r="D430" s="29">
        <v>1</v>
      </c>
      <c r="E430" s="30">
        <v>2015</v>
      </c>
      <c r="F430" s="27" t="s">
        <v>32</v>
      </c>
      <c r="G430" s="31">
        <v>39878</v>
      </c>
      <c r="H430" s="32">
        <v>8.3166666666666664</v>
      </c>
      <c r="I430" s="28" t="s">
        <v>33</v>
      </c>
      <c r="J430" s="33">
        <v>0.65859999999999996</v>
      </c>
      <c r="K430" s="33">
        <f t="shared" si="103"/>
        <v>2.9290323410807453</v>
      </c>
      <c r="L430" s="34">
        <v>0.28960000000000002</v>
      </c>
      <c r="M430" s="34">
        <v>5.2299999999999999E-2</v>
      </c>
      <c r="N430" s="35">
        <v>928730.34</v>
      </c>
      <c r="O430" s="35">
        <v>611652.81000000006</v>
      </c>
      <c r="P430" s="35">
        <v>194985.43</v>
      </c>
      <c r="Q430" s="35">
        <v>416667.38</v>
      </c>
      <c r="R430" s="35">
        <v>0</v>
      </c>
      <c r="S430" s="35">
        <f t="shared" si="104"/>
        <v>317077.52999999991</v>
      </c>
      <c r="T430" s="10">
        <v>0</v>
      </c>
      <c r="U430" s="35">
        <v>0</v>
      </c>
      <c r="V430" s="35">
        <v>13352.42</v>
      </c>
      <c r="W430" s="36">
        <f t="shared" si="105"/>
        <v>13352.42</v>
      </c>
      <c r="X430" s="36">
        <f t="shared" si="106"/>
        <v>1.9290323410807453</v>
      </c>
      <c r="Y430" s="36">
        <f t="shared" si="107"/>
        <v>0.61494559390569259</v>
      </c>
      <c r="Z430" s="36">
        <f t="shared" si="108"/>
        <v>1.3140867471750526</v>
      </c>
      <c r="AA430" s="36">
        <f t="shared" si="114"/>
        <v>0.3187844914830032</v>
      </c>
      <c r="AB430" s="36">
        <f t="shared" si="115"/>
        <v>0.68121550851699675</v>
      </c>
      <c r="AC430" s="36">
        <f t="shared" si="116"/>
        <v>0</v>
      </c>
      <c r="AD430" s="36">
        <v>0</v>
      </c>
      <c r="AE430" s="54">
        <f t="shared" si="109"/>
        <v>0</v>
      </c>
      <c r="AF430" s="54">
        <f t="shared" si="117"/>
        <v>0</v>
      </c>
    </row>
    <row r="431" spans="1:32" x14ac:dyDescent="0.2">
      <c r="A431" s="27">
        <v>133713</v>
      </c>
      <c r="B431" s="28" t="s">
        <v>392</v>
      </c>
      <c r="C431" s="27" t="s">
        <v>51</v>
      </c>
      <c r="D431" s="29">
        <v>2</v>
      </c>
      <c r="E431" s="30">
        <v>2015</v>
      </c>
      <c r="F431" s="27" t="s">
        <v>32</v>
      </c>
      <c r="G431" s="31">
        <v>39875</v>
      </c>
      <c r="H431" s="32">
        <v>8.3249999999999993</v>
      </c>
      <c r="I431" s="28" t="s">
        <v>33</v>
      </c>
      <c r="J431" s="33">
        <v>0.77629999999999999</v>
      </c>
      <c r="K431" s="33">
        <f t="shared" si="103"/>
        <v>4.4708529289537902</v>
      </c>
      <c r="L431" s="34">
        <v>6.9776999999999996</v>
      </c>
      <c r="M431" s="34">
        <v>3.9399999999999998E-2</v>
      </c>
      <c r="N431" s="35">
        <v>86927.33</v>
      </c>
      <c r="O431" s="35">
        <v>67484.210000000006</v>
      </c>
      <c r="P431" s="35">
        <v>67484.210000000006</v>
      </c>
      <c r="Q431" s="35">
        <v>0</v>
      </c>
      <c r="R431" s="35">
        <v>0</v>
      </c>
      <c r="S431" s="35">
        <f t="shared" si="104"/>
        <v>19443.119999999995</v>
      </c>
      <c r="T431" s="10">
        <v>0</v>
      </c>
      <c r="U431" s="35">
        <v>9209.98</v>
      </c>
      <c r="V431" s="35">
        <v>28119.34</v>
      </c>
      <c r="W431" s="36">
        <f t="shared" si="105"/>
        <v>28119.34</v>
      </c>
      <c r="X431" s="36">
        <f t="shared" si="106"/>
        <v>3.4708529289537906</v>
      </c>
      <c r="Y431" s="36">
        <f t="shared" si="107"/>
        <v>3.4708529289537906</v>
      </c>
      <c r="Z431" s="36">
        <f t="shared" si="108"/>
        <v>0</v>
      </c>
      <c r="AA431" s="36">
        <f t="shared" si="114"/>
        <v>1</v>
      </c>
      <c r="AB431" s="36">
        <f t="shared" si="115"/>
        <v>0</v>
      </c>
      <c r="AC431" s="36">
        <f t="shared" si="116"/>
        <v>0.13647607343999432</v>
      </c>
      <c r="AD431" s="36">
        <v>0</v>
      </c>
      <c r="AE431" s="54">
        <f t="shared" si="109"/>
        <v>0</v>
      </c>
      <c r="AF431" s="54">
        <f t="shared" si="117"/>
        <v>0</v>
      </c>
    </row>
    <row r="432" spans="1:32" x14ac:dyDescent="0.2">
      <c r="A432" s="27">
        <v>161353</v>
      </c>
      <c r="B432" s="28" t="s">
        <v>576</v>
      </c>
      <c r="C432" s="27" t="s">
        <v>35</v>
      </c>
      <c r="D432" s="29">
        <v>2</v>
      </c>
      <c r="E432" s="30">
        <v>2015</v>
      </c>
      <c r="F432" s="27" t="s">
        <v>32</v>
      </c>
      <c r="G432" s="31">
        <v>39874</v>
      </c>
      <c r="H432" s="32">
        <v>8.3277777777777775</v>
      </c>
      <c r="I432" s="28" t="s">
        <v>33</v>
      </c>
      <c r="J432" s="33">
        <v>0.99229999999999996</v>
      </c>
      <c r="K432" s="33">
        <f t="shared" si="103"/>
        <v>129.0745137511488</v>
      </c>
      <c r="L432" s="34">
        <v>2.0914000000000001</v>
      </c>
      <c r="M432" s="34">
        <v>0</v>
      </c>
      <c r="N432" s="35">
        <v>305200.56</v>
      </c>
      <c r="O432" s="35">
        <v>302836.03000000003</v>
      </c>
      <c r="P432" s="35">
        <v>302836.03000000003</v>
      </c>
      <c r="Q432" s="35">
        <v>0</v>
      </c>
      <c r="R432" s="35">
        <v>8387.43</v>
      </c>
      <c r="S432" s="35">
        <f t="shared" si="104"/>
        <v>2364.5299999999697</v>
      </c>
      <c r="T432" s="10">
        <v>0</v>
      </c>
      <c r="U432" s="35">
        <v>73183.88</v>
      </c>
      <c r="V432" s="35">
        <v>-8716.7099999999991</v>
      </c>
      <c r="W432" s="36">
        <f t="shared" si="105"/>
        <v>-17104.14</v>
      </c>
      <c r="X432" s="36">
        <f t="shared" si="106"/>
        <v>128.0745137511488</v>
      </c>
      <c r="Y432" s="36">
        <f t="shared" si="107"/>
        <v>128.0745137511488</v>
      </c>
      <c r="Z432" s="36">
        <f t="shared" si="108"/>
        <v>0</v>
      </c>
      <c r="AA432" s="36">
        <f t="shared" si="114"/>
        <v>1</v>
      </c>
      <c r="AB432" s="36">
        <f t="shared" si="115"/>
        <v>0</v>
      </c>
      <c r="AC432" s="36">
        <f t="shared" si="116"/>
        <v>0.24166173357905926</v>
      </c>
      <c r="AD432" s="36">
        <f>V432/R432</f>
        <v>-1.0392587479120539</v>
      </c>
      <c r="AE432" s="54">
        <f t="shared" si="109"/>
        <v>0</v>
      </c>
      <c r="AF432" s="54">
        <f t="shared" si="117"/>
        <v>0</v>
      </c>
    </row>
    <row r="433" spans="1:32" x14ac:dyDescent="0.2">
      <c r="A433" s="27">
        <v>161866</v>
      </c>
      <c r="B433" s="28" t="s">
        <v>581</v>
      </c>
      <c r="C433" s="27" t="s">
        <v>51</v>
      </c>
      <c r="D433" s="29">
        <v>2</v>
      </c>
      <c r="E433" s="30">
        <v>2015</v>
      </c>
      <c r="F433" s="27" t="s">
        <v>32</v>
      </c>
      <c r="G433" s="31">
        <v>39829</v>
      </c>
      <c r="H433" s="32">
        <v>8.4555555555555557</v>
      </c>
      <c r="I433" s="28" t="s">
        <v>33</v>
      </c>
      <c r="J433" s="33">
        <v>0.9506</v>
      </c>
      <c r="K433" s="33">
        <f t="shared" si="103"/>
        <v>20.253648478313117</v>
      </c>
      <c r="L433" s="34">
        <v>6.7774999999999999</v>
      </c>
      <c r="M433" s="34">
        <v>2.7400000000000001E-2</v>
      </c>
      <c r="N433" s="35">
        <v>27797.93</v>
      </c>
      <c r="O433" s="35">
        <v>26425.439999999999</v>
      </c>
      <c r="P433" s="35">
        <v>26425.439999999999</v>
      </c>
      <c r="Q433" s="35">
        <v>0</v>
      </c>
      <c r="R433" s="35">
        <v>0</v>
      </c>
      <c r="S433" s="35">
        <f t="shared" si="104"/>
        <v>1372.4900000000016</v>
      </c>
      <c r="T433" s="10">
        <v>0</v>
      </c>
      <c r="U433" s="35">
        <v>1338.57</v>
      </c>
      <c r="V433" s="35">
        <v>3323.91</v>
      </c>
      <c r="W433" s="36">
        <f t="shared" si="105"/>
        <v>3323.91</v>
      </c>
      <c r="X433" s="36">
        <f t="shared" si="106"/>
        <v>19.253648478313117</v>
      </c>
      <c r="Y433" s="36">
        <f t="shared" si="107"/>
        <v>19.253648478313117</v>
      </c>
      <c r="Z433" s="36">
        <f t="shared" si="108"/>
        <v>0</v>
      </c>
      <c r="AA433" s="36">
        <f t="shared" si="114"/>
        <v>1</v>
      </c>
      <c r="AB433" s="36">
        <f t="shared" si="115"/>
        <v>0</v>
      </c>
      <c r="AC433" s="36">
        <f t="shared" si="116"/>
        <v>5.065459647975587E-2</v>
      </c>
      <c r="AD433" s="36">
        <v>0</v>
      </c>
      <c r="AE433" s="54">
        <f t="shared" si="109"/>
        <v>0</v>
      </c>
      <c r="AF433" s="54">
        <f t="shared" si="117"/>
        <v>0</v>
      </c>
    </row>
    <row r="434" spans="1:32" x14ac:dyDescent="0.2">
      <c r="A434" s="27">
        <v>161750</v>
      </c>
      <c r="B434" s="28" t="s">
        <v>579</v>
      </c>
      <c r="C434" s="27" t="s">
        <v>137</v>
      </c>
      <c r="D434" s="29">
        <v>2</v>
      </c>
      <c r="E434" s="30">
        <v>2015</v>
      </c>
      <c r="F434" s="27" t="s">
        <v>36</v>
      </c>
      <c r="G434" s="31">
        <v>39827</v>
      </c>
      <c r="H434" s="32">
        <v>8.4611111111111104</v>
      </c>
      <c r="I434" s="28" t="s">
        <v>33</v>
      </c>
      <c r="J434" s="33">
        <v>1.0577000000000001</v>
      </c>
      <c r="K434" s="33">
        <f t="shared" si="103"/>
        <v>-17.339696220113609</v>
      </c>
      <c r="L434" s="34">
        <v>2.3955000000000002</v>
      </c>
      <c r="M434" s="34">
        <v>0.1027</v>
      </c>
      <c r="N434" s="35">
        <v>88884.67</v>
      </c>
      <c r="O434" s="35">
        <v>94010.75</v>
      </c>
      <c r="P434" s="35">
        <v>21145.53</v>
      </c>
      <c r="Q434" s="35">
        <v>72865.22</v>
      </c>
      <c r="R434" s="35">
        <v>0</v>
      </c>
      <c r="S434" s="35">
        <f t="shared" si="104"/>
        <v>-5126.0800000000017</v>
      </c>
      <c r="T434" s="10">
        <v>0</v>
      </c>
      <c r="U434" s="35">
        <v>0</v>
      </c>
      <c r="V434" s="36">
        <v>7116.89</v>
      </c>
      <c r="W434" s="36">
        <f t="shared" si="105"/>
        <v>7116.89</v>
      </c>
      <c r="X434" s="36">
        <f t="shared" si="106"/>
        <v>-18.339696220113609</v>
      </c>
      <c r="Y434" s="36">
        <f t="shared" si="107"/>
        <v>-4.1250877863786739</v>
      </c>
      <c r="Z434" s="36">
        <f t="shared" si="108"/>
        <v>-14.214608433734934</v>
      </c>
      <c r="AA434" s="36">
        <f t="shared" si="114"/>
        <v>0.22492672380552223</v>
      </c>
      <c r="AB434" s="36">
        <f t="shared" si="115"/>
        <v>0.77507327619447774</v>
      </c>
      <c r="AC434" s="36">
        <f t="shared" si="116"/>
        <v>0</v>
      </c>
      <c r="AD434" s="36">
        <v>0</v>
      </c>
      <c r="AE434" s="54">
        <f t="shared" si="109"/>
        <v>0</v>
      </c>
      <c r="AF434" s="54">
        <f t="shared" si="117"/>
        <v>0</v>
      </c>
    </row>
    <row r="435" spans="1:32" x14ac:dyDescent="0.2">
      <c r="A435" s="27">
        <v>133030</v>
      </c>
      <c r="B435" s="28" t="s">
        <v>390</v>
      </c>
      <c r="C435" s="27" t="s">
        <v>120</v>
      </c>
      <c r="D435" s="29">
        <v>2</v>
      </c>
      <c r="E435" s="30">
        <v>2015</v>
      </c>
      <c r="F435" s="27" t="s">
        <v>32</v>
      </c>
      <c r="G435" s="31">
        <v>39786</v>
      </c>
      <c r="H435" s="32">
        <v>8.5722222222222229</v>
      </c>
      <c r="I435" s="28" t="s">
        <v>33</v>
      </c>
      <c r="J435" s="33">
        <v>0.34960000000000002</v>
      </c>
      <c r="K435" s="33">
        <f t="shared" si="103"/>
        <v>1.5375000000000001</v>
      </c>
      <c r="L435" s="34">
        <v>2.0325000000000002</v>
      </c>
      <c r="M435" s="34">
        <v>0</v>
      </c>
      <c r="N435" s="35">
        <v>1230</v>
      </c>
      <c r="O435" s="35">
        <v>430</v>
      </c>
      <c r="P435" s="35">
        <v>430</v>
      </c>
      <c r="Q435" s="35">
        <v>0</v>
      </c>
      <c r="R435" s="35">
        <v>0</v>
      </c>
      <c r="S435" s="35">
        <f t="shared" si="104"/>
        <v>800</v>
      </c>
      <c r="T435" s="10">
        <v>0</v>
      </c>
      <c r="U435" s="35">
        <f>+P435</f>
        <v>430</v>
      </c>
      <c r="V435" s="35">
        <v>0</v>
      </c>
      <c r="W435" s="36">
        <f t="shared" si="105"/>
        <v>0</v>
      </c>
      <c r="X435" s="36">
        <f t="shared" si="106"/>
        <v>0.53749999999999998</v>
      </c>
      <c r="Y435" s="36">
        <f t="shared" si="107"/>
        <v>0.53749999999999998</v>
      </c>
      <c r="Z435" s="36">
        <f t="shared" si="108"/>
        <v>0</v>
      </c>
      <c r="AA435" s="36">
        <f t="shared" si="114"/>
        <v>1</v>
      </c>
      <c r="AB435" s="36">
        <f t="shared" si="115"/>
        <v>0</v>
      </c>
      <c r="AC435" s="36">
        <f t="shared" si="116"/>
        <v>1</v>
      </c>
      <c r="AD435" s="36">
        <v>0</v>
      </c>
      <c r="AE435" s="54">
        <f t="shared" si="109"/>
        <v>0</v>
      </c>
      <c r="AF435" s="54">
        <f t="shared" si="117"/>
        <v>0</v>
      </c>
    </row>
    <row r="436" spans="1:32" ht="22.5" x14ac:dyDescent="0.2">
      <c r="A436" s="27">
        <v>96383</v>
      </c>
      <c r="B436" s="28" t="s">
        <v>273</v>
      </c>
      <c r="C436" s="27" t="s">
        <v>35</v>
      </c>
      <c r="D436" s="29">
        <v>2</v>
      </c>
      <c r="E436" s="30">
        <v>2015</v>
      </c>
      <c r="F436" s="27" t="s">
        <v>32</v>
      </c>
      <c r="G436" s="31">
        <v>39763</v>
      </c>
      <c r="H436" s="32">
        <v>8.6361111111111111</v>
      </c>
      <c r="I436" s="28" t="s">
        <v>33</v>
      </c>
      <c r="J436" s="33">
        <v>0.32029707772082466</v>
      </c>
      <c r="K436" s="33">
        <f t="shared" si="103"/>
        <v>1.4712309852174927</v>
      </c>
      <c r="L436" s="34">
        <v>4.80085722472323</v>
      </c>
      <c r="M436" s="34">
        <v>6.2471501988142476E-2</v>
      </c>
      <c r="N436" s="35">
        <v>85261.19</v>
      </c>
      <c r="O436" s="35">
        <v>27308.91</v>
      </c>
      <c r="P436" s="35">
        <v>27308.91</v>
      </c>
      <c r="Q436" s="35">
        <v>0</v>
      </c>
      <c r="R436" s="35">
        <v>0</v>
      </c>
      <c r="S436" s="35">
        <f t="shared" si="104"/>
        <v>57952.28</v>
      </c>
      <c r="T436" s="10">
        <v>0</v>
      </c>
      <c r="U436" s="35">
        <v>0</v>
      </c>
      <c r="V436" s="35">
        <v>5618.07</v>
      </c>
      <c r="W436" s="36">
        <f t="shared" si="105"/>
        <v>5618.07</v>
      </c>
      <c r="X436" s="36">
        <f t="shared" si="106"/>
        <v>0.47123098521749274</v>
      </c>
      <c r="Y436" s="36">
        <f t="shared" si="107"/>
        <v>0.47123098521749274</v>
      </c>
      <c r="Z436" s="36">
        <f t="shared" si="108"/>
        <v>0</v>
      </c>
      <c r="AA436" s="36">
        <f t="shared" si="114"/>
        <v>1</v>
      </c>
      <c r="AB436" s="36">
        <f t="shared" si="115"/>
        <v>0</v>
      </c>
      <c r="AC436" s="36">
        <f t="shared" si="116"/>
        <v>0</v>
      </c>
      <c r="AD436" s="36">
        <v>0</v>
      </c>
      <c r="AE436" s="54">
        <f t="shared" si="109"/>
        <v>0</v>
      </c>
      <c r="AF436" s="54">
        <f t="shared" si="117"/>
        <v>0</v>
      </c>
    </row>
    <row r="437" spans="1:32" x14ac:dyDescent="0.2">
      <c r="A437" s="27">
        <v>136816</v>
      </c>
      <c r="B437" s="28" t="s">
        <v>409</v>
      </c>
      <c r="C437" s="27" t="s">
        <v>53</v>
      </c>
      <c r="D437" s="29">
        <v>2</v>
      </c>
      <c r="E437" s="30">
        <v>2015</v>
      </c>
      <c r="F437" s="27" t="s">
        <v>32</v>
      </c>
      <c r="G437" s="31">
        <v>39750</v>
      </c>
      <c r="H437" s="32">
        <v>8.6694444444444443</v>
      </c>
      <c r="I437" s="28" t="s">
        <v>33</v>
      </c>
      <c r="J437" s="33">
        <v>0.78480000000000005</v>
      </c>
      <c r="K437" s="33">
        <f t="shared" si="103"/>
        <v>4.6460268079151579</v>
      </c>
      <c r="L437" s="34">
        <v>2.0728</v>
      </c>
      <c r="M437" s="34">
        <v>0</v>
      </c>
      <c r="N437" s="35">
        <v>12051.84</v>
      </c>
      <c r="O437" s="35">
        <v>9457.83</v>
      </c>
      <c r="P437" s="35">
        <v>9128.83</v>
      </c>
      <c r="Q437" s="35">
        <v>329</v>
      </c>
      <c r="R437" s="35">
        <v>0</v>
      </c>
      <c r="S437" s="35">
        <f t="shared" si="104"/>
        <v>2594.0100000000002</v>
      </c>
      <c r="T437" s="10">
        <v>0</v>
      </c>
      <c r="U437" s="35">
        <v>5147</v>
      </c>
      <c r="V437" s="35">
        <v>-18</v>
      </c>
      <c r="W437" s="36">
        <f t="shared" si="105"/>
        <v>-18</v>
      </c>
      <c r="X437" s="36">
        <f t="shared" si="106"/>
        <v>3.6460268079151579</v>
      </c>
      <c r="Y437" s="36">
        <f t="shared" si="107"/>
        <v>3.5191961480487737</v>
      </c>
      <c r="Z437" s="36">
        <f t="shared" si="108"/>
        <v>0.12683065986638448</v>
      </c>
      <c r="AA437" s="36">
        <f t="shared" si="114"/>
        <v>0.96521400786438327</v>
      </c>
      <c r="AB437" s="36">
        <f t="shared" si="115"/>
        <v>3.4785992135616735E-2</v>
      </c>
      <c r="AC437" s="36">
        <f t="shared" si="116"/>
        <v>0.54420517179945083</v>
      </c>
      <c r="AD437" s="36">
        <v>0</v>
      </c>
      <c r="AE437" s="54">
        <f t="shared" si="109"/>
        <v>0</v>
      </c>
      <c r="AF437" s="54">
        <f t="shared" si="117"/>
        <v>0</v>
      </c>
    </row>
    <row r="438" spans="1:32" x14ac:dyDescent="0.2">
      <c r="A438" s="27">
        <v>132866</v>
      </c>
      <c r="B438" s="28" t="s">
        <v>388</v>
      </c>
      <c r="C438" s="27" t="s">
        <v>35</v>
      </c>
      <c r="D438" s="29">
        <v>2</v>
      </c>
      <c r="E438" s="30">
        <v>2015</v>
      </c>
      <c r="F438" s="27" t="s">
        <v>32</v>
      </c>
      <c r="G438" s="31">
        <v>39727</v>
      </c>
      <c r="H438" s="32">
        <v>8.7333333333333325</v>
      </c>
      <c r="I438" s="28" t="s">
        <v>33</v>
      </c>
      <c r="J438" s="33">
        <v>0.96540000000000004</v>
      </c>
      <c r="K438" s="33">
        <f t="shared" si="103"/>
        <v>28.910887020901569</v>
      </c>
      <c r="L438" s="34">
        <v>1.9463999999999999</v>
      </c>
      <c r="M438" s="34">
        <v>1.2200000000000001E-2</v>
      </c>
      <c r="N438" s="35">
        <v>75287.13</v>
      </c>
      <c r="O438" s="35">
        <v>72683.02</v>
      </c>
      <c r="P438" s="35">
        <v>23189.66</v>
      </c>
      <c r="Q438" s="35">
        <v>49493.36</v>
      </c>
      <c r="R438" s="35">
        <v>0</v>
      </c>
      <c r="S438" s="35">
        <f t="shared" si="104"/>
        <v>2604.1100000000006</v>
      </c>
      <c r="T438" s="10">
        <v>0</v>
      </c>
      <c r="U438" s="35">
        <v>0</v>
      </c>
      <c r="V438" s="35">
        <v>1223.24</v>
      </c>
      <c r="W438" s="36">
        <f t="shared" si="105"/>
        <v>1223.24</v>
      </c>
      <c r="X438" s="36">
        <f t="shared" si="106"/>
        <v>27.910887020901569</v>
      </c>
      <c r="Y438" s="36">
        <f t="shared" si="107"/>
        <v>8.9050232133051193</v>
      </c>
      <c r="Z438" s="36">
        <f t="shared" si="108"/>
        <v>19.005863807596448</v>
      </c>
      <c r="AA438" s="36">
        <f t="shared" si="114"/>
        <v>0.31905196014144704</v>
      </c>
      <c r="AB438" s="36">
        <f t="shared" si="115"/>
        <v>0.6809480398585529</v>
      </c>
      <c r="AC438" s="36">
        <f t="shared" si="116"/>
        <v>0</v>
      </c>
      <c r="AD438" s="36">
        <v>0</v>
      </c>
      <c r="AE438" s="54">
        <f t="shared" si="109"/>
        <v>0</v>
      </c>
      <c r="AF438" s="54">
        <f t="shared" si="117"/>
        <v>0</v>
      </c>
    </row>
    <row r="439" spans="1:32" x14ac:dyDescent="0.2">
      <c r="A439" s="27">
        <v>161464</v>
      </c>
      <c r="B439" s="28" t="s">
        <v>578</v>
      </c>
      <c r="C439" s="27" t="s">
        <v>35</v>
      </c>
      <c r="D439" s="29">
        <v>2</v>
      </c>
      <c r="E439" s="30">
        <v>2015</v>
      </c>
      <c r="F439" s="27" t="s">
        <v>32</v>
      </c>
      <c r="G439" s="31">
        <v>39717</v>
      </c>
      <c r="H439" s="32">
        <v>8.7611111111111111</v>
      </c>
      <c r="I439" s="28" t="s">
        <v>33</v>
      </c>
      <c r="J439" s="33">
        <v>0.96809999999999996</v>
      </c>
      <c r="K439" s="33">
        <f t="shared" si="103"/>
        <v>31.357228879645348</v>
      </c>
      <c r="L439" s="34">
        <v>3.2496</v>
      </c>
      <c r="M439" s="34">
        <v>1.38E-2</v>
      </c>
      <c r="N439" s="35">
        <v>36712.730000000003</v>
      </c>
      <c r="O439" s="35">
        <v>35541.94</v>
      </c>
      <c r="P439" s="35">
        <v>35541.94</v>
      </c>
      <c r="Q439" s="35">
        <v>0</v>
      </c>
      <c r="R439" s="35">
        <v>0</v>
      </c>
      <c r="S439" s="35">
        <f t="shared" si="104"/>
        <v>1170.7900000000009</v>
      </c>
      <c r="T439" s="10">
        <v>0</v>
      </c>
      <c r="U439" s="35">
        <v>20912.71</v>
      </c>
      <c r="V439" s="35">
        <v>-41.87</v>
      </c>
      <c r="W439" s="36">
        <f t="shared" si="105"/>
        <v>-41.87</v>
      </c>
      <c r="X439" s="36">
        <f t="shared" si="106"/>
        <v>30.357228879645348</v>
      </c>
      <c r="Y439" s="36">
        <f t="shared" si="107"/>
        <v>30.357228879645348</v>
      </c>
      <c r="Z439" s="36">
        <f t="shared" si="108"/>
        <v>0</v>
      </c>
      <c r="AA439" s="36">
        <f t="shared" si="114"/>
        <v>1</v>
      </c>
      <c r="AB439" s="36">
        <f t="shared" si="115"/>
        <v>0</v>
      </c>
      <c r="AC439" s="36">
        <f t="shared" si="116"/>
        <v>0.58839528737035729</v>
      </c>
      <c r="AD439" s="36">
        <v>0</v>
      </c>
      <c r="AE439" s="54">
        <f t="shared" si="109"/>
        <v>0</v>
      </c>
      <c r="AF439" s="54">
        <f t="shared" si="117"/>
        <v>0</v>
      </c>
    </row>
    <row r="440" spans="1:32" x14ac:dyDescent="0.2">
      <c r="A440" s="27">
        <v>132565</v>
      </c>
      <c r="B440" s="28" t="s">
        <v>387</v>
      </c>
      <c r="C440" s="27" t="s">
        <v>51</v>
      </c>
      <c r="D440" s="29">
        <v>2</v>
      </c>
      <c r="E440" s="30">
        <v>2015</v>
      </c>
      <c r="F440" s="27" t="s">
        <v>32</v>
      </c>
      <c r="G440" s="31">
        <v>39715</v>
      </c>
      <c r="H440" s="32">
        <v>8.7666666666666675</v>
      </c>
      <c r="I440" s="28" t="s">
        <v>33</v>
      </c>
      <c r="J440" s="33">
        <v>0.54730000000000001</v>
      </c>
      <c r="K440" s="33">
        <f t="shared" si="103"/>
        <v>2.2090718106066416</v>
      </c>
      <c r="L440" s="34">
        <v>5.0595999999999997</v>
      </c>
      <c r="M440" s="34">
        <v>5.5100000000000003E-2</v>
      </c>
      <c r="N440" s="35">
        <v>203585.12</v>
      </c>
      <c r="O440" s="35">
        <v>111426.45</v>
      </c>
      <c r="P440" s="35">
        <v>111426.45</v>
      </c>
      <c r="Q440" s="35">
        <v>0</v>
      </c>
      <c r="R440" s="35">
        <v>0</v>
      </c>
      <c r="S440" s="35">
        <f t="shared" si="104"/>
        <v>92158.67</v>
      </c>
      <c r="T440" s="10">
        <v>0</v>
      </c>
      <c r="U440" s="35">
        <v>0</v>
      </c>
      <c r="V440" s="35">
        <v>74111.759999999995</v>
      </c>
      <c r="W440" s="36">
        <f t="shared" si="105"/>
        <v>74111.759999999995</v>
      </c>
      <c r="X440" s="36">
        <f t="shared" si="106"/>
        <v>1.2090718106066418</v>
      </c>
      <c r="Y440" s="36">
        <f t="shared" si="107"/>
        <v>1.2090718106066418</v>
      </c>
      <c r="Z440" s="36">
        <f t="shared" si="108"/>
        <v>0</v>
      </c>
      <c r="AA440" s="36">
        <f t="shared" si="114"/>
        <v>1</v>
      </c>
      <c r="AB440" s="36">
        <f t="shared" si="115"/>
        <v>0</v>
      </c>
      <c r="AC440" s="36">
        <f t="shared" si="116"/>
        <v>0</v>
      </c>
      <c r="AD440" s="36">
        <v>0</v>
      </c>
      <c r="AE440" s="54">
        <f t="shared" si="109"/>
        <v>0</v>
      </c>
      <c r="AF440" s="54">
        <f t="shared" si="117"/>
        <v>0</v>
      </c>
    </row>
    <row r="441" spans="1:32" x14ac:dyDescent="0.2">
      <c r="A441" s="27">
        <v>131989</v>
      </c>
      <c r="B441" s="28" t="s">
        <v>386</v>
      </c>
      <c r="C441" s="27" t="s">
        <v>137</v>
      </c>
      <c r="D441" s="29">
        <v>2</v>
      </c>
      <c r="E441" s="30">
        <v>2015</v>
      </c>
      <c r="F441" s="27" t="s">
        <v>32</v>
      </c>
      <c r="G441" s="31">
        <v>39686</v>
      </c>
      <c r="H441" s="32">
        <v>8.844444444444445</v>
      </c>
      <c r="I441" s="28" t="s">
        <v>33</v>
      </c>
      <c r="J441" s="33">
        <v>0.74909999999999999</v>
      </c>
      <c r="K441" s="33">
        <f t="shared" si="103"/>
        <v>3.985457968109448</v>
      </c>
      <c r="L441" s="34">
        <v>2.1737000000000002</v>
      </c>
      <c r="M441" s="34">
        <v>3.5299999999999998E-2</v>
      </c>
      <c r="N441" s="35">
        <v>296570.92</v>
      </c>
      <c r="O441" s="35">
        <v>222157.66</v>
      </c>
      <c r="P441" s="35">
        <v>211982.84</v>
      </c>
      <c r="Q441" s="35">
        <v>10174.82</v>
      </c>
      <c r="R441" s="35">
        <v>4666.45</v>
      </c>
      <c r="S441" s="35">
        <f t="shared" si="104"/>
        <v>74413.25999999998</v>
      </c>
      <c r="T441" s="10">
        <v>0</v>
      </c>
      <c r="U441" s="35">
        <v>131795.57</v>
      </c>
      <c r="V441" s="35">
        <v>21674.58</v>
      </c>
      <c r="W441" s="36">
        <f t="shared" si="105"/>
        <v>17008.13</v>
      </c>
      <c r="X441" s="36">
        <f t="shared" si="106"/>
        <v>2.985457968109448</v>
      </c>
      <c r="Y441" s="36">
        <f t="shared" si="107"/>
        <v>2.8487240042970843</v>
      </c>
      <c r="Z441" s="36">
        <f t="shared" si="108"/>
        <v>0.13673396381236358</v>
      </c>
      <c r="AA441" s="36">
        <f t="shared" si="114"/>
        <v>0.9542000037270828</v>
      </c>
      <c r="AB441" s="36">
        <f t="shared" si="115"/>
        <v>4.5799996272917171E-2</v>
      </c>
      <c r="AC441" s="36">
        <f t="shared" si="116"/>
        <v>0.5932524226263457</v>
      </c>
      <c r="AD441" s="36">
        <f>V441/R441</f>
        <v>4.6447685071092595</v>
      </c>
      <c r="AE441" s="54">
        <f t="shared" si="109"/>
        <v>0</v>
      </c>
      <c r="AF441" s="54">
        <f t="shared" si="117"/>
        <v>0</v>
      </c>
    </row>
    <row r="442" spans="1:32" x14ac:dyDescent="0.2">
      <c r="A442" s="27">
        <v>160758</v>
      </c>
      <c r="B442" s="28" t="s">
        <v>571</v>
      </c>
      <c r="C442" s="27" t="s">
        <v>101</v>
      </c>
      <c r="D442" s="29">
        <v>2</v>
      </c>
      <c r="E442" s="30">
        <v>2015</v>
      </c>
      <c r="F442" s="27" t="s">
        <v>32</v>
      </c>
      <c r="G442" s="31">
        <v>39673</v>
      </c>
      <c r="H442" s="32">
        <v>8.8805555555555564</v>
      </c>
      <c r="I442" s="28" t="s">
        <v>33</v>
      </c>
      <c r="J442" s="33">
        <v>0.55449999999999999</v>
      </c>
      <c r="K442" s="33">
        <f t="shared" si="103"/>
        <v>2.2444469795842115</v>
      </c>
      <c r="L442" s="34">
        <v>3.8123999999999998</v>
      </c>
      <c r="M442" s="34">
        <v>3.7400000000000003E-2</v>
      </c>
      <c r="N442" s="35">
        <v>103682.52</v>
      </c>
      <c r="O442" s="35">
        <v>57487.39</v>
      </c>
      <c r="P442" s="35">
        <v>32520.76</v>
      </c>
      <c r="Q442" s="35">
        <v>24966.63</v>
      </c>
      <c r="R442" s="35">
        <v>0</v>
      </c>
      <c r="S442" s="35">
        <f t="shared" si="104"/>
        <v>46195.130000000005</v>
      </c>
      <c r="T442" s="10">
        <v>0</v>
      </c>
      <c r="U442" s="35">
        <v>4354.95</v>
      </c>
      <c r="V442" s="35">
        <v>12488.68</v>
      </c>
      <c r="W442" s="36">
        <f t="shared" si="105"/>
        <v>12488.68</v>
      </c>
      <c r="X442" s="36">
        <f t="shared" si="106"/>
        <v>1.2444469795842115</v>
      </c>
      <c r="Y442" s="36">
        <f t="shared" si="107"/>
        <v>0.70398676224095469</v>
      </c>
      <c r="Z442" s="36">
        <f t="shared" si="108"/>
        <v>0.54046021734325667</v>
      </c>
      <c r="AA442" s="36">
        <f t="shared" si="114"/>
        <v>0.56570249579951359</v>
      </c>
      <c r="AB442" s="36">
        <f t="shared" si="115"/>
        <v>0.43429750420048641</v>
      </c>
      <c r="AC442" s="36">
        <f t="shared" si="116"/>
        <v>7.5754874242855694E-2</v>
      </c>
      <c r="AD442" s="36">
        <v>0</v>
      </c>
      <c r="AE442" s="54">
        <f t="shared" si="109"/>
        <v>0</v>
      </c>
      <c r="AF442" s="54">
        <f t="shared" si="117"/>
        <v>0</v>
      </c>
    </row>
    <row r="443" spans="1:32" x14ac:dyDescent="0.2">
      <c r="A443" s="27">
        <v>131839</v>
      </c>
      <c r="B443" s="28" t="s">
        <v>384</v>
      </c>
      <c r="C443" s="27" t="s">
        <v>35</v>
      </c>
      <c r="D443" s="29">
        <v>2</v>
      </c>
      <c r="E443" s="30">
        <v>2015</v>
      </c>
      <c r="F443" s="27" t="s">
        <v>32</v>
      </c>
      <c r="G443" s="31">
        <v>39666</v>
      </c>
      <c r="H443" s="32">
        <v>8.9</v>
      </c>
      <c r="I443" s="28" t="s">
        <v>33</v>
      </c>
      <c r="J443" s="33">
        <v>7.5399999999999995E-2</v>
      </c>
      <c r="K443" s="33">
        <f t="shared" si="103"/>
        <v>1.0815561163217779</v>
      </c>
      <c r="L443" s="34">
        <v>3.1147</v>
      </c>
      <c r="M443" s="34">
        <v>0.1052</v>
      </c>
      <c r="N443" s="35">
        <v>57998.49</v>
      </c>
      <c r="O443" s="35">
        <v>4373.45</v>
      </c>
      <c r="P443" s="35">
        <v>4373.45</v>
      </c>
      <c r="Q443" s="35">
        <v>0</v>
      </c>
      <c r="R443" s="35">
        <v>0</v>
      </c>
      <c r="S443" s="35">
        <f t="shared" si="104"/>
        <v>53625.04</v>
      </c>
      <c r="T443" s="10">
        <v>0</v>
      </c>
      <c r="U443" s="35">
        <v>0</v>
      </c>
      <c r="V443" s="35">
        <v>0</v>
      </c>
      <c r="W443" s="36">
        <f t="shared" si="105"/>
        <v>0</v>
      </c>
      <c r="X443" s="36">
        <f t="shared" si="106"/>
        <v>8.1556116321778033E-2</v>
      </c>
      <c r="Y443" s="36">
        <f t="shared" si="107"/>
        <v>8.1556116321778033E-2</v>
      </c>
      <c r="Z443" s="36">
        <f t="shared" si="108"/>
        <v>0</v>
      </c>
      <c r="AA443" s="36">
        <f t="shared" si="114"/>
        <v>1</v>
      </c>
      <c r="AB443" s="36">
        <f t="shared" si="115"/>
        <v>0</v>
      </c>
      <c r="AC443" s="36">
        <f t="shared" si="116"/>
        <v>0</v>
      </c>
      <c r="AD443" s="36">
        <v>0</v>
      </c>
      <c r="AE443" s="54">
        <f t="shared" si="109"/>
        <v>0</v>
      </c>
      <c r="AF443" s="54">
        <f t="shared" si="117"/>
        <v>0</v>
      </c>
    </row>
    <row r="444" spans="1:32" x14ac:dyDescent="0.2">
      <c r="A444" s="27">
        <v>131336</v>
      </c>
      <c r="B444" s="28" t="s">
        <v>381</v>
      </c>
      <c r="C444" s="27" t="s">
        <v>137</v>
      </c>
      <c r="D444" s="29">
        <v>2</v>
      </c>
      <c r="E444" s="30">
        <v>2015</v>
      </c>
      <c r="F444" s="27" t="s">
        <v>32</v>
      </c>
      <c r="G444" s="31">
        <v>39637</v>
      </c>
      <c r="H444" s="32">
        <v>8.9777777777777779</v>
      </c>
      <c r="I444" s="28" t="s">
        <v>33</v>
      </c>
      <c r="J444" s="33">
        <v>0.4209</v>
      </c>
      <c r="K444" s="33">
        <f t="shared" si="103"/>
        <v>1.7267813079192393</v>
      </c>
      <c r="L444" s="34">
        <v>4.7069999999999999</v>
      </c>
      <c r="M444" s="34">
        <v>0.03</v>
      </c>
      <c r="N444" s="35">
        <v>47235.93</v>
      </c>
      <c r="O444" s="35">
        <v>19881.03</v>
      </c>
      <c r="P444" s="35">
        <v>19881.03</v>
      </c>
      <c r="Q444" s="35">
        <v>0</v>
      </c>
      <c r="R444" s="35">
        <v>0</v>
      </c>
      <c r="S444" s="35">
        <f t="shared" si="104"/>
        <v>27354.9</v>
      </c>
      <c r="T444" s="10">
        <v>0</v>
      </c>
      <c r="U444" s="35">
        <v>6355.02</v>
      </c>
      <c r="V444" s="35">
        <v>7850.01</v>
      </c>
      <c r="W444" s="36">
        <f t="shared" si="105"/>
        <v>7850.01</v>
      </c>
      <c r="X444" s="36">
        <f t="shared" si="106"/>
        <v>0.72678130791923923</v>
      </c>
      <c r="Y444" s="36">
        <f t="shared" si="107"/>
        <v>0.72678130791923923</v>
      </c>
      <c r="Z444" s="36">
        <f t="shared" si="108"/>
        <v>0</v>
      </c>
      <c r="AA444" s="36">
        <f t="shared" si="114"/>
        <v>1</v>
      </c>
      <c r="AB444" s="36">
        <f t="shared" si="115"/>
        <v>0</v>
      </c>
      <c r="AC444" s="36">
        <f t="shared" si="116"/>
        <v>0.31965245261437664</v>
      </c>
      <c r="AD444" s="36">
        <v>0</v>
      </c>
      <c r="AE444" s="54">
        <f t="shared" si="109"/>
        <v>0</v>
      </c>
      <c r="AF444" s="54">
        <f t="shared" si="117"/>
        <v>0</v>
      </c>
    </row>
    <row r="445" spans="1:32" x14ac:dyDescent="0.2">
      <c r="A445" s="27">
        <v>131335</v>
      </c>
      <c r="B445" s="28" t="s">
        <v>380</v>
      </c>
      <c r="C445" s="27" t="s">
        <v>31</v>
      </c>
      <c r="D445" s="29">
        <v>1</v>
      </c>
      <c r="E445" s="30">
        <v>2015</v>
      </c>
      <c r="F445" s="27" t="s">
        <v>32</v>
      </c>
      <c r="G445" s="31">
        <v>39612</v>
      </c>
      <c r="H445" s="32">
        <v>9.0472222222222225</v>
      </c>
      <c r="I445" s="28" t="s">
        <v>33</v>
      </c>
      <c r="J445" s="33">
        <v>0.76119999999999999</v>
      </c>
      <c r="K445" s="33">
        <f t="shared" si="103"/>
        <v>4.1880588615389831</v>
      </c>
      <c r="L445" s="34">
        <v>0.47449999999999998</v>
      </c>
      <c r="M445" s="34">
        <v>3.15E-2</v>
      </c>
      <c r="N445" s="35">
        <v>750290.41</v>
      </c>
      <c r="O445" s="35">
        <v>571140.49</v>
      </c>
      <c r="P445" s="35">
        <v>181738.66</v>
      </c>
      <c r="Q445" s="35">
        <v>389401.83</v>
      </c>
      <c r="R445" s="35">
        <v>0</v>
      </c>
      <c r="S445" s="35">
        <f t="shared" si="104"/>
        <v>179149.92000000004</v>
      </c>
      <c r="T445" s="10">
        <v>0</v>
      </c>
      <c r="U445" s="35">
        <v>10725.95</v>
      </c>
      <c r="V445" s="35">
        <v>12396.99</v>
      </c>
      <c r="W445" s="36">
        <f t="shared" si="105"/>
        <v>12396.99</v>
      </c>
      <c r="X445" s="36">
        <f t="shared" si="106"/>
        <v>3.1880588615389827</v>
      </c>
      <c r="Y445" s="36">
        <f t="shared" si="107"/>
        <v>1.0144501320458303</v>
      </c>
      <c r="Z445" s="36">
        <f t="shared" si="108"/>
        <v>2.1736087294931528</v>
      </c>
      <c r="AA445" s="36">
        <f t="shared" si="114"/>
        <v>0.31820307469358372</v>
      </c>
      <c r="AB445" s="36">
        <f t="shared" si="115"/>
        <v>0.68179692530641633</v>
      </c>
      <c r="AC445" s="36">
        <f t="shared" si="116"/>
        <v>1.8779880235771765E-2</v>
      </c>
      <c r="AD445" s="36">
        <v>0</v>
      </c>
      <c r="AE445" s="54">
        <f t="shared" si="109"/>
        <v>0</v>
      </c>
      <c r="AF445" s="54">
        <f t="shared" si="117"/>
        <v>0</v>
      </c>
    </row>
    <row r="446" spans="1:32" x14ac:dyDescent="0.2">
      <c r="A446" s="27">
        <v>160455</v>
      </c>
      <c r="B446" s="28" t="s">
        <v>569</v>
      </c>
      <c r="C446" s="27" t="s">
        <v>128</v>
      </c>
      <c r="D446" s="29">
        <v>2</v>
      </c>
      <c r="E446" s="30">
        <v>2015</v>
      </c>
      <c r="F446" s="27" t="s">
        <v>36</v>
      </c>
      <c r="G446" s="31">
        <v>39605</v>
      </c>
      <c r="H446" s="32">
        <v>9.0666666666666664</v>
      </c>
      <c r="I446" s="28" t="s">
        <v>33</v>
      </c>
      <c r="J446" s="33">
        <v>0.98499999999999999</v>
      </c>
      <c r="K446" s="33">
        <f t="shared" si="103"/>
        <v>66.785507385153736</v>
      </c>
      <c r="L446" s="34">
        <v>3.9782999999999999</v>
      </c>
      <c r="M446" s="34">
        <v>5.0299999999999997E-2</v>
      </c>
      <c r="N446" s="35">
        <v>83694.929999999993</v>
      </c>
      <c r="O446" s="35">
        <v>82441.740000000005</v>
      </c>
      <c r="P446" s="35">
        <v>39922.85</v>
      </c>
      <c r="Q446" s="35">
        <v>42518.89</v>
      </c>
      <c r="R446" s="35">
        <v>0</v>
      </c>
      <c r="S446" s="35">
        <f t="shared" si="104"/>
        <v>1253.1899999999878</v>
      </c>
      <c r="T446" s="10">
        <v>0</v>
      </c>
      <c r="U446" s="35">
        <v>8422.3700000000008</v>
      </c>
      <c r="V446" s="35">
        <v>735.97</v>
      </c>
      <c r="W446" s="36">
        <f t="shared" si="105"/>
        <v>735.97</v>
      </c>
      <c r="X446" s="36">
        <f t="shared" si="106"/>
        <v>65.785507385153736</v>
      </c>
      <c r="Y446" s="36">
        <f t="shared" si="107"/>
        <v>31.856980984527794</v>
      </c>
      <c r="Z446" s="36">
        <f t="shared" si="108"/>
        <v>33.928526400625934</v>
      </c>
      <c r="AA446" s="36">
        <f t="shared" si="114"/>
        <v>0.4842553056255241</v>
      </c>
      <c r="AB446" s="36">
        <f t="shared" si="115"/>
        <v>0.51574469437447579</v>
      </c>
      <c r="AC446" s="36">
        <f t="shared" si="116"/>
        <v>0.10216147791155306</v>
      </c>
      <c r="AD446" s="36">
        <v>0</v>
      </c>
      <c r="AE446" s="54">
        <f t="shared" si="109"/>
        <v>0</v>
      </c>
      <c r="AF446" s="54">
        <f t="shared" si="117"/>
        <v>0</v>
      </c>
    </row>
    <row r="447" spans="1:32" x14ac:dyDescent="0.2">
      <c r="A447" s="27">
        <v>201420</v>
      </c>
      <c r="B447" s="28" t="s">
        <v>661</v>
      </c>
      <c r="C447" s="27" t="s">
        <v>101</v>
      </c>
      <c r="D447" s="29">
        <v>2</v>
      </c>
      <c r="E447" s="30">
        <v>2015</v>
      </c>
      <c r="F447" s="27" t="s">
        <v>36</v>
      </c>
      <c r="G447" s="31">
        <v>39563</v>
      </c>
      <c r="H447" s="32">
        <v>9.1805555555555554</v>
      </c>
      <c r="I447" s="28" t="s">
        <v>33</v>
      </c>
      <c r="J447" s="33">
        <v>0.28720000000000001</v>
      </c>
      <c r="K447" s="33">
        <f t="shared" si="103"/>
        <v>1.4028398332182783</v>
      </c>
      <c r="L447" s="34">
        <v>10.6638</v>
      </c>
      <c r="M447" s="34">
        <v>1.5E-3</v>
      </c>
      <c r="N447" s="35">
        <v>20869.95</v>
      </c>
      <c r="O447" s="35">
        <v>5993.02</v>
      </c>
      <c r="P447" s="35">
        <v>135.32</v>
      </c>
      <c r="Q447" s="35">
        <v>5857.7</v>
      </c>
      <c r="R447" s="35">
        <v>0</v>
      </c>
      <c r="S447" s="35">
        <f t="shared" si="104"/>
        <v>14876.93</v>
      </c>
      <c r="T447" s="10">
        <v>0</v>
      </c>
      <c r="U447" s="35">
        <v>0</v>
      </c>
      <c r="V447" s="35">
        <v>401.56</v>
      </c>
      <c r="W447" s="36">
        <f t="shared" si="105"/>
        <v>401.56</v>
      </c>
      <c r="X447" s="36">
        <f t="shared" si="106"/>
        <v>0.40283983321827826</v>
      </c>
      <c r="Y447" s="36">
        <f t="shared" si="107"/>
        <v>9.0959626750949287E-3</v>
      </c>
      <c r="Z447" s="36">
        <f t="shared" si="108"/>
        <v>0.39374387054318327</v>
      </c>
      <c r="AA447" s="36">
        <f t="shared" si="114"/>
        <v>2.257960093575526E-2</v>
      </c>
      <c r="AB447" s="36">
        <f t="shared" si="115"/>
        <v>0.9774203990642446</v>
      </c>
      <c r="AC447" s="36">
        <f t="shared" si="116"/>
        <v>0</v>
      </c>
      <c r="AD447" s="36">
        <v>0</v>
      </c>
      <c r="AE447" s="54">
        <f t="shared" si="109"/>
        <v>0</v>
      </c>
      <c r="AF447" s="54">
        <f t="shared" si="117"/>
        <v>0</v>
      </c>
    </row>
    <row r="448" spans="1:32" x14ac:dyDescent="0.2">
      <c r="A448" s="27">
        <v>159716</v>
      </c>
      <c r="B448" s="28" t="s">
        <v>567</v>
      </c>
      <c r="C448" s="27" t="s">
        <v>35</v>
      </c>
      <c r="D448" s="29">
        <v>2</v>
      </c>
      <c r="E448" s="30">
        <v>2015</v>
      </c>
      <c r="F448" s="27" t="s">
        <v>32</v>
      </c>
      <c r="G448" s="31">
        <v>39524</v>
      </c>
      <c r="H448" s="32">
        <v>9.2861111111111114</v>
      </c>
      <c r="I448" s="28" t="s">
        <v>33</v>
      </c>
      <c r="J448" s="33">
        <v>0.73119999999999996</v>
      </c>
      <c r="K448" s="33">
        <f t="shared" si="103"/>
        <v>3.719737817252732</v>
      </c>
      <c r="L448" s="34">
        <v>8.8688000000000002</v>
      </c>
      <c r="M448" s="34">
        <v>3.3E-3</v>
      </c>
      <c r="N448" s="35">
        <v>58322.29</v>
      </c>
      <c r="O448" s="35">
        <v>42643.15</v>
      </c>
      <c r="P448" s="35">
        <v>42643.15</v>
      </c>
      <c r="Q448" s="35">
        <v>0</v>
      </c>
      <c r="R448" s="35">
        <v>0</v>
      </c>
      <c r="S448" s="35">
        <f t="shared" si="104"/>
        <v>15679.14</v>
      </c>
      <c r="T448" s="10">
        <v>0</v>
      </c>
      <c r="U448" s="35">
        <v>14348.05</v>
      </c>
      <c r="V448" s="35">
        <v>1490.99</v>
      </c>
      <c r="W448" s="36">
        <f t="shared" si="105"/>
        <v>1490.99</v>
      </c>
      <c r="X448" s="36">
        <f t="shared" si="106"/>
        <v>2.719737817252732</v>
      </c>
      <c r="Y448" s="36">
        <f t="shared" si="107"/>
        <v>2.719737817252732</v>
      </c>
      <c r="Z448" s="36">
        <f t="shared" si="108"/>
        <v>0</v>
      </c>
      <c r="AA448" s="36">
        <f t="shared" si="114"/>
        <v>1</v>
      </c>
      <c r="AB448" s="36">
        <f t="shared" si="115"/>
        <v>0</v>
      </c>
      <c r="AC448" s="36">
        <f t="shared" si="116"/>
        <v>0.33646787350371626</v>
      </c>
      <c r="AD448" s="36">
        <v>0</v>
      </c>
      <c r="AE448" s="54">
        <f t="shared" si="109"/>
        <v>0</v>
      </c>
      <c r="AF448" s="54">
        <f t="shared" si="117"/>
        <v>0</v>
      </c>
    </row>
    <row r="449" spans="1:32" x14ac:dyDescent="0.2">
      <c r="A449" s="27">
        <v>130473</v>
      </c>
      <c r="B449" s="28" t="s">
        <v>375</v>
      </c>
      <c r="C449" s="27" t="s">
        <v>31</v>
      </c>
      <c r="D449" s="29">
        <v>1</v>
      </c>
      <c r="E449" s="30">
        <v>2015</v>
      </c>
      <c r="F449" s="27" t="s">
        <v>32</v>
      </c>
      <c r="G449" s="31">
        <v>39511</v>
      </c>
      <c r="H449" s="32">
        <v>9.3222222222222229</v>
      </c>
      <c r="I449" s="28" t="s">
        <v>33</v>
      </c>
      <c r="J449" s="33">
        <v>1.0978000000000001</v>
      </c>
      <c r="K449" s="33">
        <f t="shared" si="103"/>
        <v>-10.22158288541573</v>
      </c>
      <c r="L449" s="34">
        <v>0</v>
      </c>
      <c r="M449" s="34">
        <v>0</v>
      </c>
      <c r="N449" s="35">
        <v>2184713.7999999998</v>
      </c>
      <c r="O449" s="35">
        <v>2398449.17</v>
      </c>
      <c r="P449" s="35">
        <v>969831.67</v>
      </c>
      <c r="Q449" s="35">
        <v>1428617.5</v>
      </c>
      <c r="R449" s="35">
        <v>0</v>
      </c>
      <c r="S449" s="35">
        <f t="shared" si="104"/>
        <v>-213735.37000000011</v>
      </c>
      <c r="T449" s="10">
        <v>1415612.08</v>
      </c>
      <c r="U449" s="35">
        <v>26332.84</v>
      </c>
      <c r="V449" s="35">
        <v>-221357.56</v>
      </c>
      <c r="W449" s="36">
        <f t="shared" si="105"/>
        <v>-221357.56</v>
      </c>
      <c r="X449" s="36">
        <f t="shared" si="106"/>
        <v>-11.22158288541573</v>
      </c>
      <c r="Y449" s="36">
        <f t="shared" si="107"/>
        <v>-4.537534756180035</v>
      </c>
      <c r="Z449" s="36">
        <f t="shared" si="108"/>
        <v>-6.6840481292356957</v>
      </c>
      <c r="AA449" s="36">
        <f t="shared" ref="AA449:AA480" si="118">+P449/O449</f>
        <v>0.40435781676373822</v>
      </c>
      <c r="AB449" s="36">
        <f t="shared" ref="AB449:AB480" si="119">+Q449/O449</f>
        <v>0.59564218323626184</v>
      </c>
      <c r="AC449" s="36">
        <f t="shared" ref="AC449:AC480" si="120">+U449/O449</f>
        <v>1.0979111139553565E-2</v>
      </c>
      <c r="AD449" s="36">
        <v>0</v>
      </c>
      <c r="AE449" s="54">
        <f t="shared" si="109"/>
        <v>-6.6231998943366248</v>
      </c>
      <c r="AF449" s="54">
        <f t="shared" ref="AF449:AF480" si="121">+T449/O449</f>
        <v>0.5902197543756994</v>
      </c>
    </row>
    <row r="450" spans="1:32" ht="12" customHeight="1" x14ac:dyDescent="0.2">
      <c r="A450" s="27">
        <v>96072</v>
      </c>
      <c r="B450" s="28" t="s">
        <v>272</v>
      </c>
      <c r="C450" s="27" t="s">
        <v>35</v>
      </c>
      <c r="D450" s="29">
        <v>2</v>
      </c>
      <c r="E450" s="30">
        <v>2015</v>
      </c>
      <c r="F450" s="27" t="s">
        <v>36</v>
      </c>
      <c r="G450" s="31">
        <v>39500</v>
      </c>
      <c r="H450" s="32">
        <v>9.3555555555555561</v>
      </c>
      <c r="I450" s="28" t="s">
        <v>33</v>
      </c>
      <c r="J450" s="33">
        <v>0.66749999999999998</v>
      </c>
      <c r="K450" s="33">
        <f t="shared" ref="K450:K513" si="122">+N450/S450</f>
        <v>3.0074950870488713</v>
      </c>
      <c r="L450" s="34">
        <v>1.4371</v>
      </c>
      <c r="M450" s="34">
        <v>0</v>
      </c>
      <c r="N450" s="35">
        <v>212051.02</v>
      </c>
      <c r="O450" s="35">
        <v>141543.5</v>
      </c>
      <c r="P450" s="35">
        <v>23543.5</v>
      </c>
      <c r="Q450" s="35">
        <v>118000</v>
      </c>
      <c r="R450" s="35">
        <v>0</v>
      </c>
      <c r="S450" s="35">
        <f t="shared" ref="S450:S513" si="123">+N450-O450</f>
        <v>70507.51999999999</v>
      </c>
      <c r="T450" s="10">
        <v>118000</v>
      </c>
      <c r="U450" s="35">
        <v>10828.64</v>
      </c>
      <c r="V450" s="35">
        <v>-9141.76</v>
      </c>
      <c r="W450" s="36">
        <f t="shared" ref="W450:W513" si="124">+V450-R450</f>
        <v>-9141.76</v>
      </c>
      <c r="X450" s="36">
        <f t="shared" ref="X450:X513" si="125">+O450/S450</f>
        <v>2.0074950870488713</v>
      </c>
      <c r="Y450" s="36">
        <f t="shared" ref="Y450:Y513" si="126">+P450/S450</f>
        <v>0.33391473703797842</v>
      </c>
      <c r="Z450" s="36">
        <f t="shared" ref="Z450:Z513" si="127">+Q450/S450</f>
        <v>1.6735803500108928</v>
      </c>
      <c r="AA450" s="36">
        <f t="shared" si="118"/>
        <v>0.16633402452249663</v>
      </c>
      <c r="AB450" s="36">
        <f t="shared" si="119"/>
        <v>0.83366597547750343</v>
      </c>
      <c r="AC450" s="36">
        <f t="shared" si="120"/>
        <v>7.6503972277073826E-2</v>
      </c>
      <c r="AD450" s="36">
        <v>0</v>
      </c>
      <c r="AE450" s="54">
        <f t="shared" ref="AE450:AE513" si="128">+T450/S450</f>
        <v>1.6735803500108928</v>
      </c>
      <c r="AF450" s="54">
        <f t="shared" si="121"/>
        <v>0.83366597547750343</v>
      </c>
    </row>
    <row r="451" spans="1:32" x14ac:dyDescent="0.2">
      <c r="A451" s="27">
        <v>159408</v>
      </c>
      <c r="B451" s="28" t="s">
        <v>563</v>
      </c>
      <c r="C451" s="27" t="s">
        <v>31</v>
      </c>
      <c r="D451" s="29">
        <v>1</v>
      </c>
      <c r="E451" s="30">
        <v>2015</v>
      </c>
      <c r="F451" s="27" t="s">
        <v>32</v>
      </c>
      <c r="G451" s="31">
        <v>39496</v>
      </c>
      <c r="H451" s="32">
        <v>9.3666666666666671</v>
      </c>
      <c r="I451" s="28" t="s">
        <v>33</v>
      </c>
      <c r="J451" s="33">
        <v>0.59240000000000004</v>
      </c>
      <c r="K451" s="33">
        <f t="shared" si="122"/>
        <v>2.4536660556284704</v>
      </c>
      <c r="L451" s="34">
        <v>4.8929</v>
      </c>
      <c r="M451" s="34">
        <v>0.13239999999999999</v>
      </c>
      <c r="N451" s="35">
        <v>162590.39000000001</v>
      </c>
      <c r="O451" s="35">
        <v>96326.12</v>
      </c>
      <c r="P451" s="35">
        <v>96326.12</v>
      </c>
      <c r="Q451" s="35">
        <v>0</v>
      </c>
      <c r="R451" s="35">
        <v>0</v>
      </c>
      <c r="S451" s="35">
        <f t="shared" si="123"/>
        <v>66264.270000000019</v>
      </c>
      <c r="T451" s="10">
        <v>0</v>
      </c>
      <c r="U451" s="35">
        <v>0</v>
      </c>
      <c r="V451" s="35">
        <v>63018.32</v>
      </c>
      <c r="W451" s="36">
        <f t="shared" si="124"/>
        <v>63018.32</v>
      </c>
      <c r="X451" s="36">
        <f t="shared" si="125"/>
        <v>1.4536660556284702</v>
      </c>
      <c r="Y451" s="36">
        <f t="shared" si="126"/>
        <v>1.4536660556284702</v>
      </c>
      <c r="Z451" s="36">
        <f t="shared" si="127"/>
        <v>0</v>
      </c>
      <c r="AA451" s="36">
        <f t="shared" si="118"/>
        <v>1</v>
      </c>
      <c r="AB451" s="36">
        <f t="shared" si="119"/>
        <v>0</v>
      </c>
      <c r="AC451" s="36">
        <f t="shared" si="120"/>
        <v>0</v>
      </c>
      <c r="AD451" s="36">
        <v>0</v>
      </c>
      <c r="AE451" s="54">
        <f t="shared" si="128"/>
        <v>0</v>
      </c>
      <c r="AF451" s="54">
        <f t="shared" si="121"/>
        <v>0</v>
      </c>
    </row>
    <row r="452" spans="1:32" x14ac:dyDescent="0.2">
      <c r="A452" s="27">
        <v>159477</v>
      </c>
      <c r="B452" s="28" t="s">
        <v>565</v>
      </c>
      <c r="C452" s="27" t="s">
        <v>35</v>
      </c>
      <c r="D452" s="29">
        <v>2</v>
      </c>
      <c r="E452" s="30">
        <v>2015</v>
      </c>
      <c r="F452" s="27" t="s">
        <v>32</v>
      </c>
      <c r="G452" s="31">
        <v>39489</v>
      </c>
      <c r="H452" s="32">
        <v>9.3861111111111111</v>
      </c>
      <c r="I452" s="28" t="s">
        <v>33</v>
      </c>
      <c r="J452" s="33">
        <v>0.94</v>
      </c>
      <c r="K452" s="33">
        <f t="shared" si="122"/>
        <v>16.679470176439992</v>
      </c>
      <c r="L452" s="34">
        <v>2.0032000000000001</v>
      </c>
      <c r="M452" s="34">
        <v>5.7799999999999997E-2</v>
      </c>
      <c r="N452" s="35">
        <v>258321.96</v>
      </c>
      <c r="O452" s="35">
        <v>242834.54</v>
      </c>
      <c r="P452" s="35">
        <v>242834.54</v>
      </c>
      <c r="Q452" s="35">
        <v>0</v>
      </c>
      <c r="R452" s="35">
        <v>0</v>
      </c>
      <c r="S452" s="35">
        <f t="shared" si="123"/>
        <v>15487.419999999984</v>
      </c>
      <c r="T452" s="10">
        <v>0</v>
      </c>
      <c r="U452" s="35">
        <v>32206.71</v>
      </c>
      <c r="V452" s="35">
        <v>19081.71</v>
      </c>
      <c r="W452" s="36">
        <f t="shared" si="124"/>
        <v>19081.71</v>
      </c>
      <c r="X452" s="36">
        <f t="shared" si="125"/>
        <v>15.679470176439992</v>
      </c>
      <c r="Y452" s="36">
        <f t="shared" si="126"/>
        <v>15.679470176439992</v>
      </c>
      <c r="Z452" s="36">
        <f t="shared" si="127"/>
        <v>0</v>
      </c>
      <c r="AA452" s="36">
        <f t="shared" si="118"/>
        <v>1</v>
      </c>
      <c r="AB452" s="36">
        <f t="shared" si="119"/>
        <v>0</v>
      </c>
      <c r="AC452" s="36">
        <f t="shared" si="120"/>
        <v>0.13262820849126322</v>
      </c>
      <c r="AD452" s="36">
        <v>0</v>
      </c>
      <c r="AE452" s="54">
        <f t="shared" si="128"/>
        <v>0</v>
      </c>
      <c r="AF452" s="54">
        <f t="shared" si="121"/>
        <v>0</v>
      </c>
    </row>
    <row r="453" spans="1:32" x14ac:dyDescent="0.2">
      <c r="A453" s="27">
        <v>161040</v>
      </c>
      <c r="B453" s="28" t="s">
        <v>573</v>
      </c>
      <c r="C453" s="27" t="s">
        <v>44</v>
      </c>
      <c r="D453" s="29">
        <v>1</v>
      </c>
      <c r="E453" s="30">
        <v>2015</v>
      </c>
      <c r="F453" s="27" t="s">
        <v>36</v>
      </c>
      <c r="G453" s="31">
        <v>39486</v>
      </c>
      <c r="H453" s="32">
        <v>9.3944444444444439</v>
      </c>
      <c r="I453" s="28" t="s">
        <v>33</v>
      </c>
      <c r="J453" s="33">
        <v>0.75080000000000002</v>
      </c>
      <c r="K453" s="33">
        <f t="shared" si="122"/>
        <v>4.0122978752406748</v>
      </c>
      <c r="L453" s="34">
        <v>3.4630000000000001</v>
      </c>
      <c r="M453" s="34">
        <v>4.1000000000000002E-2</v>
      </c>
      <c r="N453" s="35">
        <v>18838.22</v>
      </c>
      <c r="O453" s="35">
        <v>14143.1</v>
      </c>
      <c r="P453" s="35">
        <v>14143.1</v>
      </c>
      <c r="Q453" s="35">
        <v>0</v>
      </c>
      <c r="R453" s="35">
        <v>659.51</v>
      </c>
      <c r="S453" s="35">
        <f t="shared" si="123"/>
        <v>4695.1200000000008</v>
      </c>
      <c r="T453" s="10">
        <v>0</v>
      </c>
      <c r="U453" s="35">
        <v>4083</v>
      </c>
      <c r="V453" s="35">
        <v>-3146.58</v>
      </c>
      <c r="W453" s="36">
        <f t="shared" si="124"/>
        <v>-3806.09</v>
      </c>
      <c r="X453" s="36">
        <f t="shared" si="125"/>
        <v>3.0122978752406748</v>
      </c>
      <c r="Y453" s="36">
        <f t="shared" si="126"/>
        <v>3.0122978752406748</v>
      </c>
      <c r="Z453" s="36">
        <f t="shared" si="127"/>
        <v>0</v>
      </c>
      <c r="AA453" s="36">
        <f t="shared" si="118"/>
        <v>1</v>
      </c>
      <c r="AB453" s="36">
        <f t="shared" si="119"/>
        <v>0</v>
      </c>
      <c r="AC453" s="36">
        <f t="shared" si="120"/>
        <v>0.28869201235938374</v>
      </c>
      <c r="AD453" s="36">
        <f>V453/R453</f>
        <v>-4.771087625661476</v>
      </c>
      <c r="AE453" s="54">
        <f t="shared" si="128"/>
        <v>0</v>
      </c>
      <c r="AF453" s="54">
        <f t="shared" si="121"/>
        <v>0</v>
      </c>
    </row>
    <row r="454" spans="1:32" x14ac:dyDescent="0.2">
      <c r="A454" s="27">
        <v>129478</v>
      </c>
      <c r="B454" s="28" t="s">
        <v>373</v>
      </c>
      <c r="C454" s="27" t="s">
        <v>101</v>
      </c>
      <c r="D454" s="29">
        <v>2</v>
      </c>
      <c r="E454" s="30">
        <v>2015</v>
      </c>
      <c r="F454" s="27" t="s">
        <v>32</v>
      </c>
      <c r="G454" s="31">
        <v>39443</v>
      </c>
      <c r="H454" s="32">
        <v>9.5083333333333329</v>
      </c>
      <c r="I454" s="28" t="s">
        <v>33</v>
      </c>
      <c r="J454" s="33">
        <v>0.67679999999999996</v>
      </c>
      <c r="K454" s="33">
        <f t="shared" si="122"/>
        <v>3.0939610301090998</v>
      </c>
      <c r="L454" s="34">
        <v>6.6077000000000004</v>
      </c>
      <c r="M454" s="34">
        <v>0</v>
      </c>
      <c r="N454" s="35">
        <v>21107.59</v>
      </c>
      <c r="O454" s="35">
        <v>14285.4</v>
      </c>
      <c r="P454" s="35">
        <v>14285.4</v>
      </c>
      <c r="Q454" s="35">
        <v>0</v>
      </c>
      <c r="R454" s="35">
        <v>0</v>
      </c>
      <c r="S454" s="35">
        <f t="shared" si="123"/>
        <v>6822.1900000000005</v>
      </c>
      <c r="T454" s="10">
        <v>0</v>
      </c>
      <c r="U454" s="35">
        <v>1446.92</v>
      </c>
      <c r="V454" s="35">
        <v>-3206.07</v>
      </c>
      <c r="W454" s="36">
        <f t="shared" si="124"/>
        <v>-3206.07</v>
      </c>
      <c r="X454" s="36">
        <f t="shared" si="125"/>
        <v>2.0939610301090998</v>
      </c>
      <c r="Y454" s="36">
        <f t="shared" si="126"/>
        <v>2.0939610301090998</v>
      </c>
      <c r="Z454" s="36">
        <f t="shared" si="127"/>
        <v>0</v>
      </c>
      <c r="AA454" s="36">
        <f t="shared" si="118"/>
        <v>1</v>
      </c>
      <c r="AB454" s="36">
        <f t="shared" si="119"/>
        <v>0</v>
      </c>
      <c r="AC454" s="36">
        <f t="shared" si="120"/>
        <v>0.10128662830582273</v>
      </c>
      <c r="AD454" s="36">
        <v>0</v>
      </c>
      <c r="AE454" s="54">
        <f t="shared" si="128"/>
        <v>0</v>
      </c>
      <c r="AF454" s="54">
        <f t="shared" si="121"/>
        <v>0</v>
      </c>
    </row>
    <row r="455" spans="1:32" x14ac:dyDescent="0.2">
      <c r="A455" s="27">
        <v>128966</v>
      </c>
      <c r="B455" s="28" t="s">
        <v>369</v>
      </c>
      <c r="C455" s="27" t="s">
        <v>51</v>
      </c>
      <c r="D455" s="29">
        <v>2</v>
      </c>
      <c r="E455" s="30">
        <v>2015</v>
      </c>
      <c r="F455" s="27" t="s">
        <v>32</v>
      </c>
      <c r="G455" s="31">
        <v>39400</v>
      </c>
      <c r="H455" s="32">
        <v>9.6277777777777782</v>
      </c>
      <c r="I455" s="28" t="s">
        <v>33</v>
      </c>
      <c r="J455" s="33">
        <v>0.75790000000000002</v>
      </c>
      <c r="K455" s="33">
        <f t="shared" si="122"/>
        <v>4.1301183715167111</v>
      </c>
      <c r="L455" s="34">
        <v>9.3605999999999998</v>
      </c>
      <c r="M455" s="34">
        <v>2.8999999999999998E-3</v>
      </c>
      <c r="N455" s="35">
        <v>69981.179999999993</v>
      </c>
      <c r="O455" s="35">
        <v>53037.07</v>
      </c>
      <c r="P455" s="35">
        <v>53037.07</v>
      </c>
      <c r="Q455" s="35">
        <v>0</v>
      </c>
      <c r="R455" s="35">
        <v>0</v>
      </c>
      <c r="S455" s="35">
        <f t="shared" si="123"/>
        <v>16944.109999999993</v>
      </c>
      <c r="T455" s="10">
        <v>0</v>
      </c>
      <c r="U455" s="35">
        <v>0</v>
      </c>
      <c r="V455" s="35">
        <v>0</v>
      </c>
      <c r="W455" s="36">
        <f t="shared" si="124"/>
        <v>0</v>
      </c>
      <c r="X455" s="36">
        <f t="shared" si="125"/>
        <v>3.1301183715167111</v>
      </c>
      <c r="Y455" s="36">
        <f t="shared" si="126"/>
        <v>3.1301183715167111</v>
      </c>
      <c r="Z455" s="36">
        <f t="shared" si="127"/>
        <v>0</v>
      </c>
      <c r="AA455" s="36">
        <f t="shared" si="118"/>
        <v>1</v>
      </c>
      <c r="AB455" s="36">
        <f t="shared" si="119"/>
        <v>0</v>
      </c>
      <c r="AC455" s="36">
        <f t="shared" si="120"/>
        <v>0</v>
      </c>
      <c r="AD455" s="36">
        <v>0</v>
      </c>
      <c r="AE455" s="54">
        <f t="shared" si="128"/>
        <v>0</v>
      </c>
      <c r="AF455" s="54">
        <f t="shared" si="121"/>
        <v>0</v>
      </c>
    </row>
    <row r="456" spans="1:32" x14ac:dyDescent="0.2">
      <c r="A456" s="27">
        <v>158928</v>
      </c>
      <c r="B456" s="28" t="s">
        <v>562</v>
      </c>
      <c r="C456" s="27" t="s">
        <v>101</v>
      </c>
      <c r="D456" s="29">
        <v>2</v>
      </c>
      <c r="E456" s="30">
        <v>2015</v>
      </c>
      <c r="F456" s="27" t="s">
        <v>36</v>
      </c>
      <c r="G456" s="31">
        <v>39393</v>
      </c>
      <c r="H456" s="32">
        <v>9.6472222222222221</v>
      </c>
      <c r="I456" s="28" t="s">
        <v>33</v>
      </c>
      <c r="J456" s="33">
        <v>0.2702</v>
      </c>
      <c r="K456" s="33">
        <f t="shared" si="122"/>
        <v>1.3701598245581459</v>
      </c>
      <c r="L456" s="34">
        <v>1.5349999999999999</v>
      </c>
      <c r="M456" s="34">
        <v>2.23E-2</v>
      </c>
      <c r="N456" s="35">
        <v>92979.95</v>
      </c>
      <c r="O456" s="35">
        <v>25119.29</v>
      </c>
      <c r="P456" s="35">
        <v>16762.91</v>
      </c>
      <c r="Q456" s="35">
        <v>8356.3799999999992</v>
      </c>
      <c r="R456" s="35">
        <v>2597.69</v>
      </c>
      <c r="S456" s="35">
        <f t="shared" si="123"/>
        <v>67860.66</v>
      </c>
      <c r="T456" s="10">
        <v>8356.3799999999992</v>
      </c>
      <c r="U456" s="35">
        <v>0</v>
      </c>
      <c r="V456" s="35">
        <v>3738.47</v>
      </c>
      <c r="W456" s="36">
        <f t="shared" si="124"/>
        <v>1140.7799999999997</v>
      </c>
      <c r="X456" s="36">
        <f t="shared" si="125"/>
        <v>0.37015982455814606</v>
      </c>
      <c r="Y456" s="36">
        <f t="shared" si="126"/>
        <v>0.2470195544811972</v>
      </c>
      <c r="Z456" s="36">
        <f t="shared" si="127"/>
        <v>0.12314027007694883</v>
      </c>
      <c r="AA456" s="36">
        <f t="shared" si="118"/>
        <v>0.66733215787548128</v>
      </c>
      <c r="AB456" s="36">
        <f t="shared" si="119"/>
        <v>0.33266784212451861</v>
      </c>
      <c r="AC456" s="36">
        <f t="shared" si="120"/>
        <v>0</v>
      </c>
      <c r="AD456" s="36">
        <f>V456/R456</f>
        <v>1.4391517078635248</v>
      </c>
      <c r="AE456" s="54">
        <f t="shared" si="128"/>
        <v>0.12314027007694883</v>
      </c>
      <c r="AF456" s="54">
        <f t="shared" si="121"/>
        <v>0.33266784212451861</v>
      </c>
    </row>
    <row r="457" spans="1:32" ht="12" customHeight="1" x14ac:dyDescent="0.2">
      <c r="A457" s="27">
        <v>95042</v>
      </c>
      <c r="B457" s="28" t="s">
        <v>269</v>
      </c>
      <c r="C457" s="27" t="s">
        <v>31</v>
      </c>
      <c r="D457" s="29">
        <v>1</v>
      </c>
      <c r="E457" s="30">
        <v>2015</v>
      </c>
      <c r="F457" s="27" t="s">
        <v>36</v>
      </c>
      <c r="G457" s="31">
        <v>39374</v>
      </c>
      <c r="H457" s="32">
        <v>9.6972222222222229</v>
      </c>
      <c r="I457" s="28" t="s">
        <v>33</v>
      </c>
      <c r="J457" s="33">
        <v>0.40239999999999998</v>
      </c>
      <c r="K457" s="33">
        <f t="shared" si="122"/>
        <v>1.6733322939696296</v>
      </c>
      <c r="L457" s="34">
        <v>2.9338000000000002</v>
      </c>
      <c r="M457" s="34">
        <v>5.9400000000000001E-2</v>
      </c>
      <c r="N457" s="35">
        <v>321240.36</v>
      </c>
      <c r="O457" s="35">
        <v>129263.93</v>
      </c>
      <c r="P457" s="35">
        <v>118930.11</v>
      </c>
      <c r="Q457" s="35">
        <v>10333.82</v>
      </c>
      <c r="R457" s="35">
        <v>24612.25</v>
      </c>
      <c r="S457" s="35">
        <f t="shared" si="123"/>
        <v>191976.43</v>
      </c>
      <c r="T457" s="10">
        <v>0</v>
      </c>
      <c r="U457" s="35">
        <v>58877.15</v>
      </c>
      <c r="V457" s="35">
        <v>57478.19</v>
      </c>
      <c r="W457" s="36">
        <f t="shared" si="124"/>
        <v>32865.94</v>
      </c>
      <c r="X457" s="36">
        <f t="shared" si="125"/>
        <v>0.67333229396962946</v>
      </c>
      <c r="Y457" s="36">
        <f t="shared" si="126"/>
        <v>0.61950370678317124</v>
      </c>
      <c r="Z457" s="36">
        <f t="shared" si="127"/>
        <v>5.3828587186458256E-2</v>
      </c>
      <c r="AA457" s="36">
        <f t="shared" si="118"/>
        <v>0.92005643028182738</v>
      </c>
      <c r="AB457" s="36">
        <f t="shared" si="119"/>
        <v>7.9943569718172736E-2</v>
      </c>
      <c r="AC457" s="36">
        <f t="shared" si="120"/>
        <v>0.45548011730727977</v>
      </c>
      <c r="AD457" s="36">
        <f>V457/R457</f>
        <v>2.3353488608314965</v>
      </c>
      <c r="AE457" s="54">
        <f t="shared" si="128"/>
        <v>0</v>
      </c>
      <c r="AF457" s="54">
        <f t="shared" si="121"/>
        <v>0</v>
      </c>
    </row>
    <row r="458" spans="1:32" ht="12" customHeight="1" x14ac:dyDescent="0.2">
      <c r="A458" s="27">
        <v>128658</v>
      </c>
      <c r="B458" s="28" t="s">
        <v>367</v>
      </c>
      <c r="C458" s="27" t="s">
        <v>101</v>
      </c>
      <c r="D458" s="29">
        <v>2</v>
      </c>
      <c r="E458" s="30">
        <v>2015</v>
      </c>
      <c r="F458" s="27" t="s">
        <v>32</v>
      </c>
      <c r="G458" s="31">
        <v>39371</v>
      </c>
      <c r="H458" s="32">
        <v>9.7055555555555557</v>
      </c>
      <c r="I458" s="28" t="s">
        <v>33</v>
      </c>
      <c r="J458" s="33">
        <v>0.24579999999999999</v>
      </c>
      <c r="K458" s="33">
        <f t="shared" si="122"/>
        <v>1.3259208527415687</v>
      </c>
      <c r="L458" s="34">
        <v>6.0179999999999998</v>
      </c>
      <c r="M458" s="34">
        <v>8.7300000000000003E-2</v>
      </c>
      <c r="N458" s="35">
        <v>50142.15</v>
      </c>
      <c r="O458" s="35">
        <v>12325.3</v>
      </c>
      <c r="P458" s="35">
        <v>12325.3</v>
      </c>
      <c r="Q458" s="35">
        <v>0</v>
      </c>
      <c r="R458" s="35">
        <v>0</v>
      </c>
      <c r="S458" s="35">
        <f t="shared" si="123"/>
        <v>37816.850000000006</v>
      </c>
      <c r="T458" s="10">
        <v>0</v>
      </c>
      <c r="U458" s="35">
        <v>1452.18</v>
      </c>
      <c r="V458" s="35">
        <v>30985.94</v>
      </c>
      <c r="W458" s="36">
        <f t="shared" si="124"/>
        <v>30985.94</v>
      </c>
      <c r="X458" s="36">
        <f t="shared" si="125"/>
        <v>0.32592085274156885</v>
      </c>
      <c r="Y458" s="36">
        <f t="shared" si="126"/>
        <v>0.32592085274156885</v>
      </c>
      <c r="Z458" s="36">
        <f t="shared" si="127"/>
        <v>0</v>
      </c>
      <c r="AA458" s="36">
        <f t="shared" si="118"/>
        <v>1</v>
      </c>
      <c r="AB458" s="36">
        <f t="shared" si="119"/>
        <v>0</v>
      </c>
      <c r="AC458" s="36">
        <f t="shared" si="120"/>
        <v>0.11782106723568596</v>
      </c>
      <c r="AD458" s="36">
        <v>0</v>
      </c>
      <c r="AE458" s="54">
        <f t="shared" si="128"/>
        <v>0</v>
      </c>
      <c r="AF458" s="54">
        <f t="shared" si="121"/>
        <v>0</v>
      </c>
    </row>
    <row r="459" spans="1:32" x14ac:dyDescent="0.2">
      <c r="A459" s="27">
        <v>158666</v>
      </c>
      <c r="B459" s="28" t="s">
        <v>560</v>
      </c>
      <c r="C459" s="27" t="s">
        <v>35</v>
      </c>
      <c r="D459" s="29">
        <v>2</v>
      </c>
      <c r="E459" s="30">
        <v>2015</v>
      </c>
      <c r="F459" s="27" t="s">
        <v>32</v>
      </c>
      <c r="G459" s="31">
        <v>39336</v>
      </c>
      <c r="H459" s="32">
        <v>9.8027777777777771</v>
      </c>
      <c r="I459" s="28" t="s">
        <v>33</v>
      </c>
      <c r="J459" s="33">
        <v>0.52259999999999995</v>
      </c>
      <c r="K459" s="33">
        <f t="shared" si="122"/>
        <v>2.0945871666004368</v>
      </c>
      <c r="L459" s="34">
        <v>3.0594999999999999</v>
      </c>
      <c r="M459" s="34">
        <v>2.07E-2</v>
      </c>
      <c r="N459" s="35">
        <v>206306.74</v>
      </c>
      <c r="O459" s="35">
        <v>107811.56</v>
      </c>
      <c r="P459" s="35">
        <v>106843.03</v>
      </c>
      <c r="Q459" s="35">
        <v>968.53</v>
      </c>
      <c r="R459" s="35">
        <v>22047.74</v>
      </c>
      <c r="S459" s="35">
        <f t="shared" si="123"/>
        <v>98495.18</v>
      </c>
      <c r="T459" s="10">
        <v>968.53</v>
      </c>
      <c r="U459" s="35">
        <v>58555.040000000001</v>
      </c>
      <c r="V459" s="35">
        <v>15291.12</v>
      </c>
      <c r="W459" s="36">
        <f t="shared" si="124"/>
        <v>-6756.6200000000008</v>
      </c>
      <c r="X459" s="36">
        <f t="shared" si="125"/>
        <v>1.0945871666004368</v>
      </c>
      <c r="Y459" s="36">
        <f t="shared" si="126"/>
        <v>1.0847538935407803</v>
      </c>
      <c r="Z459" s="36">
        <f t="shared" si="127"/>
        <v>9.8332730596563198E-3</v>
      </c>
      <c r="AA459" s="36">
        <f t="shared" si="118"/>
        <v>0.99101645500723667</v>
      </c>
      <c r="AB459" s="36">
        <f t="shared" si="119"/>
        <v>8.9835449927632999E-3</v>
      </c>
      <c r="AC459" s="36">
        <f t="shared" si="120"/>
        <v>0.54312394700531186</v>
      </c>
      <c r="AD459" s="36">
        <f>V459/R459</f>
        <v>0.69354591445653835</v>
      </c>
      <c r="AE459" s="54">
        <f t="shared" si="128"/>
        <v>9.8332730596563198E-3</v>
      </c>
      <c r="AF459" s="54">
        <f t="shared" si="121"/>
        <v>8.9835449927632999E-3</v>
      </c>
    </row>
    <row r="460" spans="1:32" x14ac:dyDescent="0.2">
      <c r="A460" s="27">
        <v>95026</v>
      </c>
      <c r="B460" s="28" t="s">
        <v>268</v>
      </c>
      <c r="C460" s="27" t="s">
        <v>31</v>
      </c>
      <c r="D460" s="29">
        <v>1</v>
      </c>
      <c r="E460" s="30">
        <v>2015</v>
      </c>
      <c r="F460" s="27" t="s">
        <v>36</v>
      </c>
      <c r="G460" s="31">
        <v>39332</v>
      </c>
      <c r="H460" s="32">
        <v>9.8138888888888882</v>
      </c>
      <c r="I460" s="28" t="s">
        <v>33</v>
      </c>
      <c r="J460" s="33">
        <v>0.43930000000000002</v>
      </c>
      <c r="K460" s="33">
        <f t="shared" si="122"/>
        <v>1.7835292336239534</v>
      </c>
      <c r="L460" s="34">
        <v>0.78190000000000004</v>
      </c>
      <c r="M460" s="34">
        <v>6.7400000000000002E-2</v>
      </c>
      <c r="N460" s="35">
        <v>787760.66</v>
      </c>
      <c r="O460" s="35">
        <v>346074.23</v>
      </c>
      <c r="P460" s="35">
        <v>86401.23</v>
      </c>
      <c r="Q460" s="35">
        <v>259673</v>
      </c>
      <c r="R460" s="35">
        <v>0</v>
      </c>
      <c r="S460" s="35">
        <f t="shared" si="123"/>
        <v>441686.43000000005</v>
      </c>
      <c r="T460" s="10">
        <v>0</v>
      </c>
      <c r="U460" s="35">
        <v>28460.1</v>
      </c>
      <c r="V460" s="35">
        <v>53289.45</v>
      </c>
      <c r="W460" s="36">
        <f t="shared" si="124"/>
        <v>53289.45</v>
      </c>
      <c r="X460" s="36">
        <f t="shared" si="125"/>
        <v>0.78352923362395344</v>
      </c>
      <c r="Y460" s="36">
        <f t="shared" si="126"/>
        <v>0.19561667312260417</v>
      </c>
      <c r="Z460" s="36">
        <f t="shared" si="127"/>
        <v>0.58791256050134932</v>
      </c>
      <c r="AA460" s="36">
        <f t="shared" si="118"/>
        <v>0.2496609759125954</v>
      </c>
      <c r="AB460" s="36">
        <f t="shared" si="119"/>
        <v>0.7503390240874046</v>
      </c>
      <c r="AC460" s="36">
        <f t="shared" si="120"/>
        <v>8.2236981355127192E-2</v>
      </c>
      <c r="AD460" s="36">
        <v>0</v>
      </c>
      <c r="AE460" s="54">
        <f t="shared" si="128"/>
        <v>0</v>
      </c>
      <c r="AF460" s="54">
        <f t="shared" si="121"/>
        <v>0</v>
      </c>
    </row>
    <row r="461" spans="1:32" x14ac:dyDescent="0.2">
      <c r="A461" s="27">
        <v>128676</v>
      </c>
      <c r="B461" s="28" t="s">
        <v>368</v>
      </c>
      <c r="C461" s="27" t="s">
        <v>44</v>
      </c>
      <c r="D461" s="29">
        <v>1</v>
      </c>
      <c r="E461" s="30">
        <v>2015</v>
      </c>
      <c r="F461" s="27" t="s">
        <v>32</v>
      </c>
      <c r="G461" s="31">
        <v>39330</v>
      </c>
      <c r="H461" s="32">
        <v>9.8194444444444446</v>
      </c>
      <c r="I461" s="28" t="s">
        <v>33</v>
      </c>
      <c r="J461" s="33">
        <v>0.45710000000000001</v>
      </c>
      <c r="K461" s="33">
        <f t="shared" si="122"/>
        <v>1.8419617562386315</v>
      </c>
      <c r="L461" s="34">
        <v>0.1288</v>
      </c>
      <c r="M461" s="34">
        <v>0.1774</v>
      </c>
      <c r="N461" s="35">
        <v>636315.93000000005</v>
      </c>
      <c r="O461" s="35">
        <v>290860.37</v>
      </c>
      <c r="P461" s="35">
        <v>6510.03</v>
      </c>
      <c r="Q461" s="35">
        <v>284350.34000000003</v>
      </c>
      <c r="R461" s="35">
        <v>0</v>
      </c>
      <c r="S461" s="35">
        <f t="shared" si="123"/>
        <v>345455.56000000006</v>
      </c>
      <c r="T461" s="10">
        <v>57871.02</v>
      </c>
      <c r="U461" s="35">
        <v>0</v>
      </c>
      <c r="V461" s="35">
        <v>17098.419999999998</v>
      </c>
      <c r="W461" s="36">
        <f t="shared" si="124"/>
        <v>17098.419999999998</v>
      </c>
      <c r="X461" s="36">
        <f t="shared" si="125"/>
        <v>0.84196175623863156</v>
      </c>
      <c r="Y461" s="36">
        <f t="shared" si="126"/>
        <v>1.8844768340101396E-2</v>
      </c>
      <c r="Z461" s="36">
        <f t="shared" si="127"/>
        <v>0.82311698789853027</v>
      </c>
      <c r="AA461" s="36">
        <f t="shared" si="118"/>
        <v>2.238197661647752E-2</v>
      </c>
      <c r="AB461" s="36">
        <f t="shared" si="119"/>
        <v>0.97761802338352255</v>
      </c>
      <c r="AC461" s="36">
        <f t="shared" si="120"/>
        <v>0</v>
      </c>
      <c r="AD461" s="36">
        <v>0</v>
      </c>
      <c r="AE461" s="54">
        <f t="shared" si="128"/>
        <v>0.1675208817018316</v>
      </c>
      <c r="AF461" s="54">
        <f t="shared" si="121"/>
        <v>0.19896495352735746</v>
      </c>
    </row>
    <row r="462" spans="1:32" x14ac:dyDescent="0.2">
      <c r="A462" s="27">
        <v>158470</v>
      </c>
      <c r="B462" s="28" t="s">
        <v>559</v>
      </c>
      <c r="C462" s="27" t="s">
        <v>35</v>
      </c>
      <c r="D462" s="29">
        <v>2</v>
      </c>
      <c r="E462" s="30">
        <v>2015</v>
      </c>
      <c r="F462" s="27" t="s">
        <v>32</v>
      </c>
      <c r="G462" s="31">
        <v>39281</v>
      </c>
      <c r="H462" s="32">
        <v>9.9499999999999993</v>
      </c>
      <c r="I462" s="28" t="s">
        <v>33</v>
      </c>
      <c r="J462" s="33">
        <v>0.95069999999999999</v>
      </c>
      <c r="K462" s="33">
        <f t="shared" si="122"/>
        <v>20.270526680968256</v>
      </c>
      <c r="L462" s="34">
        <v>8.0188000000000006</v>
      </c>
      <c r="M462" s="34">
        <v>8.2000000000000007E-3</v>
      </c>
      <c r="N462" s="35">
        <v>28630.7</v>
      </c>
      <c r="O462" s="35">
        <v>27218.27</v>
      </c>
      <c r="P462" s="35">
        <v>22484.35</v>
      </c>
      <c r="Q462" s="35">
        <v>4733.92</v>
      </c>
      <c r="R462" s="35">
        <v>0</v>
      </c>
      <c r="S462" s="35">
        <f t="shared" si="123"/>
        <v>1412.4300000000003</v>
      </c>
      <c r="T462" s="10">
        <v>0</v>
      </c>
      <c r="U462" s="35">
        <v>0</v>
      </c>
      <c r="V462" s="35">
        <v>9890.39</v>
      </c>
      <c r="W462" s="36">
        <f t="shared" si="124"/>
        <v>9890.39</v>
      </c>
      <c r="X462" s="36">
        <f t="shared" si="125"/>
        <v>19.270526680968256</v>
      </c>
      <c r="Y462" s="36">
        <f t="shared" si="126"/>
        <v>15.918912795678366</v>
      </c>
      <c r="Z462" s="36">
        <f t="shared" si="127"/>
        <v>3.3516138852898898</v>
      </c>
      <c r="AA462" s="36">
        <f t="shared" si="118"/>
        <v>0.82607564698270675</v>
      </c>
      <c r="AB462" s="36">
        <f t="shared" si="119"/>
        <v>0.17392435301729317</v>
      </c>
      <c r="AC462" s="36">
        <f t="shared" si="120"/>
        <v>0</v>
      </c>
      <c r="AD462" s="36">
        <v>0</v>
      </c>
      <c r="AE462" s="54">
        <f t="shared" si="128"/>
        <v>0</v>
      </c>
      <c r="AF462" s="54">
        <f t="shared" si="121"/>
        <v>0</v>
      </c>
    </row>
    <row r="463" spans="1:32" x14ac:dyDescent="0.2">
      <c r="A463" s="27">
        <v>158174</v>
      </c>
      <c r="B463" s="28" t="s">
        <v>556</v>
      </c>
      <c r="C463" s="27" t="s">
        <v>49</v>
      </c>
      <c r="D463" s="29">
        <v>1</v>
      </c>
      <c r="E463" s="30">
        <v>2015</v>
      </c>
      <c r="F463" s="27" t="s">
        <v>32</v>
      </c>
      <c r="G463" s="31">
        <v>39274</v>
      </c>
      <c r="H463" s="32">
        <v>9.969444444444445</v>
      </c>
      <c r="I463" s="28" t="s">
        <v>33</v>
      </c>
      <c r="J463" s="33">
        <v>9.0499999999999997E-2</v>
      </c>
      <c r="K463" s="33">
        <f t="shared" si="122"/>
        <v>1.0995579979371815</v>
      </c>
      <c r="L463" s="34">
        <v>5.3692000000000002</v>
      </c>
      <c r="M463" s="34">
        <v>1.8599999999999998E-2</v>
      </c>
      <c r="N463" s="35">
        <v>36043.94</v>
      </c>
      <c r="O463" s="35">
        <v>3263.55</v>
      </c>
      <c r="P463" s="35">
        <v>3263.55</v>
      </c>
      <c r="Q463" s="35">
        <v>0</v>
      </c>
      <c r="R463" s="35">
        <v>0</v>
      </c>
      <c r="S463" s="35">
        <f t="shared" si="123"/>
        <v>32780.39</v>
      </c>
      <c r="T463" s="10">
        <v>0</v>
      </c>
      <c r="U463" s="35">
        <v>2315.25</v>
      </c>
      <c r="V463" s="35">
        <v>4227.9799999999996</v>
      </c>
      <c r="W463" s="36">
        <f t="shared" si="124"/>
        <v>4227.9799999999996</v>
      </c>
      <c r="X463" s="36">
        <f t="shared" si="125"/>
        <v>9.9557997937181356E-2</v>
      </c>
      <c r="Y463" s="36">
        <f t="shared" si="126"/>
        <v>9.9557997937181356E-2</v>
      </c>
      <c r="Z463" s="36">
        <f t="shared" si="127"/>
        <v>0</v>
      </c>
      <c r="AA463" s="36">
        <f t="shared" si="118"/>
        <v>1</v>
      </c>
      <c r="AB463" s="36">
        <f t="shared" si="119"/>
        <v>0</v>
      </c>
      <c r="AC463" s="36">
        <f t="shared" si="120"/>
        <v>0.70942685112837245</v>
      </c>
      <c r="AD463" s="36">
        <v>0</v>
      </c>
      <c r="AE463" s="54">
        <f t="shared" si="128"/>
        <v>0</v>
      </c>
      <c r="AF463" s="54">
        <f t="shared" si="121"/>
        <v>0</v>
      </c>
    </row>
    <row r="464" spans="1:32" x14ac:dyDescent="0.2">
      <c r="A464" s="27">
        <v>158262</v>
      </c>
      <c r="B464" s="28" t="s">
        <v>557</v>
      </c>
      <c r="C464" s="27" t="s">
        <v>44</v>
      </c>
      <c r="D464" s="29">
        <v>1</v>
      </c>
      <c r="E464" s="30">
        <v>2015</v>
      </c>
      <c r="F464" s="27" t="s">
        <v>36</v>
      </c>
      <c r="G464" s="31">
        <v>39268</v>
      </c>
      <c r="H464" s="32">
        <v>9.9861111111111107</v>
      </c>
      <c r="I464" s="28" t="s">
        <v>33</v>
      </c>
      <c r="J464" s="33">
        <v>0.52990000000000004</v>
      </c>
      <c r="K464" s="33">
        <f t="shared" si="122"/>
        <v>2.1273409645610393</v>
      </c>
      <c r="L464" s="34">
        <v>3.0114999999999998</v>
      </c>
      <c r="M464" s="34">
        <v>0.1019</v>
      </c>
      <c r="N464" s="35">
        <v>58372.13</v>
      </c>
      <c r="O464" s="35">
        <v>30933.119999999999</v>
      </c>
      <c r="P464" s="35">
        <v>26358.06</v>
      </c>
      <c r="Q464" s="35">
        <v>4575.0600000000004</v>
      </c>
      <c r="R464" s="35">
        <v>0</v>
      </c>
      <c r="S464" s="35">
        <f t="shared" si="123"/>
        <v>27439.01</v>
      </c>
      <c r="T464" s="10">
        <v>0</v>
      </c>
      <c r="U464" s="35">
        <v>146.19</v>
      </c>
      <c r="V464" s="35">
        <v>16280</v>
      </c>
      <c r="W464" s="36">
        <f t="shared" si="124"/>
        <v>16280</v>
      </c>
      <c r="X464" s="36">
        <f t="shared" si="125"/>
        <v>1.1273409645610393</v>
      </c>
      <c r="Y464" s="36">
        <f t="shared" si="126"/>
        <v>0.9606053571174763</v>
      </c>
      <c r="Z464" s="36">
        <f t="shared" si="127"/>
        <v>0.16673560744356303</v>
      </c>
      <c r="AA464" s="36">
        <f t="shared" si="118"/>
        <v>0.85209833343678243</v>
      </c>
      <c r="AB464" s="36">
        <f t="shared" si="119"/>
        <v>0.14790166656321768</v>
      </c>
      <c r="AC464" s="36">
        <f t="shared" si="120"/>
        <v>4.7260024207063499E-3</v>
      </c>
      <c r="AD464" s="36">
        <v>0</v>
      </c>
      <c r="AE464" s="54">
        <f t="shared" si="128"/>
        <v>0</v>
      </c>
      <c r="AF464" s="54">
        <f t="shared" si="121"/>
        <v>0</v>
      </c>
    </row>
    <row r="465" spans="1:32" x14ac:dyDescent="0.2">
      <c r="A465" s="27">
        <v>33949</v>
      </c>
      <c r="B465" s="28" t="s">
        <v>121</v>
      </c>
      <c r="C465" s="27" t="s">
        <v>101</v>
      </c>
      <c r="D465" s="29">
        <v>2</v>
      </c>
      <c r="E465" s="30">
        <v>2015</v>
      </c>
      <c r="F465" s="27" t="s">
        <v>36</v>
      </c>
      <c r="G465" s="31">
        <v>39259</v>
      </c>
      <c r="H465" s="32">
        <v>10.011111111111111</v>
      </c>
      <c r="I465" s="28" t="s">
        <v>33</v>
      </c>
      <c r="J465" s="33">
        <v>0.58950000000000002</v>
      </c>
      <c r="K465" s="33">
        <f t="shared" si="122"/>
        <v>2.4362734160736359</v>
      </c>
      <c r="L465" s="34">
        <v>4.1334</v>
      </c>
      <c r="M465" s="34">
        <v>5.3699999999999998E-2</v>
      </c>
      <c r="N465" s="35">
        <v>154504.82999999999</v>
      </c>
      <c r="O465" s="35">
        <v>91086.32</v>
      </c>
      <c r="P465" s="35">
        <v>91086.32</v>
      </c>
      <c r="Q465" s="35">
        <v>0</v>
      </c>
      <c r="R465" s="35">
        <v>0</v>
      </c>
      <c r="S465" s="35">
        <f t="shared" si="123"/>
        <v>63418.50999999998</v>
      </c>
      <c r="T465" s="10">
        <v>0</v>
      </c>
      <c r="U465" s="35">
        <v>36696.660000000003</v>
      </c>
      <c r="V465" s="35">
        <v>1202.25</v>
      </c>
      <c r="W465" s="36">
        <f t="shared" si="124"/>
        <v>1202.25</v>
      </c>
      <c r="X465" s="36">
        <f t="shared" si="125"/>
        <v>1.4362734160736359</v>
      </c>
      <c r="Y465" s="36">
        <f t="shared" si="126"/>
        <v>1.4362734160736359</v>
      </c>
      <c r="Z465" s="36">
        <f t="shared" si="127"/>
        <v>0</v>
      </c>
      <c r="AA465" s="36">
        <f t="shared" si="118"/>
        <v>1</v>
      </c>
      <c r="AB465" s="36">
        <f t="shared" si="119"/>
        <v>0</v>
      </c>
      <c r="AC465" s="36">
        <f t="shared" si="120"/>
        <v>0.40287784159026296</v>
      </c>
      <c r="AD465" s="36">
        <v>0</v>
      </c>
      <c r="AE465" s="54">
        <f t="shared" si="128"/>
        <v>0</v>
      </c>
      <c r="AF465" s="54">
        <f t="shared" si="121"/>
        <v>0</v>
      </c>
    </row>
    <row r="466" spans="1:32" x14ac:dyDescent="0.2">
      <c r="A466" s="27">
        <v>127102</v>
      </c>
      <c r="B466" s="28" t="s">
        <v>365</v>
      </c>
      <c r="C466" s="27" t="s">
        <v>31</v>
      </c>
      <c r="D466" s="29">
        <v>1</v>
      </c>
      <c r="E466" s="30">
        <v>2015</v>
      </c>
      <c r="F466" s="27" t="s">
        <v>32</v>
      </c>
      <c r="G466" s="31">
        <v>39234</v>
      </c>
      <c r="H466" s="32">
        <v>10.080555555555556</v>
      </c>
      <c r="I466" s="28" t="s">
        <v>33</v>
      </c>
      <c r="J466" s="33">
        <v>0.57640000000000002</v>
      </c>
      <c r="K466" s="33">
        <f t="shared" si="122"/>
        <v>2.3608234698131922</v>
      </c>
      <c r="L466" s="34">
        <v>0.26400000000000001</v>
      </c>
      <c r="M466" s="34">
        <v>0.1103</v>
      </c>
      <c r="N466" s="35">
        <v>806781.58</v>
      </c>
      <c r="O466" s="35">
        <v>465044.22</v>
      </c>
      <c r="P466" s="35">
        <v>22349.58</v>
      </c>
      <c r="Q466" s="35">
        <v>442694.64</v>
      </c>
      <c r="R466" s="35">
        <v>0</v>
      </c>
      <c r="S466" s="35">
        <f t="shared" si="123"/>
        <v>341737.36</v>
      </c>
      <c r="T466" s="10">
        <v>0</v>
      </c>
      <c r="U466" s="35">
        <v>1750</v>
      </c>
      <c r="V466" s="35">
        <v>35801.919999999998</v>
      </c>
      <c r="W466" s="36">
        <f t="shared" si="124"/>
        <v>35801.919999999998</v>
      </c>
      <c r="X466" s="36">
        <f t="shared" si="125"/>
        <v>1.3608234698131922</v>
      </c>
      <c r="Y466" s="36">
        <f t="shared" si="126"/>
        <v>6.5399873165755143E-2</v>
      </c>
      <c r="Z466" s="36">
        <f t="shared" si="127"/>
        <v>1.2954235966474372</v>
      </c>
      <c r="AA466" s="36">
        <f t="shared" si="118"/>
        <v>4.8059042643299604E-2</v>
      </c>
      <c r="AB466" s="36">
        <f t="shared" si="119"/>
        <v>0.95194095735670048</v>
      </c>
      <c r="AC466" s="36">
        <f t="shared" si="120"/>
        <v>3.7630830031604307E-3</v>
      </c>
      <c r="AD466" s="36">
        <v>0</v>
      </c>
      <c r="AE466" s="54">
        <f t="shared" si="128"/>
        <v>0</v>
      </c>
      <c r="AF466" s="54">
        <f t="shared" si="121"/>
        <v>0</v>
      </c>
    </row>
    <row r="467" spans="1:32" ht="14.25" customHeight="1" x14ac:dyDescent="0.2">
      <c r="A467" s="27">
        <v>33931</v>
      </c>
      <c r="B467" s="28" t="s">
        <v>119</v>
      </c>
      <c r="C467" s="27" t="s">
        <v>120</v>
      </c>
      <c r="D467" s="29">
        <v>2</v>
      </c>
      <c r="E467" s="30">
        <v>2015</v>
      </c>
      <c r="F467" s="27" t="s">
        <v>36</v>
      </c>
      <c r="G467" s="31">
        <v>39232</v>
      </c>
      <c r="H467" s="32">
        <v>10.083333333333334</v>
      </c>
      <c r="I467" s="28" t="s">
        <v>33</v>
      </c>
      <c r="J467" s="33">
        <v>0.37769999999999998</v>
      </c>
      <c r="K467" s="33">
        <f t="shared" si="122"/>
        <v>1.6069330795893295</v>
      </c>
      <c r="L467" s="34">
        <v>3.3315999999999999</v>
      </c>
      <c r="M467" s="34">
        <v>3.1300000000000001E-2</v>
      </c>
      <c r="N467" s="35">
        <v>35160.21</v>
      </c>
      <c r="O467" s="35">
        <v>13279.89</v>
      </c>
      <c r="P467" s="35">
        <v>13279.89</v>
      </c>
      <c r="Q467" s="35">
        <v>0</v>
      </c>
      <c r="R467" s="35">
        <v>0</v>
      </c>
      <c r="S467" s="35">
        <f t="shared" si="123"/>
        <v>21880.32</v>
      </c>
      <c r="T467" s="10">
        <v>0</v>
      </c>
      <c r="U467" s="35">
        <v>5328</v>
      </c>
      <c r="V467" s="36">
        <v>-6886.96</v>
      </c>
      <c r="W467" s="36">
        <f t="shared" si="124"/>
        <v>-6886.96</v>
      </c>
      <c r="X467" s="36">
        <f t="shared" si="125"/>
        <v>0.60693307958932952</v>
      </c>
      <c r="Y467" s="36">
        <f t="shared" si="126"/>
        <v>0.60693307958932952</v>
      </c>
      <c r="Z467" s="36">
        <f t="shared" si="127"/>
        <v>0</v>
      </c>
      <c r="AA467" s="36">
        <f t="shared" si="118"/>
        <v>1</v>
      </c>
      <c r="AB467" s="36">
        <f t="shared" si="119"/>
        <v>0</v>
      </c>
      <c r="AC467" s="36">
        <f t="shared" si="120"/>
        <v>0.40120814253732523</v>
      </c>
      <c r="AD467" s="36">
        <v>0</v>
      </c>
      <c r="AE467" s="54">
        <f t="shared" si="128"/>
        <v>0</v>
      </c>
      <c r="AF467" s="54">
        <f t="shared" si="121"/>
        <v>0</v>
      </c>
    </row>
    <row r="468" spans="1:32" x14ac:dyDescent="0.2">
      <c r="A468" s="27">
        <v>157904</v>
      </c>
      <c r="B468" s="28" t="s">
        <v>554</v>
      </c>
      <c r="C468" s="27" t="s">
        <v>49</v>
      </c>
      <c r="D468" s="29">
        <v>1</v>
      </c>
      <c r="E468" s="30">
        <v>2015</v>
      </c>
      <c r="F468" s="27" t="s">
        <v>36</v>
      </c>
      <c r="G468" s="31">
        <v>39220</v>
      </c>
      <c r="H468" s="32">
        <v>10.116666666666667</v>
      </c>
      <c r="I468" s="28" t="s">
        <v>33</v>
      </c>
      <c r="J468" s="33">
        <v>0.95289999999999997</v>
      </c>
      <c r="K468" s="33">
        <f t="shared" si="122"/>
        <v>21.227864645994099</v>
      </c>
      <c r="L468" s="34">
        <v>0.27100000000000002</v>
      </c>
      <c r="M468" s="34">
        <v>3.1800000000000002E-2</v>
      </c>
      <c r="N468" s="35">
        <v>882224.96</v>
      </c>
      <c r="O468" s="35">
        <v>840665.2</v>
      </c>
      <c r="P468" s="35">
        <v>43296.01</v>
      </c>
      <c r="Q468" s="35">
        <v>797369.19</v>
      </c>
      <c r="R468" s="35">
        <v>617.17999999999995</v>
      </c>
      <c r="S468" s="35">
        <f t="shared" si="123"/>
        <v>41559.760000000009</v>
      </c>
      <c r="T468" s="10">
        <v>0</v>
      </c>
      <c r="U468" s="35">
        <v>3850.25</v>
      </c>
      <c r="V468" s="35">
        <v>0.61</v>
      </c>
      <c r="W468" s="36">
        <f t="shared" si="124"/>
        <v>-616.56999999999994</v>
      </c>
      <c r="X468" s="36">
        <f t="shared" si="125"/>
        <v>20.227864645994099</v>
      </c>
      <c r="Y468" s="36">
        <f t="shared" si="126"/>
        <v>1.0417771902436392</v>
      </c>
      <c r="Z468" s="36">
        <f t="shared" si="127"/>
        <v>19.18608745575046</v>
      </c>
      <c r="AA468" s="36">
        <f t="shared" si="118"/>
        <v>5.1502084301812426E-2</v>
      </c>
      <c r="AB468" s="36">
        <f t="shared" si="119"/>
        <v>0.94849791569818753</v>
      </c>
      <c r="AC468" s="36">
        <f t="shared" si="120"/>
        <v>4.5800040253837085E-3</v>
      </c>
      <c r="AD468" s="36">
        <f>V468/R468</f>
        <v>9.8836644090864907E-4</v>
      </c>
      <c r="AE468" s="54">
        <f t="shared" si="128"/>
        <v>0</v>
      </c>
      <c r="AF468" s="54">
        <f t="shared" si="121"/>
        <v>0</v>
      </c>
    </row>
    <row r="469" spans="1:32" x14ac:dyDescent="0.2">
      <c r="A469" s="27">
        <v>126837</v>
      </c>
      <c r="B469" s="28" t="s">
        <v>364</v>
      </c>
      <c r="C469" s="27" t="s">
        <v>44</v>
      </c>
      <c r="D469" s="29">
        <v>1</v>
      </c>
      <c r="E469" s="30">
        <v>2015</v>
      </c>
      <c r="F469" s="27" t="s">
        <v>32</v>
      </c>
      <c r="G469" s="31">
        <v>39188</v>
      </c>
      <c r="H469" s="32">
        <v>10.205555555555556</v>
      </c>
      <c r="I469" s="28" t="s">
        <v>33</v>
      </c>
      <c r="J469" s="33">
        <v>0.3765</v>
      </c>
      <c r="K469" s="33">
        <f t="shared" si="122"/>
        <v>1.603923093859019</v>
      </c>
      <c r="L469" s="34">
        <v>1.8778999999999999</v>
      </c>
      <c r="M469" s="34">
        <v>1.61E-2</v>
      </c>
      <c r="N469" s="35">
        <v>133243.04</v>
      </c>
      <c r="O469" s="35">
        <v>50169.83</v>
      </c>
      <c r="P469" s="35">
        <v>48206.83</v>
      </c>
      <c r="Q469" s="35">
        <v>1963</v>
      </c>
      <c r="R469" s="35">
        <v>0</v>
      </c>
      <c r="S469" s="35">
        <f t="shared" si="123"/>
        <v>83073.210000000006</v>
      </c>
      <c r="T469" s="10">
        <v>0</v>
      </c>
      <c r="U469" s="35">
        <v>0</v>
      </c>
      <c r="V469" s="35">
        <v>4731.8999999999996</v>
      </c>
      <c r="W469" s="36">
        <f t="shared" si="124"/>
        <v>4731.8999999999996</v>
      </c>
      <c r="X469" s="36">
        <f t="shared" si="125"/>
        <v>0.60392309385901899</v>
      </c>
      <c r="Y469" s="36">
        <f t="shared" si="126"/>
        <v>0.58029333403632766</v>
      </c>
      <c r="Z469" s="36">
        <f t="shared" si="127"/>
        <v>2.3629759822691332E-2</v>
      </c>
      <c r="AA469" s="36">
        <f t="shared" si="118"/>
        <v>0.96087289911088003</v>
      </c>
      <c r="AB469" s="36">
        <f t="shared" si="119"/>
        <v>3.9127100889120012E-2</v>
      </c>
      <c r="AC469" s="36">
        <f t="shared" si="120"/>
        <v>0</v>
      </c>
      <c r="AD469" s="36">
        <v>0</v>
      </c>
      <c r="AE469" s="54">
        <f t="shared" si="128"/>
        <v>0</v>
      </c>
      <c r="AF469" s="54">
        <f t="shared" si="121"/>
        <v>0</v>
      </c>
    </row>
    <row r="470" spans="1:32" x14ac:dyDescent="0.2">
      <c r="A470" s="27">
        <v>157762</v>
      </c>
      <c r="B470" s="28" t="s">
        <v>551</v>
      </c>
      <c r="C470" s="27" t="s">
        <v>49</v>
      </c>
      <c r="D470" s="29">
        <v>1</v>
      </c>
      <c r="E470" s="30">
        <v>2015</v>
      </c>
      <c r="F470" s="27" t="s">
        <v>36</v>
      </c>
      <c r="G470" s="31">
        <v>39164</v>
      </c>
      <c r="H470" s="32">
        <v>10.269444444444444</v>
      </c>
      <c r="I470" s="28" t="s">
        <v>33</v>
      </c>
      <c r="J470" s="33">
        <v>0.5413</v>
      </c>
      <c r="K470" s="33">
        <f t="shared" si="122"/>
        <v>2.1799873054380545</v>
      </c>
      <c r="L470" s="34">
        <v>1.8720000000000001</v>
      </c>
      <c r="M470" s="34">
        <v>6.6900000000000001E-2</v>
      </c>
      <c r="N470" s="35">
        <v>377556.95</v>
      </c>
      <c r="O470" s="35">
        <v>204364.68</v>
      </c>
      <c r="P470" s="35">
        <v>115110.67</v>
      </c>
      <c r="Q470" s="35">
        <v>89254.01</v>
      </c>
      <c r="R470" s="35">
        <v>0</v>
      </c>
      <c r="S470" s="35">
        <f t="shared" si="123"/>
        <v>173192.27000000002</v>
      </c>
      <c r="T470" s="10">
        <v>0</v>
      </c>
      <c r="U470" s="35">
        <v>26635.81</v>
      </c>
      <c r="V470" s="35">
        <v>48239.38</v>
      </c>
      <c r="W470" s="36">
        <f t="shared" si="124"/>
        <v>48239.38</v>
      </c>
      <c r="X470" s="36">
        <f t="shared" si="125"/>
        <v>1.1799873054380543</v>
      </c>
      <c r="Y470" s="36">
        <f t="shared" si="126"/>
        <v>0.66464092190719593</v>
      </c>
      <c r="Z470" s="36">
        <f t="shared" si="127"/>
        <v>0.51534638353085838</v>
      </c>
      <c r="AA470" s="36">
        <f t="shared" si="118"/>
        <v>0.56326107818630888</v>
      </c>
      <c r="AB470" s="36">
        <f t="shared" si="119"/>
        <v>0.43673892181369106</v>
      </c>
      <c r="AC470" s="36">
        <f t="shared" si="120"/>
        <v>0.13033470362882668</v>
      </c>
      <c r="AD470" s="36">
        <v>0</v>
      </c>
      <c r="AE470" s="54">
        <f t="shared" si="128"/>
        <v>0</v>
      </c>
      <c r="AF470" s="54">
        <f t="shared" si="121"/>
        <v>0</v>
      </c>
    </row>
    <row r="471" spans="1:32" x14ac:dyDescent="0.2">
      <c r="A471" s="27">
        <v>126374</v>
      </c>
      <c r="B471" s="28" t="s">
        <v>363</v>
      </c>
      <c r="C471" s="27" t="s">
        <v>35</v>
      </c>
      <c r="D471" s="29">
        <v>2</v>
      </c>
      <c r="E471" s="30">
        <v>2015</v>
      </c>
      <c r="F471" s="27" t="s">
        <v>32</v>
      </c>
      <c r="G471" s="31">
        <v>39161</v>
      </c>
      <c r="H471" s="32">
        <v>10.277777777777779</v>
      </c>
      <c r="I471" s="28" t="s">
        <v>33</v>
      </c>
      <c r="J471" s="33">
        <v>0.47189999999999999</v>
      </c>
      <c r="K471" s="33">
        <f t="shared" si="122"/>
        <v>1.8936703548906781</v>
      </c>
      <c r="L471" s="34">
        <v>0.81079999999999997</v>
      </c>
      <c r="M471" s="34">
        <v>0.219</v>
      </c>
      <c r="N471" s="35">
        <v>136011.15</v>
      </c>
      <c r="O471" s="35">
        <v>64187.06</v>
      </c>
      <c r="P471" s="35">
        <v>62187.06</v>
      </c>
      <c r="Q471" s="35">
        <v>2000</v>
      </c>
      <c r="R471" s="35">
        <v>0</v>
      </c>
      <c r="S471" s="35">
        <f t="shared" si="123"/>
        <v>71824.09</v>
      </c>
      <c r="T471" s="10">
        <v>0</v>
      </c>
      <c r="U471" s="35">
        <v>44393.19</v>
      </c>
      <c r="V471" s="35">
        <v>24146.82</v>
      </c>
      <c r="W471" s="36">
        <f t="shared" si="124"/>
        <v>24146.82</v>
      </c>
      <c r="X471" s="36">
        <f t="shared" si="125"/>
        <v>0.89367035489067803</v>
      </c>
      <c r="Y471" s="36">
        <f t="shared" si="126"/>
        <v>0.86582454438336776</v>
      </c>
      <c r="Z471" s="36">
        <f t="shared" si="127"/>
        <v>2.7845810507310293E-2</v>
      </c>
      <c r="AA471" s="36">
        <f t="shared" si="118"/>
        <v>0.96884107170510692</v>
      </c>
      <c r="AB471" s="36">
        <f t="shared" si="119"/>
        <v>3.1158928294893085E-2</v>
      </c>
      <c r="AC471" s="36">
        <f t="shared" si="120"/>
        <v>0.69162211199578238</v>
      </c>
      <c r="AD471" s="36">
        <v>0</v>
      </c>
      <c r="AE471" s="54">
        <f t="shared" si="128"/>
        <v>0</v>
      </c>
      <c r="AF471" s="54">
        <f t="shared" si="121"/>
        <v>0</v>
      </c>
    </row>
    <row r="472" spans="1:32" x14ac:dyDescent="0.2">
      <c r="A472" s="27">
        <v>125635</v>
      </c>
      <c r="B472" s="28" t="s">
        <v>361</v>
      </c>
      <c r="C472" s="27" t="s">
        <v>44</v>
      </c>
      <c r="D472" s="29">
        <v>1</v>
      </c>
      <c r="E472" s="30">
        <v>2015</v>
      </c>
      <c r="F472" s="27" t="s">
        <v>32</v>
      </c>
      <c r="G472" s="31">
        <v>39079</v>
      </c>
      <c r="H472" s="32">
        <v>10.505555555555556</v>
      </c>
      <c r="I472" s="28" t="s">
        <v>33</v>
      </c>
      <c r="J472" s="33">
        <v>3.0623999999999998</v>
      </c>
      <c r="K472" s="33">
        <f t="shared" si="122"/>
        <v>-0.48486380172385601</v>
      </c>
      <c r="L472" s="34">
        <v>3.0468999999999999</v>
      </c>
      <c r="M472" s="34">
        <v>0</v>
      </c>
      <c r="N472" s="35">
        <v>68212.87</v>
      </c>
      <c r="O472" s="35">
        <v>208897.47</v>
      </c>
      <c r="P472" s="35">
        <v>208897.47</v>
      </c>
      <c r="Q472" s="35">
        <v>0</v>
      </c>
      <c r="R472" s="35">
        <v>0</v>
      </c>
      <c r="S472" s="35">
        <f t="shared" si="123"/>
        <v>-140684.6</v>
      </c>
      <c r="T472" s="10">
        <v>0</v>
      </c>
      <c r="U472" s="35">
        <v>201204.92</v>
      </c>
      <c r="V472" s="35">
        <v>0</v>
      </c>
      <c r="W472" s="36">
        <f t="shared" si="124"/>
        <v>0</v>
      </c>
      <c r="X472" s="36">
        <f t="shared" si="125"/>
        <v>-1.484863801723856</v>
      </c>
      <c r="Y472" s="36">
        <f t="shared" si="126"/>
        <v>-1.484863801723856</v>
      </c>
      <c r="Z472" s="36">
        <f t="shared" si="127"/>
        <v>0</v>
      </c>
      <c r="AA472" s="36">
        <f t="shared" si="118"/>
        <v>1</v>
      </c>
      <c r="AB472" s="36">
        <f t="shared" si="119"/>
        <v>0</v>
      </c>
      <c r="AC472" s="36">
        <f t="shared" si="120"/>
        <v>0.9631754755095886</v>
      </c>
      <c r="AD472" s="36">
        <v>0</v>
      </c>
      <c r="AE472" s="54">
        <f t="shared" si="128"/>
        <v>0</v>
      </c>
      <c r="AF472" s="54">
        <f t="shared" si="121"/>
        <v>0</v>
      </c>
    </row>
    <row r="473" spans="1:32" x14ac:dyDescent="0.2">
      <c r="A473" s="27">
        <v>125389</v>
      </c>
      <c r="B473" s="28" t="s">
        <v>360</v>
      </c>
      <c r="C473" s="27" t="s">
        <v>35</v>
      </c>
      <c r="D473" s="29">
        <v>2</v>
      </c>
      <c r="E473" s="30">
        <v>2015</v>
      </c>
      <c r="F473" s="27" t="s">
        <v>32</v>
      </c>
      <c r="G473" s="31">
        <v>39063</v>
      </c>
      <c r="H473" s="32">
        <v>10.55</v>
      </c>
      <c r="I473" s="28" t="s">
        <v>33</v>
      </c>
      <c r="J473" s="33">
        <v>0.71330000000000005</v>
      </c>
      <c r="K473" s="33">
        <f t="shared" si="122"/>
        <v>3.4881668275011681</v>
      </c>
      <c r="L473" s="34">
        <v>7.3800000000000004E-2</v>
      </c>
      <c r="M473" s="34">
        <v>0.82030000000000003</v>
      </c>
      <c r="N473" s="35">
        <v>152502.26999999999</v>
      </c>
      <c r="O473" s="35">
        <v>108782.38</v>
      </c>
      <c r="P473" s="35">
        <v>3657.33</v>
      </c>
      <c r="Q473" s="35">
        <v>105125.05</v>
      </c>
      <c r="R473" s="35">
        <v>0</v>
      </c>
      <c r="S473" s="35">
        <f t="shared" si="123"/>
        <v>43719.889999999985</v>
      </c>
      <c r="T473" s="10">
        <v>0</v>
      </c>
      <c r="U473" s="35">
        <v>0</v>
      </c>
      <c r="V473" s="35">
        <v>10847.84</v>
      </c>
      <c r="W473" s="36">
        <f t="shared" si="124"/>
        <v>10847.84</v>
      </c>
      <c r="X473" s="36">
        <f t="shared" si="125"/>
        <v>2.4881668275011681</v>
      </c>
      <c r="Y473" s="36">
        <f t="shared" si="126"/>
        <v>8.3653687143311686E-2</v>
      </c>
      <c r="Z473" s="36">
        <f t="shared" si="127"/>
        <v>2.4045131403578561</v>
      </c>
      <c r="AA473" s="36">
        <f t="shared" si="118"/>
        <v>3.3620610249564309E-2</v>
      </c>
      <c r="AB473" s="36">
        <f t="shared" si="119"/>
        <v>0.96637938975043569</v>
      </c>
      <c r="AC473" s="36">
        <f t="shared" si="120"/>
        <v>0</v>
      </c>
      <c r="AD473" s="36">
        <v>0</v>
      </c>
      <c r="AE473" s="54">
        <f t="shared" si="128"/>
        <v>0</v>
      </c>
      <c r="AF473" s="54">
        <f t="shared" si="121"/>
        <v>0</v>
      </c>
    </row>
    <row r="474" spans="1:32" x14ac:dyDescent="0.2">
      <c r="A474" s="27">
        <v>33802</v>
      </c>
      <c r="B474" s="28" t="s">
        <v>118</v>
      </c>
      <c r="C474" s="27" t="s">
        <v>31</v>
      </c>
      <c r="D474" s="29">
        <v>1</v>
      </c>
      <c r="E474" s="30">
        <v>2015</v>
      </c>
      <c r="F474" s="27" t="s">
        <v>32</v>
      </c>
      <c r="G474" s="31">
        <v>39062</v>
      </c>
      <c r="H474" s="32">
        <v>10.552777777777777</v>
      </c>
      <c r="I474" s="28" t="s">
        <v>33</v>
      </c>
      <c r="J474" s="33">
        <v>0.2611</v>
      </c>
      <c r="K474" s="33">
        <f t="shared" si="122"/>
        <v>1.3533489707239659</v>
      </c>
      <c r="L474" s="34">
        <v>0.33169999999999999</v>
      </c>
      <c r="M474" s="34">
        <v>0</v>
      </c>
      <c r="N474" s="35">
        <v>1276635.67</v>
      </c>
      <c r="O474" s="35">
        <v>333319.71999999997</v>
      </c>
      <c r="P474" s="35">
        <v>82419.72</v>
      </c>
      <c r="Q474" s="35">
        <v>250900</v>
      </c>
      <c r="R474" s="35">
        <v>0</v>
      </c>
      <c r="S474" s="35">
        <f t="shared" si="123"/>
        <v>943315.95</v>
      </c>
      <c r="T474" s="10">
        <v>0</v>
      </c>
      <c r="U474" s="35">
        <v>3624.18</v>
      </c>
      <c r="V474" s="35">
        <v>-68205.86</v>
      </c>
      <c r="W474" s="36">
        <f t="shared" si="124"/>
        <v>-68205.86</v>
      </c>
      <c r="X474" s="36">
        <f t="shared" si="125"/>
        <v>0.35334897072396582</v>
      </c>
      <c r="Y474" s="36">
        <f t="shared" si="126"/>
        <v>8.7372337974355258E-2</v>
      </c>
      <c r="Z474" s="36">
        <f t="shared" si="127"/>
        <v>0.26597663274961059</v>
      </c>
      <c r="AA474" s="36">
        <f t="shared" si="118"/>
        <v>0.24726925847651621</v>
      </c>
      <c r="AB474" s="36">
        <f t="shared" si="119"/>
        <v>0.75273074152348385</v>
      </c>
      <c r="AC474" s="36">
        <f t="shared" si="120"/>
        <v>1.0872984052668712E-2</v>
      </c>
      <c r="AD474" s="36">
        <v>0</v>
      </c>
      <c r="AE474" s="54">
        <f t="shared" si="128"/>
        <v>0</v>
      </c>
      <c r="AF474" s="54">
        <f t="shared" si="121"/>
        <v>0</v>
      </c>
    </row>
    <row r="475" spans="1:32" x14ac:dyDescent="0.2">
      <c r="A475" s="39">
        <v>125107</v>
      </c>
      <c r="B475" s="28" t="s">
        <v>359</v>
      </c>
      <c r="C475" s="27" t="s">
        <v>31</v>
      </c>
      <c r="D475" s="29">
        <v>1</v>
      </c>
      <c r="E475" s="30">
        <v>2015</v>
      </c>
      <c r="F475" s="27" t="s">
        <v>32</v>
      </c>
      <c r="G475" s="31">
        <v>39036</v>
      </c>
      <c r="H475" s="32">
        <v>10.625</v>
      </c>
      <c r="I475" s="28" t="s">
        <v>33</v>
      </c>
      <c r="J475" s="33">
        <v>0.85760000000000003</v>
      </c>
      <c r="K475" s="33">
        <f t="shared" si="122"/>
        <v>7.0208536010955207</v>
      </c>
      <c r="L475" s="34">
        <v>0.2213</v>
      </c>
      <c r="M475" s="34">
        <v>8.3900000000000002E-2</v>
      </c>
      <c r="N475" s="35">
        <v>1608329.42</v>
      </c>
      <c r="O475" s="35">
        <v>1379250.52</v>
      </c>
      <c r="P475" s="35">
        <v>64510.44</v>
      </c>
      <c r="Q475" s="35">
        <v>1314740.08</v>
      </c>
      <c r="R475" s="35">
        <v>0</v>
      </c>
      <c r="S475" s="35">
        <f t="shared" si="123"/>
        <v>229078.89999999991</v>
      </c>
      <c r="T475" s="10">
        <v>0</v>
      </c>
      <c r="U475" s="35">
        <v>1113.74</v>
      </c>
      <c r="V475" s="35">
        <v>12871.95</v>
      </c>
      <c r="W475" s="36">
        <f t="shared" si="124"/>
        <v>12871.95</v>
      </c>
      <c r="X475" s="36">
        <f t="shared" si="125"/>
        <v>6.0208536010955207</v>
      </c>
      <c r="Y475" s="36">
        <f t="shared" si="126"/>
        <v>0.28160795254386167</v>
      </c>
      <c r="Z475" s="36">
        <f t="shared" si="127"/>
        <v>5.739245648551659</v>
      </c>
      <c r="AA475" s="36">
        <f t="shared" si="118"/>
        <v>4.677209764619121E-2</v>
      </c>
      <c r="AB475" s="36">
        <f t="shared" si="119"/>
        <v>0.95322790235380883</v>
      </c>
      <c r="AC475" s="36">
        <f t="shared" si="120"/>
        <v>8.0749652354671574E-4</v>
      </c>
      <c r="AD475" s="36">
        <v>0</v>
      </c>
      <c r="AE475" s="54">
        <f t="shared" si="128"/>
        <v>0</v>
      </c>
      <c r="AF475" s="54">
        <f t="shared" si="121"/>
        <v>0</v>
      </c>
    </row>
    <row r="476" spans="1:32" x14ac:dyDescent="0.2">
      <c r="A476" s="27">
        <v>124828</v>
      </c>
      <c r="B476" s="28" t="s">
        <v>356</v>
      </c>
      <c r="C476" s="27" t="s">
        <v>31</v>
      </c>
      <c r="D476" s="29">
        <v>1</v>
      </c>
      <c r="E476" s="30">
        <v>2015</v>
      </c>
      <c r="F476" s="27" t="s">
        <v>32</v>
      </c>
      <c r="G476" s="31">
        <v>39013</v>
      </c>
      <c r="H476" s="32">
        <v>10.686111111111112</v>
      </c>
      <c r="I476" s="28" t="s">
        <v>33</v>
      </c>
      <c r="J476" s="33">
        <v>0.76790000000000003</v>
      </c>
      <c r="K476" s="33">
        <f t="shared" si="122"/>
        <v>4.3085931397465584</v>
      </c>
      <c r="L476" s="34">
        <v>0.30630000000000002</v>
      </c>
      <c r="M476" s="34">
        <v>0.11849999999999999</v>
      </c>
      <c r="N476" s="35">
        <v>1709373.06</v>
      </c>
      <c r="O476" s="35">
        <v>1312637.28</v>
      </c>
      <c r="P476" s="35">
        <v>116575.89</v>
      </c>
      <c r="Q476" s="35">
        <v>1196061.3899999999</v>
      </c>
      <c r="R476" s="35">
        <v>0</v>
      </c>
      <c r="S476" s="35">
        <f t="shared" si="123"/>
        <v>396735.78</v>
      </c>
      <c r="T476" s="10">
        <v>0</v>
      </c>
      <c r="U476" s="35">
        <v>34016.980000000003</v>
      </c>
      <c r="V476" s="35">
        <v>36106.550000000003</v>
      </c>
      <c r="W476" s="36">
        <f t="shared" si="124"/>
        <v>36106.550000000003</v>
      </c>
      <c r="X476" s="36">
        <f t="shared" si="125"/>
        <v>3.3085931397465584</v>
      </c>
      <c r="Y476" s="36">
        <f t="shared" si="126"/>
        <v>0.29383760143841825</v>
      </c>
      <c r="Z476" s="36">
        <f t="shared" si="127"/>
        <v>3.0147555383081399</v>
      </c>
      <c r="AA476" s="36">
        <f t="shared" si="118"/>
        <v>8.8810436650100327E-2</v>
      </c>
      <c r="AB476" s="36">
        <f t="shared" si="119"/>
        <v>0.91118956334989953</v>
      </c>
      <c r="AC476" s="36">
        <f t="shared" si="120"/>
        <v>2.5914988487908863E-2</v>
      </c>
      <c r="AD476" s="36">
        <v>0</v>
      </c>
      <c r="AE476" s="54">
        <f t="shared" si="128"/>
        <v>0</v>
      </c>
      <c r="AF476" s="54">
        <f t="shared" si="121"/>
        <v>0</v>
      </c>
    </row>
    <row r="477" spans="1:32" x14ac:dyDescent="0.2">
      <c r="A477" s="27">
        <v>95628</v>
      </c>
      <c r="B477" s="28" t="s">
        <v>271</v>
      </c>
      <c r="C477" s="27" t="s">
        <v>31</v>
      </c>
      <c r="D477" s="29">
        <v>1</v>
      </c>
      <c r="E477" s="30">
        <v>2015</v>
      </c>
      <c r="F477" s="27" t="s">
        <v>32</v>
      </c>
      <c r="G477" s="31">
        <v>38968</v>
      </c>
      <c r="H477" s="32">
        <v>10.811111111111112</v>
      </c>
      <c r="I477" s="28" t="s">
        <v>33</v>
      </c>
      <c r="J477" s="33">
        <v>0.67527922199814183</v>
      </c>
      <c r="K477" s="33">
        <f t="shared" si="122"/>
        <v>3.0795688719194851</v>
      </c>
      <c r="L477" s="34">
        <v>0.32669724076865292</v>
      </c>
      <c r="M477" s="34">
        <v>1.3299504521228525E-3</v>
      </c>
      <c r="N477" s="35">
        <v>802018.65</v>
      </c>
      <c r="O477" s="35">
        <v>541586.53</v>
      </c>
      <c r="P477" s="35">
        <v>30772.880000000001</v>
      </c>
      <c r="Q477" s="35">
        <v>510813.65</v>
      </c>
      <c r="R477" s="35">
        <v>0</v>
      </c>
      <c r="S477" s="35">
        <f t="shared" si="123"/>
        <v>260432.12</v>
      </c>
      <c r="T477" s="10">
        <v>205637.37</v>
      </c>
      <c r="U477" s="35">
        <v>19701.740000000002</v>
      </c>
      <c r="V477" s="35">
        <v>525.6</v>
      </c>
      <c r="W477" s="36">
        <f t="shared" si="124"/>
        <v>525.6</v>
      </c>
      <c r="X477" s="36">
        <f t="shared" si="125"/>
        <v>2.0795688719194851</v>
      </c>
      <c r="Y477" s="36">
        <f t="shared" si="126"/>
        <v>0.11816084744078419</v>
      </c>
      <c r="Z477" s="36">
        <f t="shared" si="127"/>
        <v>1.9614080244787011</v>
      </c>
      <c r="AA477" s="36">
        <f t="shared" si="118"/>
        <v>5.6819876964074423E-2</v>
      </c>
      <c r="AB477" s="36">
        <f t="shared" si="119"/>
        <v>0.94318012303592558</v>
      </c>
      <c r="AC477" s="36">
        <f t="shared" si="120"/>
        <v>3.6377824980248309E-2</v>
      </c>
      <c r="AD477" s="36">
        <v>0</v>
      </c>
      <c r="AE477" s="54">
        <f t="shared" si="128"/>
        <v>0.78960064526602936</v>
      </c>
      <c r="AF477" s="54">
        <f t="shared" si="121"/>
        <v>0.37969439527973486</v>
      </c>
    </row>
    <row r="478" spans="1:32" x14ac:dyDescent="0.2">
      <c r="A478" s="27">
        <v>156296</v>
      </c>
      <c r="B478" s="28" t="s">
        <v>541</v>
      </c>
      <c r="C478" s="27" t="s">
        <v>35</v>
      </c>
      <c r="D478" s="29">
        <v>2</v>
      </c>
      <c r="E478" s="30">
        <v>2015</v>
      </c>
      <c r="F478" s="27" t="s">
        <v>257</v>
      </c>
      <c r="G478" s="31">
        <v>38953</v>
      </c>
      <c r="H478" s="32">
        <v>10.85</v>
      </c>
      <c r="I478" s="28" t="s">
        <v>33</v>
      </c>
      <c r="J478" s="33">
        <v>9.3217174650531671</v>
      </c>
      <c r="K478" s="33">
        <f t="shared" si="122"/>
        <v>2.5690107299174003</v>
      </c>
      <c r="L478" s="34">
        <v>4.4215650507684563</v>
      </c>
      <c r="M478" s="34">
        <v>1.9875632213304625E-2</v>
      </c>
      <c r="N478" s="35">
        <v>8366116.0800000001</v>
      </c>
      <c r="O478" s="35">
        <v>5109564.45</v>
      </c>
      <c r="P478" s="35">
        <v>3411593.53</v>
      </c>
      <c r="Q478" s="35">
        <v>1697970.92</v>
      </c>
      <c r="R478" s="35">
        <v>0</v>
      </c>
      <c r="S478" s="35">
        <f t="shared" si="123"/>
        <v>3256551.63</v>
      </c>
      <c r="T478" s="10">
        <v>753898.23</v>
      </c>
      <c r="U478" s="35">
        <v>1713846.91</v>
      </c>
      <c r="V478" s="35">
        <v>1358244.3</v>
      </c>
      <c r="W478" s="36">
        <f t="shared" si="124"/>
        <v>1358244.3</v>
      </c>
      <c r="X478" s="36">
        <f t="shared" si="125"/>
        <v>1.5690107299174005</v>
      </c>
      <c r="Y478" s="36">
        <f t="shared" si="126"/>
        <v>1.0476092252220794</v>
      </c>
      <c r="Z478" s="36">
        <f t="shared" si="127"/>
        <v>0.52140150469532087</v>
      </c>
      <c r="AA478" s="36">
        <f t="shared" si="118"/>
        <v>0.66768773804193815</v>
      </c>
      <c r="AB478" s="36">
        <f t="shared" si="119"/>
        <v>0.33231226195806179</v>
      </c>
      <c r="AC478" s="36">
        <f t="shared" si="120"/>
        <v>0.33541937415037398</v>
      </c>
      <c r="AD478" s="36">
        <v>0</v>
      </c>
      <c r="AE478" s="54">
        <f t="shared" si="128"/>
        <v>0.23150200446845057</v>
      </c>
      <c r="AF478" s="54">
        <f t="shared" si="121"/>
        <v>0.14754647629505876</v>
      </c>
    </row>
    <row r="479" spans="1:32" ht="12" customHeight="1" x14ac:dyDescent="0.2">
      <c r="A479" s="27">
        <v>156376</v>
      </c>
      <c r="B479" s="28" t="s">
        <v>544</v>
      </c>
      <c r="C479" s="27" t="s">
        <v>51</v>
      </c>
      <c r="D479" s="29">
        <v>2</v>
      </c>
      <c r="E479" s="30">
        <v>2015</v>
      </c>
      <c r="F479" s="27" t="s">
        <v>32</v>
      </c>
      <c r="G479" s="31">
        <v>38953</v>
      </c>
      <c r="H479" s="32">
        <v>10.85</v>
      </c>
      <c r="I479" s="28" t="s">
        <v>33</v>
      </c>
      <c r="J479" s="33">
        <v>0.99239999999999995</v>
      </c>
      <c r="K479" s="33">
        <f t="shared" si="122"/>
        <v>130.78823477869179</v>
      </c>
      <c r="L479" s="34">
        <v>1.7718</v>
      </c>
      <c r="M479" s="34">
        <v>4.5999999999999999E-3</v>
      </c>
      <c r="N479" s="35">
        <v>208968.21</v>
      </c>
      <c r="O479" s="35">
        <v>207370.45</v>
      </c>
      <c r="P479" s="35">
        <v>100352.52</v>
      </c>
      <c r="Q479" s="35">
        <v>107017.93</v>
      </c>
      <c r="R479" s="35">
        <v>0</v>
      </c>
      <c r="S479" s="35">
        <f t="shared" si="123"/>
        <v>1597.7599999999802</v>
      </c>
      <c r="T479" s="10">
        <v>19540.849999999999</v>
      </c>
      <c r="U479" s="35">
        <v>47712.27</v>
      </c>
      <c r="V479" s="35">
        <v>1443.32</v>
      </c>
      <c r="W479" s="36">
        <f t="shared" si="124"/>
        <v>1443.32</v>
      </c>
      <c r="X479" s="36">
        <f t="shared" si="125"/>
        <v>129.78823477869179</v>
      </c>
      <c r="Y479" s="36">
        <f t="shared" si="126"/>
        <v>62.80825655918364</v>
      </c>
      <c r="Z479" s="36">
        <f t="shared" si="127"/>
        <v>66.979978219508141</v>
      </c>
      <c r="AA479" s="36">
        <f t="shared" si="118"/>
        <v>0.48392873719471602</v>
      </c>
      <c r="AB479" s="36">
        <f t="shared" si="119"/>
        <v>0.51607126280528393</v>
      </c>
      <c r="AC479" s="36">
        <f t="shared" si="120"/>
        <v>0.23008229957546986</v>
      </c>
      <c r="AD479" s="36">
        <v>0</v>
      </c>
      <c r="AE479" s="54">
        <f t="shared" si="128"/>
        <v>12.230153464850941</v>
      </c>
      <c r="AF479" s="54">
        <f t="shared" si="121"/>
        <v>9.423160339382973E-2</v>
      </c>
    </row>
    <row r="480" spans="1:32" x14ac:dyDescent="0.2">
      <c r="A480" s="27">
        <v>155761</v>
      </c>
      <c r="B480" s="28" t="s">
        <v>537</v>
      </c>
      <c r="C480" s="27" t="s">
        <v>137</v>
      </c>
      <c r="D480" s="29">
        <v>2</v>
      </c>
      <c r="E480" s="30">
        <v>2015</v>
      </c>
      <c r="F480" s="27" t="s">
        <v>36</v>
      </c>
      <c r="G480" s="31">
        <v>38931</v>
      </c>
      <c r="H480" s="32">
        <v>10.911111111111111</v>
      </c>
      <c r="I480" s="28" t="s">
        <v>33</v>
      </c>
      <c r="J480" s="33">
        <v>0.3695</v>
      </c>
      <c r="K480" s="33">
        <f t="shared" si="122"/>
        <v>1.5861127780610003</v>
      </c>
      <c r="L480" s="34">
        <v>2.9066000000000001</v>
      </c>
      <c r="M480" s="34">
        <v>7.0199999999999999E-2</v>
      </c>
      <c r="N480" s="35">
        <v>94146.23</v>
      </c>
      <c r="O480" s="35">
        <v>34789.65</v>
      </c>
      <c r="P480" s="35">
        <v>24770.69</v>
      </c>
      <c r="Q480" s="35">
        <v>10018.959999999999</v>
      </c>
      <c r="R480" s="35">
        <v>0</v>
      </c>
      <c r="S480" s="35">
        <f t="shared" si="123"/>
        <v>59356.579999999994</v>
      </c>
      <c r="T480" s="10">
        <v>0</v>
      </c>
      <c r="U480" s="35">
        <v>0</v>
      </c>
      <c r="V480" s="36">
        <v>2341.77</v>
      </c>
      <c r="W480" s="36">
        <f t="shared" si="124"/>
        <v>2341.77</v>
      </c>
      <c r="X480" s="36">
        <f t="shared" si="125"/>
        <v>0.58611277806100026</v>
      </c>
      <c r="Y480" s="36">
        <f t="shared" si="126"/>
        <v>0.41732003427421188</v>
      </c>
      <c r="Z480" s="36">
        <f t="shared" si="127"/>
        <v>0.16879274378678827</v>
      </c>
      <c r="AA480" s="36">
        <f t="shared" si="118"/>
        <v>0.71201319932796103</v>
      </c>
      <c r="AB480" s="36">
        <f t="shared" si="119"/>
        <v>0.28798680067203891</v>
      </c>
      <c r="AC480" s="36">
        <f t="shared" si="120"/>
        <v>0</v>
      </c>
      <c r="AD480" s="36">
        <v>0</v>
      </c>
      <c r="AE480" s="54">
        <f t="shared" si="128"/>
        <v>0</v>
      </c>
      <c r="AF480" s="54">
        <f t="shared" si="121"/>
        <v>0</v>
      </c>
    </row>
    <row r="481" spans="1:32" x14ac:dyDescent="0.2">
      <c r="A481" s="27">
        <v>123903</v>
      </c>
      <c r="B481" s="28" t="s">
        <v>353</v>
      </c>
      <c r="C481" s="27" t="s">
        <v>44</v>
      </c>
      <c r="D481" s="29">
        <v>1</v>
      </c>
      <c r="E481" s="30">
        <v>2015</v>
      </c>
      <c r="F481" s="27" t="s">
        <v>32</v>
      </c>
      <c r="G481" s="31">
        <v>38913</v>
      </c>
      <c r="H481" s="32">
        <v>10.958333333333334</v>
      </c>
      <c r="I481" s="28" t="s">
        <v>33</v>
      </c>
      <c r="J481" s="33">
        <v>0.36830000000000002</v>
      </c>
      <c r="K481" s="33">
        <f t="shared" si="122"/>
        <v>1.5829743245846351</v>
      </c>
      <c r="L481" s="34">
        <v>0.1729</v>
      </c>
      <c r="M481" s="34">
        <v>2.75E-2</v>
      </c>
      <c r="N481" s="35">
        <v>2605748.14</v>
      </c>
      <c r="O481" s="35">
        <v>959639.23</v>
      </c>
      <c r="P481" s="35">
        <v>105089.60000000001</v>
      </c>
      <c r="Q481" s="35">
        <v>854549.63</v>
      </c>
      <c r="R481" s="35">
        <v>0</v>
      </c>
      <c r="S481" s="35">
        <f t="shared" si="123"/>
        <v>1646108.9100000001</v>
      </c>
      <c r="T481" s="10">
        <v>854549.63</v>
      </c>
      <c r="U481" s="35">
        <v>41628.29</v>
      </c>
      <c r="V481" s="35">
        <v>12400.52</v>
      </c>
      <c r="W481" s="36">
        <f t="shared" si="124"/>
        <v>12400.52</v>
      </c>
      <c r="X481" s="36">
        <f t="shared" si="125"/>
        <v>0.58297432458463505</v>
      </c>
      <c r="Y481" s="36">
        <f t="shared" si="126"/>
        <v>6.3841219351640582E-2</v>
      </c>
      <c r="Z481" s="36">
        <f t="shared" si="127"/>
        <v>0.5191331052329945</v>
      </c>
      <c r="AA481" s="36">
        <f t="shared" ref="AA481:AA489" si="129">+P481/O481</f>
        <v>0.10950948722677793</v>
      </c>
      <c r="AB481" s="36">
        <f t="shared" ref="AB481:AB489" si="130">+Q481/O481</f>
        <v>0.89049051277322211</v>
      </c>
      <c r="AC481" s="36">
        <f t="shared" ref="AC481:AC489" si="131">+U481/O481</f>
        <v>4.3379104041005076E-2</v>
      </c>
      <c r="AD481" s="36">
        <v>0</v>
      </c>
      <c r="AE481" s="54">
        <f t="shared" si="128"/>
        <v>0.5191331052329945</v>
      </c>
      <c r="AF481" s="54">
        <f t="shared" ref="AF481:AF489" si="132">+T481/O481</f>
        <v>0.89049051277322211</v>
      </c>
    </row>
    <row r="482" spans="1:32" x14ac:dyDescent="0.2">
      <c r="A482" s="27">
        <v>156051</v>
      </c>
      <c r="B482" s="28" t="s">
        <v>539</v>
      </c>
      <c r="C482" s="27" t="s">
        <v>35</v>
      </c>
      <c r="D482" s="29">
        <v>2</v>
      </c>
      <c r="E482" s="30">
        <v>2015</v>
      </c>
      <c r="F482" s="27" t="s">
        <v>32</v>
      </c>
      <c r="G482" s="31">
        <v>38909</v>
      </c>
      <c r="H482" s="32">
        <v>10.969444444444445</v>
      </c>
      <c r="I482" s="28" t="s">
        <v>33</v>
      </c>
      <c r="J482" s="33">
        <v>0.83819999999999995</v>
      </c>
      <c r="K482" s="33">
        <f t="shared" si="122"/>
        <v>6.1811436093098218</v>
      </c>
      <c r="L482" s="34">
        <v>1.736</v>
      </c>
      <c r="M482" s="34">
        <v>1.6799999999999999E-2</v>
      </c>
      <c r="N482" s="35">
        <v>263062.92</v>
      </c>
      <c r="O482" s="35">
        <v>220503.98</v>
      </c>
      <c r="P482" s="35">
        <v>42920.32</v>
      </c>
      <c r="Q482" s="35">
        <v>177583.66</v>
      </c>
      <c r="R482" s="35">
        <v>0</v>
      </c>
      <c r="S482" s="35">
        <f t="shared" si="123"/>
        <v>42558.939999999973</v>
      </c>
      <c r="T482" s="10">
        <v>101950</v>
      </c>
      <c r="U482" s="35">
        <v>19195.669999999998</v>
      </c>
      <c r="V482" s="35">
        <v>5809.32</v>
      </c>
      <c r="W482" s="36">
        <f t="shared" si="124"/>
        <v>5809.32</v>
      </c>
      <c r="X482" s="36">
        <f t="shared" si="125"/>
        <v>5.1811436093098218</v>
      </c>
      <c r="Y482" s="36">
        <f t="shared" si="126"/>
        <v>1.008491282912592</v>
      </c>
      <c r="Z482" s="36">
        <f t="shared" si="127"/>
        <v>4.1726523263972295</v>
      </c>
      <c r="AA482" s="36">
        <f t="shared" si="129"/>
        <v>0.194646463977657</v>
      </c>
      <c r="AB482" s="36">
        <f t="shared" si="130"/>
        <v>0.80535353602234294</v>
      </c>
      <c r="AC482" s="36">
        <f t="shared" si="131"/>
        <v>8.7053621435767267E-2</v>
      </c>
      <c r="AD482" s="36">
        <v>0</v>
      </c>
      <c r="AE482" s="54">
        <f t="shared" si="128"/>
        <v>2.3955013917169943</v>
      </c>
      <c r="AF482" s="54">
        <f t="shared" si="132"/>
        <v>0.46234993128015195</v>
      </c>
    </row>
    <row r="483" spans="1:32" x14ac:dyDescent="0.2">
      <c r="A483" s="27">
        <v>123760</v>
      </c>
      <c r="B483" s="28" t="s">
        <v>352</v>
      </c>
      <c r="C483" s="27" t="s">
        <v>31</v>
      </c>
      <c r="D483" s="29">
        <v>1</v>
      </c>
      <c r="E483" s="30">
        <v>2015</v>
      </c>
      <c r="F483" s="27" t="s">
        <v>36</v>
      </c>
      <c r="G483" s="31">
        <v>38905</v>
      </c>
      <c r="H483" s="32">
        <v>10.980555555555556</v>
      </c>
      <c r="I483" s="28" t="s">
        <v>33</v>
      </c>
      <c r="J483" s="33">
        <v>0.25990000000000002</v>
      </c>
      <c r="K483" s="33">
        <f t="shared" si="122"/>
        <v>1.3511024666919338</v>
      </c>
      <c r="L483" s="34">
        <v>0.95779999999999998</v>
      </c>
      <c r="M483" s="34">
        <v>9.6699999999999994E-2</v>
      </c>
      <c r="N483" s="35">
        <v>394307.73</v>
      </c>
      <c r="O483" s="35">
        <v>102466.26</v>
      </c>
      <c r="P483" s="35">
        <v>97422.24</v>
      </c>
      <c r="Q483" s="35">
        <v>5044.0200000000004</v>
      </c>
      <c r="R483" s="35">
        <v>0</v>
      </c>
      <c r="S483" s="35">
        <f t="shared" si="123"/>
        <v>291841.46999999997</v>
      </c>
      <c r="T483" s="10">
        <v>0</v>
      </c>
      <c r="U483" s="35">
        <v>128.22999999999999</v>
      </c>
      <c r="V483" s="35">
        <v>60408.61</v>
      </c>
      <c r="W483" s="36">
        <f t="shared" si="124"/>
        <v>60408.61</v>
      </c>
      <c r="X483" s="36">
        <f t="shared" si="125"/>
        <v>0.35110246669193385</v>
      </c>
      <c r="Y483" s="36">
        <f t="shared" si="126"/>
        <v>0.33381904223549863</v>
      </c>
      <c r="Z483" s="36">
        <f t="shared" si="127"/>
        <v>1.7283424456435204E-2</v>
      </c>
      <c r="AA483" s="36">
        <f t="shared" si="129"/>
        <v>0.95077384497101791</v>
      </c>
      <c r="AB483" s="36">
        <f t="shared" si="130"/>
        <v>4.9226155028982227E-2</v>
      </c>
      <c r="AC483" s="36">
        <f t="shared" si="131"/>
        <v>1.2514363264551668E-3</v>
      </c>
      <c r="AD483" s="36">
        <v>0</v>
      </c>
      <c r="AE483" s="54">
        <f t="shared" si="128"/>
        <v>0</v>
      </c>
      <c r="AF483" s="54">
        <f t="shared" si="132"/>
        <v>0</v>
      </c>
    </row>
    <row r="484" spans="1:32" x14ac:dyDescent="0.2">
      <c r="A484" s="27">
        <v>157370</v>
      </c>
      <c r="B484" s="28" t="s">
        <v>549</v>
      </c>
      <c r="C484" s="27" t="s">
        <v>35</v>
      </c>
      <c r="D484" s="29">
        <v>2</v>
      </c>
      <c r="E484" s="30">
        <v>2015</v>
      </c>
      <c r="F484" s="27" t="s">
        <v>36</v>
      </c>
      <c r="G484" s="31">
        <v>38905</v>
      </c>
      <c r="H484" s="32">
        <v>10.980555555555556</v>
      </c>
      <c r="I484" s="28" t="s">
        <v>33</v>
      </c>
      <c r="J484" s="33">
        <v>0.74170000000000003</v>
      </c>
      <c r="K484" s="33">
        <f t="shared" si="122"/>
        <v>3.8715577654760005</v>
      </c>
      <c r="L484" s="34">
        <v>4.0816999999999997</v>
      </c>
      <c r="M484" s="34">
        <v>3.95E-2</v>
      </c>
      <c r="N484" s="35">
        <v>152532.01999999999</v>
      </c>
      <c r="O484" s="35">
        <v>113133.92</v>
      </c>
      <c r="P484" s="35">
        <v>94416.98</v>
      </c>
      <c r="Q484" s="35">
        <v>18716.939999999999</v>
      </c>
      <c r="R484" s="35">
        <v>0</v>
      </c>
      <c r="S484" s="35">
        <f t="shared" si="123"/>
        <v>39398.099999999991</v>
      </c>
      <c r="T484" s="10">
        <v>0</v>
      </c>
      <c r="U484" s="35">
        <v>39690.519999999997</v>
      </c>
      <c r="V484" s="35">
        <v>12598.38</v>
      </c>
      <c r="W484" s="36">
        <f t="shared" si="124"/>
        <v>12598.38</v>
      </c>
      <c r="X484" s="36">
        <f t="shared" si="125"/>
        <v>2.8715577654760005</v>
      </c>
      <c r="Y484" s="36">
        <f t="shared" si="126"/>
        <v>2.3964856173267242</v>
      </c>
      <c r="Z484" s="36">
        <f t="shared" si="127"/>
        <v>0.47507214814927629</v>
      </c>
      <c r="AA484" s="36">
        <f t="shared" si="129"/>
        <v>0.83455943186623427</v>
      </c>
      <c r="AB484" s="36">
        <f t="shared" si="130"/>
        <v>0.1654405681337657</v>
      </c>
      <c r="AC484" s="36">
        <f t="shared" si="131"/>
        <v>0.3508277623545617</v>
      </c>
      <c r="AD484" s="36">
        <v>0</v>
      </c>
      <c r="AE484" s="54">
        <f t="shared" si="128"/>
        <v>0</v>
      </c>
      <c r="AF484" s="54">
        <f t="shared" si="132"/>
        <v>0</v>
      </c>
    </row>
    <row r="485" spans="1:32" x14ac:dyDescent="0.2">
      <c r="A485" s="27">
        <v>131802</v>
      </c>
      <c r="B485" s="28" t="s">
        <v>383</v>
      </c>
      <c r="C485" s="27" t="s">
        <v>44</v>
      </c>
      <c r="D485" s="29">
        <v>1</v>
      </c>
      <c r="E485" s="30">
        <v>2015</v>
      </c>
      <c r="F485" s="27" t="s">
        <v>32</v>
      </c>
      <c r="G485" s="31">
        <v>38904</v>
      </c>
      <c r="H485" s="32">
        <v>10.983333333333333</v>
      </c>
      <c r="I485" s="28" t="s">
        <v>33</v>
      </c>
      <c r="J485" s="33">
        <v>0.57369999999999999</v>
      </c>
      <c r="K485" s="33">
        <f t="shared" si="122"/>
        <v>2.3457762892497533</v>
      </c>
      <c r="L485" s="34">
        <v>1.2854000000000001</v>
      </c>
      <c r="M485" s="34">
        <v>5.04E-2</v>
      </c>
      <c r="N485" s="35">
        <v>281897.59000000003</v>
      </c>
      <c r="O485" s="35">
        <v>161725.18</v>
      </c>
      <c r="P485" s="35">
        <v>156119.07</v>
      </c>
      <c r="Q485" s="35">
        <v>5606.11</v>
      </c>
      <c r="R485" s="35">
        <v>0</v>
      </c>
      <c r="S485" s="35">
        <f t="shared" si="123"/>
        <v>120172.41000000003</v>
      </c>
      <c r="T485" s="10">
        <v>0</v>
      </c>
      <c r="U485" s="35">
        <v>15314.19</v>
      </c>
      <c r="V485" s="35">
        <v>10548.53</v>
      </c>
      <c r="W485" s="36">
        <f t="shared" si="124"/>
        <v>10548.53</v>
      </c>
      <c r="X485" s="36">
        <f t="shared" si="125"/>
        <v>1.3457762892497533</v>
      </c>
      <c r="Y485" s="36">
        <f t="shared" si="126"/>
        <v>1.2991257311058333</v>
      </c>
      <c r="Z485" s="36">
        <f t="shared" si="127"/>
        <v>4.6650558143920044E-2</v>
      </c>
      <c r="AA485" s="36">
        <f t="shared" si="129"/>
        <v>0.9653355773046598</v>
      </c>
      <c r="AB485" s="36">
        <f t="shared" si="130"/>
        <v>3.4664422695340327E-2</v>
      </c>
      <c r="AC485" s="36">
        <f t="shared" si="131"/>
        <v>9.4692675562333586E-2</v>
      </c>
      <c r="AD485" s="36">
        <v>0</v>
      </c>
      <c r="AE485" s="54">
        <f t="shared" si="128"/>
        <v>0</v>
      </c>
      <c r="AF485" s="54">
        <f t="shared" si="132"/>
        <v>0</v>
      </c>
    </row>
    <row r="486" spans="1:32" x14ac:dyDescent="0.2">
      <c r="A486" s="27">
        <v>123560</v>
      </c>
      <c r="B486" s="28" t="s">
        <v>351</v>
      </c>
      <c r="C486" s="27" t="s">
        <v>35</v>
      </c>
      <c r="D486" s="29">
        <v>2</v>
      </c>
      <c r="E486" s="30">
        <v>2015</v>
      </c>
      <c r="F486" s="27" t="s">
        <v>32</v>
      </c>
      <c r="G486" s="31">
        <v>38904</v>
      </c>
      <c r="H486" s="32">
        <v>10.983333333333333</v>
      </c>
      <c r="I486" s="28" t="s">
        <v>33</v>
      </c>
      <c r="J486" s="33">
        <v>0.91830000000000001</v>
      </c>
      <c r="K486" s="33">
        <f t="shared" si="122"/>
        <v>12.239444717774955</v>
      </c>
      <c r="L486" s="34">
        <v>2.3580999999999999</v>
      </c>
      <c r="M486" s="34">
        <v>2.35E-2</v>
      </c>
      <c r="N486" s="35">
        <v>147521.66</v>
      </c>
      <c r="O486" s="35">
        <v>135468.69</v>
      </c>
      <c r="P486" s="35">
        <v>135468.69</v>
      </c>
      <c r="Q486" s="35">
        <v>0</v>
      </c>
      <c r="R486" s="35">
        <v>0</v>
      </c>
      <c r="S486" s="35">
        <f t="shared" si="123"/>
        <v>12052.970000000001</v>
      </c>
      <c r="T486" s="10">
        <v>0</v>
      </c>
      <c r="U486" s="35">
        <v>92094.02</v>
      </c>
      <c r="V486" s="35">
        <v>9626.15</v>
      </c>
      <c r="W486" s="36">
        <f t="shared" si="124"/>
        <v>9626.15</v>
      </c>
      <c r="X486" s="36">
        <f t="shared" si="125"/>
        <v>11.239444717774955</v>
      </c>
      <c r="Y486" s="36">
        <f t="shared" si="126"/>
        <v>11.239444717774955</v>
      </c>
      <c r="Z486" s="36">
        <f t="shared" si="127"/>
        <v>0</v>
      </c>
      <c r="AA486" s="36">
        <f t="shared" si="129"/>
        <v>1</v>
      </c>
      <c r="AB486" s="36">
        <f t="shared" si="130"/>
        <v>0</v>
      </c>
      <c r="AC486" s="36">
        <f t="shared" si="131"/>
        <v>0.67981774976933784</v>
      </c>
      <c r="AD486" s="36">
        <v>0</v>
      </c>
      <c r="AE486" s="54">
        <f t="shared" si="128"/>
        <v>0</v>
      </c>
      <c r="AF486" s="54">
        <f t="shared" si="132"/>
        <v>0</v>
      </c>
    </row>
    <row r="487" spans="1:32" x14ac:dyDescent="0.2">
      <c r="A487" s="27">
        <v>156011</v>
      </c>
      <c r="B487" s="28" t="s">
        <v>538</v>
      </c>
      <c r="C487" s="27" t="s">
        <v>44</v>
      </c>
      <c r="D487" s="29">
        <v>1</v>
      </c>
      <c r="E487" s="30">
        <v>2015</v>
      </c>
      <c r="F487" s="27" t="s">
        <v>32</v>
      </c>
      <c r="G487" s="31">
        <v>38901</v>
      </c>
      <c r="H487" s="32">
        <v>10.991666666666667</v>
      </c>
      <c r="I487" s="28" t="s">
        <v>33</v>
      </c>
      <c r="J487" s="33">
        <v>0.1686</v>
      </c>
      <c r="K487" s="33">
        <f t="shared" si="122"/>
        <v>1.2027430752117967</v>
      </c>
      <c r="L487" s="34">
        <v>0.15790000000000001</v>
      </c>
      <c r="M487" s="34">
        <v>5.8200000000000002E-2</v>
      </c>
      <c r="N487" s="35">
        <v>693771.24</v>
      </c>
      <c r="O487" s="35">
        <v>116947.1</v>
      </c>
      <c r="P487" s="35">
        <v>11532.43</v>
      </c>
      <c r="Q487" s="35">
        <v>105414.67</v>
      </c>
      <c r="R487" s="35">
        <v>0</v>
      </c>
      <c r="S487" s="35">
        <f t="shared" si="123"/>
        <v>576824.14</v>
      </c>
      <c r="T487" s="10">
        <v>0</v>
      </c>
      <c r="U487" s="35">
        <v>309.3</v>
      </c>
      <c r="V487" s="35">
        <v>5785.91</v>
      </c>
      <c r="W487" s="36">
        <f t="shared" si="124"/>
        <v>5785.91</v>
      </c>
      <c r="X487" s="36">
        <f t="shared" si="125"/>
        <v>0.2027430752117968</v>
      </c>
      <c r="Y487" s="36">
        <f t="shared" si="126"/>
        <v>1.9992973941763255E-2</v>
      </c>
      <c r="Z487" s="36">
        <f t="shared" si="127"/>
        <v>0.18275010127003352</v>
      </c>
      <c r="AA487" s="36">
        <f t="shared" si="129"/>
        <v>9.8612364051780671E-2</v>
      </c>
      <c r="AB487" s="36">
        <f t="shared" si="130"/>
        <v>0.90138763594821925</v>
      </c>
      <c r="AC487" s="36">
        <f t="shared" si="131"/>
        <v>2.6447855483376671E-3</v>
      </c>
      <c r="AD487" s="36">
        <v>0</v>
      </c>
      <c r="AE487" s="54">
        <f t="shared" si="128"/>
        <v>0</v>
      </c>
      <c r="AF487" s="54">
        <f t="shared" si="132"/>
        <v>0</v>
      </c>
    </row>
    <row r="488" spans="1:32" x14ac:dyDescent="0.2">
      <c r="A488" s="27">
        <v>123541</v>
      </c>
      <c r="B488" s="28" t="s">
        <v>350</v>
      </c>
      <c r="C488" s="27" t="s">
        <v>51</v>
      </c>
      <c r="D488" s="29">
        <v>2</v>
      </c>
      <c r="E488" s="30">
        <v>2015</v>
      </c>
      <c r="F488" s="27" t="s">
        <v>32</v>
      </c>
      <c r="G488" s="31">
        <v>38898</v>
      </c>
      <c r="H488" s="32">
        <v>11</v>
      </c>
      <c r="I488" s="28" t="s">
        <v>33</v>
      </c>
      <c r="J488" s="33">
        <v>0.1195</v>
      </c>
      <c r="K488" s="33">
        <f t="shared" si="122"/>
        <v>1.1356631485763193</v>
      </c>
      <c r="L488" s="34">
        <v>7.7641999999999998</v>
      </c>
      <c r="M488" s="34">
        <v>2.9399999999999999E-2</v>
      </c>
      <c r="N488" s="35">
        <v>75022.429999999993</v>
      </c>
      <c r="O488" s="35">
        <v>8961.9699999999993</v>
      </c>
      <c r="P488" s="35">
        <v>8961.9699999999993</v>
      </c>
      <c r="Q488" s="35">
        <v>0</v>
      </c>
      <c r="R488" s="35">
        <v>0</v>
      </c>
      <c r="S488" s="35">
        <f t="shared" si="123"/>
        <v>66060.459999999992</v>
      </c>
      <c r="T488" s="10">
        <v>0</v>
      </c>
      <c r="U488" s="35">
        <v>529.37</v>
      </c>
      <c r="V488" s="35">
        <v>0</v>
      </c>
      <c r="W488" s="36">
        <f t="shared" si="124"/>
        <v>0</v>
      </c>
      <c r="X488" s="36">
        <f t="shared" si="125"/>
        <v>0.13566314857631934</v>
      </c>
      <c r="Y488" s="36">
        <f t="shared" si="126"/>
        <v>0.13566314857631934</v>
      </c>
      <c r="Z488" s="36">
        <f t="shared" si="127"/>
        <v>0</v>
      </c>
      <c r="AA488" s="36">
        <f t="shared" si="129"/>
        <v>1</v>
      </c>
      <c r="AB488" s="36">
        <f t="shared" si="130"/>
        <v>0</v>
      </c>
      <c r="AC488" s="36">
        <f t="shared" si="131"/>
        <v>5.9068486058310846E-2</v>
      </c>
      <c r="AD488" s="36">
        <v>0</v>
      </c>
      <c r="AE488" s="54">
        <f t="shared" si="128"/>
        <v>0</v>
      </c>
      <c r="AF488" s="54">
        <f t="shared" si="132"/>
        <v>0</v>
      </c>
    </row>
    <row r="489" spans="1:32" x14ac:dyDescent="0.2">
      <c r="A489" s="27">
        <v>123501</v>
      </c>
      <c r="B489" s="28" t="s">
        <v>349</v>
      </c>
      <c r="C489" s="27" t="s">
        <v>120</v>
      </c>
      <c r="D489" s="29">
        <v>2</v>
      </c>
      <c r="E489" s="30">
        <v>2015</v>
      </c>
      <c r="F489" s="27" t="s">
        <v>32</v>
      </c>
      <c r="G489" s="31">
        <v>38897</v>
      </c>
      <c r="H489" s="32">
        <v>11.002777777777778</v>
      </c>
      <c r="I489" s="28" t="s">
        <v>33</v>
      </c>
      <c r="J489" s="33">
        <v>7.6300000000000007E-2</v>
      </c>
      <c r="K489" s="33">
        <f t="shared" si="122"/>
        <v>1.0826126057809866</v>
      </c>
      <c r="L489" s="34">
        <v>5.9705000000000004</v>
      </c>
      <c r="M489" s="34">
        <v>8.0000000000000004E-4</v>
      </c>
      <c r="N489" s="35">
        <v>16275.37</v>
      </c>
      <c r="O489" s="35">
        <v>1241.95</v>
      </c>
      <c r="P489" s="35">
        <v>1241.95</v>
      </c>
      <c r="Q489" s="35">
        <v>0</v>
      </c>
      <c r="R489" s="35">
        <v>0</v>
      </c>
      <c r="S489" s="35">
        <f t="shared" si="123"/>
        <v>15033.42</v>
      </c>
      <c r="T489" s="10">
        <v>0</v>
      </c>
      <c r="U489" s="35">
        <f>+P489</f>
        <v>1241.95</v>
      </c>
      <c r="V489" s="35">
        <v>6</v>
      </c>
      <c r="W489" s="36">
        <f t="shared" si="124"/>
        <v>6</v>
      </c>
      <c r="X489" s="36">
        <f t="shared" si="125"/>
        <v>8.2612605780986628E-2</v>
      </c>
      <c r="Y489" s="36">
        <f t="shared" si="126"/>
        <v>8.2612605780986628E-2</v>
      </c>
      <c r="Z489" s="36">
        <f t="shared" si="127"/>
        <v>0</v>
      </c>
      <c r="AA489" s="36">
        <f t="shared" si="129"/>
        <v>1</v>
      </c>
      <c r="AB489" s="36">
        <f t="shared" si="130"/>
        <v>0</v>
      </c>
      <c r="AC489" s="36">
        <f t="shared" si="131"/>
        <v>1</v>
      </c>
      <c r="AD489" s="36">
        <v>0</v>
      </c>
      <c r="AE489" s="54">
        <f t="shared" si="128"/>
        <v>0</v>
      </c>
      <c r="AF489" s="54">
        <f t="shared" si="132"/>
        <v>0</v>
      </c>
    </row>
    <row r="490" spans="1:32" x14ac:dyDescent="0.2">
      <c r="A490" s="27">
        <v>155073</v>
      </c>
      <c r="B490" s="28" t="s">
        <v>535</v>
      </c>
      <c r="C490" s="27" t="s">
        <v>35</v>
      </c>
      <c r="D490" s="29">
        <v>2</v>
      </c>
      <c r="E490" s="30">
        <v>2015</v>
      </c>
      <c r="F490" s="27" t="s">
        <v>32</v>
      </c>
      <c r="G490" s="31">
        <v>38859</v>
      </c>
      <c r="H490" s="32">
        <v>11.105555555555556</v>
      </c>
      <c r="I490" s="28" t="s">
        <v>33</v>
      </c>
      <c r="J490" s="33">
        <v>0</v>
      </c>
      <c r="K490" s="33">
        <f t="shared" si="122"/>
        <v>1</v>
      </c>
      <c r="L490" s="34">
        <v>0</v>
      </c>
      <c r="M490" s="34">
        <v>0</v>
      </c>
      <c r="N490" s="35">
        <v>21516.69</v>
      </c>
      <c r="O490" s="35">
        <v>0</v>
      </c>
      <c r="P490" s="35">
        <v>0</v>
      </c>
      <c r="Q490" s="35">
        <v>0</v>
      </c>
      <c r="R490" s="35">
        <v>0</v>
      </c>
      <c r="S490" s="35">
        <f t="shared" si="123"/>
        <v>21516.69</v>
      </c>
      <c r="T490" s="10">
        <v>0</v>
      </c>
      <c r="U490" s="35">
        <v>0</v>
      </c>
      <c r="V490" s="35">
        <v>0</v>
      </c>
      <c r="W490" s="36">
        <f t="shared" si="124"/>
        <v>0</v>
      </c>
      <c r="X490" s="36">
        <f t="shared" si="125"/>
        <v>0</v>
      </c>
      <c r="Y490" s="36">
        <f t="shared" si="126"/>
        <v>0</v>
      </c>
      <c r="Z490" s="36">
        <f t="shared" si="127"/>
        <v>0</v>
      </c>
      <c r="AA490" s="36">
        <v>0</v>
      </c>
      <c r="AB490" s="36">
        <v>0</v>
      </c>
      <c r="AC490" s="36">
        <v>0</v>
      </c>
      <c r="AD490" s="36">
        <v>0</v>
      </c>
      <c r="AE490" s="54">
        <f t="shared" si="128"/>
        <v>0</v>
      </c>
      <c r="AF490" s="54">
        <v>0</v>
      </c>
    </row>
    <row r="491" spans="1:32" x14ac:dyDescent="0.2">
      <c r="A491" s="27">
        <v>122742</v>
      </c>
      <c r="B491" s="28" t="s">
        <v>348</v>
      </c>
      <c r="C491" s="27" t="s">
        <v>31</v>
      </c>
      <c r="D491" s="29">
        <v>1</v>
      </c>
      <c r="E491" s="30">
        <v>2015</v>
      </c>
      <c r="F491" s="27" t="s">
        <v>32</v>
      </c>
      <c r="G491" s="31">
        <v>38831</v>
      </c>
      <c r="H491" s="32">
        <v>11.183333333333334</v>
      </c>
      <c r="I491" s="28" t="s">
        <v>33</v>
      </c>
      <c r="J491" s="33">
        <v>0.92889999999999995</v>
      </c>
      <c r="K491" s="33">
        <f t="shared" si="122"/>
        <v>14.058375189601572</v>
      </c>
      <c r="L491" s="34">
        <v>0.44409999999999999</v>
      </c>
      <c r="M491" s="34">
        <v>4.7999999999999996E-3</v>
      </c>
      <c r="N491" s="35">
        <v>868538.65</v>
      </c>
      <c r="O491" s="35">
        <v>806757.78</v>
      </c>
      <c r="P491" s="35">
        <v>76684.84</v>
      </c>
      <c r="Q491" s="35">
        <v>730072.94</v>
      </c>
      <c r="R491" s="35">
        <v>0</v>
      </c>
      <c r="S491" s="35">
        <f t="shared" si="123"/>
        <v>61780.869999999995</v>
      </c>
      <c r="T491" s="10">
        <v>73364.12</v>
      </c>
      <c r="U491" s="35">
        <v>0</v>
      </c>
      <c r="V491" s="35">
        <v>2189.84</v>
      </c>
      <c r="W491" s="36">
        <f t="shared" si="124"/>
        <v>2189.84</v>
      </c>
      <c r="X491" s="36">
        <f t="shared" si="125"/>
        <v>13.058375189601572</v>
      </c>
      <c r="Y491" s="36">
        <f t="shared" si="126"/>
        <v>1.241239237971236</v>
      </c>
      <c r="Z491" s="36">
        <f t="shared" si="127"/>
        <v>11.817135951630334</v>
      </c>
      <c r="AA491" s="36">
        <f t="shared" ref="AA491:AA522" si="133">+P491/O491</f>
        <v>9.5053114951057546E-2</v>
      </c>
      <c r="AB491" s="36">
        <f t="shared" ref="AB491:AB522" si="134">+Q491/O491</f>
        <v>0.90494688504894238</v>
      </c>
      <c r="AC491" s="36">
        <f t="shared" ref="AC491:AC522" si="135">+U491/O491</f>
        <v>0</v>
      </c>
      <c r="AD491" s="36">
        <v>0</v>
      </c>
      <c r="AE491" s="54">
        <f t="shared" si="128"/>
        <v>1.1874892664994845</v>
      </c>
      <c r="AF491" s="54">
        <f t="shared" ref="AF491:AF522" si="136">+T491/O491</f>
        <v>9.093698482833347E-2</v>
      </c>
    </row>
    <row r="492" spans="1:32" x14ac:dyDescent="0.2">
      <c r="A492" s="27">
        <v>38852</v>
      </c>
      <c r="B492" s="28" t="s">
        <v>139</v>
      </c>
      <c r="C492" s="27" t="s">
        <v>49</v>
      </c>
      <c r="D492" s="29">
        <v>1</v>
      </c>
      <c r="E492" s="30">
        <v>2015</v>
      </c>
      <c r="F492" s="27" t="s">
        <v>32</v>
      </c>
      <c r="G492" s="31">
        <v>38828</v>
      </c>
      <c r="H492" s="32">
        <v>11.191666666666666</v>
      </c>
      <c r="I492" s="28" t="s">
        <v>33</v>
      </c>
      <c r="J492" s="33">
        <v>0.46889999999999998</v>
      </c>
      <c r="K492" s="33">
        <f t="shared" si="122"/>
        <v>1.8828785749369894</v>
      </c>
      <c r="L492" s="34">
        <v>2.4914999999999998</v>
      </c>
      <c r="M492" s="34">
        <v>8.5800000000000001E-2</v>
      </c>
      <c r="N492" s="35">
        <v>168055.8</v>
      </c>
      <c r="O492" s="35">
        <v>78801.08</v>
      </c>
      <c r="P492" s="35">
        <v>29298.51</v>
      </c>
      <c r="Q492" s="35">
        <v>49502.57</v>
      </c>
      <c r="R492" s="35">
        <v>0</v>
      </c>
      <c r="S492" s="35">
        <f t="shared" si="123"/>
        <v>89254.719999999987</v>
      </c>
      <c r="T492" s="10">
        <v>0</v>
      </c>
      <c r="U492" s="35">
        <v>4372.28</v>
      </c>
      <c r="V492" s="35">
        <v>41903.89</v>
      </c>
      <c r="W492" s="36">
        <f t="shared" si="124"/>
        <v>41903.89</v>
      </c>
      <c r="X492" s="36">
        <f t="shared" si="125"/>
        <v>0.88287857493698951</v>
      </c>
      <c r="Y492" s="36">
        <f t="shared" si="126"/>
        <v>0.32825726191287141</v>
      </c>
      <c r="Z492" s="36">
        <f t="shared" si="127"/>
        <v>0.55462131302411799</v>
      </c>
      <c r="AA492" s="36">
        <f t="shared" si="133"/>
        <v>0.37180340675533885</v>
      </c>
      <c r="AB492" s="36">
        <f t="shared" si="134"/>
        <v>0.62819659324466115</v>
      </c>
      <c r="AC492" s="36">
        <f t="shared" si="135"/>
        <v>5.5485026347354624E-2</v>
      </c>
      <c r="AD492" s="36">
        <v>0</v>
      </c>
      <c r="AE492" s="54">
        <f t="shared" si="128"/>
        <v>0</v>
      </c>
      <c r="AF492" s="54">
        <f t="shared" si="136"/>
        <v>0</v>
      </c>
    </row>
    <row r="493" spans="1:32" x14ac:dyDescent="0.2">
      <c r="A493" s="27">
        <v>155408</v>
      </c>
      <c r="B493" s="28" t="s">
        <v>536</v>
      </c>
      <c r="C493" s="27" t="s">
        <v>44</v>
      </c>
      <c r="D493" s="29">
        <v>1</v>
      </c>
      <c r="E493" s="30">
        <v>2015</v>
      </c>
      <c r="F493" s="27" t="s">
        <v>36</v>
      </c>
      <c r="G493" s="31">
        <v>38813</v>
      </c>
      <c r="H493" s="32">
        <v>11.233333333333333</v>
      </c>
      <c r="I493" s="28" t="s">
        <v>33</v>
      </c>
      <c r="J493" s="33">
        <v>0.14879999999999999</v>
      </c>
      <c r="K493" s="33">
        <f t="shared" si="122"/>
        <v>1.1748260105227075</v>
      </c>
      <c r="L493" s="34">
        <v>0</v>
      </c>
      <c r="M493" s="34">
        <v>0</v>
      </c>
      <c r="N493" s="35">
        <v>3735.7</v>
      </c>
      <c r="O493" s="35">
        <v>555.91</v>
      </c>
      <c r="P493" s="35">
        <v>555.91</v>
      </c>
      <c r="Q493" s="35">
        <v>0</v>
      </c>
      <c r="R493" s="35">
        <v>0</v>
      </c>
      <c r="S493" s="35">
        <f t="shared" si="123"/>
        <v>3179.79</v>
      </c>
      <c r="T493" s="10">
        <v>0</v>
      </c>
      <c r="U493" s="35">
        <v>0</v>
      </c>
      <c r="V493" s="35">
        <v>0</v>
      </c>
      <c r="W493" s="36">
        <f t="shared" si="124"/>
        <v>0</v>
      </c>
      <c r="X493" s="36">
        <f t="shared" si="125"/>
        <v>0.17482601052270746</v>
      </c>
      <c r="Y493" s="36">
        <f t="shared" si="126"/>
        <v>0.17482601052270746</v>
      </c>
      <c r="Z493" s="36">
        <f t="shared" si="127"/>
        <v>0</v>
      </c>
      <c r="AA493" s="36">
        <f t="shared" si="133"/>
        <v>1</v>
      </c>
      <c r="AB493" s="36">
        <f t="shared" si="134"/>
        <v>0</v>
      </c>
      <c r="AC493" s="36">
        <f t="shared" si="135"/>
        <v>0</v>
      </c>
      <c r="AD493" s="36">
        <v>0</v>
      </c>
      <c r="AE493" s="54">
        <f t="shared" si="128"/>
        <v>0</v>
      </c>
      <c r="AF493" s="54">
        <f t="shared" si="136"/>
        <v>0</v>
      </c>
    </row>
    <row r="494" spans="1:32" ht="12" customHeight="1" x14ac:dyDescent="0.2">
      <c r="A494" s="27">
        <v>156328</v>
      </c>
      <c r="B494" s="28" t="s">
        <v>542</v>
      </c>
      <c r="C494" s="27" t="s">
        <v>120</v>
      </c>
      <c r="D494" s="29">
        <v>2</v>
      </c>
      <c r="E494" s="30">
        <v>2015</v>
      </c>
      <c r="F494" s="27" t="s">
        <v>36</v>
      </c>
      <c r="G494" s="31">
        <v>38805</v>
      </c>
      <c r="H494" s="32">
        <v>11.252777777777778</v>
      </c>
      <c r="I494" s="28" t="s">
        <v>33</v>
      </c>
      <c r="J494" s="33">
        <v>0.52847784453287672</v>
      </c>
      <c r="K494" s="33">
        <f t="shared" si="122"/>
        <v>2.1207911195802223</v>
      </c>
      <c r="L494" s="34">
        <v>0</v>
      </c>
      <c r="M494" s="34">
        <v>0</v>
      </c>
      <c r="N494" s="35">
        <v>150849.9</v>
      </c>
      <c r="O494" s="35">
        <v>79720.83</v>
      </c>
      <c r="P494" s="35">
        <v>72207.95</v>
      </c>
      <c r="Q494" s="35">
        <v>7512.88</v>
      </c>
      <c r="R494" s="35">
        <v>0</v>
      </c>
      <c r="S494" s="35">
        <f t="shared" si="123"/>
        <v>71129.069999999992</v>
      </c>
      <c r="T494" s="10">
        <v>0</v>
      </c>
      <c r="U494" s="35">
        <f>+P494</f>
        <v>72207.95</v>
      </c>
      <c r="V494" s="35">
        <v>18625.13</v>
      </c>
      <c r="W494" s="36">
        <f t="shared" si="124"/>
        <v>18625.13</v>
      </c>
      <c r="X494" s="36">
        <f t="shared" si="125"/>
        <v>1.1207911195802225</v>
      </c>
      <c r="Y494" s="36">
        <f t="shared" si="126"/>
        <v>1.0151679193893581</v>
      </c>
      <c r="Z494" s="36">
        <f t="shared" si="127"/>
        <v>0.10562320019086431</v>
      </c>
      <c r="AA494" s="36">
        <f t="shared" si="133"/>
        <v>0.90576013822234414</v>
      </c>
      <c r="AB494" s="36">
        <f t="shared" si="134"/>
        <v>9.4239861777655851E-2</v>
      </c>
      <c r="AC494" s="36">
        <f t="shared" si="135"/>
        <v>0.90576013822234414</v>
      </c>
      <c r="AD494" s="36">
        <v>0</v>
      </c>
      <c r="AE494" s="54">
        <f t="shared" si="128"/>
        <v>0</v>
      </c>
      <c r="AF494" s="54">
        <f t="shared" si="136"/>
        <v>0</v>
      </c>
    </row>
    <row r="495" spans="1:32" ht="12" customHeight="1" x14ac:dyDescent="0.2">
      <c r="A495" s="27">
        <v>122225</v>
      </c>
      <c r="B495" s="28" t="s">
        <v>347</v>
      </c>
      <c r="C495" s="27" t="s">
        <v>35</v>
      </c>
      <c r="D495" s="29">
        <v>2</v>
      </c>
      <c r="E495" s="30">
        <v>2015</v>
      </c>
      <c r="F495" s="27" t="s">
        <v>32</v>
      </c>
      <c r="G495" s="31">
        <v>38749</v>
      </c>
      <c r="H495" s="32">
        <v>11.41388888888889</v>
      </c>
      <c r="I495" s="28" t="s">
        <v>33</v>
      </c>
      <c r="J495" s="33">
        <v>0.35199999999999998</v>
      </c>
      <c r="K495" s="33">
        <f t="shared" si="122"/>
        <v>1.5433016630854983</v>
      </c>
      <c r="L495" s="34">
        <v>1.8835</v>
      </c>
      <c r="M495" s="34">
        <v>9.7199999999999995E-2</v>
      </c>
      <c r="N495" s="35">
        <v>81535.59</v>
      </c>
      <c r="O495" s="35">
        <v>28703.67</v>
      </c>
      <c r="P495" s="35">
        <v>28703.67</v>
      </c>
      <c r="Q495" s="35">
        <v>0</v>
      </c>
      <c r="R495" s="35">
        <v>0</v>
      </c>
      <c r="S495" s="35">
        <f t="shared" si="123"/>
        <v>52831.92</v>
      </c>
      <c r="T495" s="10">
        <v>0</v>
      </c>
      <c r="U495" s="35">
        <v>17315.64</v>
      </c>
      <c r="V495" s="35">
        <v>16837.91</v>
      </c>
      <c r="W495" s="36">
        <f t="shared" si="124"/>
        <v>16837.91</v>
      </c>
      <c r="X495" s="36">
        <f t="shared" si="125"/>
        <v>0.54330166308549832</v>
      </c>
      <c r="Y495" s="36">
        <f t="shared" si="126"/>
        <v>0.54330166308549832</v>
      </c>
      <c r="Z495" s="36">
        <f t="shared" si="127"/>
        <v>0</v>
      </c>
      <c r="AA495" s="36">
        <f t="shared" si="133"/>
        <v>1</v>
      </c>
      <c r="AB495" s="36">
        <f t="shared" si="134"/>
        <v>0</v>
      </c>
      <c r="AC495" s="36">
        <f t="shared" si="135"/>
        <v>0.60325526317714773</v>
      </c>
      <c r="AD495" s="36">
        <v>0</v>
      </c>
      <c r="AE495" s="54">
        <f t="shared" si="128"/>
        <v>0</v>
      </c>
      <c r="AF495" s="54">
        <f t="shared" si="136"/>
        <v>0</v>
      </c>
    </row>
    <row r="496" spans="1:32" x14ac:dyDescent="0.2">
      <c r="A496" s="27">
        <v>201195</v>
      </c>
      <c r="B496" s="28" t="s">
        <v>660</v>
      </c>
      <c r="C496" s="27" t="s">
        <v>31</v>
      </c>
      <c r="D496" s="29">
        <v>1</v>
      </c>
      <c r="E496" s="30">
        <v>2015</v>
      </c>
      <c r="F496" s="27" t="s">
        <v>36</v>
      </c>
      <c r="G496" s="31">
        <v>38728</v>
      </c>
      <c r="H496" s="32">
        <v>11.469444444444445</v>
      </c>
      <c r="I496" s="28" t="s">
        <v>33</v>
      </c>
      <c r="J496" s="33">
        <v>0.99439999999999995</v>
      </c>
      <c r="K496" s="33">
        <f t="shared" si="122"/>
        <v>178.71060950459938</v>
      </c>
      <c r="L496" s="34">
        <v>0.82799999999999996</v>
      </c>
      <c r="M496" s="34">
        <v>0</v>
      </c>
      <c r="N496" s="35">
        <v>712315.47</v>
      </c>
      <c r="O496" s="35">
        <v>708329.61</v>
      </c>
      <c r="P496" s="35">
        <v>77411.45</v>
      </c>
      <c r="Q496" s="35">
        <v>630918.16</v>
      </c>
      <c r="R496" s="35">
        <v>0</v>
      </c>
      <c r="S496" s="35">
        <f t="shared" si="123"/>
        <v>3985.859999999986</v>
      </c>
      <c r="T496" s="10">
        <v>0</v>
      </c>
      <c r="U496" s="35">
        <v>516.29999999999995</v>
      </c>
      <c r="V496" s="35">
        <v>0</v>
      </c>
      <c r="W496" s="36">
        <f t="shared" si="124"/>
        <v>0</v>
      </c>
      <c r="X496" s="36">
        <f t="shared" si="125"/>
        <v>177.71060950459938</v>
      </c>
      <c r="Y496" s="36">
        <f t="shared" si="126"/>
        <v>19.421517564590896</v>
      </c>
      <c r="Z496" s="36">
        <f t="shared" si="127"/>
        <v>158.28909194000849</v>
      </c>
      <c r="AA496" s="36">
        <f t="shared" si="133"/>
        <v>0.10928732740679865</v>
      </c>
      <c r="AB496" s="36">
        <f t="shared" si="134"/>
        <v>0.89071267259320142</v>
      </c>
      <c r="AC496" s="36">
        <f t="shared" si="135"/>
        <v>7.2889794907768997E-4</v>
      </c>
      <c r="AD496" s="36">
        <v>0</v>
      </c>
      <c r="AE496" s="54">
        <f t="shared" si="128"/>
        <v>0</v>
      </c>
      <c r="AF496" s="54">
        <f t="shared" si="136"/>
        <v>0</v>
      </c>
    </row>
    <row r="497" spans="1:32" x14ac:dyDescent="0.2">
      <c r="A497" s="27">
        <v>33541</v>
      </c>
      <c r="B497" s="28" t="s">
        <v>114</v>
      </c>
      <c r="C497" s="27" t="s">
        <v>31</v>
      </c>
      <c r="D497" s="29">
        <v>1</v>
      </c>
      <c r="E497" s="30">
        <v>2015</v>
      </c>
      <c r="F497" s="27" t="s">
        <v>36</v>
      </c>
      <c r="G497" s="31">
        <v>38727</v>
      </c>
      <c r="H497" s="32">
        <v>11.472222222222221</v>
      </c>
      <c r="I497" s="28" t="s">
        <v>33</v>
      </c>
      <c r="J497" s="33">
        <v>0.26819999999999999</v>
      </c>
      <c r="K497" s="33">
        <f t="shared" si="122"/>
        <v>1.3665546366607277</v>
      </c>
      <c r="L497" s="34">
        <v>0.61</v>
      </c>
      <c r="M497" s="34">
        <v>9.8100000000000007E-2</v>
      </c>
      <c r="N497" s="35">
        <v>401602.53</v>
      </c>
      <c r="O497" s="35">
        <v>107722.93</v>
      </c>
      <c r="P497" s="35">
        <v>107722.93</v>
      </c>
      <c r="Q497" s="35">
        <v>0</v>
      </c>
      <c r="R497" s="35">
        <v>0</v>
      </c>
      <c r="S497" s="35">
        <f t="shared" si="123"/>
        <v>293879.60000000003</v>
      </c>
      <c r="T497" s="10">
        <v>0</v>
      </c>
      <c r="U497" s="35">
        <v>17067.38</v>
      </c>
      <c r="V497" s="35">
        <v>37703.99</v>
      </c>
      <c r="W497" s="36">
        <f t="shared" si="124"/>
        <v>37703.99</v>
      </c>
      <c r="X497" s="36">
        <f t="shared" si="125"/>
        <v>0.36655463666072768</v>
      </c>
      <c r="Y497" s="36">
        <f t="shared" si="126"/>
        <v>0.36655463666072768</v>
      </c>
      <c r="Z497" s="36">
        <f t="shared" si="127"/>
        <v>0</v>
      </c>
      <c r="AA497" s="36">
        <f t="shared" si="133"/>
        <v>1</v>
      </c>
      <c r="AB497" s="36">
        <f t="shared" si="134"/>
        <v>0</v>
      </c>
      <c r="AC497" s="36">
        <f t="shared" si="135"/>
        <v>0.15843776250794517</v>
      </c>
      <c r="AD497" s="36">
        <v>0</v>
      </c>
      <c r="AE497" s="54">
        <f t="shared" si="128"/>
        <v>0</v>
      </c>
      <c r="AF497" s="54">
        <f t="shared" si="136"/>
        <v>0</v>
      </c>
    </row>
    <row r="498" spans="1:32" x14ac:dyDescent="0.2">
      <c r="A498" s="27">
        <v>154480</v>
      </c>
      <c r="B498" s="28" t="s">
        <v>529</v>
      </c>
      <c r="C498" s="27" t="s">
        <v>101</v>
      </c>
      <c r="D498" s="29">
        <v>2</v>
      </c>
      <c r="E498" s="30">
        <v>2015</v>
      </c>
      <c r="F498" s="27" t="s">
        <v>32</v>
      </c>
      <c r="G498" s="31">
        <v>38727</v>
      </c>
      <c r="H498" s="32">
        <v>11.472222222222221</v>
      </c>
      <c r="I498" s="28" t="s">
        <v>33</v>
      </c>
      <c r="J498" s="33">
        <v>0.62280000000000002</v>
      </c>
      <c r="K498" s="33">
        <f t="shared" si="122"/>
        <v>2.6509387619439142</v>
      </c>
      <c r="L498" s="34">
        <v>3.3397000000000001</v>
      </c>
      <c r="M498" s="34">
        <v>7.8200000000000006E-2</v>
      </c>
      <c r="N498" s="35">
        <v>170043.38</v>
      </c>
      <c r="O498" s="35">
        <v>105898.79</v>
      </c>
      <c r="P498" s="35">
        <v>79306.09</v>
      </c>
      <c r="Q498" s="35">
        <v>26592.7</v>
      </c>
      <c r="R498" s="35">
        <v>0</v>
      </c>
      <c r="S498" s="35">
        <f t="shared" si="123"/>
        <v>64144.590000000011</v>
      </c>
      <c r="T498" s="10">
        <v>0</v>
      </c>
      <c r="U498" s="35">
        <v>55651.31</v>
      </c>
      <c r="V498" s="35">
        <v>15891.74</v>
      </c>
      <c r="W498" s="36">
        <f t="shared" si="124"/>
        <v>15891.74</v>
      </c>
      <c r="X498" s="36">
        <f t="shared" si="125"/>
        <v>1.6509387619439142</v>
      </c>
      <c r="Y498" s="36">
        <f t="shared" si="126"/>
        <v>1.2363644385286425</v>
      </c>
      <c r="Z498" s="36">
        <f t="shared" si="127"/>
        <v>0.41457432341527162</v>
      </c>
      <c r="AA498" s="36">
        <f t="shared" si="133"/>
        <v>0.74888570492637363</v>
      </c>
      <c r="AB498" s="36">
        <f t="shared" si="134"/>
        <v>0.25111429507362648</v>
      </c>
      <c r="AC498" s="36">
        <f t="shared" si="135"/>
        <v>0.52551412532664443</v>
      </c>
      <c r="AD498" s="36">
        <v>0</v>
      </c>
      <c r="AE498" s="54">
        <f t="shared" si="128"/>
        <v>0</v>
      </c>
      <c r="AF498" s="54">
        <f t="shared" si="136"/>
        <v>0</v>
      </c>
    </row>
    <row r="499" spans="1:32" x14ac:dyDescent="0.2">
      <c r="A499" s="27">
        <v>121901</v>
      </c>
      <c r="B499" s="28" t="s">
        <v>346</v>
      </c>
      <c r="C499" s="27" t="s">
        <v>53</v>
      </c>
      <c r="D499" s="29">
        <v>2</v>
      </c>
      <c r="E499" s="30">
        <v>2015</v>
      </c>
      <c r="F499" s="27" t="s">
        <v>32</v>
      </c>
      <c r="G499" s="31">
        <v>38726</v>
      </c>
      <c r="H499" s="32">
        <v>11.475</v>
      </c>
      <c r="I499" s="28" t="s">
        <v>33</v>
      </c>
      <c r="J499" s="33">
        <v>0.42920000000000003</v>
      </c>
      <c r="K499" s="33">
        <f t="shared" si="122"/>
        <v>1.7518484310828217</v>
      </c>
      <c r="L499" s="34">
        <v>1.6851</v>
      </c>
      <c r="M499" s="34">
        <v>3.2300000000000002E-2</v>
      </c>
      <c r="N499" s="35">
        <v>86453.65</v>
      </c>
      <c r="O499" s="35">
        <v>37103.69</v>
      </c>
      <c r="P499" s="35">
        <v>17103.689999999999</v>
      </c>
      <c r="Q499" s="35">
        <v>20000</v>
      </c>
      <c r="R499" s="35">
        <v>0</v>
      </c>
      <c r="S499" s="35">
        <f t="shared" si="123"/>
        <v>49349.959999999992</v>
      </c>
      <c r="T499" s="10">
        <v>0</v>
      </c>
      <c r="U499" s="35">
        <v>8000</v>
      </c>
      <c r="V499" s="36">
        <v>5539.94</v>
      </c>
      <c r="W499" s="36">
        <f t="shared" si="124"/>
        <v>5539.94</v>
      </c>
      <c r="X499" s="36">
        <f t="shared" si="125"/>
        <v>0.75184843108282173</v>
      </c>
      <c r="Y499" s="36">
        <f t="shared" si="126"/>
        <v>0.34657961222258338</v>
      </c>
      <c r="Z499" s="36">
        <f t="shared" si="127"/>
        <v>0.40526881886023824</v>
      </c>
      <c r="AA499" s="36">
        <f t="shared" si="133"/>
        <v>0.46097005446089051</v>
      </c>
      <c r="AB499" s="36">
        <f t="shared" si="134"/>
        <v>0.53902994553910943</v>
      </c>
      <c r="AC499" s="36">
        <f t="shared" si="135"/>
        <v>0.21561197821564376</v>
      </c>
      <c r="AD499" s="36">
        <v>0</v>
      </c>
      <c r="AE499" s="54">
        <f t="shared" si="128"/>
        <v>0</v>
      </c>
      <c r="AF499" s="54">
        <f t="shared" si="136"/>
        <v>0</v>
      </c>
    </row>
    <row r="500" spans="1:32" ht="12" customHeight="1" x14ac:dyDescent="0.2">
      <c r="A500" s="27">
        <v>121618</v>
      </c>
      <c r="B500" s="28" t="s">
        <v>344</v>
      </c>
      <c r="C500" s="27" t="s">
        <v>31</v>
      </c>
      <c r="D500" s="29">
        <v>1</v>
      </c>
      <c r="E500" s="30">
        <v>2015</v>
      </c>
      <c r="F500" s="27" t="s">
        <v>32</v>
      </c>
      <c r="G500" s="31">
        <v>38698</v>
      </c>
      <c r="H500" s="32">
        <v>11.55</v>
      </c>
      <c r="I500" s="28" t="s">
        <v>33</v>
      </c>
      <c r="J500" s="33">
        <v>0.80510000000000004</v>
      </c>
      <c r="K500" s="33">
        <f t="shared" si="122"/>
        <v>5.1309914849246452</v>
      </c>
      <c r="L500" s="34">
        <v>0.32169999999999999</v>
      </c>
      <c r="M500" s="34">
        <v>8.8099999999999998E-2</v>
      </c>
      <c r="N500" s="35">
        <v>1432404.68</v>
      </c>
      <c r="O500" s="35">
        <v>1153237.45</v>
      </c>
      <c r="P500" s="35">
        <v>90585.01</v>
      </c>
      <c r="Q500" s="35">
        <v>1062652.44</v>
      </c>
      <c r="R500" s="35">
        <v>0</v>
      </c>
      <c r="S500" s="35">
        <f t="shared" si="123"/>
        <v>279167.23</v>
      </c>
      <c r="T500" s="10">
        <v>0</v>
      </c>
      <c r="U500" s="35">
        <v>38298.639999999999</v>
      </c>
      <c r="V500" s="35">
        <v>40262.910000000003</v>
      </c>
      <c r="W500" s="36">
        <f t="shared" si="124"/>
        <v>40262.910000000003</v>
      </c>
      <c r="X500" s="36">
        <f t="shared" si="125"/>
        <v>4.1309914849246452</v>
      </c>
      <c r="Y500" s="36">
        <f t="shared" si="126"/>
        <v>0.32448296313288633</v>
      </c>
      <c r="Z500" s="36">
        <f t="shared" si="127"/>
        <v>3.8065085217917591</v>
      </c>
      <c r="AA500" s="36">
        <f t="shared" si="133"/>
        <v>7.8548446375895961E-2</v>
      </c>
      <c r="AB500" s="36">
        <f t="shared" si="134"/>
        <v>0.92145155362410402</v>
      </c>
      <c r="AC500" s="36">
        <f t="shared" si="135"/>
        <v>3.3209674208897741E-2</v>
      </c>
      <c r="AD500" s="36">
        <v>0</v>
      </c>
      <c r="AE500" s="54">
        <f t="shared" si="128"/>
        <v>0</v>
      </c>
      <c r="AF500" s="54">
        <f t="shared" si="136"/>
        <v>0</v>
      </c>
    </row>
    <row r="501" spans="1:32" ht="12" customHeight="1" x14ac:dyDescent="0.2">
      <c r="A501" s="27">
        <v>154717</v>
      </c>
      <c r="B501" s="28" t="s">
        <v>530</v>
      </c>
      <c r="C501" s="27" t="s">
        <v>35</v>
      </c>
      <c r="D501" s="29">
        <v>2</v>
      </c>
      <c r="E501" s="30">
        <v>2015</v>
      </c>
      <c r="F501" s="27" t="s">
        <v>36</v>
      </c>
      <c r="G501" s="31">
        <v>38666</v>
      </c>
      <c r="H501" s="32">
        <v>11.638888888888889</v>
      </c>
      <c r="I501" s="28" t="s">
        <v>33</v>
      </c>
      <c r="J501" s="33">
        <v>0.96030000000000004</v>
      </c>
      <c r="K501" s="33">
        <f t="shared" si="122"/>
        <v>25.178026674993774</v>
      </c>
      <c r="L501" s="34">
        <v>0.10929999999999999</v>
      </c>
      <c r="M501" s="34">
        <v>0</v>
      </c>
      <c r="N501" s="35">
        <v>635364.23</v>
      </c>
      <c r="O501" s="35">
        <v>610129.36</v>
      </c>
      <c r="P501" s="35">
        <v>3716.74</v>
      </c>
      <c r="Q501" s="35">
        <v>606412.62</v>
      </c>
      <c r="R501" s="35">
        <v>0</v>
      </c>
      <c r="S501" s="35">
        <f t="shared" si="123"/>
        <v>25234.869999999995</v>
      </c>
      <c r="T501" s="10">
        <v>0</v>
      </c>
      <c r="U501" s="35">
        <v>3716.74</v>
      </c>
      <c r="V501" s="35">
        <v>0</v>
      </c>
      <c r="W501" s="36">
        <f t="shared" si="124"/>
        <v>0</v>
      </c>
      <c r="X501" s="36">
        <f t="shared" si="125"/>
        <v>24.178026674993774</v>
      </c>
      <c r="Y501" s="36">
        <f t="shared" si="126"/>
        <v>0.14728587862747067</v>
      </c>
      <c r="Z501" s="36">
        <f t="shared" si="127"/>
        <v>24.030740796366302</v>
      </c>
      <c r="AA501" s="36">
        <f t="shared" si="133"/>
        <v>6.0917245483810183E-3</v>
      </c>
      <c r="AB501" s="36">
        <f t="shared" si="134"/>
        <v>0.99390827545161897</v>
      </c>
      <c r="AC501" s="36">
        <f t="shared" si="135"/>
        <v>6.0917245483810183E-3</v>
      </c>
      <c r="AD501" s="36">
        <v>0</v>
      </c>
      <c r="AE501" s="54">
        <f t="shared" si="128"/>
        <v>0</v>
      </c>
      <c r="AF501" s="54">
        <f t="shared" si="136"/>
        <v>0</v>
      </c>
    </row>
    <row r="502" spans="1:32" x14ac:dyDescent="0.2">
      <c r="A502" s="27">
        <v>120990</v>
      </c>
      <c r="B502" s="28" t="s">
        <v>343</v>
      </c>
      <c r="C502" s="27" t="s">
        <v>35</v>
      </c>
      <c r="D502" s="29">
        <v>2</v>
      </c>
      <c r="E502" s="30">
        <v>2015</v>
      </c>
      <c r="F502" s="27" t="s">
        <v>32</v>
      </c>
      <c r="G502" s="31">
        <v>38652</v>
      </c>
      <c r="H502" s="32">
        <v>11.675000000000001</v>
      </c>
      <c r="I502" s="28" t="s">
        <v>33</v>
      </c>
      <c r="J502" s="33">
        <v>0.45169999999999999</v>
      </c>
      <c r="K502" s="33">
        <f t="shared" si="122"/>
        <v>1.8236637015456174</v>
      </c>
      <c r="L502" s="34">
        <v>6.8117999999999999</v>
      </c>
      <c r="M502" s="34">
        <v>6.7199999999999996E-2</v>
      </c>
      <c r="N502" s="35">
        <v>74538.570000000007</v>
      </c>
      <c r="O502" s="35">
        <v>33665.589999999997</v>
      </c>
      <c r="P502" s="35">
        <v>33665.589999999997</v>
      </c>
      <c r="Q502" s="35">
        <v>0</v>
      </c>
      <c r="R502" s="35">
        <v>0</v>
      </c>
      <c r="S502" s="35">
        <f t="shared" si="123"/>
        <v>40872.98000000001</v>
      </c>
      <c r="T502" s="10">
        <v>0</v>
      </c>
      <c r="U502" s="35">
        <v>5298.65</v>
      </c>
      <c r="V502" s="35">
        <v>40122.76</v>
      </c>
      <c r="W502" s="36">
        <f t="shared" si="124"/>
        <v>40122.76</v>
      </c>
      <c r="X502" s="36">
        <f t="shared" si="125"/>
        <v>0.82366370154561741</v>
      </c>
      <c r="Y502" s="36">
        <f t="shared" si="126"/>
        <v>0.82366370154561741</v>
      </c>
      <c r="Z502" s="36">
        <f t="shared" si="127"/>
        <v>0</v>
      </c>
      <c r="AA502" s="36">
        <f t="shared" si="133"/>
        <v>1</v>
      </c>
      <c r="AB502" s="36">
        <f t="shared" si="134"/>
        <v>0</v>
      </c>
      <c r="AC502" s="36">
        <f t="shared" si="135"/>
        <v>0.15739067694937176</v>
      </c>
      <c r="AD502" s="36">
        <v>0</v>
      </c>
      <c r="AE502" s="54">
        <f t="shared" si="128"/>
        <v>0</v>
      </c>
      <c r="AF502" s="54">
        <f t="shared" si="136"/>
        <v>0</v>
      </c>
    </row>
    <row r="503" spans="1:32" x14ac:dyDescent="0.2">
      <c r="A503" s="27">
        <v>154387</v>
      </c>
      <c r="B503" s="28" t="s">
        <v>527</v>
      </c>
      <c r="C503" s="27" t="s">
        <v>49</v>
      </c>
      <c r="D503" s="29">
        <v>1</v>
      </c>
      <c r="E503" s="30">
        <v>2015</v>
      </c>
      <c r="F503" s="27" t="s">
        <v>36</v>
      </c>
      <c r="G503" s="31">
        <v>38618</v>
      </c>
      <c r="H503" s="32">
        <v>11.769444444444444</v>
      </c>
      <c r="I503" s="28" t="s">
        <v>33</v>
      </c>
      <c r="J503" s="33">
        <v>0.43969999999999998</v>
      </c>
      <c r="K503" s="33">
        <f t="shared" si="122"/>
        <v>1.7846023994398366</v>
      </c>
      <c r="L503" s="34">
        <v>1.5408999999999999</v>
      </c>
      <c r="M503" s="34">
        <v>4.07E-2</v>
      </c>
      <c r="N503" s="35">
        <v>406719.56</v>
      </c>
      <c r="O503" s="35">
        <v>178814.7</v>
      </c>
      <c r="P503" s="35">
        <v>56357.15</v>
      </c>
      <c r="Q503" s="35">
        <v>122457.55</v>
      </c>
      <c r="R503" s="35">
        <v>0</v>
      </c>
      <c r="S503" s="35">
        <f t="shared" si="123"/>
        <v>227904.86</v>
      </c>
      <c r="T503" s="10">
        <v>0</v>
      </c>
      <c r="U503" s="35">
        <v>24914.28</v>
      </c>
      <c r="V503" s="35">
        <v>27870.93</v>
      </c>
      <c r="W503" s="36">
        <f t="shared" si="124"/>
        <v>27870.93</v>
      </c>
      <c r="X503" s="36">
        <f t="shared" si="125"/>
        <v>0.78460239943983656</v>
      </c>
      <c r="Y503" s="36">
        <f t="shared" si="126"/>
        <v>0.24728366915913949</v>
      </c>
      <c r="Z503" s="36">
        <f t="shared" si="127"/>
        <v>0.53731873028069699</v>
      </c>
      <c r="AA503" s="36">
        <f t="shared" si="133"/>
        <v>0.31517067668374021</v>
      </c>
      <c r="AB503" s="36">
        <f t="shared" si="134"/>
        <v>0.68482932331625979</v>
      </c>
      <c r="AC503" s="36">
        <f t="shared" si="135"/>
        <v>0.13933015574222923</v>
      </c>
      <c r="AD503" s="36">
        <v>0</v>
      </c>
      <c r="AE503" s="54">
        <f t="shared" si="128"/>
        <v>0</v>
      </c>
      <c r="AF503" s="54">
        <f t="shared" si="136"/>
        <v>0</v>
      </c>
    </row>
    <row r="504" spans="1:32" x14ac:dyDescent="0.2">
      <c r="A504" s="27">
        <v>154395</v>
      </c>
      <c r="B504" s="28" t="s">
        <v>528</v>
      </c>
      <c r="C504" s="27" t="s">
        <v>35</v>
      </c>
      <c r="D504" s="29">
        <v>2</v>
      </c>
      <c r="E504" s="30">
        <v>2015</v>
      </c>
      <c r="F504" s="27" t="s">
        <v>36</v>
      </c>
      <c r="G504" s="31">
        <v>38616</v>
      </c>
      <c r="H504" s="32">
        <v>11.775</v>
      </c>
      <c r="I504" s="28" t="s">
        <v>33</v>
      </c>
      <c r="J504" s="33">
        <v>0.497</v>
      </c>
      <c r="K504" s="33">
        <f t="shared" si="122"/>
        <v>1.9880441438445311</v>
      </c>
      <c r="L504" s="34">
        <v>3.5</v>
      </c>
      <c r="M504" s="34">
        <v>1.49E-2</v>
      </c>
      <c r="N504" s="35">
        <v>42920.72</v>
      </c>
      <c r="O504" s="35">
        <v>21331.3</v>
      </c>
      <c r="P504" s="35">
        <v>21331.3</v>
      </c>
      <c r="Q504" s="35">
        <v>0</v>
      </c>
      <c r="R504" s="35">
        <v>0</v>
      </c>
      <c r="S504" s="35">
        <f t="shared" si="123"/>
        <v>21589.420000000002</v>
      </c>
      <c r="T504" s="10">
        <v>0</v>
      </c>
      <c r="U504" s="35">
        <v>14789.96</v>
      </c>
      <c r="V504" s="35">
        <v>2639.84</v>
      </c>
      <c r="W504" s="36">
        <f t="shared" si="124"/>
        <v>2639.84</v>
      </c>
      <c r="X504" s="36">
        <f t="shared" si="125"/>
        <v>0.9880441438445311</v>
      </c>
      <c r="Y504" s="36">
        <f t="shared" si="126"/>
        <v>0.9880441438445311</v>
      </c>
      <c r="Z504" s="36">
        <f t="shared" si="127"/>
        <v>0</v>
      </c>
      <c r="AA504" s="36">
        <f t="shared" si="133"/>
        <v>1</v>
      </c>
      <c r="AB504" s="36">
        <f t="shared" si="134"/>
        <v>0</v>
      </c>
      <c r="AC504" s="36">
        <f t="shared" si="135"/>
        <v>0.69334545948910753</v>
      </c>
      <c r="AD504" s="36">
        <v>0</v>
      </c>
      <c r="AE504" s="54">
        <f t="shared" si="128"/>
        <v>0</v>
      </c>
      <c r="AF504" s="54">
        <f t="shared" si="136"/>
        <v>0</v>
      </c>
    </row>
    <row r="505" spans="1:32" x14ac:dyDescent="0.2">
      <c r="A505" s="27">
        <v>119803</v>
      </c>
      <c r="B505" s="28" t="s">
        <v>340</v>
      </c>
      <c r="C505" s="27" t="s">
        <v>44</v>
      </c>
      <c r="D505" s="29">
        <v>1</v>
      </c>
      <c r="E505" s="30">
        <v>2015</v>
      </c>
      <c r="F505" s="27" t="s">
        <v>32</v>
      </c>
      <c r="G505" s="31">
        <v>38544</v>
      </c>
      <c r="H505" s="32">
        <v>11.969444444444445</v>
      </c>
      <c r="I505" s="28" t="s">
        <v>33</v>
      </c>
      <c r="J505" s="33">
        <v>0.1163</v>
      </c>
      <c r="K505" s="33">
        <f t="shared" si="122"/>
        <v>1.1316078490643822</v>
      </c>
      <c r="L505" s="34">
        <v>0.28170000000000001</v>
      </c>
      <c r="M505" s="34">
        <v>6.6900000000000001E-2</v>
      </c>
      <c r="N505" s="35">
        <v>491450.85</v>
      </c>
      <c r="O505" s="35">
        <v>57156.54</v>
      </c>
      <c r="P505" s="35">
        <v>57156.54</v>
      </c>
      <c r="Q505" s="35">
        <v>0</v>
      </c>
      <c r="R505" s="35">
        <v>0</v>
      </c>
      <c r="S505" s="35">
        <f t="shared" si="123"/>
        <v>434294.31</v>
      </c>
      <c r="T505" s="10">
        <v>0</v>
      </c>
      <c r="U505" s="35">
        <v>26064.560000000001</v>
      </c>
      <c r="V505" s="35">
        <v>10895.94</v>
      </c>
      <c r="W505" s="36">
        <f t="shared" si="124"/>
        <v>10895.94</v>
      </c>
      <c r="X505" s="36">
        <f t="shared" si="125"/>
        <v>0.13160784906438217</v>
      </c>
      <c r="Y505" s="36">
        <f t="shared" si="126"/>
        <v>0.13160784906438217</v>
      </c>
      <c r="Z505" s="36">
        <f t="shared" si="127"/>
        <v>0</v>
      </c>
      <c r="AA505" s="36">
        <f t="shared" si="133"/>
        <v>1</v>
      </c>
      <c r="AB505" s="36">
        <f t="shared" si="134"/>
        <v>0</v>
      </c>
      <c r="AC505" s="36">
        <f t="shared" si="135"/>
        <v>0.45602060586592541</v>
      </c>
      <c r="AD505" s="36">
        <v>0</v>
      </c>
      <c r="AE505" s="54">
        <f t="shared" si="128"/>
        <v>0</v>
      </c>
      <c r="AF505" s="54">
        <f t="shared" si="136"/>
        <v>0</v>
      </c>
    </row>
    <row r="506" spans="1:32" x14ac:dyDescent="0.2">
      <c r="A506" s="27">
        <v>33374</v>
      </c>
      <c r="B506" s="28" t="s">
        <v>113</v>
      </c>
      <c r="C506" s="27" t="s">
        <v>31</v>
      </c>
      <c r="D506" s="29">
        <v>1</v>
      </c>
      <c r="E506" s="30">
        <v>2015</v>
      </c>
      <c r="F506" s="27" t="s">
        <v>36</v>
      </c>
      <c r="G506" s="31">
        <v>38531</v>
      </c>
      <c r="H506" s="32">
        <v>12.005555555555556</v>
      </c>
      <c r="I506" s="28" t="s">
        <v>33</v>
      </c>
      <c r="J506" s="33">
        <v>0.43290000000000001</v>
      </c>
      <c r="K506" s="33">
        <f t="shared" si="122"/>
        <v>1.7632724498781047</v>
      </c>
      <c r="L506" s="34">
        <v>1.9368000000000001</v>
      </c>
      <c r="M506" s="34">
        <v>0</v>
      </c>
      <c r="N506" s="35">
        <v>194741.54</v>
      </c>
      <c r="O506" s="35">
        <v>84298.29</v>
      </c>
      <c r="P506" s="35">
        <v>84298.29</v>
      </c>
      <c r="Q506" s="35">
        <v>0</v>
      </c>
      <c r="R506" s="35">
        <v>0</v>
      </c>
      <c r="S506" s="35">
        <f t="shared" si="123"/>
        <v>110443.25000000001</v>
      </c>
      <c r="T506" s="10">
        <v>0</v>
      </c>
      <c r="U506" s="35">
        <v>754.19</v>
      </c>
      <c r="V506" s="35">
        <v>-20551.86</v>
      </c>
      <c r="W506" s="36">
        <f t="shared" si="124"/>
        <v>-20551.86</v>
      </c>
      <c r="X506" s="36">
        <f t="shared" si="125"/>
        <v>0.76327244987810461</v>
      </c>
      <c r="Y506" s="36">
        <f t="shared" si="126"/>
        <v>0.76327244987810461</v>
      </c>
      <c r="Z506" s="36">
        <f t="shared" si="127"/>
        <v>0</v>
      </c>
      <c r="AA506" s="36">
        <f t="shared" si="133"/>
        <v>1</v>
      </c>
      <c r="AB506" s="36">
        <f t="shared" si="134"/>
        <v>0</v>
      </c>
      <c r="AC506" s="36">
        <f t="shared" si="135"/>
        <v>8.9466820738593883E-3</v>
      </c>
      <c r="AD506" s="36">
        <v>0</v>
      </c>
      <c r="AE506" s="54">
        <f t="shared" si="128"/>
        <v>0</v>
      </c>
      <c r="AF506" s="54">
        <f t="shared" si="136"/>
        <v>0</v>
      </c>
    </row>
    <row r="507" spans="1:32" x14ac:dyDescent="0.2">
      <c r="A507" s="27">
        <v>153801</v>
      </c>
      <c r="B507" s="28" t="s">
        <v>524</v>
      </c>
      <c r="C507" s="27" t="s">
        <v>31</v>
      </c>
      <c r="D507" s="29">
        <v>1</v>
      </c>
      <c r="E507" s="30">
        <v>2015</v>
      </c>
      <c r="F507" s="27" t="s">
        <v>36</v>
      </c>
      <c r="G507" s="31">
        <v>38524</v>
      </c>
      <c r="H507" s="32">
        <v>12.025</v>
      </c>
      <c r="I507" s="28" t="s">
        <v>33</v>
      </c>
      <c r="J507" s="33">
        <v>0.53559999999999997</v>
      </c>
      <c r="K507" s="33">
        <f t="shared" si="122"/>
        <v>2.1533815953471573</v>
      </c>
      <c r="L507" s="34">
        <v>1.1047</v>
      </c>
      <c r="M507" s="34">
        <v>1.01E-2</v>
      </c>
      <c r="N507" s="35">
        <v>496265.48</v>
      </c>
      <c r="O507" s="35">
        <v>265806.8</v>
      </c>
      <c r="P507" s="35">
        <v>42736.85</v>
      </c>
      <c r="Q507" s="35">
        <v>223069.95</v>
      </c>
      <c r="R507" s="35">
        <v>0</v>
      </c>
      <c r="S507" s="35">
        <f t="shared" si="123"/>
        <v>230458.68</v>
      </c>
      <c r="T507" s="10">
        <v>0</v>
      </c>
      <c r="U507" s="35">
        <v>9157.06</v>
      </c>
      <c r="V507" s="35">
        <v>-40900.620000000003</v>
      </c>
      <c r="W507" s="36">
        <f t="shared" si="124"/>
        <v>-40900.620000000003</v>
      </c>
      <c r="X507" s="36">
        <f t="shared" si="125"/>
        <v>1.1533815953471571</v>
      </c>
      <c r="Y507" s="36">
        <f t="shared" si="126"/>
        <v>0.18544257044256263</v>
      </c>
      <c r="Z507" s="36">
        <f t="shared" si="127"/>
        <v>0.96793902490459471</v>
      </c>
      <c r="AA507" s="36">
        <f t="shared" si="133"/>
        <v>0.16078162785903144</v>
      </c>
      <c r="AB507" s="36">
        <f t="shared" si="134"/>
        <v>0.83921837214096862</v>
      </c>
      <c r="AC507" s="36">
        <f t="shared" si="135"/>
        <v>3.4450059215941804E-2</v>
      </c>
      <c r="AD507" s="36">
        <v>0</v>
      </c>
      <c r="AE507" s="54">
        <f t="shared" si="128"/>
        <v>0</v>
      </c>
      <c r="AF507" s="54">
        <f t="shared" si="136"/>
        <v>0</v>
      </c>
    </row>
    <row r="508" spans="1:32" x14ac:dyDescent="0.2">
      <c r="A508" s="27">
        <v>120069</v>
      </c>
      <c r="B508" s="28" t="s">
        <v>341</v>
      </c>
      <c r="C508" s="27" t="s">
        <v>31</v>
      </c>
      <c r="D508" s="29">
        <v>1</v>
      </c>
      <c r="E508" s="30">
        <v>2015</v>
      </c>
      <c r="F508" s="27" t="s">
        <v>32</v>
      </c>
      <c r="G508" s="31">
        <v>38490</v>
      </c>
      <c r="H508" s="32">
        <v>12.116666666666667</v>
      </c>
      <c r="I508" s="28" t="s">
        <v>33</v>
      </c>
      <c r="J508" s="33">
        <v>0.72199999999999998</v>
      </c>
      <c r="K508" s="33">
        <f t="shared" si="122"/>
        <v>3.5969684334453413</v>
      </c>
      <c r="L508" s="34">
        <v>5.5968999999999998</v>
      </c>
      <c r="M508" s="34">
        <v>1.54E-2</v>
      </c>
      <c r="N508" s="35">
        <v>16131.72</v>
      </c>
      <c r="O508" s="35">
        <v>11646.91</v>
      </c>
      <c r="P508" s="35">
        <v>11646.91</v>
      </c>
      <c r="Q508" s="35">
        <v>0</v>
      </c>
      <c r="R508" s="35">
        <v>0</v>
      </c>
      <c r="S508" s="35">
        <f t="shared" si="123"/>
        <v>4484.8099999999995</v>
      </c>
      <c r="T508" s="10">
        <v>0</v>
      </c>
      <c r="U508" s="35">
        <v>700.44</v>
      </c>
      <c r="V508" s="35">
        <v>1631.49</v>
      </c>
      <c r="W508" s="36">
        <f t="shared" si="124"/>
        <v>1631.49</v>
      </c>
      <c r="X508" s="36">
        <f t="shared" si="125"/>
        <v>2.5969684334453413</v>
      </c>
      <c r="Y508" s="36">
        <f t="shared" si="126"/>
        <v>2.5969684334453413</v>
      </c>
      <c r="Z508" s="36">
        <f t="shared" si="127"/>
        <v>0</v>
      </c>
      <c r="AA508" s="36">
        <f t="shared" si="133"/>
        <v>1</v>
      </c>
      <c r="AB508" s="36">
        <f t="shared" si="134"/>
        <v>0</v>
      </c>
      <c r="AC508" s="36">
        <f t="shared" si="135"/>
        <v>6.0139556328674307E-2</v>
      </c>
      <c r="AD508" s="36">
        <v>0</v>
      </c>
      <c r="AE508" s="54">
        <f t="shared" si="128"/>
        <v>0</v>
      </c>
      <c r="AF508" s="54">
        <f t="shared" si="136"/>
        <v>0</v>
      </c>
    </row>
    <row r="509" spans="1:32" x14ac:dyDescent="0.2">
      <c r="A509" s="27">
        <v>119011</v>
      </c>
      <c r="B509" s="28" t="s">
        <v>339</v>
      </c>
      <c r="C509" s="27" t="s">
        <v>120</v>
      </c>
      <c r="D509" s="29">
        <v>2</v>
      </c>
      <c r="E509" s="30">
        <v>2015</v>
      </c>
      <c r="F509" s="27" t="s">
        <v>32</v>
      </c>
      <c r="G509" s="31">
        <v>38454</v>
      </c>
      <c r="H509" s="32">
        <v>12.216666666666667</v>
      </c>
      <c r="I509" s="28" t="s">
        <v>33</v>
      </c>
      <c r="J509" s="33">
        <v>0.91849999999999998</v>
      </c>
      <c r="K509" s="33">
        <f t="shared" si="122"/>
        <v>12.268807371840145</v>
      </c>
      <c r="L509" s="34">
        <v>2.7323</v>
      </c>
      <c r="M509" s="34">
        <v>8.6999999999999994E-3</v>
      </c>
      <c r="N509" s="35">
        <v>34750.17</v>
      </c>
      <c r="O509" s="35">
        <v>31917.77</v>
      </c>
      <c r="P509" s="35">
        <v>31917.77</v>
      </c>
      <c r="Q509" s="35">
        <v>0</v>
      </c>
      <c r="R509" s="35">
        <v>0</v>
      </c>
      <c r="S509" s="35">
        <f t="shared" si="123"/>
        <v>2832.3999999999978</v>
      </c>
      <c r="T509" s="10">
        <v>0</v>
      </c>
      <c r="U509" s="35">
        <f>+P509</f>
        <v>31917.77</v>
      </c>
      <c r="V509" s="35">
        <v>0</v>
      </c>
      <c r="W509" s="36">
        <f t="shared" si="124"/>
        <v>0</v>
      </c>
      <c r="X509" s="36">
        <f t="shared" si="125"/>
        <v>11.268807371840145</v>
      </c>
      <c r="Y509" s="36">
        <f t="shared" si="126"/>
        <v>11.268807371840145</v>
      </c>
      <c r="Z509" s="36">
        <f t="shared" si="127"/>
        <v>0</v>
      </c>
      <c r="AA509" s="36">
        <f t="shared" si="133"/>
        <v>1</v>
      </c>
      <c r="AB509" s="36">
        <f t="shared" si="134"/>
        <v>0</v>
      </c>
      <c r="AC509" s="36">
        <f t="shared" si="135"/>
        <v>1</v>
      </c>
      <c r="AD509" s="36">
        <v>0</v>
      </c>
      <c r="AE509" s="54">
        <f t="shared" si="128"/>
        <v>0</v>
      </c>
      <c r="AF509" s="54">
        <f t="shared" si="136"/>
        <v>0</v>
      </c>
    </row>
    <row r="510" spans="1:32" x14ac:dyDescent="0.2">
      <c r="A510" s="27">
        <v>152913</v>
      </c>
      <c r="B510" s="28" t="s">
        <v>519</v>
      </c>
      <c r="C510" s="27" t="s">
        <v>101</v>
      </c>
      <c r="D510" s="29">
        <v>2</v>
      </c>
      <c r="E510" s="30">
        <v>2015</v>
      </c>
      <c r="F510" s="27" t="s">
        <v>32</v>
      </c>
      <c r="G510" s="31">
        <v>38362</v>
      </c>
      <c r="H510" s="32">
        <v>12.472222222222221</v>
      </c>
      <c r="I510" s="28" t="s">
        <v>33</v>
      </c>
      <c r="J510" s="33">
        <v>0.80410000000000004</v>
      </c>
      <c r="K510" s="33">
        <f t="shared" si="122"/>
        <v>5.1057387225080273</v>
      </c>
      <c r="L510" s="34">
        <v>3.0878999999999999</v>
      </c>
      <c r="M510" s="34">
        <v>4.4499999999999998E-2</v>
      </c>
      <c r="N510" s="35">
        <v>142011.17000000001</v>
      </c>
      <c r="O510" s="35">
        <v>114197.14</v>
      </c>
      <c r="P510" s="35">
        <v>75176.33</v>
      </c>
      <c r="Q510" s="35">
        <v>39020.81</v>
      </c>
      <c r="R510" s="35">
        <v>0</v>
      </c>
      <c r="S510" s="35">
        <f t="shared" si="123"/>
        <v>27814.030000000013</v>
      </c>
      <c r="T510" s="10">
        <v>0</v>
      </c>
      <c r="U510" s="35">
        <v>0</v>
      </c>
      <c r="V510" s="35">
        <v>10388.719999999999</v>
      </c>
      <c r="W510" s="36">
        <f t="shared" si="124"/>
        <v>10388.719999999999</v>
      </c>
      <c r="X510" s="36">
        <f t="shared" si="125"/>
        <v>4.1057387225080273</v>
      </c>
      <c r="Y510" s="36">
        <f t="shared" si="126"/>
        <v>2.7028204830439879</v>
      </c>
      <c r="Z510" s="36">
        <f t="shared" si="127"/>
        <v>1.4029182394640396</v>
      </c>
      <c r="AA510" s="36">
        <f t="shared" si="133"/>
        <v>0.65830308885143707</v>
      </c>
      <c r="AB510" s="36">
        <f t="shared" si="134"/>
        <v>0.34169691114856288</v>
      </c>
      <c r="AC510" s="36">
        <f t="shared" si="135"/>
        <v>0</v>
      </c>
      <c r="AD510" s="36">
        <v>0</v>
      </c>
      <c r="AE510" s="54">
        <f t="shared" si="128"/>
        <v>0</v>
      </c>
      <c r="AF510" s="54">
        <f t="shared" si="136"/>
        <v>0</v>
      </c>
    </row>
    <row r="511" spans="1:32" x14ac:dyDescent="0.2">
      <c r="A511" s="27">
        <v>152911</v>
      </c>
      <c r="B511" s="28" t="s">
        <v>518</v>
      </c>
      <c r="C511" s="27" t="s">
        <v>101</v>
      </c>
      <c r="D511" s="29">
        <v>2</v>
      </c>
      <c r="E511" s="30">
        <v>2015</v>
      </c>
      <c r="F511" s="27" t="s">
        <v>32</v>
      </c>
      <c r="G511" s="31">
        <v>38357</v>
      </c>
      <c r="H511" s="32">
        <v>12.486111111111111</v>
      </c>
      <c r="I511" s="28" t="s">
        <v>33</v>
      </c>
      <c r="J511" s="33">
        <v>0.49390000000000001</v>
      </c>
      <c r="K511" s="33">
        <f t="shared" si="122"/>
        <v>1.9757999823197934</v>
      </c>
      <c r="L511" s="34">
        <v>5.6559999999999997</v>
      </c>
      <c r="M511" s="34">
        <v>3.3399999999999999E-2</v>
      </c>
      <c r="N511" s="35">
        <v>84037.57</v>
      </c>
      <c r="O511" s="35">
        <v>41504.129999999997</v>
      </c>
      <c r="P511" s="35">
        <v>37787.22</v>
      </c>
      <c r="Q511" s="35">
        <v>3716.91</v>
      </c>
      <c r="R511" s="35">
        <v>0</v>
      </c>
      <c r="S511" s="35">
        <f t="shared" si="123"/>
        <v>42533.44000000001</v>
      </c>
      <c r="T511" s="10">
        <v>0</v>
      </c>
      <c r="U511" s="35">
        <v>24552</v>
      </c>
      <c r="V511" s="35">
        <v>6587.46</v>
      </c>
      <c r="W511" s="36">
        <f t="shared" si="124"/>
        <v>6587.46</v>
      </c>
      <c r="X511" s="36">
        <f t="shared" si="125"/>
        <v>0.97579998231979326</v>
      </c>
      <c r="Y511" s="36">
        <f t="shared" si="126"/>
        <v>0.88841203533031876</v>
      </c>
      <c r="Z511" s="36">
        <f t="shared" si="127"/>
        <v>8.7387946989474607E-2</v>
      </c>
      <c r="AA511" s="36">
        <f t="shared" si="133"/>
        <v>0.91044481597373572</v>
      </c>
      <c r="AB511" s="36">
        <f t="shared" si="134"/>
        <v>8.9555184026264376E-2</v>
      </c>
      <c r="AC511" s="36">
        <f t="shared" si="135"/>
        <v>0.59155558735961944</v>
      </c>
      <c r="AD511" s="36">
        <v>0</v>
      </c>
      <c r="AE511" s="54">
        <f t="shared" si="128"/>
        <v>0</v>
      </c>
      <c r="AF511" s="54">
        <f t="shared" si="136"/>
        <v>0</v>
      </c>
    </row>
    <row r="512" spans="1:32" x14ac:dyDescent="0.2">
      <c r="A512" s="27">
        <v>152923</v>
      </c>
      <c r="B512" s="28" t="s">
        <v>521</v>
      </c>
      <c r="C512" s="27" t="s">
        <v>35</v>
      </c>
      <c r="D512" s="29">
        <v>2</v>
      </c>
      <c r="E512" s="30">
        <v>2015</v>
      </c>
      <c r="F512" s="27" t="s">
        <v>32</v>
      </c>
      <c r="G512" s="31">
        <v>38357</v>
      </c>
      <c r="H512" s="32">
        <v>12.486111111111111</v>
      </c>
      <c r="I512" s="28" t="s">
        <v>33</v>
      </c>
      <c r="J512" s="33">
        <v>0.74590000000000001</v>
      </c>
      <c r="K512" s="33">
        <f t="shared" si="122"/>
        <v>3.9353342545256949</v>
      </c>
      <c r="L512" s="34">
        <v>3.6080000000000001</v>
      </c>
      <c r="M512" s="34">
        <v>4.5600000000000002E-2</v>
      </c>
      <c r="N512" s="35">
        <v>160769.62</v>
      </c>
      <c r="O512" s="35">
        <v>119916.77</v>
      </c>
      <c r="P512" s="35">
        <v>90189.06</v>
      </c>
      <c r="Q512" s="35">
        <v>29727.71</v>
      </c>
      <c r="R512" s="35">
        <v>0</v>
      </c>
      <c r="S512" s="35">
        <f t="shared" si="123"/>
        <v>40852.849999999991</v>
      </c>
      <c r="T512" s="10">
        <v>0</v>
      </c>
      <c r="U512" s="35">
        <v>6141.9</v>
      </c>
      <c r="V512" s="35">
        <v>11540</v>
      </c>
      <c r="W512" s="36">
        <f t="shared" si="124"/>
        <v>11540</v>
      </c>
      <c r="X512" s="36">
        <f t="shared" si="125"/>
        <v>2.9353342545256949</v>
      </c>
      <c r="Y512" s="36">
        <f t="shared" si="126"/>
        <v>2.2076565037690155</v>
      </c>
      <c r="Z512" s="36">
        <f t="shared" si="127"/>
        <v>0.72767775075667929</v>
      </c>
      <c r="AA512" s="36">
        <f t="shared" si="133"/>
        <v>0.75209714204276845</v>
      </c>
      <c r="AB512" s="36">
        <f t="shared" si="134"/>
        <v>0.24790285795723149</v>
      </c>
      <c r="AC512" s="36">
        <f t="shared" si="135"/>
        <v>5.1218023967790322E-2</v>
      </c>
      <c r="AD512" s="36">
        <v>0</v>
      </c>
      <c r="AE512" s="54">
        <f t="shared" si="128"/>
        <v>0</v>
      </c>
      <c r="AF512" s="54">
        <f t="shared" si="136"/>
        <v>0</v>
      </c>
    </row>
    <row r="513" spans="1:32" x14ac:dyDescent="0.2">
      <c r="A513" s="27">
        <v>117640</v>
      </c>
      <c r="B513" s="28" t="s">
        <v>335</v>
      </c>
      <c r="C513" s="27" t="s">
        <v>35</v>
      </c>
      <c r="D513" s="29">
        <v>2</v>
      </c>
      <c r="E513" s="30">
        <v>2015</v>
      </c>
      <c r="F513" s="27" t="s">
        <v>32</v>
      </c>
      <c r="G513" s="31">
        <v>38327</v>
      </c>
      <c r="H513" s="32">
        <v>12.566666666666666</v>
      </c>
      <c r="I513" s="28" t="s">
        <v>33</v>
      </c>
      <c r="J513" s="33">
        <v>0.7832206297103671</v>
      </c>
      <c r="K513" s="33">
        <f t="shared" si="122"/>
        <v>4.61298507631943</v>
      </c>
      <c r="L513" s="34">
        <v>5.1314705226199031</v>
      </c>
      <c r="M513" s="34">
        <v>9.1792811469388596E-3</v>
      </c>
      <c r="N513" s="35">
        <v>32542.58</v>
      </c>
      <c r="O513" s="35">
        <v>25488.02</v>
      </c>
      <c r="P513" s="35">
        <v>17087.77</v>
      </c>
      <c r="Q513" s="35">
        <v>8400.25</v>
      </c>
      <c r="R513" s="35">
        <v>0</v>
      </c>
      <c r="S513" s="35">
        <f t="shared" si="123"/>
        <v>7054.5600000000013</v>
      </c>
      <c r="T513" s="10">
        <v>0</v>
      </c>
      <c r="U513" s="35">
        <v>6532</v>
      </c>
      <c r="V513" s="35">
        <v>1532.86</v>
      </c>
      <c r="W513" s="36">
        <f t="shared" si="124"/>
        <v>1532.86</v>
      </c>
      <c r="X513" s="36">
        <f t="shared" si="125"/>
        <v>3.6129850763194296</v>
      </c>
      <c r="Y513" s="36">
        <f t="shared" si="126"/>
        <v>2.4222304438547546</v>
      </c>
      <c r="Z513" s="36">
        <f t="shared" si="127"/>
        <v>1.1907546324646752</v>
      </c>
      <c r="AA513" s="36">
        <f t="shared" si="133"/>
        <v>0.67042359508506355</v>
      </c>
      <c r="AB513" s="36">
        <f t="shared" si="134"/>
        <v>0.3295764049149365</v>
      </c>
      <c r="AC513" s="36">
        <f t="shared" si="135"/>
        <v>0.2562772628081742</v>
      </c>
      <c r="AD513" s="36">
        <v>0</v>
      </c>
      <c r="AE513" s="54">
        <f t="shared" si="128"/>
        <v>0</v>
      </c>
      <c r="AF513" s="54">
        <f t="shared" si="136"/>
        <v>0</v>
      </c>
    </row>
    <row r="514" spans="1:32" x14ac:dyDescent="0.2">
      <c r="A514" s="27">
        <v>201104</v>
      </c>
      <c r="B514" s="28" t="s">
        <v>659</v>
      </c>
      <c r="C514" s="27" t="s">
        <v>53</v>
      </c>
      <c r="D514" s="29">
        <v>2</v>
      </c>
      <c r="E514" s="30">
        <v>2015</v>
      </c>
      <c r="F514" s="27" t="s">
        <v>36</v>
      </c>
      <c r="G514" s="31">
        <v>38323</v>
      </c>
      <c r="H514" s="32">
        <v>12.577777777777778</v>
      </c>
      <c r="I514" s="28" t="s">
        <v>33</v>
      </c>
      <c r="J514" s="33">
        <v>0.56640000000000001</v>
      </c>
      <c r="K514" s="33">
        <f t="shared" ref="K514:K577" si="137">+N514/S514</f>
        <v>2.3063743581840157</v>
      </c>
      <c r="L514" s="34">
        <v>5.7417999999999996</v>
      </c>
      <c r="M514" s="34">
        <v>5.28E-2</v>
      </c>
      <c r="N514" s="35">
        <v>90987.76</v>
      </c>
      <c r="O514" s="35">
        <v>51537.2</v>
      </c>
      <c r="P514" s="35">
        <v>28401.07</v>
      </c>
      <c r="Q514" s="35">
        <v>23136.13</v>
      </c>
      <c r="R514" s="35">
        <v>0</v>
      </c>
      <c r="S514" s="35">
        <f t="shared" ref="S514:S577" si="138">+N514-O514</f>
        <v>39450.559999999998</v>
      </c>
      <c r="T514" s="10">
        <v>0</v>
      </c>
      <c r="U514" s="35">
        <f>+P514</f>
        <v>28401.07</v>
      </c>
      <c r="V514" s="36">
        <v>15107.19</v>
      </c>
      <c r="W514" s="36">
        <f t="shared" ref="W514:W577" si="139">+V514-R514</f>
        <v>15107.19</v>
      </c>
      <c r="X514" s="36">
        <f t="shared" ref="X514:X577" si="140">+O514/S514</f>
        <v>1.3063743581840157</v>
      </c>
      <c r="Y514" s="36">
        <f t="shared" ref="Y514:Y577" si="141">+P514/S514</f>
        <v>0.71991550943763538</v>
      </c>
      <c r="Z514" s="36">
        <f t="shared" ref="Z514:Z577" si="142">+Q514/S514</f>
        <v>0.58645884874638032</v>
      </c>
      <c r="AA514" s="36">
        <f t="shared" si="133"/>
        <v>0.5510790264119898</v>
      </c>
      <c r="AB514" s="36">
        <f t="shared" si="134"/>
        <v>0.44892097358801025</v>
      </c>
      <c r="AC514" s="36">
        <f t="shared" si="135"/>
        <v>0.5510790264119898</v>
      </c>
      <c r="AD514" s="36">
        <v>0</v>
      </c>
      <c r="AE514" s="54">
        <f t="shared" ref="AE514:AE577" si="143">+T514/S514</f>
        <v>0</v>
      </c>
      <c r="AF514" s="54">
        <f t="shared" si="136"/>
        <v>0</v>
      </c>
    </row>
    <row r="515" spans="1:32" x14ac:dyDescent="0.2">
      <c r="A515" s="27">
        <v>117112</v>
      </c>
      <c r="B515" s="28" t="s">
        <v>332</v>
      </c>
      <c r="C515" s="27" t="s">
        <v>35</v>
      </c>
      <c r="D515" s="29">
        <v>2</v>
      </c>
      <c r="E515" s="30">
        <v>2015</v>
      </c>
      <c r="F515" s="27" t="s">
        <v>32</v>
      </c>
      <c r="G515" s="31">
        <v>38268</v>
      </c>
      <c r="H515" s="32">
        <v>12.727777777777778</v>
      </c>
      <c r="I515" s="28" t="s">
        <v>33</v>
      </c>
      <c r="J515" s="33">
        <v>0.48936142944359257</v>
      </c>
      <c r="K515" s="33">
        <f t="shared" si="137"/>
        <v>1.9583322875715585</v>
      </c>
      <c r="L515" s="34">
        <v>10.957956033610937</v>
      </c>
      <c r="M515" s="34">
        <v>0</v>
      </c>
      <c r="N515" s="35">
        <v>8582.92</v>
      </c>
      <c r="O515" s="35">
        <v>4200.1499999999996</v>
      </c>
      <c r="P515" s="35">
        <v>4200.1499999999996</v>
      </c>
      <c r="Q515" s="35">
        <v>0</v>
      </c>
      <c r="R515" s="35">
        <v>0</v>
      </c>
      <c r="S515" s="35">
        <f t="shared" si="138"/>
        <v>4382.7700000000004</v>
      </c>
      <c r="T515" s="10">
        <v>0</v>
      </c>
      <c r="U515" s="35">
        <v>0</v>
      </c>
      <c r="V515" s="35">
        <v>-14.64</v>
      </c>
      <c r="W515" s="36">
        <f t="shared" si="139"/>
        <v>-14.64</v>
      </c>
      <c r="X515" s="36">
        <f t="shared" si="140"/>
        <v>0.95833228757155842</v>
      </c>
      <c r="Y515" s="36">
        <f t="shared" si="141"/>
        <v>0.95833228757155842</v>
      </c>
      <c r="Z515" s="36">
        <f t="shared" si="142"/>
        <v>0</v>
      </c>
      <c r="AA515" s="36">
        <f t="shared" si="133"/>
        <v>1</v>
      </c>
      <c r="AB515" s="36">
        <f t="shared" si="134"/>
        <v>0</v>
      </c>
      <c r="AC515" s="36">
        <f t="shared" si="135"/>
        <v>0</v>
      </c>
      <c r="AD515" s="36">
        <v>0</v>
      </c>
      <c r="AE515" s="54">
        <f t="shared" si="143"/>
        <v>0</v>
      </c>
      <c r="AF515" s="54">
        <f t="shared" si="136"/>
        <v>0</v>
      </c>
    </row>
    <row r="516" spans="1:32" ht="22.5" x14ac:dyDescent="0.2">
      <c r="A516" s="27">
        <v>152603</v>
      </c>
      <c r="B516" s="28" t="s">
        <v>514</v>
      </c>
      <c r="C516" s="27" t="s">
        <v>35</v>
      </c>
      <c r="D516" s="29">
        <v>2</v>
      </c>
      <c r="E516" s="30">
        <v>2015</v>
      </c>
      <c r="F516" s="27" t="s">
        <v>32</v>
      </c>
      <c r="G516" s="31">
        <v>38265</v>
      </c>
      <c r="H516" s="32">
        <v>12.736111111111111</v>
      </c>
      <c r="I516" s="28" t="s">
        <v>33</v>
      </c>
      <c r="J516" s="33">
        <v>0.90069999999999995</v>
      </c>
      <c r="K516" s="33">
        <f t="shared" si="137"/>
        <v>10.069652552326106</v>
      </c>
      <c r="L516" s="34">
        <v>2.0047999999999999</v>
      </c>
      <c r="M516" s="34">
        <v>0</v>
      </c>
      <c r="N516" s="35">
        <v>159985.23000000001</v>
      </c>
      <c r="O516" s="35">
        <v>144097.37</v>
      </c>
      <c r="P516" s="35">
        <v>144097.37</v>
      </c>
      <c r="Q516" s="35">
        <v>0</v>
      </c>
      <c r="R516" s="35">
        <v>0</v>
      </c>
      <c r="S516" s="35">
        <f t="shared" si="138"/>
        <v>15887.860000000015</v>
      </c>
      <c r="T516" s="10">
        <v>0</v>
      </c>
      <c r="U516" s="35">
        <v>0</v>
      </c>
      <c r="V516" s="35">
        <v>-667.99</v>
      </c>
      <c r="W516" s="36">
        <f t="shared" si="139"/>
        <v>-667.99</v>
      </c>
      <c r="X516" s="36">
        <f t="shared" si="140"/>
        <v>9.0696525523261062</v>
      </c>
      <c r="Y516" s="36">
        <f t="shared" si="141"/>
        <v>9.0696525523261062</v>
      </c>
      <c r="Z516" s="36">
        <f t="shared" si="142"/>
        <v>0</v>
      </c>
      <c r="AA516" s="36">
        <f t="shared" si="133"/>
        <v>1</v>
      </c>
      <c r="AB516" s="36">
        <f t="shared" si="134"/>
        <v>0</v>
      </c>
      <c r="AC516" s="36">
        <f t="shared" si="135"/>
        <v>0</v>
      </c>
      <c r="AD516" s="36">
        <v>0</v>
      </c>
      <c r="AE516" s="54">
        <f t="shared" si="143"/>
        <v>0</v>
      </c>
      <c r="AF516" s="54">
        <f t="shared" si="136"/>
        <v>0</v>
      </c>
    </row>
    <row r="517" spans="1:32" x14ac:dyDescent="0.2">
      <c r="A517" s="27">
        <v>152610</v>
      </c>
      <c r="B517" s="28" t="s">
        <v>515</v>
      </c>
      <c r="C517" s="27" t="s">
        <v>31</v>
      </c>
      <c r="D517" s="29">
        <v>1</v>
      </c>
      <c r="E517" s="30">
        <v>2015</v>
      </c>
      <c r="F517" s="27" t="s">
        <v>36</v>
      </c>
      <c r="G517" s="31">
        <v>38258</v>
      </c>
      <c r="H517" s="32">
        <v>12.755555555555556</v>
      </c>
      <c r="I517" s="28" t="s">
        <v>33</v>
      </c>
      <c r="J517" s="33">
        <v>0.62329999999999997</v>
      </c>
      <c r="K517" s="33">
        <f t="shared" si="137"/>
        <v>2.6545897537529668</v>
      </c>
      <c r="L517" s="34">
        <v>0.68459999999999999</v>
      </c>
      <c r="M517" s="34">
        <v>0.23810000000000001</v>
      </c>
      <c r="N517" s="35">
        <v>786868.69</v>
      </c>
      <c r="O517" s="35">
        <v>490450.5</v>
      </c>
      <c r="P517" s="35">
        <v>94408.72</v>
      </c>
      <c r="Q517" s="35">
        <v>396041.78</v>
      </c>
      <c r="R517" s="35">
        <v>0</v>
      </c>
      <c r="S517" s="35">
        <f t="shared" si="138"/>
        <v>296418.18999999994</v>
      </c>
      <c r="T517" s="10">
        <v>0</v>
      </c>
      <c r="U517" s="35">
        <v>7201.96</v>
      </c>
      <c r="V517" s="35">
        <v>104105.09</v>
      </c>
      <c r="W517" s="36">
        <f t="shared" si="139"/>
        <v>104105.09</v>
      </c>
      <c r="X517" s="36">
        <f t="shared" si="140"/>
        <v>1.6545897537529668</v>
      </c>
      <c r="Y517" s="36">
        <f t="shared" si="141"/>
        <v>0.31849840254405448</v>
      </c>
      <c r="Z517" s="36">
        <f t="shared" si="142"/>
        <v>1.3360913512089123</v>
      </c>
      <c r="AA517" s="36">
        <f t="shared" si="133"/>
        <v>0.19249388062607745</v>
      </c>
      <c r="AB517" s="36">
        <f t="shared" si="134"/>
        <v>0.80750611937392258</v>
      </c>
      <c r="AC517" s="36">
        <f t="shared" si="135"/>
        <v>1.4684376914693736E-2</v>
      </c>
      <c r="AD517" s="36">
        <v>0</v>
      </c>
      <c r="AE517" s="54">
        <f t="shared" si="143"/>
        <v>0</v>
      </c>
      <c r="AF517" s="54">
        <f t="shared" si="136"/>
        <v>0</v>
      </c>
    </row>
    <row r="518" spans="1:32" x14ac:dyDescent="0.2">
      <c r="A518" s="27">
        <v>152088</v>
      </c>
      <c r="B518" s="28" t="s">
        <v>510</v>
      </c>
      <c r="C518" s="27" t="s">
        <v>35</v>
      </c>
      <c r="D518" s="29">
        <v>2</v>
      </c>
      <c r="E518" s="30">
        <v>2015</v>
      </c>
      <c r="F518" s="27" t="s">
        <v>32</v>
      </c>
      <c r="G518" s="31">
        <v>38222</v>
      </c>
      <c r="H518" s="32">
        <v>12.852777777777778</v>
      </c>
      <c r="I518" s="28" t="s">
        <v>33</v>
      </c>
      <c r="J518" s="33">
        <v>0.91</v>
      </c>
      <c r="K518" s="33">
        <f t="shared" si="137"/>
        <v>11.111028489933595</v>
      </c>
      <c r="L518" s="34">
        <v>3.3099999999999997E-2</v>
      </c>
      <c r="M518" s="34">
        <v>8.0399999999999999E-2</v>
      </c>
      <c r="N518" s="35">
        <v>10402899.199999999</v>
      </c>
      <c r="O518" s="35">
        <v>9466631.3100000005</v>
      </c>
      <c r="P518" s="35">
        <v>81624.240000000005</v>
      </c>
      <c r="Q518" s="35">
        <v>9385007.0700000003</v>
      </c>
      <c r="R518" s="35">
        <v>0</v>
      </c>
      <c r="S518" s="35">
        <f t="shared" si="138"/>
        <v>936267.88999999873</v>
      </c>
      <c r="T518" s="10">
        <v>77772</v>
      </c>
      <c r="U518" s="35">
        <v>18295.21</v>
      </c>
      <c r="V518" s="35">
        <v>-8643.8799999999992</v>
      </c>
      <c r="W518" s="36">
        <f t="shared" si="139"/>
        <v>-8643.8799999999992</v>
      </c>
      <c r="X518" s="36">
        <f t="shared" si="140"/>
        <v>10.111028489933595</v>
      </c>
      <c r="Y518" s="36">
        <f t="shared" si="141"/>
        <v>8.7180432942114583E-2</v>
      </c>
      <c r="Z518" s="36">
        <f t="shared" si="142"/>
        <v>10.023848056991481</v>
      </c>
      <c r="AA518" s="36">
        <f t="shared" si="133"/>
        <v>8.6223110763568971E-3</v>
      </c>
      <c r="AB518" s="36">
        <f t="shared" si="134"/>
        <v>0.99137768892364309</v>
      </c>
      <c r="AC518" s="36">
        <f t="shared" si="135"/>
        <v>1.9325998236219466E-3</v>
      </c>
      <c r="AD518" s="36">
        <v>0</v>
      </c>
      <c r="AE518" s="54">
        <f t="shared" si="143"/>
        <v>8.3065969505800419E-2</v>
      </c>
      <c r="AF518" s="54">
        <f t="shared" si="136"/>
        <v>8.2153827959737021E-3</v>
      </c>
    </row>
    <row r="519" spans="1:32" x14ac:dyDescent="0.2">
      <c r="A519" s="27">
        <v>152232</v>
      </c>
      <c r="B519" s="28" t="s">
        <v>513</v>
      </c>
      <c r="C519" s="27" t="s">
        <v>101</v>
      </c>
      <c r="D519" s="29">
        <v>2</v>
      </c>
      <c r="E519" s="30">
        <v>2015</v>
      </c>
      <c r="F519" s="27" t="s">
        <v>32</v>
      </c>
      <c r="G519" s="31">
        <v>38219</v>
      </c>
      <c r="H519" s="32">
        <v>12.861111111111111</v>
      </c>
      <c r="I519" s="28" t="s">
        <v>33</v>
      </c>
      <c r="J519" s="33">
        <v>0.83020000000000005</v>
      </c>
      <c r="K519" s="33">
        <f t="shared" si="137"/>
        <v>5.8903844896703248</v>
      </c>
      <c r="L519" s="34">
        <v>2.0081000000000002</v>
      </c>
      <c r="M519" s="34">
        <v>4.3900000000000002E-2</v>
      </c>
      <c r="N519" s="35">
        <v>356821.35</v>
      </c>
      <c r="O519" s="35">
        <v>296244.43</v>
      </c>
      <c r="P519" s="35">
        <v>246244.43</v>
      </c>
      <c r="Q519" s="35">
        <v>50000</v>
      </c>
      <c r="R519" s="35">
        <v>0</v>
      </c>
      <c r="S519" s="35">
        <f t="shared" si="138"/>
        <v>60576.919999999984</v>
      </c>
      <c r="T519" s="10">
        <v>0</v>
      </c>
      <c r="U519" s="35">
        <v>209314.21</v>
      </c>
      <c r="V519" s="35">
        <v>36986.47</v>
      </c>
      <c r="W519" s="36">
        <f t="shared" si="139"/>
        <v>36986.47</v>
      </c>
      <c r="X519" s="36">
        <f t="shared" si="140"/>
        <v>4.8903844896703248</v>
      </c>
      <c r="Y519" s="36">
        <f t="shared" si="141"/>
        <v>4.0649876223485784</v>
      </c>
      <c r="Z519" s="36">
        <f t="shared" si="142"/>
        <v>0.82539686732174589</v>
      </c>
      <c r="AA519" s="36">
        <f t="shared" si="133"/>
        <v>0.83122045535168376</v>
      </c>
      <c r="AB519" s="36">
        <f t="shared" si="134"/>
        <v>0.16877954464831627</v>
      </c>
      <c r="AC519" s="36">
        <f t="shared" si="135"/>
        <v>0.70655914104444084</v>
      </c>
      <c r="AD519" s="36">
        <v>0</v>
      </c>
      <c r="AE519" s="54">
        <f t="shared" si="143"/>
        <v>0</v>
      </c>
      <c r="AF519" s="54">
        <f t="shared" si="136"/>
        <v>0</v>
      </c>
    </row>
    <row r="520" spans="1:32" x14ac:dyDescent="0.2">
      <c r="A520" s="27">
        <v>152156</v>
      </c>
      <c r="B520" s="28" t="s">
        <v>512</v>
      </c>
      <c r="C520" s="27" t="s">
        <v>49</v>
      </c>
      <c r="D520" s="29">
        <v>1</v>
      </c>
      <c r="E520" s="30">
        <v>2015</v>
      </c>
      <c r="F520" s="27" t="s">
        <v>36</v>
      </c>
      <c r="G520" s="31">
        <v>38196</v>
      </c>
      <c r="H520" s="32">
        <v>12.922222222222222</v>
      </c>
      <c r="I520" s="28" t="s">
        <v>33</v>
      </c>
      <c r="J520" s="33">
        <v>0.68230000000000002</v>
      </c>
      <c r="K520" s="33">
        <f t="shared" si="137"/>
        <v>3.147135306501891</v>
      </c>
      <c r="L520" s="34">
        <v>0.63729999999999998</v>
      </c>
      <c r="M520" s="34">
        <v>4.7300000000000002E-2</v>
      </c>
      <c r="N520" s="35">
        <v>863349.38</v>
      </c>
      <c r="O520" s="35">
        <v>589020.73</v>
      </c>
      <c r="P520" s="35">
        <v>113104.98</v>
      </c>
      <c r="Q520" s="35">
        <v>475915.75</v>
      </c>
      <c r="R520" s="35">
        <v>1254.6099999999999</v>
      </c>
      <c r="S520" s="35">
        <f t="shared" si="138"/>
        <v>274328.65000000002</v>
      </c>
      <c r="T520" s="10">
        <v>0</v>
      </c>
      <c r="U520" s="35">
        <v>45659.91</v>
      </c>
      <c r="V520" s="35">
        <v>20308.23</v>
      </c>
      <c r="W520" s="36">
        <f t="shared" si="139"/>
        <v>19053.62</v>
      </c>
      <c r="X520" s="36">
        <f t="shared" si="140"/>
        <v>2.147135306501891</v>
      </c>
      <c r="Y520" s="36">
        <f t="shared" si="141"/>
        <v>0.41229736668043965</v>
      </c>
      <c r="Z520" s="36">
        <f t="shared" si="142"/>
        <v>1.7348379398214513</v>
      </c>
      <c r="AA520" s="36">
        <f t="shared" si="133"/>
        <v>0.19202207025888546</v>
      </c>
      <c r="AB520" s="36">
        <f t="shared" si="134"/>
        <v>0.8079779297411146</v>
      </c>
      <c r="AC520" s="36">
        <f t="shared" si="135"/>
        <v>7.7518341332400986E-2</v>
      </c>
      <c r="AD520" s="36">
        <f>V520/R520</f>
        <v>16.186886761623136</v>
      </c>
      <c r="AE520" s="54">
        <f t="shared" si="143"/>
        <v>0</v>
      </c>
      <c r="AF520" s="54">
        <f t="shared" si="136"/>
        <v>0</v>
      </c>
    </row>
    <row r="521" spans="1:32" x14ac:dyDescent="0.2">
      <c r="A521" s="27">
        <v>33122</v>
      </c>
      <c r="B521" s="28" t="s">
        <v>112</v>
      </c>
      <c r="C521" s="27" t="s">
        <v>31</v>
      </c>
      <c r="D521" s="29">
        <v>1</v>
      </c>
      <c r="E521" s="30">
        <v>2015</v>
      </c>
      <c r="F521" s="27" t="s">
        <v>36</v>
      </c>
      <c r="G521" s="31">
        <v>38174</v>
      </c>
      <c r="H521" s="32">
        <v>12.983333333333333</v>
      </c>
      <c r="I521" s="28" t="s">
        <v>33</v>
      </c>
      <c r="J521" s="33">
        <v>1.23E-2</v>
      </c>
      <c r="K521" s="33">
        <f t="shared" si="137"/>
        <v>1.0124505933350778</v>
      </c>
      <c r="L521" s="34">
        <v>0.31290000000000001</v>
      </c>
      <c r="M521" s="34">
        <v>0.1915</v>
      </c>
      <c r="N521" s="35">
        <v>556170.75</v>
      </c>
      <c r="O521" s="35">
        <v>6839.5</v>
      </c>
      <c r="P521" s="35">
        <v>6839.5</v>
      </c>
      <c r="Q521" s="35">
        <v>0</v>
      </c>
      <c r="R521" s="35">
        <v>0</v>
      </c>
      <c r="S521" s="35">
        <f t="shared" si="138"/>
        <v>549331.25</v>
      </c>
      <c r="T521" s="10">
        <v>0</v>
      </c>
      <c r="U521" s="35">
        <v>107.61</v>
      </c>
      <c r="V521" s="35">
        <v>24205.29</v>
      </c>
      <c r="W521" s="36">
        <f t="shared" si="139"/>
        <v>24205.29</v>
      </c>
      <c r="X521" s="36">
        <f t="shared" si="140"/>
        <v>1.2450593335077878E-2</v>
      </c>
      <c r="Y521" s="36">
        <f t="shared" si="141"/>
        <v>1.2450593335077878E-2</v>
      </c>
      <c r="Z521" s="36">
        <f t="shared" si="142"/>
        <v>0</v>
      </c>
      <c r="AA521" s="36">
        <f t="shared" si="133"/>
        <v>1</v>
      </c>
      <c r="AB521" s="36">
        <f t="shared" si="134"/>
        <v>0</v>
      </c>
      <c r="AC521" s="36">
        <f t="shared" si="135"/>
        <v>1.5733606257767381E-2</v>
      </c>
      <c r="AD521" s="36">
        <v>0</v>
      </c>
      <c r="AE521" s="54">
        <f t="shared" si="143"/>
        <v>0</v>
      </c>
      <c r="AF521" s="54">
        <f t="shared" si="136"/>
        <v>0</v>
      </c>
    </row>
    <row r="522" spans="1:32" x14ac:dyDescent="0.2">
      <c r="A522" s="27">
        <v>38711</v>
      </c>
      <c r="B522" s="28" t="s">
        <v>138</v>
      </c>
      <c r="C522" s="27" t="s">
        <v>31</v>
      </c>
      <c r="D522" s="29">
        <v>1</v>
      </c>
      <c r="E522" s="30">
        <v>2015</v>
      </c>
      <c r="F522" s="27" t="s">
        <v>32</v>
      </c>
      <c r="G522" s="31">
        <v>38132</v>
      </c>
      <c r="H522" s="32">
        <v>13.097222222222221</v>
      </c>
      <c r="I522" s="28" t="s">
        <v>33</v>
      </c>
      <c r="J522" s="33">
        <v>0.58299999999999996</v>
      </c>
      <c r="K522" s="33">
        <f t="shared" si="137"/>
        <v>2.3979375663867879</v>
      </c>
      <c r="L522" s="34">
        <v>1.4559</v>
      </c>
      <c r="M522" s="34">
        <v>2.1600000000000001E-2</v>
      </c>
      <c r="N522" s="35">
        <v>252709.48</v>
      </c>
      <c r="O522" s="35">
        <v>147323.29999999999</v>
      </c>
      <c r="P522" s="35">
        <v>137629.12</v>
      </c>
      <c r="Q522" s="35">
        <v>9694.18</v>
      </c>
      <c r="R522" s="35">
        <v>0</v>
      </c>
      <c r="S522" s="35">
        <f t="shared" si="138"/>
        <v>105386.18000000002</v>
      </c>
      <c r="T522" s="10">
        <v>9694.18</v>
      </c>
      <c r="U522" s="35">
        <v>19331.849999999999</v>
      </c>
      <c r="V522" s="35">
        <v>7029.09</v>
      </c>
      <c r="W522" s="36">
        <f t="shared" si="139"/>
        <v>7029.09</v>
      </c>
      <c r="X522" s="36">
        <f t="shared" si="140"/>
        <v>1.3979375663867877</v>
      </c>
      <c r="Y522" s="36">
        <f t="shared" si="141"/>
        <v>1.3059503627515483</v>
      </c>
      <c r="Z522" s="36">
        <f t="shared" si="142"/>
        <v>9.1987203635239448E-2</v>
      </c>
      <c r="AA522" s="36">
        <f t="shared" si="133"/>
        <v>0.9341979170979744</v>
      </c>
      <c r="AB522" s="36">
        <f t="shared" si="134"/>
        <v>6.5802082902025688E-2</v>
      </c>
      <c r="AC522" s="36">
        <f t="shared" si="135"/>
        <v>0.1312205876463533</v>
      </c>
      <c r="AD522" s="36">
        <v>0</v>
      </c>
      <c r="AE522" s="54">
        <f t="shared" si="143"/>
        <v>9.1987203635239448E-2</v>
      </c>
      <c r="AF522" s="54">
        <f t="shared" si="136"/>
        <v>6.5802082902025688E-2</v>
      </c>
    </row>
    <row r="523" spans="1:32" x14ac:dyDescent="0.2">
      <c r="A523" s="27">
        <v>152716</v>
      </c>
      <c r="B523" s="28" t="s">
        <v>516</v>
      </c>
      <c r="C523" s="27" t="s">
        <v>44</v>
      </c>
      <c r="D523" s="29">
        <v>1</v>
      </c>
      <c r="E523" s="30">
        <v>2015</v>
      </c>
      <c r="F523" s="27" t="s">
        <v>32</v>
      </c>
      <c r="G523" s="31">
        <v>38091</v>
      </c>
      <c r="H523" s="32">
        <v>13.21111111111111</v>
      </c>
      <c r="I523" s="28" t="s">
        <v>33</v>
      </c>
      <c r="J523" s="33">
        <v>0.81799999999999995</v>
      </c>
      <c r="K523" s="33">
        <f t="shared" si="137"/>
        <v>5.4933266892861017</v>
      </c>
      <c r="L523" s="34">
        <v>0.72409999999999997</v>
      </c>
      <c r="M523" s="34">
        <v>8.9999999999999998E-4</v>
      </c>
      <c r="N523" s="35">
        <v>488696.45</v>
      </c>
      <c r="O523" s="35">
        <v>399734.61</v>
      </c>
      <c r="P523" s="35">
        <v>80784.5</v>
      </c>
      <c r="Q523" s="35">
        <v>318950.11</v>
      </c>
      <c r="R523" s="35">
        <v>0</v>
      </c>
      <c r="S523" s="35">
        <f t="shared" si="138"/>
        <v>88961.840000000026</v>
      </c>
      <c r="T523" s="10">
        <v>0</v>
      </c>
      <c r="U523" s="35">
        <v>24131.72</v>
      </c>
      <c r="V523" s="35">
        <v>0</v>
      </c>
      <c r="W523" s="36">
        <f t="shared" si="139"/>
        <v>0</v>
      </c>
      <c r="X523" s="36">
        <f t="shared" si="140"/>
        <v>4.4933266892861017</v>
      </c>
      <c r="Y523" s="36">
        <f t="shared" si="141"/>
        <v>0.90808036344571985</v>
      </c>
      <c r="Z523" s="36">
        <f t="shared" si="142"/>
        <v>3.5852463258403815</v>
      </c>
      <c r="AA523" s="36">
        <f t="shared" ref="AA523:AA554" si="144">+P523/O523</f>
        <v>0.20209533520252351</v>
      </c>
      <c r="AB523" s="36">
        <f t="shared" ref="AB523:AB554" si="145">+Q523/O523</f>
        <v>0.79790466479747646</v>
      </c>
      <c r="AC523" s="36">
        <f t="shared" ref="AC523:AC554" si="146">+U523/O523</f>
        <v>6.0369353556851135E-2</v>
      </c>
      <c r="AD523" s="36">
        <v>0</v>
      </c>
      <c r="AE523" s="54">
        <f t="shared" si="143"/>
        <v>0</v>
      </c>
      <c r="AF523" s="54">
        <f t="shared" ref="AF523:AF554" si="147">+T523/O523</f>
        <v>0</v>
      </c>
    </row>
    <row r="524" spans="1:32" x14ac:dyDescent="0.2">
      <c r="A524" s="27">
        <v>114637</v>
      </c>
      <c r="B524" s="28" t="s">
        <v>328</v>
      </c>
      <c r="C524" s="27" t="s">
        <v>31</v>
      </c>
      <c r="D524" s="29">
        <v>1</v>
      </c>
      <c r="E524" s="30">
        <v>2015</v>
      </c>
      <c r="F524" s="27" t="s">
        <v>32</v>
      </c>
      <c r="G524" s="31">
        <v>38033</v>
      </c>
      <c r="H524" s="32">
        <v>13.372222222222222</v>
      </c>
      <c r="I524" s="28" t="s">
        <v>33</v>
      </c>
      <c r="J524" s="33">
        <v>0.1842</v>
      </c>
      <c r="K524" s="33">
        <f t="shared" si="137"/>
        <v>1.2257912659300525</v>
      </c>
      <c r="L524" s="34">
        <v>1.9303999999999999</v>
      </c>
      <c r="M524" s="34">
        <v>4.8300000000000003E-2</v>
      </c>
      <c r="N524" s="35">
        <v>137432.64000000001</v>
      </c>
      <c r="O524" s="35">
        <v>25315.15</v>
      </c>
      <c r="P524" s="35">
        <v>15891.83</v>
      </c>
      <c r="Q524" s="35">
        <v>9423.32</v>
      </c>
      <c r="R524" s="35">
        <v>0</v>
      </c>
      <c r="S524" s="35">
        <f t="shared" si="138"/>
        <v>112117.49000000002</v>
      </c>
      <c r="T524" s="10">
        <v>0</v>
      </c>
      <c r="U524" s="35">
        <v>1200</v>
      </c>
      <c r="V524" s="35">
        <v>13772.48</v>
      </c>
      <c r="W524" s="36">
        <f t="shared" si="139"/>
        <v>13772.48</v>
      </c>
      <c r="X524" s="36">
        <f t="shared" si="140"/>
        <v>0.22579126593005244</v>
      </c>
      <c r="Y524" s="36">
        <f t="shared" si="141"/>
        <v>0.14174264871609235</v>
      </c>
      <c r="Z524" s="36">
        <f t="shared" si="142"/>
        <v>8.4048617213960092E-2</v>
      </c>
      <c r="AA524" s="36">
        <f t="shared" si="144"/>
        <v>0.62775966170455233</v>
      </c>
      <c r="AB524" s="36">
        <f t="shared" si="145"/>
        <v>0.37224033829544756</v>
      </c>
      <c r="AC524" s="36">
        <f t="shared" si="146"/>
        <v>4.7402444781089584E-2</v>
      </c>
      <c r="AD524" s="36">
        <v>0</v>
      </c>
      <c r="AE524" s="54">
        <f t="shared" si="143"/>
        <v>0</v>
      </c>
      <c r="AF524" s="54">
        <f t="shared" si="147"/>
        <v>0</v>
      </c>
    </row>
    <row r="525" spans="1:32" x14ac:dyDescent="0.2">
      <c r="A525" s="27">
        <v>37652</v>
      </c>
      <c r="B525" s="28" t="s">
        <v>131</v>
      </c>
      <c r="C525" s="27" t="s">
        <v>31</v>
      </c>
      <c r="D525" s="29">
        <v>1</v>
      </c>
      <c r="E525" s="30">
        <v>2015</v>
      </c>
      <c r="F525" s="27" t="s">
        <v>36</v>
      </c>
      <c r="G525" s="31">
        <v>38016</v>
      </c>
      <c r="H525" s="32">
        <v>13.416666666666666</v>
      </c>
      <c r="I525" s="28" t="s">
        <v>33</v>
      </c>
      <c r="J525" s="33">
        <v>0.28170000000000001</v>
      </c>
      <c r="K525" s="33">
        <f t="shared" si="137"/>
        <v>1.3922466969642651</v>
      </c>
      <c r="L525" s="34">
        <v>16.587499999999999</v>
      </c>
      <c r="M525" s="34">
        <v>0</v>
      </c>
      <c r="N525" s="35">
        <v>10562.92</v>
      </c>
      <c r="O525" s="35">
        <v>2975.96</v>
      </c>
      <c r="P525" s="35">
        <v>2975.96</v>
      </c>
      <c r="Q525" s="35">
        <v>0</v>
      </c>
      <c r="R525" s="35">
        <v>0</v>
      </c>
      <c r="S525" s="35">
        <f t="shared" si="138"/>
        <v>7586.96</v>
      </c>
      <c r="T525" s="10">
        <v>0</v>
      </c>
      <c r="U525" s="35">
        <v>0</v>
      </c>
      <c r="V525" s="35">
        <v>-1252.5999999999999</v>
      </c>
      <c r="W525" s="36">
        <f t="shared" si="139"/>
        <v>-1252.5999999999999</v>
      </c>
      <c r="X525" s="36">
        <f t="shared" si="140"/>
        <v>0.39224669696426501</v>
      </c>
      <c r="Y525" s="36">
        <f t="shared" si="141"/>
        <v>0.39224669696426501</v>
      </c>
      <c r="Z525" s="36">
        <f t="shared" si="142"/>
        <v>0</v>
      </c>
      <c r="AA525" s="36">
        <f t="shared" si="144"/>
        <v>1</v>
      </c>
      <c r="AB525" s="36">
        <f t="shared" si="145"/>
        <v>0</v>
      </c>
      <c r="AC525" s="36">
        <f t="shared" si="146"/>
        <v>0</v>
      </c>
      <c r="AD525" s="36">
        <v>0</v>
      </c>
      <c r="AE525" s="54">
        <f t="shared" si="143"/>
        <v>0</v>
      </c>
      <c r="AF525" s="54">
        <f t="shared" si="147"/>
        <v>0</v>
      </c>
    </row>
    <row r="526" spans="1:32" x14ac:dyDescent="0.2">
      <c r="A526" s="27">
        <v>150902</v>
      </c>
      <c r="B526" s="28" t="s">
        <v>505</v>
      </c>
      <c r="C526" s="27" t="s">
        <v>31</v>
      </c>
      <c r="D526" s="29">
        <v>1</v>
      </c>
      <c r="E526" s="30">
        <v>2015</v>
      </c>
      <c r="F526" s="27" t="s">
        <v>32</v>
      </c>
      <c r="G526" s="31">
        <v>37974</v>
      </c>
      <c r="H526" s="32">
        <v>13.530555555555555</v>
      </c>
      <c r="I526" s="28" t="s">
        <v>33</v>
      </c>
      <c r="J526" s="33">
        <v>0.27993593849675297</v>
      </c>
      <c r="K526" s="33">
        <f t="shared" si="137"/>
        <v>1.3887653244523033</v>
      </c>
      <c r="L526" s="34">
        <v>1.1105897334533053</v>
      </c>
      <c r="M526" s="34">
        <v>0.63653283667070437</v>
      </c>
      <c r="N526" s="35">
        <v>91343.47</v>
      </c>
      <c r="O526" s="35">
        <v>25570.32</v>
      </c>
      <c r="P526" s="35">
        <v>25570.32</v>
      </c>
      <c r="Q526" s="35">
        <v>0</v>
      </c>
      <c r="R526" s="35">
        <v>0</v>
      </c>
      <c r="S526" s="35">
        <f t="shared" si="138"/>
        <v>65773.149999999994</v>
      </c>
      <c r="T526" s="10">
        <v>0</v>
      </c>
      <c r="U526" s="35">
        <v>7.01</v>
      </c>
      <c r="V526" s="35">
        <v>64573.15</v>
      </c>
      <c r="W526" s="36">
        <f t="shared" si="139"/>
        <v>64573.15</v>
      </c>
      <c r="X526" s="36">
        <f t="shared" si="140"/>
        <v>0.38876532445230316</v>
      </c>
      <c r="Y526" s="36">
        <f t="shared" si="141"/>
        <v>0.38876532445230316</v>
      </c>
      <c r="Z526" s="36">
        <f t="shared" si="142"/>
        <v>0</v>
      </c>
      <c r="AA526" s="36">
        <f t="shared" si="144"/>
        <v>1</v>
      </c>
      <c r="AB526" s="36">
        <f t="shared" si="145"/>
        <v>0</v>
      </c>
      <c r="AC526" s="36">
        <f t="shared" si="146"/>
        <v>2.7414596297582511E-4</v>
      </c>
      <c r="AD526" s="36">
        <v>0</v>
      </c>
      <c r="AE526" s="54">
        <f t="shared" si="143"/>
        <v>0</v>
      </c>
      <c r="AF526" s="54">
        <f t="shared" si="147"/>
        <v>0</v>
      </c>
    </row>
    <row r="527" spans="1:32" ht="12" customHeight="1" x14ac:dyDescent="0.2">
      <c r="A527" s="27">
        <v>113907</v>
      </c>
      <c r="B527" s="28" t="s">
        <v>326</v>
      </c>
      <c r="C527" s="27" t="s">
        <v>35</v>
      </c>
      <c r="D527" s="29">
        <v>2</v>
      </c>
      <c r="E527" s="30">
        <v>2015</v>
      </c>
      <c r="F527" s="27" t="s">
        <v>32</v>
      </c>
      <c r="G527" s="31">
        <v>37963</v>
      </c>
      <c r="H527" s="32">
        <v>13.561111111111112</v>
      </c>
      <c r="I527" s="28" t="s">
        <v>33</v>
      </c>
      <c r="J527" s="33">
        <v>0.99099999999999999</v>
      </c>
      <c r="K527" s="33">
        <f t="shared" si="137"/>
        <v>111.60249650816135</v>
      </c>
      <c r="L527" s="34">
        <v>1.1987000000000001</v>
      </c>
      <c r="M527" s="34">
        <v>0</v>
      </c>
      <c r="N527" s="35">
        <v>88691.62</v>
      </c>
      <c r="O527" s="35">
        <v>87896.91</v>
      </c>
      <c r="P527" s="35">
        <v>87896.91</v>
      </c>
      <c r="Q527" s="35">
        <v>0</v>
      </c>
      <c r="R527" s="35">
        <v>0</v>
      </c>
      <c r="S527" s="35">
        <f t="shared" si="138"/>
        <v>794.70999999999185</v>
      </c>
      <c r="T527" s="10">
        <v>0</v>
      </c>
      <c r="U527" s="35">
        <v>0</v>
      </c>
      <c r="V527" s="35">
        <v>-5509.88</v>
      </c>
      <c r="W527" s="36">
        <f t="shared" si="139"/>
        <v>-5509.88</v>
      </c>
      <c r="X527" s="36">
        <f t="shared" si="140"/>
        <v>110.60249650816135</v>
      </c>
      <c r="Y527" s="36">
        <f t="shared" si="141"/>
        <v>110.60249650816135</v>
      </c>
      <c r="Z527" s="36">
        <f t="shared" si="142"/>
        <v>0</v>
      </c>
      <c r="AA527" s="36">
        <f t="shared" si="144"/>
        <v>1</v>
      </c>
      <c r="AB527" s="36">
        <f t="shared" si="145"/>
        <v>0</v>
      </c>
      <c r="AC527" s="36">
        <f t="shared" si="146"/>
        <v>0</v>
      </c>
      <c r="AD527" s="36">
        <v>0</v>
      </c>
      <c r="AE527" s="54">
        <f t="shared" si="143"/>
        <v>0</v>
      </c>
      <c r="AF527" s="54">
        <f t="shared" si="147"/>
        <v>0</v>
      </c>
    </row>
    <row r="528" spans="1:32" ht="12" customHeight="1" x14ac:dyDescent="0.2">
      <c r="A528" s="27">
        <v>113857</v>
      </c>
      <c r="B528" s="28" t="s">
        <v>325</v>
      </c>
      <c r="C528" s="27" t="s">
        <v>31</v>
      </c>
      <c r="D528" s="29">
        <v>1</v>
      </c>
      <c r="E528" s="30">
        <v>2015</v>
      </c>
      <c r="F528" s="27" t="s">
        <v>32</v>
      </c>
      <c r="G528" s="31">
        <v>37923</v>
      </c>
      <c r="H528" s="32">
        <v>13.669444444444444</v>
      </c>
      <c r="I528" s="28" t="s">
        <v>33</v>
      </c>
      <c r="J528" s="33">
        <v>0.88190000000000002</v>
      </c>
      <c r="K528" s="33">
        <f t="shared" si="137"/>
        <v>8.4661277366281382</v>
      </c>
      <c r="L528" s="34">
        <v>0.21560000000000001</v>
      </c>
      <c r="M528" s="34">
        <v>4.5600000000000002E-2</v>
      </c>
      <c r="N528" s="35">
        <v>1267141.17</v>
      </c>
      <c r="O528" s="35">
        <v>1117469.3</v>
      </c>
      <c r="P528" s="35">
        <v>53653.14</v>
      </c>
      <c r="Q528" s="35">
        <v>1063816.1599999999</v>
      </c>
      <c r="R528" s="35">
        <v>2548.16</v>
      </c>
      <c r="S528" s="35">
        <f t="shared" si="138"/>
        <v>149671.86999999988</v>
      </c>
      <c r="T528" s="10">
        <v>0</v>
      </c>
      <c r="U528" s="35">
        <v>9532.3700000000008</v>
      </c>
      <c r="V528" s="35">
        <v>3333.33</v>
      </c>
      <c r="W528" s="36">
        <f t="shared" si="139"/>
        <v>785.17000000000007</v>
      </c>
      <c r="X528" s="36">
        <f t="shared" si="140"/>
        <v>7.4661277366281382</v>
      </c>
      <c r="Y528" s="36">
        <f t="shared" si="141"/>
        <v>0.35847176894362343</v>
      </c>
      <c r="Z528" s="36">
        <f t="shared" si="142"/>
        <v>7.1076559676845141</v>
      </c>
      <c r="AA528" s="36">
        <f t="shared" si="144"/>
        <v>4.8013077406242832E-2</v>
      </c>
      <c r="AB528" s="36">
        <f t="shared" si="145"/>
        <v>0.95198692259375706</v>
      </c>
      <c r="AC528" s="36">
        <f t="shared" si="146"/>
        <v>8.5303193564243776E-3</v>
      </c>
      <c r="AD528" s="36">
        <f>V528/R528</f>
        <v>1.3081321424086401</v>
      </c>
      <c r="AE528" s="54">
        <f t="shared" si="143"/>
        <v>0</v>
      </c>
      <c r="AF528" s="54">
        <f t="shared" si="147"/>
        <v>0</v>
      </c>
    </row>
    <row r="529" spans="1:32" x14ac:dyDescent="0.2">
      <c r="A529" s="27">
        <v>113173</v>
      </c>
      <c r="B529" s="28" t="s">
        <v>322</v>
      </c>
      <c r="C529" s="27" t="s">
        <v>35</v>
      </c>
      <c r="D529" s="29">
        <v>2</v>
      </c>
      <c r="E529" s="30">
        <v>2015</v>
      </c>
      <c r="F529" s="27" t="s">
        <v>32</v>
      </c>
      <c r="G529" s="31">
        <v>37861</v>
      </c>
      <c r="H529" s="32">
        <v>13.838888888888889</v>
      </c>
      <c r="I529" s="28" t="s">
        <v>33</v>
      </c>
      <c r="J529" s="33">
        <v>0.42749999999999999</v>
      </c>
      <c r="K529" s="33">
        <f t="shared" si="137"/>
        <v>1.7466611237475018</v>
      </c>
      <c r="L529" s="34">
        <v>1.3654999999999999</v>
      </c>
      <c r="M529" s="34">
        <v>4.24E-2</v>
      </c>
      <c r="N529" s="35">
        <v>143062.54999999999</v>
      </c>
      <c r="O529" s="35">
        <v>61156.25</v>
      </c>
      <c r="P529" s="35">
        <v>61156.25</v>
      </c>
      <c r="Q529" s="35">
        <v>0</v>
      </c>
      <c r="R529" s="35">
        <v>0</v>
      </c>
      <c r="S529" s="35">
        <f t="shared" si="138"/>
        <v>81906.299999999988</v>
      </c>
      <c r="T529" s="10">
        <v>0</v>
      </c>
      <c r="U529" s="35">
        <v>47611.86</v>
      </c>
      <c r="V529" s="35">
        <v>0</v>
      </c>
      <c r="W529" s="36">
        <f t="shared" si="139"/>
        <v>0</v>
      </c>
      <c r="X529" s="36">
        <f t="shared" si="140"/>
        <v>0.74666112374750182</v>
      </c>
      <c r="Y529" s="36">
        <f t="shared" si="141"/>
        <v>0.74666112374750182</v>
      </c>
      <c r="Z529" s="36">
        <f t="shared" si="142"/>
        <v>0</v>
      </c>
      <c r="AA529" s="36">
        <f t="shared" si="144"/>
        <v>1</v>
      </c>
      <c r="AB529" s="36">
        <f t="shared" si="145"/>
        <v>0</v>
      </c>
      <c r="AC529" s="36">
        <f t="shared" si="146"/>
        <v>0.77852811446090953</v>
      </c>
      <c r="AD529" s="36">
        <v>0</v>
      </c>
      <c r="AE529" s="54">
        <f t="shared" si="143"/>
        <v>0</v>
      </c>
      <c r="AF529" s="54">
        <f t="shared" si="147"/>
        <v>0</v>
      </c>
    </row>
    <row r="530" spans="1:32" x14ac:dyDescent="0.2">
      <c r="A530" s="27">
        <v>150024</v>
      </c>
      <c r="B530" s="28" t="s">
        <v>503</v>
      </c>
      <c r="C530" s="27" t="s">
        <v>137</v>
      </c>
      <c r="D530" s="29">
        <v>2</v>
      </c>
      <c r="E530" s="30">
        <v>2015</v>
      </c>
      <c r="F530" s="27" t="s">
        <v>36</v>
      </c>
      <c r="G530" s="31">
        <v>37799</v>
      </c>
      <c r="H530" s="32">
        <v>14.008333333333333</v>
      </c>
      <c r="I530" s="28" t="s">
        <v>33</v>
      </c>
      <c r="J530" s="33">
        <v>0.75160000000000005</v>
      </c>
      <c r="K530" s="33">
        <f t="shared" si="137"/>
        <v>1.7181827270227539</v>
      </c>
      <c r="L530" s="34">
        <v>6.6265999999999998</v>
      </c>
      <c r="M530" s="34">
        <v>0</v>
      </c>
      <c r="N530" s="35">
        <v>922917.9</v>
      </c>
      <c r="O530" s="35">
        <v>385770.2</v>
      </c>
      <c r="P530" s="35">
        <v>301370.09000000003</v>
      </c>
      <c r="Q530" s="35">
        <v>84400.11</v>
      </c>
      <c r="R530" s="35">
        <v>0</v>
      </c>
      <c r="S530" s="35">
        <f t="shared" si="138"/>
        <v>537147.69999999995</v>
      </c>
      <c r="T530" s="10">
        <v>0</v>
      </c>
      <c r="U530" s="35">
        <v>0</v>
      </c>
      <c r="V530" s="36">
        <v>-54534.33</v>
      </c>
      <c r="W530" s="36">
        <f t="shared" si="139"/>
        <v>-54534.33</v>
      </c>
      <c r="X530" s="36">
        <f t="shared" si="140"/>
        <v>0.71818272702275376</v>
      </c>
      <c r="Y530" s="36">
        <f t="shared" si="141"/>
        <v>0.5610562793064181</v>
      </c>
      <c r="Z530" s="36">
        <f t="shared" si="142"/>
        <v>0.15712644771633577</v>
      </c>
      <c r="AA530" s="36">
        <f t="shared" si="144"/>
        <v>0.78121661548766597</v>
      </c>
      <c r="AB530" s="36">
        <f t="shared" si="145"/>
        <v>0.21878338451233403</v>
      </c>
      <c r="AC530" s="36">
        <f t="shared" si="146"/>
        <v>0</v>
      </c>
      <c r="AD530" s="36">
        <v>0</v>
      </c>
      <c r="AE530" s="54">
        <f t="shared" si="143"/>
        <v>0</v>
      </c>
      <c r="AF530" s="54">
        <f t="shared" si="147"/>
        <v>0</v>
      </c>
    </row>
    <row r="531" spans="1:32" x14ac:dyDescent="0.2">
      <c r="A531" s="27">
        <v>112699</v>
      </c>
      <c r="B531" s="28" t="s">
        <v>320</v>
      </c>
      <c r="C531" s="27" t="s">
        <v>35</v>
      </c>
      <c r="D531" s="29">
        <v>2</v>
      </c>
      <c r="E531" s="30">
        <v>2015</v>
      </c>
      <c r="F531" s="27" t="s">
        <v>32</v>
      </c>
      <c r="G531" s="31">
        <v>37796</v>
      </c>
      <c r="H531" s="32">
        <v>14.016666666666667</v>
      </c>
      <c r="I531" s="28" t="s">
        <v>33</v>
      </c>
      <c r="J531" s="33">
        <v>0.94120000000000004</v>
      </c>
      <c r="K531" s="33">
        <f t="shared" si="137"/>
        <v>17.021205233146475</v>
      </c>
      <c r="L531" s="34">
        <v>2.8412000000000002</v>
      </c>
      <c r="M531" s="34">
        <v>0</v>
      </c>
      <c r="N531" s="35">
        <v>56685.89</v>
      </c>
      <c r="O531" s="35">
        <v>53355.58</v>
      </c>
      <c r="P531" s="35">
        <v>50715.08</v>
      </c>
      <c r="Q531" s="35">
        <v>2640.5</v>
      </c>
      <c r="R531" s="35">
        <v>0</v>
      </c>
      <c r="S531" s="35">
        <f t="shared" si="138"/>
        <v>3330.3099999999977</v>
      </c>
      <c r="T531" s="10">
        <v>0</v>
      </c>
      <c r="U531" s="35">
        <v>0</v>
      </c>
      <c r="V531" s="35">
        <v>-1959.38</v>
      </c>
      <c r="W531" s="36">
        <f t="shared" si="139"/>
        <v>-1959.38</v>
      </c>
      <c r="X531" s="36">
        <f t="shared" si="140"/>
        <v>16.021205233146475</v>
      </c>
      <c r="Y531" s="36">
        <f t="shared" si="141"/>
        <v>15.228336100843476</v>
      </c>
      <c r="Z531" s="36">
        <f t="shared" si="142"/>
        <v>0.79286913230299938</v>
      </c>
      <c r="AA531" s="36">
        <f t="shared" si="144"/>
        <v>0.95051126798734076</v>
      </c>
      <c r="AB531" s="36">
        <f t="shared" si="145"/>
        <v>4.9488732012659215E-2</v>
      </c>
      <c r="AC531" s="36">
        <f t="shared" si="146"/>
        <v>0</v>
      </c>
      <c r="AD531" s="36">
        <v>0</v>
      </c>
      <c r="AE531" s="54">
        <f t="shared" si="143"/>
        <v>0</v>
      </c>
      <c r="AF531" s="54">
        <f t="shared" si="147"/>
        <v>0</v>
      </c>
    </row>
    <row r="532" spans="1:32" x14ac:dyDescent="0.2">
      <c r="A532" s="27">
        <v>112609</v>
      </c>
      <c r="B532" s="28" t="s">
        <v>319</v>
      </c>
      <c r="C532" s="27" t="s">
        <v>35</v>
      </c>
      <c r="D532" s="29">
        <v>2</v>
      </c>
      <c r="E532" s="30">
        <v>2015</v>
      </c>
      <c r="F532" s="27" t="s">
        <v>32</v>
      </c>
      <c r="G532" s="31">
        <v>37792</v>
      </c>
      <c r="H532" s="32">
        <v>14.027777777777779</v>
      </c>
      <c r="I532" s="28" t="s">
        <v>33</v>
      </c>
      <c r="J532" s="33">
        <v>0.37880000000000003</v>
      </c>
      <c r="K532" s="33">
        <f t="shared" si="137"/>
        <v>1.6098565090957786</v>
      </c>
      <c r="L532" s="34">
        <v>4.2005999999999997</v>
      </c>
      <c r="M532" s="34">
        <v>0.1525</v>
      </c>
      <c r="N532" s="35">
        <v>286588.33</v>
      </c>
      <c r="O532" s="35">
        <v>108567.29</v>
      </c>
      <c r="P532" s="35">
        <v>108567.29</v>
      </c>
      <c r="Q532" s="35">
        <v>0</v>
      </c>
      <c r="R532" s="35">
        <v>0</v>
      </c>
      <c r="S532" s="35">
        <f t="shared" si="138"/>
        <v>178021.04000000004</v>
      </c>
      <c r="T532" s="10">
        <v>0</v>
      </c>
      <c r="U532" s="35">
        <v>7000</v>
      </c>
      <c r="V532" s="35">
        <v>199468.31</v>
      </c>
      <c r="W532" s="36">
        <f t="shared" si="139"/>
        <v>199468.31</v>
      </c>
      <c r="X532" s="36">
        <f t="shared" si="140"/>
        <v>0.6098565090957786</v>
      </c>
      <c r="Y532" s="36">
        <f t="shared" si="141"/>
        <v>0.6098565090957786</v>
      </c>
      <c r="Z532" s="36">
        <f t="shared" si="142"/>
        <v>0</v>
      </c>
      <c r="AA532" s="36">
        <f t="shared" si="144"/>
        <v>1</v>
      </c>
      <c r="AB532" s="36">
        <f t="shared" si="145"/>
        <v>0</v>
      </c>
      <c r="AC532" s="36">
        <f t="shared" si="146"/>
        <v>6.4476141939252607E-2</v>
      </c>
      <c r="AD532" s="36">
        <v>0</v>
      </c>
      <c r="AE532" s="54">
        <f t="shared" si="143"/>
        <v>0</v>
      </c>
      <c r="AF532" s="54">
        <f t="shared" si="147"/>
        <v>0</v>
      </c>
    </row>
    <row r="533" spans="1:32" x14ac:dyDescent="0.2">
      <c r="A533" s="27">
        <v>112383</v>
      </c>
      <c r="B533" s="28" t="s">
        <v>318</v>
      </c>
      <c r="C533" s="27" t="s">
        <v>31</v>
      </c>
      <c r="D533" s="29">
        <v>1</v>
      </c>
      <c r="E533" s="30">
        <v>2015</v>
      </c>
      <c r="F533" s="27" t="s">
        <v>32</v>
      </c>
      <c r="G533" s="31">
        <v>37791</v>
      </c>
      <c r="H533" s="32">
        <v>14.030555555555555</v>
      </c>
      <c r="I533" s="28" t="s">
        <v>33</v>
      </c>
      <c r="J533" s="33">
        <v>0.623</v>
      </c>
      <c r="K533" s="33">
        <f t="shared" si="137"/>
        <v>2.652399608538405</v>
      </c>
      <c r="L533" s="34">
        <v>0.35389999999999999</v>
      </c>
      <c r="M533" s="34">
        <v>8.1500000000000003E-2</v>
      </c>
      <c r="N533" s="35">
        <v>776406.09</v>
      </c>
      <c r="O533" s="35">
        <v>483687.72</v>
      </c>
      <c r="P533" s="35">
        <v>265356.12</v>
      </c>
      <c r="Q533" s="35">
        <v>218331.6</v>
      </c>
      <c r="R533" s="35">
        <v>0</v>
      </c>
      <c r="S533" s="35">
        <f t="shared" si="138"/>
        <v>292718.37</v>
      </c>
      <c r="T533" s="10">
        <v>0</v>
      </c>
      <c r="U533" s="35">
        <v>62063.64</v>
      </c>
      <c r="V533" s="35">
        <v>9028.09</v>
      </c>
      <c r="W533" s="36">
        <f t="shared" si="139"/>
        <v>9028.09</v>
      </c>
      <c r="X533" s="36">
        <f t="shared" si="140"/>
        <v>1.652399608538405</v>
      </c>
      <c r="Y533" s="36">
        <f t="shared" si="141"/>
        <v>0.9065236322544431</v>
      </c>
      <c r="Z533" s="36">
        <f t="shared" si="142"/>
        <v>0.74587597628396196</v>
      </c>
      <c r="AA533" s="36">
        <f t="shared" si="144"/>
        <v>0.54861041334685945</v>
      </c>
      <c r="AB533" s="36">
        <f t="shared" si="145"/>
        <v>0.45138958665314061</v>
      </c>
      <c r="AC533" s="36">
        <f t="shared" si="146"/>
        <v>0.12831344984321702</v>
      </c>
      <c r="AD533" s="36">
        <v>0</v>
      </c>
      <c r="AE533" s="54">
        <f t="shared" si="143"/>
        <v>0</v>
      </c>
      <c r="AF533" s="54">
        <f t="shared" si="147"/>
        <v>0</v>
      </c>
    </row>
    <row r="534" spans="1:32" x14ac:dyDescent="0.2">
      <c r="A534" s="27">
        <v>112207</v>
      </c>
      <c r="B534" s="28" t="s">
        <v>316</v>
      </c>
      <c r="C534" s="27" t="s">
        <v>35</v>
      </c>
      <c r="D534" s="29">
        <v>2</v>
      </c>
      <c r="E534" s="30">
        <v>2015</v>
      </c>
      <c r="F534" s="27" t="s">
        <v>32</v>
      </c>
      <c r="G534" s="31">
        <v>37763</v>
      </c>
      <c r="H534" s="32">
        <v>14.105555555555556</v>
      </c>
      <c r="I534" s="28" t="s">
        <v>33</v>
      </c>
      <c r="J534" s="33">
        <v>1.0567</v>
      </c>
      <c r="K534" s="33">
        <f t="shared" si="137"/>
        <v>-17.648978318366467</v>
      </c>
      <c r="L534" s="34">
        <v>3.4882</v>
      </c>
      <c r="M534" s="34">
        <v>3.7000000000000002E-3</v>
      </c>
      <c r="N534" s="35">
        <v>148206.06</v>
      </c>
      <c r="O534" s="35">
        <v>156603.49</v>
      </c>
      <c r="P534" s="35">
        <v>111302.12</v>
      </c>
      <c r="Q534" s="35">
        <v>45301.37</v>
      </c>
      <c r="R534" s="35">
        <v>0</v>
      </c>
      <c r="S534" s="35">
        <f t="shared" si="138"/>
        <v>-8397.429999999993</v>
      </c>
      <c r="T534" s="10">
        <v>0</v>
      </c>
      <c r="U534" s="35">
        <v>57282.45</v>
      </c>
      <c r="V534" s="35">
        <v>-122.54</v>
      </c>
      <c r="W534" s="36">
        <f t="shared" si="139"/>
        <v>-122.54</v>
      </c>
      <c r="X534" s="36">
        <f t="shared" si="140"/>
        <v>-18.648978318366467</v>
      </c>
      <c r="Y534" s="36">
        <f t="shared" si="141"/>
        <v>-13.254307567910669</v>
      </c>
      <c r="Z534" s="36">
        <f t="shared" si="142"/>
        <v>-5.3946707504557994</v>
      </c>
      <c r="AA534" s="36">
        <f t="shared" si="144"/>
        <v>0.7107256677357574</v>
      </c>
      <c r="AB534" s="36">
        <f t="shared" si="145"/>
        <v>0.28927433226424265</v>
      </c>
      <c r="AC534" s="36">
        <f t="shared" si="146"/>
        <v>0.3657801623705832</v>
      </c>
      <c r="AD534" s="36">
        <v>0</v>
      </c>
      <c r="AE534" s="54">
        <f t="shared" si="143"/>
        <v>0</v>
      </c>
      <c r="AF534" s="54">
        <f t="shared" si="147"/>
        <v>0</v>
      </c>
    </row>
    <row r="535" spans="1:32" x14ac:dyDescent="0.2">
      <c r="A535" s="27">
        <v>94629</v>
      </c>
      <c r="B535" s="28" t="s">
        <v>266</v>
      </c>
      <c r="C535" s="27" t="s">
        <v>35</v>
      </c>
      <c r="D535" s="29">
        <v>2</v>
      </c>
      <c r="E535" s="30">
        <v>2015</v>
      </c>
      <c r="F535" s="27" t="s">
        <v>32</v>
      </c>
      <c r="G535" s="31">
        <v>37747</v>
      </c>
      <c r="H535" s="32">
        <v>14.15</v>
      </c>
      <c r="I535" s="28" t="s">
        <v>33</v>
      </c>
      <c r="J535" s="33">
        <v>0.86209999999999998</v>
      </c>
      <c r="K535" s="33">
        <f t="shared" si="137"/>
        <v>7.2498605398587506</v>
      </c>
      <c r="L535" s="34">
        <v>0.70960000000000001</v>
      </c>
      <c r="M535" s="34">
        <v>1.32E-2</v>
      </c>
      <c r="N535" s="35">
        <v>394307.59</v>
      </c>
      <c r="O535" s="35">
        <v>339919.29</v>
      </c>
      <c r="P535" s="35">
        <v>339919.29</v>
      </c>
      <c r="Q535" s="35">
        <v>0</v>
      </c>
      <c r="R535" s="35">
        <v>0</v>
      </c>
      <c r="S535" s="35">
        <f t="shared" si="138"/>
        <v>54388.300000000047</v>
      </c>
      <c r="T535" s="10">
        <v>0</v>
      </c>
      <c r="U535" s="35">
        <v>22168.880000000001</v>
      </c>
      <c r="V535" s="35">
        <v>4354.29</v>
      </c>
      <c r="W535" s="36">
        <f t="shared" si="139"/>
        <v>4354.29</v>
      </c>
      <c r="X535" s="36">
        <f t="shared" si="140"/>
        <v>6.2498605398587506</v>
      </c>
      <c r="Y535" s="36">
        <f t="shared" si="141"/>
        <v>6.2498605398587506</v>
      </c>
      <c r="Z535" s="36">
        <f t="shared" si="142"/>
        <v>0</v>
      </c>
      <c r="AA535" s="36">
        <f t="shared" si="144"/>
        <v>1</v>
      </c>
      <c r="AB535" s="36">
        <f t="shared" si="145"/>
        <v>0</v>
      </c>
      <c r="AC535" s="36">
        <f t="shared" si="146"/>
        <v>6.5218069854170391E-2</v>
      </c>
      <c r="AD535" s="36">
        <v>0</v>
      </c>
      <c r="AE535" s="54">
        <f t="shared" si="143"/>
        <v>0</v>
      </c>
      <c r="AF535" s="54">
        <f t="shared" si="147"/>
        <v>0</v>
      </c>
    </row>
    <row r="536" spans="1:32" x14ac:dyDescent="0.2">
      <c r="A536" s="27">
        <v>112272</v>
      </c>
      <c r="B536" s="28" t="s">
        <v>317</v>
      </c>
      <c r="C536" s="27" t="s">
        <v>51</v>
      </c>
      <c r="D536" s="29">
        <v>2</v>
      </c>
      <c r="E536" s="30">
        <v>2015</v>
      </c>
      <c r="F536" s="27" t="s">
        <v>32</v>
      </c>
      <c r="G536" s="31">
        <v>37741</v>
      </c>
      <c r="H536" s="32">
        <v>14.166666666666666</v>
      </c>
      <c r="I536" s="28" t="s">
        <v>33</v>
      </c>
      <c r="J536" s="33">
        <v>0.95479999999999998</v>
      </c>
      <c r="K536" s="33">
        <f t="shared" si="137"/>
        <v>22.107297647690686</v>
      </c>
      <c r="L536" s="34">
        <v>3.4445999999999999</v>
      </c>
      <c r="M536" s="34">
        <v>5.96E-2</v>
      </c>
      <c r="N536" s="35">
        <v>373782.23</v>
      </c>
      <c r="O536" s="35">
        <v>356874.59</v>
      </c>
      <c r="P536" s="35">
        <v>335581.41</v>
      </c>
      <c r="Q536" s="35">
        <v>21293.18</v>
      </c>
      <c r="R536" s="35">
        <v>0</v>
      </c>
      <c r="S536" s="35">
        <f t="shared" si="138"/>
        <v>16907.639999999956</v>
      </c>
      <c r="T536" s="10">
        <v>0</v>
      </c>
      <c r="U536" s="35">
        <v>76686.070000000007</v>
      </c>
      <c r="V536" s="35">
        <v>64753.8</v>
      </c>
      <c r="W536" s="36">
        <f t="shared" si="139"/>
        <v>64753.8</v>
      </c>
      <c r="X536" s="36">
        <f t="shared" si="140"/>
        <v>21.107297647690686</v>
      </c>
      <c r="Y536" s="36">
        <f t="shared" si="141"/>
        <v>19.847915498555732</v>
      </c>
      <c r="Z536" s="36">
        <f t="shared" si="142"/>
        <v>1.2593821491349506</v>
      </c>
      <c r="AA536" s="36">
        <f t="shared" si="144"/>
        <v>0.94033427821241056</v>
      </c>
      <c r="AB536" s="36">
        <f t="shared" si="145"/>
        <v>5.9665721787589297E-2</v>
      </c>
      <c r="AC536" s="36">
        <f t="shared" si="146"/>
        <v>0.21488240448836662</v>
      </c>
      <c r="AD536" s="36">
        <v>0</v>
      </c>
      <c r="AE536" s="54">
        <f t="shared" si="143"/>
        <v>0</v>
      </c>
      <c r="AF536" s="54">
        <f t="shared" si="147"/>
        <v>0</v>
      </c>
    </row>
    <row r="537" spans="1:32" x14ac:dyDescent="0.2">
      <c r="A537" s="27">
        <v>32839</v>
      </c>
      <c r="B537" s="28" t="s">
        <v>111</v>
      </c>
      <c r="C537" s="27" t="s">
        <v>35</v>
      </c>
      <c r="D537" s="29">
        <v>2</v>
      </c>
      <c r="E537" s="30">
        <v>2015</v>
      </c>
      <c r="F537" s="27" t="s">
        <v>36</v>
      </c>
      <c r="G537" s="31">
        <v>37736</v>
      </c>
      <c r="H537" s="32">
        <v>14.180555555555555</v>
      </c>
      <c r="I537" s="28" t="s">
        <v>33</v>
      </c>
      <c r="J537" s="33">
        <v>0.45150000000000001</v>
      </c>
      <c r="K537" s="33">
        <f t="shared" si="137"/>
        <v>1.823147951711835</v>
      </c>
      <c r="L537" s="34">
        <v>2.2357999999999998</v>
      </c>
      <c r="M537" s="34">
        <v>2.0199999999999999E-2</v>
      </c>
      <c r="N537" s="35">
        <v>148841.57999999999</v>
      </c>
      <c r="O537" s="35">
        <v>67201.7</v>
      </c>
      <c r="P537" s="35">
        <v>47862.42</v>
      </c>
      <c r="Q537" s="35">
        <v>19339.28</v>
      </c>
      <c r="R537" s="35">
        <v>0</v>
      </c>
      <c r="S537" s="35">
        <f t="shared" si="138"/>
        <v>81639.87999999999</v>
      </c>
      <c r="T537" s="10">
        <v>0</v>
      </c>
      <c r="U537" s="35">
        <v>20434.27</v>
      </c>
      <c r="V537" s="35">
        <v>2501.84</v>
      </c>
      <c r="W537" s="36">
        <f t="shared" si="139"/>
        <v>2501.84</v>
      </c>
      <c r="X537" s="36">
        <f t="shared" si="140"/>
        <v>0.82314795171183497</v>
      </c>
      <c r="Y537" s="36">
        <f t="shared" si="141"/>
        <v>0.58626274315934812</v>
      </c>
      <c r="Z537" s="36">
        <f t="shared" si="142"/>
        <v>0.23688520855248688</v>
      </c>
      <c r="AA537" s="36">
        <f t="shared" si="144"/>
        <v>0.71222037537740857</v>
      </c>
      <c r="AB537" s="36">
        <f t="shared" si="145"/>
        <v>0.28777962462259138</v>
      </c>
      <c r="AC537" s="36">
        <f t="shared" si="146"/>
        <v>0.30407370646873516</v>
      </c>
      <c r="AD537" s="36">
        <v>0</v>
      </c>
      <c r="AE537" s="54">
        <f t="shared" si="143"/>
        <v>0</v>
      </c>
      <c r="AF537" s="54">
        <f t="shared" si="147"/>
        <v>0</v>
      </c>
    </row>
    <row r="538" spans="1:32" ht="12" customHeight="1" x14ac:dyDescent="0.2">
      <c r="A538" s="27">
        <v>111477</v>
      </c>
      <c r="B538" s="28" t="s">
        <v>312</v>
      </c>
      <c r="C538" s="27" t="s">
        <v>31</v>
      </c>
      <c r="D538" s="29">
        <v>1</v>
      </c>
      <c r="E538" s="30">
        <v>2015</v>
      </c>
      <c r="F538" s="27" t="s">
        <v>32</v>
      </c>
      <c r="G538" s="31">
        <v>37704</v>
      </c>
      <c r="H538" s="32">
        <v>14.266666666666667</v>
      </c>
      <c r="I538" s="28" t="s">
        <v>33</v>
      </c>
      <c r="J538" s="33">
        <v>0.53180000000000005</v>
      </c>
      <c r="K538" s="33">
        <f t="shared" si="137"/>
        <v>2.1357073709748775</v>
      </c>
      <c r="L538" s="34">
        <v>0.1346</v>
      </c>
      <c r="M538" s="34">
        <v>0</v>
      </c>
      <c r="N538" s="35">
        <v>639831.82999999996</v>
      </c>
      <c r="O538" s="35">
        <v>340244.05</v>
      </c>
      <c r="P538" s="35">
        <v>77759.55</v>
      </c>
      <c r="Q538" s="35">
        <v>262484.5</v>
      </c>
      <c r="R538" s="35">
        <v>15238.75</v>
      </c>
      <c r="S538" s="35">
        <f t="shared" si="138"/>
        <v>299587.77999999997</v>
      </c>
      <c r="T538" s="10">
        <v>77451.240000000005</v>
      </c>
      <c r="U538" s="35">
        <v>0</v>
      </c>
      <c r="V538" s="35">
        <v>-36012.93</v>
      </c>
      <c r="W538" s="36">
        <f t="shared" si="139"/>
        <v>-51251.68</v>
      </c>
      <c r="X538" s="36">
        <f t="shared" si="140"/>
        <v>1.1357073709748777</v>
      </c>
      <c r="Y538" s="36">
        <f t="shared" si="141"/>
        <v>0.25955514607438263</v>
      </c>
      <c r="Z538" s="36">
        <f t="shared" si="142"/>
        <v>0.87615222490049505</v>
      </c>
      <c r="AA538" s="36">
        <f t="shared" si="144"/>
        <v>0.22854051378708901</v>
      </c>
      <c r="AB538" s="36">
        <f t="shared" si="145"/>
        <v>0.77145948621291105</v>
      </c>
      <c r="AC538" s="36">
        <f t="shared" si="146"/>
        <v>0</v>
      </c>
      <c r="AD538" s="36">
        <f>V538/R538</f>
        <v>-2.3632469854810925</v>
      </c>
      <c r="AE538" s="54">
        <f t="shared" si="143"/>
        <v>0.25852603200304103</v>
      </c>
      <c r="AF538" s="54">
        <f t="shared" si="147"/>
        <v>0.22763437009405457</v>
      </c>
    </row>
    <row r="539" spans="1:32" ht="12" customHeight="1" x14ac:dyDescent="0.2">
      <c r="A539" s="27">
        <v>110845</v>
      </c>
      <c r="B539" s="28" t="s">
        <v>310</v>
      </c>
      <c r="C539" s="27" t="s">
        <v>31</v>
      </c>
      <c r="D539" s="29">
        <v>1</v>
      </c>
      <c r="E539" s="30">
        <v>2015</v>
      </c>
      <c r="F539" s="27" t="s">
        <v>32</v>
      </c>
      <c r="G539" s="31">
        <v>37651</v>
      </c>
      <c r="H539" s="32">
        <v>14.416666666666666</v>
      </c>
      <c r="I539" s="28" t="s">
        <v>33</v>
      </c>
      <c r="J539" s="33">
        <v>0.3599</v>
      </c>
      <c r="K539" s="33">
        <f t="shared" si="137"/>
        <v>1.5623592298911655</v>
      </c>
      <c r="L539" s="34">
        <v>0.66120000000000001</v>
      </c>
      <c r="M539" s="34">
        <v>0.10440000000000001</v>
      </c>
      <c r="N539" s="35">
        <v>762110.13</v>
      </c>
      <c r="O539" s="35">
        <v>274315.7</v>
      </c>
      <c r="P539" s="35">
        <v>125311.52</v>
      </c>
      <c r="Q539" s="35">
        <v>149004.18</v>
      </c>
      <c r="R539" s="35">
        <v>0</v>
      </c>
      <c r="S539" s="35">
        <f t="shared" si="138"/>
        <v>487794.43</v>
      </c>
      <c r="T539" s="10">
        <v>0</v>
      </c>
      <c r="U539" s="35">
        <v>1726.37</v>
      </c>
      <c r="V539" s="35">
        <v>30607.06</v>
      </c>
      <c r="W539" s="36">
        <f t="shared" si="139"/>
        <v>30607.06</v>
      </c>
      <c r="X539" s="36">
        <f t="shared" si="140"/>
        <v>0.56235922989116549</v>
      </c>
      <c r="Y539" s="36">
        <f t="shared" si="141"/>
        <v>0.25689411828667252</v>
      </c>
      <c r="Z539" s="36">
        <f t="shared" si="142"/>
        <v>0.30546511160449291</v>
      </c>
      <c r="AA539" s="36">
        <f t="shared" si="144"/>
        <v>0.4568149763210782</v>
      </c>
      <c r="AB539" s="36">
        <f t="shared" si="145"/>
        <v>0.54318502367892174</v>
      </c>
      <c r="AC539" s="36">
        <f t="shared" si="146"/>
        <v>6.2933692821810772E-3</v>
      </c>
      <c r="AD539" s="36">
        <v>0</v>
      </c>
      <c r="AE539" s="54">
        <f t="shared" si="143"/>
        <v>0</v>
      </c>
      <c r="AF539" s="54">
        <f t="shared" si="147"/>
        <v>0</v>
      </c>
    </row>
    <row r="540" spans="1:32" x14ac:dyDescent="0.2">
      <c r="A540" s="27">
        <v>110874</v>
      </c>
      <c r="B540" s="28" t="s">
        <v>311</v>
      </c>
      <c r="C540" s="27" t="s">
        <v>285</v>
      </c>
      <c r="D540" s="29">
        <v>2</v>
      </c>
      <c r="E540" s="30">
        <v>2015</v>
      </c>
      <c r="F540" s="27" t="s">
        <v>32</v>
      </c>
      <c r="G540" s="31">
        <v>37645</v>
      </c>
      <c r="H540" s="32">
        <v>14.433333333333334</v>
      </c>
      <c r="I540" s="28" t="s">
        <v>33</v>
      </c>
      <c r="J540" s="33">
        <v>0.63739999999999997</v>
      </c>
      <c r="K540" s="33">
        <f t="shared" si="137"/>
        <v>2.7581038590168157</v>
      </c>
      <c r="L540" s="34">
        <v>1.5006999999999999</v>
      </c>
      <c r="M540" s="34">
        <v>5.96E-2</v>
      </c>
      <c r="N540" s="35">
        <v>527783.28</v>
      </c>
      <c r="O540" s="35">
        <v>336425.99</v>
      </c>
      <c r="P540" s="35">
        <v>106033.46</v>
      </c>
      <c r="Q540" s="35">
        <v>230392.53</v>
      </c>
      <c r="R540" s="35">
        <v>0</v>
      </c>
      <c r="S540" s="35">
        <f t="shared" si="138"/>
        <v>191357.29000000004</v>
      </c>
      <c r="T540" s="10">
        <v>0</v>
      </c>
      <c r="U540" s="35">
        <f>+P540</f>
        <v>106033.46</v>
      </c>
      <c r="V540" s="36">
        <v>-32983.050000000003</v>
      </c>
      <c r="W540" s="36">
        <f t="shared" si="139"/>
        <v>-32983.050000000003</v>
      </c>
      <c r="X540" s="36">
        <f t="shared" si="140"/>
        <v>1.7581038590168157</v>
      </c>
      <c r="Y540" s="36">
        <f t="shared" si="141"/>
        <v>0.55411246678921922</v>
      </c>
      <c r="Z540" s="36">
        <f t="shared" si="142"/>
        <v>1.2039913922275967</v>
      </c>
      <c r="AA540" s="36">
        <f t="shared" si="144"/>
        <v>0.3151761848125943</v>
      </c>
      <c r="AB540" s="36">
        <f t="shared" si="145"/>
        <v>0.68482381518740576</v>
      </c>
      <c r="AC540" s="36">
        <f t="shared" si="146"/>
        <v>0.3151761848125943</v>
      </c>
      <c r="AD540" s="36">
        <v>0</v>
      </c>
      <c r="AE540" s="54">
        <f t="shared" si="143"/>
        <v>0</v>
      </c>
      <c r="AF540" s="54">
        <f t="shared" si="147"/>
        <v>0</v>
      </c>
    </row>
    <row r="541" spans="1:32" x14ac:dyDescent="0.2">
      <c r="A541" s="27">
        <v>94093</v>
      </c>
      <c r="B541" s="28" t="s">
        <v>263</v>
      </c>
      <c r="C541" s="27" t="s">
        <v>31</v>
      </c>
      <c r="D541" s="29">
        <v>1</v>
      </c>
      <c r="E541" s="30">
        <v>2015</v>
      </c>
      <c r="F541" s="27" t="s">
        <v>36</v>
      </c>
      <c r="G541" s="31">
        <v>37620</v>
      </c>
      <c r="H541" s="32">
        <v>14.5</v>
      </c>
      <c r="I541" s="28" t="s">
        <v>33</v>
      </c>
      <c r="J541" s="33">
        <v>2.0657999999999999</v>
      </c>
      <c r="K541" s="33">
        <f t="shared" si="137"/>
        <v>-0.93825881643481224</v>
      </c>
      <c r="L541" s="34">
        <v>3.1966999999999999</v>
      </c>
      <c r="M541" s="34">
        <v>0</v>
      </c>
      <c r="N541" s="35">
        <v>38585.800000000003</v>
      </c>
      <c r="O541" s="35">
        <v>79710.7</v>
      </c>
      <c r="P541" s="35">
        <v>7559.15</v>
      </c>
      <c r="Q541" s="35">
        <v>72151.55</v>
      </c>
      <c r="R541" s="35">
        <v>0</v>
      </c>
      <c r="S541" s="35">
        <f t="shared" si="138"/>
        <v>-41124.899999999994</v>
      </c>
      <c r="T541" s="10">
        <v>0</v>
      </c>
      <c r="U541" s="35">
        <v>2667.71</v>
      </c>
      <c r="V541" s="35">
        <v>-41503.96</v>
      </c>
      <c r="W541" s="36">
        <f t="shared" si="139"/>
        <v>-41503.96</v>
      </c>
      <c r="X541" s="36">
        <f t="shared" si="140"/>
        <v>-1.9382588164348122</v>
      </c>
      <c r="Y541" s="36">
        <f t="shared" si="141"/>
        <v>-0.18380956549438421</v>
      </c>
      <c r="Z541" s="36">
        <f t="shared" si="142"/>
        <v>-1.7544492509404281</v>
      </c>
      <c r="AA541" s="36">
        <f t="shared" si="144"/>
        <v>9.4832312349534001E-2</v>
      </c>
      <c r="AB541" s="36">
        <f t="shared" si="145"/>
        <v>0.90516768765046607</v>
      </c>
      <c r="AC541" s="36">
        <f t="shared" si="146"/>
        <v>3.3467401490640529E-2</v>
      </c>
      <c r="AD541" s="36">
        <v>0</v>
      </c>
      <c r="AE541" s="54">
        <f t="shared" si="143"/>
        <v>0</v>
      </c>
      <c r="AF541" s="54">
        <f t="shared" si="147"/>
        <v>0</v>
      </c>
    </row>
    <row r="542" spans="1:32" x14ac:dyDescent="0.2">
      <c r="A542" s="27">
        <v>32813</v>
      </c>
      <c r="B542" s="28" t="s">
        <v>110</v>
      </c>
      <c r="C542" s="27" t="s">
        <v>44</v>
      </c>
      <c r="D542" s="29">
        <v>1</v>
      </c>
      <c r="E542" s="30">
        <v>2015</v>
      </c>
      <c r="F542" s="27" t="s">
        <v>36</v>
      </c>
      <c r="G542" s="31">
        <v>37599</v>
      </c>
      <c r="H542" s="32">
        <v>14.558333333333334</v>
      </c>
      <c r="I542" s="28" t="s">
        <v>33</v>
      </c>
      <c r="J542" s="33">
        <v>9.4299999999999995E-2</v>
      </c>
      <c r="K542" s="33">
        <f t="shared" si="137"/>
        <v>1.1040775747105167</v>
      </c>
      <c r="L542" s="34">
        <v>0.18540000000000001</v>
      </c>
      <c r="M542" s="34">
        <v>0.11559999999999999</v>
      </c>
      <c r="N542" s="35">
        <v>476997.45</v>
      </c>
      <c r="O542" s="35">
        <v>44964.9</v>
      </c>
      <c r="P542" s="35">
        <v>9319.31</v>
      </c>
      <c r="Q542" s="35">
        <v>35645.589999999997</v>
      </c>
      <c r="R542" s="35">
        <v>4036.43</v>
      </c>
      <c r="S542" s="35">
        <f t="shared" si="138"/>
        <v>432032.55</v>
      </c>
      <c r="T542" s="10">
        <v>35645.589999999997</v>
      </c>
      <c r="U542" s="35">
        <v>959.56</v>
      </c>
      <c r="V542" s="35">
        <v>10071.66</v>
      </c>
      <c r="W542" s="36">
        <f t="shared" si="139"/>
        <v>6035.23</v>
      </c>
      <c r="X542" s="36">
        <f t="shared" si="140"/>
        <v>0.10407757471051661</v>
      </c>
      <c r="Y542" s="36">
        <f t="shared" si="141"/>
        <v>2.1570851548106732E-2</v>
      </c>
      <c r="Z542" s="36">
        <f t="shared" si="142"/>
        <v>8.2506723162409867E-2</v>
      </c>
      <c r="AA542" s="36">
        <f t="shared" si="144"/>
        <v>0.20725743857987006</v>
      </c>
      <c r="AB542" s="36">
        <f t="shared" si="145"/>
        <v>0.79274256142012978</v>
      </c>
      <c r="AC542" s="36">
        <f t="shared" si="146"/>
        <v>2.1340200912267123E-2</v>
      </c>
      <c r="AD542" s="36">
        <f>V542/R542</f>
        <v>2.4951900565598808</v>
      </c>
      <c r="AE542" s="54">
        <f t="shared" si="143"/>
        <v>8.2506723162409867E-2</v>
      </c>
      <c r="AF542" s="54">
        <f t="shared" si="147"/>
        <v>0.79274256142012978</v>
      </c>
    </row>
    <row r="543" spans="1:32" x14ac:dyDescent="0.2">
      <c r="A543" s="27">
        <v>32654</v>
      </c>
      <c r="B543" s="28" t="s">
        <v>109</v>
      </c>
      <c r="C543" s="27" t="s">
        <v>31</v>
      </c>
      <c r="D543" s="29">
        <v>1</v>
      </c>
      <c r="E543" s="30">
        <v>2015</v>
      </c>
      <c r="F543" s="27" t="s">
        <v>36</v>
      </c>
      <c r="G543" s="31">
        <v>37550</v>
      </c>
      <c r="H543" s="32">
        <v>14.691666666666666</v>
      </c>
      <c r="I543" s="28" t="s">
        <v>33</v>
      </c>
      <c r="J543" s="33">
        <v>0.3322</v>
      </c>
      <c r="K543" s="33">
        <f t="shared" si="137"/>
        <v>1.4975381441836775</v>
      </c>
      <c r="L543" s="34">
        <v>0.81479999999999997</v>
      </c>
      <c r="M543" s="34">
        <v>2.0400000000000001E-2</v>
      </c>
      <c r="N543" s="35">
        <v>336603.88</v>
      </c>
      <c r="O543" s="35">
        <v>111832.39</v>
      </c>
      <c r="P543" s="35">
        <v>111832.39</v>
      </c>
      <c r="Q543" s="35">
        <v>0</v>
      </c>
      <c r="R543" s="35">
        <v>0</v>
      </c>
      <c r="S543" s="35">
        <f t="shared" si="138"/>
        <v>224771.49</v>
      </c>
      <c r="T543" s="10">
        <v>0</v>
      </c>
      <c r="U543" s="35">
        <v>6817.2</v>
      </c>
      <c r="V543" s="35">
        <v>6586.05</v>
      </c>
      <c r="W543" s="36">
        <f t="shared" si="139"/>
        <v>6586.05</v>
      </c>
      <c r="X543" s="36">
        <f t="shared" si="140"/>
        <v>0.49753814418367742</v>
      </c>
      <c r="Y543" s="36">
        <f t="shared" si="141"/>
        <v>0.49753814418367742</v>
      </c>
      <c r="Z543" s="36">
        <f t="shared" si="142"/>
        <v>0</v>
      </c>
      <c r="AA543" s="36">
        <f t="shared" si="144"/>
        <v>1</v>
      </c>
      <c r="AB543" s="36">
        <f t="shared" si="145"/>
        <v>0</v>
      </c>
      <c r="AC543" s="36">
        <f t="shared" si="146"/>
        <v>6.0959083499869761E-2</v>
      </c>
      <c r="AD543" s="36">
        <v>0</v>
      </c>
      <c r="AE543" s="54">
        <f t="shared" si="143"/>
        <v>0</v>
      </c>
      <c r="AF543" s="54">
        <f t="shared" si="147"/>
        <v>0</v>
      </c>
    </row>
    <row r="544" spans="1:32" ht="12" customHeight="1" x14ac:dyDescent="0.2">
      <c r="A544" s="27">
        <v>93317</v>
      </c>
      <c r="B544" s="28" t="s">
        <v>260</v>
      </c>
      <c r="C544" s="27" t="s">
        <v>49</v>
      </c>
      <c r="D544" s="29">
        <v>1</v>
      </c>
      <c r="E544" s="30">
        <v>2015</v>
      </c>
      <c r="F544" s="27" t="s">
        <v>36</v>
      </c>
      <c r="G544" s="31">
        <v>37480</v>
      </c>
      <c r="H544" s="32">
        <v>14.883333333333333</v>
      </c>
      <c r="I544" s="28" t="s">
        <v>33</v>
      </c>
      <c r="J544" s="33">
        <v>0.89149999999999996</v>
      </c>
      <c r="K544" s="33">
        <f t="shared" si="137"/>
        <v>9.2162525281391794</v>
      </c>
      <c r="L544" s="34">
        <v>0.6734</v>
      </c>
      <c r="M544" s="34">
        <v>1.7000000000000001E-2</v>
      </c>
      <c r="N544" s="35">
        <v>793664.13</v>
      </c>
      <c r="O544" s="35">
        <v>707548.42</v>
      </c>
      <c r="P544" s="35">
        <v>134048.93</v>
      </c>
      <c r="Q544" s="35">
        <v>573499.49</v>
      </c>
      <c r="R544" s="35">
        <v>1411.69</v>
      </c>
      <c r="S544" s="35">
        <f t="shared" si="138"/>
        <v>86115.709999999963</v>
      </c>
      <c r="T544" s="10">
        <v>0</v>
      </c>
      <c r="U544" s="35">
        <v>12038.24</v>
      </c>
      <c r="V544" s="35">
        <v>8187.14</v>
      </c>
      <c r="W544" s="36">
        <f t="shared" si="139"/>
        <v>6775.4500000000007</v>
      </c>
      <c r="X544" s="36">
        <f t="shared" si="140"/>
        <v>8.2162525281391794</v>
      </c>
      <c r="Y544" s="36">
        <f t="shared" si="141"/>
        <v>1.5566141183763107</v>
      </c>
      <c r="Z544" s="36">
        <f t="shared" si="142"/>
        <v>6.6596384097628674</v>
      </c>
      <c r="AA544" s="36">
        <f t="shared" si="144"/>
        <v>0.1894554863114527</v>
      </c>
      <c r="AB544" s="36">
        <f t="shared" si="145"/>
        <v>0.81054451368854719</v>
      </c>
      <c r="AC544" s="36">
        <f t="shared" si="146"/>
        <v>1.7014015804035006E-2</v>
      </c>
      <c r="AD544" s="36">
        <f>V544/R544</f>
        <v>5.7995310585185136</v>
      </c>
      <c r="AE544" s="54">
        <f t="shared" si="143"/>
        <v>0</v>
      </c>
      <c r="AF544" s="54">
        <f t="shared" si="147"/>
        <v>0</v>
      </c>
    </row>
    <row r="545" spans="1:32" x14ac:dyDescent="0.2">
      <c r="A545" s="27">
        <v>38582</v>
      </c>
      <c r="B545" s="28" t="s">
        <v>136</v>
      </c>
      <c r="C545" s="27" t="s">
        <v>137</v>
      </c>
      <c r="D545" s="29">
        <v>2</v>
      </c>
      <c r="E545" s="30">
        <v>2015</v>
      </c>
      <c r="F545" s="27" t="s">
        <v>32</v>
      </c>
      <c r="G545" s="31">
        <v>37467</v>
      </c>
      <c r="H545" s="32">
        <v>14.916666666666666</v>
      </c>
      <c r="I545" s="28" t="s">
        <v>33</v>
      </c>
      <c r="J545" s="33">
        <v>0.6141512507948873</v>
      </c>
      <c r="K545" s="33">
        <f t="shared" si="137"/>
        <v>2.5916891063145875</v>
      </c>
      <c r="L545" s="34">
        <v>0.19691989005124813</v>
      </c>
      <c r="M545" s="34">
        <v>9.8745856353591149E-2</v>
      </c>
      <c r="N545" s="35">
        <v>18383.11</v>
      </c>
      <c r="O545" s="35">
        <v>11290.01</v>
      </c>
      <c r="P545" s="35">
        <v>11290.01</v>
      </c>
      <c r="Q545" s="35">
        <v>0</v>
      </c>
      <c r="R545" s="35">
        <v>0</v>
      </c>
      <c r="S545" s="35">
        <f t="shared" si="138"/>
        <v>7093.1</v>
      </c>
      <c r="T545" s="10">
        <v>0</v>
      </c>
      <c r="U545" s="35">
        <v>10739.62</v>
      </c>
      <c r="V545" s="35">
        <v>539.15</v>
      </c>
      <c r="W545" s="36">
        <f t="shared" si="139"/>
        <v>539.15</v>
      </c>
      <c r="X545" s="36">
        <f t="shared" si="140"/>
        <v>1.5916891063145873</v>
      </c>
      <c r="Y545" s="36">
        <f t="shared" si="141"/>
        <v>1.5916891063145873</v>
      </c>
      <c r="Z545" s="36">
        <f t="shared" si="142"/>
        <v>0</v>
      </c>
      <c r="AA545" s="36">
        <f t="shared" si="144"/>
        <v>1</v>
      </c>
      <c r="AB545" s="36">
        <f t="shared" si="145"/>
        <v>0</v>
      </c>
      <c r="AC545" s="36">
        <f t="shared" si="146"/>
        <v>0.95124982174506489</v>
      </c>
      <c r="AD545" s="36">
        <v>0</v>
      </c>
      <c r="AE545" s="54">
        <f t="shared" si="143"/>
        <v>0</v>
      </c>
      <c r="AF545" s="54">
        <f t="shared" si="147"/>
        <v>0</v>
      </c>
    </row>
    <row r="546" spans="1:32" x14ac:dyDescent="0.2">
      <c r="A546" s="27">
        <v>108454</v>
      </c>
      <c r="B546" s="28" t="s">
        <v>304</v>
      </c>
      <c r="C546" s="27" t="s">
        <v>35</v>
      </c>
      <c r="D546" s="29">
        <v>2</v>
      </c>
      <c r="E546" s="30">
        <v>2015</v>
      </c>
      <c r="F546" s="27" t="s">
        <v>32</v>
      </c>
      <c r="G546" s="31">
        <v>37405</v>
      </c>
      <c r="H546" s="32">
        <v>15.08611111111111</v>
      </c>
      <c r="I546" s="28" t="s">
        <v>33</v>
      </c>
      <c r="J546" s="33">
        <v>0.49440000000000001</v>
      </c>
      <c r="K546" s="33">
        <f t="shared" si="137"/>
        <v>1.9777258019338844</v>
      </c>
      <c r="L546" s="34">
        <v>2.5651999999999999</v>
      </c>
      <c r="M546" s="34">
        <v>1.37E-2</v>
      </c>
      <c r="N546" s="35">
        <v>314841.31</v>
      </c>
      <c r="O546" s="35">
        <v>155647.70000000001</v>
      </c>
      <c r="P546" s="35">
        <v>128257.92</v>
      </c>
      <c r="Q546" s="35">
        <v>27389.78</v>
      </c>
      <c r="R546" s="35">
        <v>0</v>
      </c>
      <c r="S546" s="35">
        <f t="shared" si="138"/>
        <v>159193.60999999999</v>
      </c>
      <c r="T546" s="10">
        <v>0</v>
      </c>
      <c r="U546" s="35">
        <v>0</v>
      </c>
      <c r="V546" s="35">
        <v>12988.66</v>
      </c>
      <c r="W546" s="36">
        <f t="shared" si="139"/>
        <v>12988.66</v>
      </c>
      <c r="X546" s="36">
        <f t="shared" si="140"/>
        <v>0.97772580193388436</v>
      </c>
      <c r="Y546" s="36">
        <f t="shared" si="141"/>
        <v>0.80567253924325233</v>
      </c>
      <c r="Z546" s="36">
        <f t="shared" si="142"/>
        <v>0.17205326269063187</v>
      </c>
      <c r="AA546" s="36">
        <f t="shared" si="144"/>
        <v>0.82402708167226368</v>
      </c>
      <c r="AB546" s="36">
        <f t="shared" si="145"/>
        <v>0.17597291832773626</v>
      </c>
      <c r="AC546" s="36">
        <f t="shared" si="146"/>
        <v>0</v>
      </c>
      <c r="AD546" s="36">
        <v>0</v>
      </c>
      <c r="AE546" s="54">
        <f t="shared" si="143"/>
        <v>0</v>
      </c>
      <c r="AF546" s="54">
        <f t="shared" si="147"/>
        <v>0</v>
      </c>
    </row>
    <row r="547" spans="1:32" x14ac:dyDescent="0.2">
      <c r="A547" s="27">
        <v>32426</v>
      </c>
      <c r="B547" s="28" t="s">
        <v>108</v>
      </c>
      <c r="C547" s="27" t="s">
        <v>31</v>
      </c>
      <c r="D547" s="29">
        <v>1</v>
      </c>
      <c r="E547" s="30">
        <v>2015</v>
      </c>
      <c r="F547" s="27" t="s">
        <v>36</v>
      </c>
      <c r="G547" s="31">
        <v>37309</v>
      </c>
      <c r="H547" s="32">
        <v>15.355555555555556</v>
      </c>
      <c r="I547" s="28" t="s">
        <v>33</v>
      </c>
      <c r="J547" s="33">
        <v>1.5501</v>
      </c>
      <c r="K547" s="33">
        <f t="shared" si="137"/>
        <v>-1.8178009230195682</v>
      </c>
      <c r="L547" s="34">
        <v>1.2341</v>
      </c>
      <c r="M547" s="34">
        <v>0</v>
      </c>
      <c r="N547" s="35">
        <v>80064.259999999995</v>
      </c>
      <c r="O547" s="35">
        <v>124108.83</v>
      </c>
      <c r="P547" s="35">
        <v>124108.83</v>
      </c>
      <c r="Q547" s="35">
        <v>0</v>
      </c>
      <c r="R547" s="35">
        <v>0</v>
      </c>
      <c r="S547" s="35">
        <f t="shared" si="138"/>
        <v>-44044.570000000007</v>
      </c>
      <c r="T547" s="10">
        <v>0</v>
      </c>
      <c r="U547" s="35">
        <v>25604.33</v>
      </c>
      <c r="V547" s="35">
        <v>-45600.78</v>
      </c>
      <c r="W547" s="36">
        <f t="shared" si="139"/>
        <v>-45600.78</v>
      </c>
      <c r="X547" s="36">
        <f t="shared" si="140"/>
        <v>-2.817800923019568</v>
      </c>
      <c r="Y547" s="36">
        <f t="shared" si="141"/>
        <v>-2.817800923019568</v>
      </c>
      <c r="Z547" s="36">
        <f t="shared" si="142"/>
        <v>0</v>
      </c>
      <c r="AA547" s="36">
        <f t="shared" si="144"/>
        <v>1</v>
      </c>
      <c r="AB547" s="36">
        <f t="shared" si="145"/>
        <v>0</v>
      </c>
      <c r="AC547" s="36">
        <f t="shared" si="146"/>
        <v>0.20630546593662999</v>
      </c>
      <c r="AD547" s="36">
        <v>0</v>
      </c>
      <c r="AE547" s="54">
        <f t="shared" si="143"/>
        <v>0</v>
      </c>
      <c r="AF547" s="54">
        <f t="shared" si="147"/>
        <v>0</v>
      </c>
    </row>
    <row r="548" spans="1:32" x14ac:dyDescent="0.2">
      <c r="A548" s="27">
        <v>107045</v>
      </c>
      <c r="B548" s="28" t="s">
        <v>300</v>
      </c>
      <c r="C548" s="27" t="s">
        <v>31</v>
      </c>
      <c r="D548" s="29">
        <v>1</v>
      </c>
      <c r="E548" s="30">
        <v>2015</v>
      </c>
      <c r="F548" s="27" t="s">
        <v>32</v>
      </c>
      <c r="G548" s="31">
        <v>37308</v>
      </c>
      <c r="H548" s="32">
        <v>15.358333333333333</v>
      </c>
      <c r="I548" s="28" t="s">
        <v>33</v>
      </c>
      <c r="J548" s="33">
        <v>0.97670000000000001</v>
      </c>
      <c r="K548" s="33">
        <f t="shared" si="137"/>
        <v>42.88950002186597</v>
      </c>
      <c r="L548" s="34">
        <v>0.21629999999999999</v>
      </c>
      <c r="M548" s="34">
        <v>7.1999999999999998E-3</v>
      </c>
      <c r="N548" s="35">
        <v>343259.68</v>
      </c>
      <c r="O548" s="35">
        <v>335256.33</v>
      </c>
      <c r="P548" s="35">
        <v>17670.05</v>
      </c>
      <c r="Q548" s="35">
        <v>317586.28000000003</v>
      </c>
      <c r="R548" s="35">
        <v>0</v>
      </c>
      <c r="S548" s="35">
        <f t="shared" si="138"/>
        <v>8003.3499999999767</v>
      </c>
      <c r="T548" s="10">
        <v>22594.240000000002</v>
      </c>
      <c r="U548" s="35">
        <v>2720.24</v>
      </c>
      <c r="V548" s="35">
        <v>0</v>
      </c>
      <c r="W548" s="36">
        <f t="shared" si="139"/>
        <v>0</v>
      </c>
      <c r="X548" s="36">
        <f t="shared" si="140"/>
        <v>41.88950002186597</v>
      </c>
      <c r="Y548" s="36">
        <f t="shared" si="141"/>
        <v>2.2078317204670608</v>
      </c>
      <c r="Z548" s="36">
        <f t="shared" si="142"/>
        <v>39.681668301398908</v>
      </c>
      <c r="AA548" s="36">
        <f t="shared" si="144"/>
        <v>5.2706089099048475E-2</v>
      </c>
      <c r="AB548" s="36">
        <f t="shared" si="145"/>
        <v>0.94729391090095161</v>
      </c>
      <c r="AC548" s="36">
        <f t="shared" si="146"/>
        <v>8.1139109289897655E-3</v>
      </c>
      <c r="AD548" s="36">
        <v>0</v>
      </c>
      <c r="AE548" s="54">
        <f t="shared" si="143"/>
        <v>2.8230978277846237</v>
      </c>
      <c r="AF548" s="54">
        <f t="shared" si="147"/>
        <v>6.7393925119922427E-2</v>
      </c>
    </row>
    <row r="549" spans="1:32" x14ac:dyDescent="0.2">
      <c r="A549" s="27">
        <v>106342</v>
      </c>
      <c r="B549" s="28" t="s">
        <v>297</v>
      </c>
      <c r="C549" s="27" t="s">
        <v>31</v>
      </c>
      <c r="D549" s="29">
        <v>1</v>
      </c>
      <c r="E549" s="30">
        <v>2015</v>
      </c>
      <c r="F549" s="27" t="s">
        <v>32</v>
      </c>
      <c r="G549" s="31">
        <v>37223</v>
      </c>
      <c r="H549" s="32">
        <v>15.588888888888889</v>
      </c>
      <c r="I549" s="28" t="s">
        <v>33</v>
      </c>
      <c r="J549" s="33">
        <v>0.58460000000000001</v>
      </c>
      <c r="K549" s="33">
        <f t="shared" si="137"/>
        <v>2.4075013430018291</v>
      </c>
      <c r="L549" s="34">
        <v>0.46410000000000001</v>
      </c>
      <c r="M549" s="34">
        <v>0</v>
      </c>
      <c r="N549" s="35">
        <v>344542.91</v>
      </c>
      <c r="O549" s="35">
        <v>201430.67</v>
      </c>
      <c r="P549" s="35">
        <v>201430.67</v>
      </c>
      <c r="Q549" s="35">
        <v>0</v>
      </c>
      <c r="R549" s="35">
        <v>0</v>
      </c>
      <c r="S549" s="35">
        <f t="shared" si="138"/>
        <v>143112.23999999996</v>
      </c>
      <c r="T549" s="10">
        <v>0</v>
      </c>
      <c r="U549" s="35">
        <v>42509.18</v>
      </c>
      <c r="V549" s="35">
        <v>-36863.089999999997</v>
      </c>
      <c r="W549" s="36">
        <f t="shared" si="139"/>
        <v>-36863.089999999997</v>
      </c>
      <c r="X549" s="36">
        <f t="shared" si="140"/>
        <v>1.4075013430018291</v>
      </c>
      <c r="Y549" s="36">
        <f t="shared" si="141"/>
        <v>1.4075013430018291</v>
      </c>
      <c r="Z549" s="36">
        <f t="shared" si="142"/>
        <v>0</v>
      </c>
      <c r="AA549" s="36">
        <f t="shared" si="144"/>
        <v>1</v>
      </c>
      <c r="AB549" s="36">
        <f t="shared" si="145"/>
        <v>0</v>
      </c>
      <c r="AC549" s="36">
        <f t="shared" si="146"/>
        <v>0.21103628360070489</v>
      </c>
      <c r="AD549" s="36">
        <v>0</v>
      </c>
      <c r="AE549" s="54">
        <f t="shared" si="143"/>
        <v>0</v>
      </c>
      <c r="AF549" s="54">
        <f t="shared" si="147"/>
        <v>0</v>
      </c>
    </row>
    <row r="550" spans="1:32" x14ac:dyDescent="0.2">
      <c r="A550" s="27">
        <v>106392</v>
      </c>
      <c r="B550" s="28" t="s">
        <v>298</v>
      </c>
      <c r="C550" s="27" t="s">
        <v>31</v>
      </c>
      <c r="D550" s="29">
        <v>1</v>
      </c>
      <c r="E550" s="30">
        <v>2015</v>
      </c>
      <c r="F550" s="27" t="s">
        <v>32</v>
      </c>
      <c r="G550" s="31">
        <v>37201</v>
      </c>
      <c r="H550" s="32">
        <v>15.65</v>
      </c>
      <c r="I550" s="28" t="s">
        <v>33</v>
      </c>
      <c r="J550" s="33">
        <v>0.29630000000000001</v>
      </c>
      <c r="K550" s="33">
        <f t="shared" si="137"/>
        <v>1.4210857949456299</v>
      </c>
      <c r="L550" s="34">
        <v>0.9254</v>
      </c>
      <c r="M550" s="34">
        <v>9.0200000000000002E-2</v>
      </c>
      <c r="N550" s="35">
        <v>757020.56</v>
      </c>
      <c r="O550" s="35">
        <v>224314.82</v>
      </c>
      <c r="P550" s="35">
        <v>85422.79</v>
      </c>
      <c r="Q550" s="35">
        <v>138892.03</v>
      </c>
      <c r="R550" s="35">
        <v>0</v>
      </c>
      <c r="S550" s="35">
        <f t="shared" si="138"/>
        <v>532705.74</v>
      </c>
      <c r="T550" s="10">
        <v>11951.52</v>
      </c>
      <c r="U550" s="35">
        <v>1091.93</v>
      </c>
      <c r="V550" s="35">
        <v>48215.12</v>
      </c>
      <c r="W550" s="36">
        <f t="shared" si="139"/>
        <v>48215.12</v>
      </c>
      <c r="X550" s="36">
        <f t="shared" si="140"/>
        <v>0.42108579494562987</v>
      </c>
      <c r="Y550" s="36">
        <f t="shared" si="141"/>
        <v>0.16035642867298558</v>
      </c>
      <c r="Z550" s="36">
        <f t="shared" si="142"/>
        <v>0.26072936627264426</v>
      </c>
      <c r="AA550" s="36">
        <f t="shared" si="144"/>
        <v>0.38081652384804532</v>
      </c>
      <c r="AB550" s="36">
        <f t="shared" si="145"/>
        <v>0.61918347615195457</v>
      </c>
      <c r="AC550" s="36">
        <f t="shared" si="146"/>
        <v>4.8678460032199394E-3</v>
      </c>
      <c r="AD550" s="36">
        <v>0</v>
      </c>
      <c r="AE550" s="54">
        <f t="shared" si="143"/>
        <v>2.2435500694999083E-2</v>
      </c>
      <c r="AF550" s="54">
        <f t="shared" si="147"/>
        <v>5.3280117648936434E-2</v>
      </c>
    </row>
    <row r="551" spans="1:32" x14ac:dyDescent="0.2">
      <c r="A551" s="27">
        <v>92097</v>
      </c>
      <c r="B551" s="28" t="s">
        <v>258</v>
      </c>
      <c r="C551" s="27" t="s">
        <v>137</v>
      </c>
      <c r="D551" s="29">
        <v>2</v>
      </c>
      <c r="E551" s="30">
        <v>2015</v>
      </c>
      <c r="F551" s="27" t="s">
        <v>32</v>
      </c>
      <c r="G551" s="31">
        <v>37189</v>
      </c>
      <c r="H551" s="32">
        <v>15.680555555555555</v>
      </c>
      <c r="I551" s="28" t="s">
        <v>33</v>
      </c>
      <c r="J551" s="33">
        <v>0.12964776032142283</v>
      </c>
      <c r="K551" s="33">
        <f t="shared" si="137"/>
        <v>1.14896010420942</v>
      </c>
      <c r="L551" s="34">
        <v>5.1895055915146503E-2</v>
      </c>
      <c r="M551" s="34">
        <v>0</v>
      </c>
      <c r="N551" s="35">
        <v>1505182.5</v>
      </c>
      <c r="O551" s="35">
        <v>195143.54</v>
      </c>
      <c r="P551" s="35">
        <v>81177.53</v>
      </c>
      <c r="Q551" s="35">
        <v>113966.01</v>
      </c>
      <c r="R551" s="35">
        <v>0</v>
      </c>
      <c r="S551" s="35">
        <f t="shared" si="138"/>
        <v>1310038.96</v>
      </c>
      <c r="T551" s="10">
        <v>0</v>
      </c>
      <c r="U551" s="35">
        <v>16934.669999999998</v>
      </c>
      <c r="V551" s="35">
        <v>-77345.100000000006</v>
      </c>
      <c r="W551" s="36">
        <f t="shared" si="139"/>
        <v>-77345.100000000006</v>
      </c>
      <c r="X551" s="36">
        <f t="shared" si="140"/>
        <v>0.14896010420941985</v>
      </c>
      <c r="Y551" s="36">
        <f t="shared" si="141"/>
        <v>6.1965737263264292E-2</v>
      </c>
      <c r="Z551" s="36">
        <f t="shared" si="142"/>
        <v>8.699436694615556E-2</v>
      </c>
      <c r="AA551" s="36">
        <f t="shared" si="144"/>
        <v>0.41598881520751335</v>
      </c>
      <c r="AB551" s="36">
        <f t="shared" si="145"/>
        <v>0.58401118479248659</v>
      </c>
      <c r="AC551" s="36">
        <f t="shared" si="146"/>
        <v>8.678058212944173E-2</v>
      </c>
      <c r="AD551" s="36">
        <v>0</v>
      </c>
      <c r="AE551" s="54">
        <f t="shared" si="143"/>
        <v>0</v>
      </c>
      <c r="AF551" s="54">
        <f t="shared" si="147"/>
        <v>0</v>
      </c>
    </row>
    <row r="552" spans="1:32" x14ac:dyDescent="0.2">
      <c r="A552" s="27">
        <v>91653</v>
      </c>
      <c r="B552" s="28" t="s">
        <v>255</v>
      </c>
      <c r="C552" s="27" t="s">
        <v>44</v>
      </c>
      <c r="D552" s="29">
        <v>1</v>
      </c>
      <c r="E552" s="30">
        <v>2015</v>
      </c>
      <c r="F552" s="27" t="s">
        <v>36</v>
      </c>
      <c r="G552" s="31">
        <v>37141</v>
      </c>
      <c r="H552" s="32">
        <v>15.813888888888888</v>
      </c>
      <c r="I552" s="28" t="s">
        <v>33</v>
      </c>
      <c r="J552" s="33">
        <v>0.64400000000000002</v>
      </c>
      <c r="K552" s="33">
        <f t="shared" si="137"/>
        <v>2.8090492161116227</v>
      </c>
      <c r="L552" s="34">
        <v>1.1269</v>
      </c>
      <c r="M552" s="34">
        <v>8.5800000000000001E-2</v>
      </c>
      <c r="N552" s="35">
        <v>178518.28</v>
      </c>
      <c r="O552" s="35">
        <v>114967.14</v>
      </c>
      <c r="P552" s="35">
        <v>34401.47</v>
      </c>
      <c r="Q552" s="35">
        <v>80565.67</v>
      </c>
      <c r="R552" s="35">
        <v>2442.6</v>
      </c>
      <c r="S552" s="35">
        <f t="shared" si="138"/>
        <v>63551.14</v>
      </c>
      <c r="T552" s="10">
        <v>0</v>
      </c>
      <c r="U552" s="35">
        <v>13002</v>
      </c>
      <c r="V552" s="35">
        <v>17255.88</v>
      </c>
      <c r="W552" s="36">
        <f t="shared" si="139"/>
        <v>14813.28</v>
      </c>
      <c r="X552" s="36">
        <f t="shared" si="140"/>
        <v>1.8090492161116229</v>
      </c>
      <c r="Y552" s="36">
        <f t="shared" si="141"/>
        <v>0.54131947908408884</v>
      </c>
      <c r="Z552" s="36">
        <f t="shared" si="142"/>
        <v>1.267729737027534</v>
      </c>
      <c r="AA552" s="36">
        <f t="shared" si="144"/>
        <v>0.29922871874519974</v>
      </c>
      <c r="AB552" s="36">
        <f t="shared" si="145"/>
        <v>0.70077128125480026</v>
      </c>
      <c r="AC552" s="36">
        <f t="shared" si="146"/>
        <v>0.11309318471347551</v>
      </c>
      <c r="AD552" s="36">
        <f>V552/R552</f>
        <v>7.0645541635961688</v>
      </c>
      <c r="AE552" s="54">
        <f t="shared" si="143"/>
        <v>0</v>
      </c>
      <c r="AF552" s="54">
        <f t="shared" si="147"/>
        <v>0</v>
      </c>
    </row>
    <row r="553" spans="1:32" x14ac:dyDescent="0.2">
      <c r="A553" s="27">
        <v>110397</v>
      </c>
      <c r="B553" s="28" t="s">
        <v>309</v>
      </c>
      <c r="C553" s="27" t="s">
        <v>35</v>
      </c>
      <c r="D553" s="29">
        <v>2</v>
      </c>
      <c r="E553" s="30">
        <v>2015</v>
      </c>
      <c r="F553" s="27" t="s">
        <v>32</v>
      </c>
      <c r="G553" s="31">
        <v>37089</v>
      </c>
      <c r="H553" s="32">
        <v>15.952777777777778</v>
      </c>
      <c r="I553" s="28" t="s">
        <v>33</v>
      </c>
      <c r="J553" s="33">
        <v>0.89759999999999995</v>
      </c>
      <c r="K553" s="33">
        <f t="shared" si="137"/>
        <v>9.7703401795908356</v>
      </c>
      <c r="L553" s="34">
        <v>0.92320000000000002</v>
      </c>
      <c r="M553" s="34">
        <v>4.36E-2</v>
      </c>
      <c r="N553" s="35">
        <v>435400.75</v>
      </c>
      <c r="O553" s="35">
        <v>390837.23</v>
      </c>
      <c r="P553" s="35">
        <v>108159.88</v>
      </c>
      <c r="Q553" s="35">
        <v>282677.34999999998</v>
      </c>
      <c r="R553" s="35">
        <v>0</v>
      </c>
      <c r="S553" s="35">
        <f t="shared" si="138"/>
        <v>44563.520000000019</v>
      </c>
      <c r="T553" s="10">
        <v>0</v>
      </c>
      <c r="U553" s="35">
        <v>0</v>
      </c>
      <c r="V553" s="35">
        <v>17681.84</v>
      </c>
      <c r="W553" s="36">
        <f t="shared" si="139"/>
        <v>17681.84</v>
      </c>
      <c r="X553" s="36">
        <f t="shared" si="140"/>
        <v>8.7703401795908356</v>
      </c>
      <c r="Y553" s="36">
        <f t="shared" si="141"/>
        <v>2.4270946280724672</v>
      </c>
      <c r="Z553" s="36">
        <f t="shared" si="142"/>
        <v>6.3432455515183692</v>
      </c>
      <c r="AA553" s="36">
        <f t="shared" si="144"/>
        <v>0.27673893809962785</v>
      </c>
      <c r="AB553" s="36">
        <f t="shared" si="145"/>
        <v>0.7232610619003722</v>
      </c>
      <c r="AC553" s="36">
        <f t="shared" si="146"/>
        <v>0</v>
      </c>
      <c r="AD553" s="36">
        <v>0</v>
      </c>
      <c r="AE553" s="54">
        <f t="shared" si="143"/>
        <v>0</v>
      </c>
      <c r="AF553" s="54">
        <f t="shared" si="147"/>
        <v>0</v>
      </c>
    </row>
    <row r="554" spans="1:32" x14ac:dyDescent="0.2">
      <c r="A554" s="27">
        <v>35500</v>
      </c>
      <c r="B554" s="28" t="s">
        <v>124</v>
      </c>
      <c r="C554" s="27" t="s">
        <v>31</v>
      </c>
      <c r="D554" s="29">
        <v>1</v>
      </c>
      <c r="E554" s="30">
        <v>2015</v>
      </c>
      <c r="F554" s="27" t="s">
        <v>36</v>
      </c>
      <c r="G554" s="31">
        <v>37056</v>
      </c>
      <c r="H554" s="32">
        <v>16.044444444444444</v>
      </c>
      <c r="I554" s="28" t="s">
        <v>33</v>
      </c>
      <c r="J554" s="33">
        <v>0.44892665230951145</v>
      </c>
      <c r="K554" s="33">
        <f t="shared" si="137"/>
        <v>1.8146404724360794</v>
      </c>
      <c r="L554" s="34">
        <v>3.521512988066209E-2</v>
      </c>
      <c r="M554" s="34">
        <v>5.5953104706873121E-3</v>
      </c>
      <c r="N554" s="35">
        <v>771164.84</v>
      </c>
      <c r="O554" s="35">
        <v>346196.45</v>
      </c>
      <c r="P554" s="35">
        <v>45237.03</v>
      </c>
      <c r="Q554" s="35">
        <v>300959.42</v>
      </c>
      <c r="R554" s="35">
        <v>0</v>
      </c>
      <c r="S554" s="35">
        <f t="shared" si="138"/>
        <v>424968.38999999996</v>
      </c>
      <c r="T554" s="10">
        <v>300959.42</v>
      </c>
      <c r="U554" s="35">
        <v>2055.06</v>
      </c>
      <c r="V554" s="35">
        <v>178.76</v>
      </c>
      <c r="W554" s="36">
        <f t="shared" si="139"/>
        <v>178.76</v>
      </c>
      <c r="X554" s="36">
        <f t="shared" si="140"/>
        <v>0.8146404724360794</v>
      </c>
      <c r="Y554" s="36">
        <f t="shared" si="141"/>
        <v>0.10644798781387012</v>
      </c>
      <c r="Z554" s="36">
        <f t="shared" si="142"/>
        <v>0.70819248462220918</v>
      </c>
      <c r="AA554" s="36">
        <f t="shared" si="144"/>
        <v>0.13066867092369086</v>
      </c>
      <c r="AB554" s="36">
        <f t="shared" si="145"/>
        <v>0.86933132907630906</v>
      </c>
      <c r="AC554" s="36">
        <f t="shared" si="146"/>
        <v>5.93610939684679E-3</v>
      </c>
      <c r="AD554" s="36">
        <v>0</v>
      </c>
      <c r="AE554" s="54">
        <f t="shared" si="143"/>
        <v>0.70819248462220918</v>
      </c>
      <c r="AF554" s="54">
        <f t="shared" si="147"/>
        <v>0.86933132907630906</v>
      </c>
    </row>
    <row r="555" spans="1:32" ht="12" customHeight="1" x14ac:dyDescent="0.2">
      <c r="A555" s="27">
        <v>104320</v>
      </c>
      <c r="B555" s="28" t="s">
        <v>294</v>
      </c>
      <c r="C555" s="27" t="s">
        <v>31</v>
      </c>
      <c r="D555" s="29">
        <v>1</v>
      </c>
      <c r="E555" s="30">
        <v>2015</v>
      </c>
      <c r="F555" s="27" t="s">
        <v>32</v>
      </c>
      <c r="G555" s="31">
        <v>37033</v>
      </c>
      <c r="H555" s="32">
        <v>16.105555555555554</v>
      </c>
      <c r="I555" s="28" t="s">
        <v>33</v>
      </c>
      <c r="J555" s="33">
        <v>4.7600000000000003E-2</v>
      </c>
      <c r="K555" s="33">
        <f t="shared" si="137"/>
        <v>1.0499641886892062</v>
      </c>
      <c r="L555" s="34">
        <v>0.62290000000000001</v>
      </c>
      <c r="M555" s="34">
        <v>9.2999999999999999E-2</v>
      </c>
      <c r="N555" s="35">
        <v>930214.87</v>
      </c>
      <c r="O555" s="35">
        <v>44265.73</v>
      </c>
      <c r="P555" s="35">
        <v>41265.730000000003</v>
      </c>
      <c r="Q555" s="35">
        <v>3000</v>
      </c>
      <c r="R555" s="35">
        <v>0</v>
      </c>
      <c r="S555" s="35">
        <f t="shared" si="138"/>
        <v>885949.14</v>
      </c>
      <c r="T555" s="10">
        <v>0</v>
      </c>
      <c r="U555" s="35">
        <v>25869.68</v>
      </c>
      <c r="V555" s="35">
        <v>63371.68</v>
      </c>
      <c r="W555" s="36">
        <f t="shared" si="139"/>
        <v>63371.68</v>
      </c>
      <c r="X555" s="36">
        <f t="shared" si="140"/>
        <v>4.9964188689206247E-2</v>
      </c>
      <c r="Y555" s="36">
        <f t="shared" si="141"/>
        <v>4.6577989792958095E-2</v>
      </c>
      <c r="Z555" s="36">
        <f t="shared" si="142"/>
        <v>3.3861988962481525E-3</v>
      </c>
      <c r="AA555" s="36">
        <f t="shared" ref="AA555:AA586" si="148">+P555/O555</f>
        <v>0.93222748162065783</v>
      </c>
      <c r="AB555" s="36">
        <f t="shared" ref="AB555:AB586" si="149">+Q555/O555</f>
        <v>6.7772518379342214E-2</v>
      </c>
      <c r="AC555" s="36">
        <f t="shared" ref="AC555:AC586" si="150">+U555/O555</f>
        <v>0.58441778775590048</v>
      </c>
      <c r="AD555" s="36">
        <v>0</v>
      </c>
      <c r="AE555" s="54">
        <f t="shared" si="143"/>
        <v>0</v>
      </c>
      <c r="AF555" s="54">
        <f t="shared" ref="AF555:AF586" si="151">+T555/O555</f>
        <v>0</v>
      </c>
    </row>
    <row r="556" spans="1:32" x14ac:dyDescent="0.2">
      <c r="A556" s="27">
        <v>90886</v>
      </c>
      <c r="B556" s="28" t="s">
        <v>252</v>
      </c>
      <c r="C556" s="27" t="s">
        <v>53</v>
      </c>
      <c r="D556" s="29">
        <v>2</v>
      </c>
      <c r="E556" s="30">
        <v>2015</v>
      </c>
      <c r="F556" s="27" t="s">
        <v>36</v>
      </c>
      <c r="G556" s="31">
        <v>37025</v>
      </c>
      <c r="H556" s="32">
        <v>16.127777777777776</v>
      </c>
      <c r="I556" s="28" t="s">
        <v>33</v>
      </c>
      <c r="J556" s="33">
        <v>0.7772</v>
      </c>
      <c r="K556" s="33">
        <f t="shared" si="137"/>
        <v>4.4885999101759477</v>
      </c>
      <c r="L556" s="34">
        <v>1.2587999999999999</v>
      </c>
      <c r="M556" s="34">
        <v>5.7999999999999996E-3</v>
      </c>
      <c r="N556" s="35">
        <v>65861.81</v>
      </c>
      <c r="O556" s="35">
        <v>51188.68</v>
      </c>
      <c r="P556" s="35">
        <v>51188.68</v>
      </c>
      <c r="Q556" s="35">
        <v>0</v>
      </c>
      <c r="R556" s="35">
        <v>0</v>
      </c>
      <c r="S556" s="35">
        <f t="shared" si="138"/>
        <v>14673.129999999997</v>
      </c>
      <c r="T556" s="10">
        <v>0</v>
      </c>
      <c r="U556" s="36">
        <v>51026.92</v>
      </c>
      <c r="V556" s="35">
        <v>480</v>
      </c>
      <c r="W556" s="36">
        <f t="shared" si="139"/>
        <v>480</v>
      </c>
      <c r="X556" s="36">
        <f t="shared" si="140"/>
        <v>3.4885999101759482</v>
      </c>
      <c r="Y556" s="36">
        <f t="shared" si="141"/>
        <v>3.4885999101759482</v>
      </c>
      <c r="Z556" s="36">
        <f t="shared" si="142"/>
        <v>0</v>
      </c>
      <c r="AA556" s="36">
        <f t="shared" si="148"/>
        <v>1</v>
      </c>
      <c r="AB556" s="36">
        <f t="shared" si="149"/>
        <v>0</v>
      </c>
      <c r="AC556" s="36">
        <f t="shared" si="150"/>
        <v>0.99683992632746143</v>
      </c>
      <c r="AD556" s="36">
        <v>0</v>
      </c>
      <c r="AE556" s="54">
        <f t="shared" si="143"/>
        <v>0</v>
      </c>
      <c r="AF556" s="54">
        <f t="shared" si="151"/>
        <v>0</v>
      </c>
    </row>
    <row r="557" spans="1:32" x14ac:dyDescent="0.2">
      <c r="A557" s="27">
        <v>32152</v>
      </c>
      <c r="B557" s="28" t="s">
        <v>107</v>
      </c>
      <c r="C557" s="27" t="s">
        <v>31</v>
      </c>
      <c r="D557" s="29">
        <v>1</v>
      </c>
      <c r="E557" s="30">
        <v>2015</v>
      </c>
      <c r="F557" s="27" t="s">
        <v>32</v>
      </c>
      <c r="G557" s="31">
        <v>36941</v>
      </c>
      <c r="H557" s="32">
        <v>16.363888888888887</v>
      </c>
      <c r="I557" s="28" t="s">
        <v>33</v>
      </c>
      <c r="J557" s="33">
        <v>0.41649999999999998</v>
      </c>
      <c r="K557" s="33">
        <f t="shared" si="137"/>
        <v>1.7138579929962208</v>
      </c>
      <c r="L557" s="34">
        <v>1.1921999999999999</v>
      </c>
      <c r="M557" s="34">
        <v>0.01</v>
      </c>
      <c r="N557" s="35">
        <v>181428.99</v>
      </c>
      <c r="O557" s="35">
        <v>75569</v>
      </c>
      <c r="P557" s="35">
        <v>75569</v>
      </c>
      <c r="Q557" s="35">
        <v>0</v>
      </c>
      <c r="R557" s="35">
        <v>0</v>
      </c>
      <c r="S557" s="35">
        <f t="shared" si="138"/>
        <v>105859.98999999999</v>
      </c>
      <c r="T557" s="10">
        <v>0</v>
      </c>
      <c r="U557" s="35">
        <v>5551.66</v>
      </c>
      <c r="V557" s="35">
        <v>1690.59</v>
      </c>
      <c r="W557" s="36">
        <f t="shared" si="139"/>
        <v>1690.59</v>
      </c>
      <c r="X557" s="36">
        <f t="shared" si="140"/>
        <v>0.71385799299622088</v>
      </c>
      <c r="Y557" s="36">
        <f t="shared" si="141"/>
        <v>0.71385799299622088</v>
      </c>
      <c r="Z557" s="36">
        <f t="shared" si="142"/>
        <v>0</v>
      </c>
      <c r="AA557" s="36">
        <f t="shared" si="148"/>
        <v>1</v>
      </c>
      <c r="AB557" s="36">
        <f t="shared" si="149"/>
        <v>0</v>
      </c>
      <c r="AC557" s="36">
        <f t="shared" si="150"/>
        <v>7.3464780531699511E-2</v>
      </c>
      <c r="AD557" s="36">
        <v>0</v>
      </c>
      <c r="AE557" s="54">
        <f t="shared" si="143"/>
        <v>0</v>
      </c>
      <c r="AF557" s="54">
        <f t="shared" si="151"/>
        <v>0</v>
      </c>
    </row>
    <row r="558" spans="1:32" x14ac:dyDescent="0.2">
      <c r="A558" s="27">
        <v>90064</v>
      </c>
      <c r="B558" s="28" t="s">
        <v>249</v>
      </c>
      <c r="C558" s="27" t="s">
        <v>44</v>
      </c>
      <c r="D558" s="29">
        <v>1</v>
      </c>
      <c r="E558" s="30">
        <v>2015</v>
      </c>
      <c r="F558" s="27" t="s">
        <v>32</v>
      </c>
      <c r="G558" s="31">
        <v>36846</v>
      </c>
      <c r="H558" s="32">
        <v>16.622222222222224</v>
      </c>
      <c r="I558" s="28" t="s">
        <v>33</v>
      </c>
      <c r="J558" s="33">
        <v>0.79649999999999999</v>
      </c>
      <c r="K558" s="33">
        <f t="shared" si="137"/>
        <v>4.914511399832219</v>
      </c>
      <c r="L558" s="34">
        <v>1.1960999999999999</v>
      </c>
      <c r="M558" s="34">
        <v>2.4299999999999999E-2</v>
      </c>
      <c r="N558" s="35">
        <v>151436</v>
      </c>
      <c r="O558" s="35">
        <v>120621.95</v>
      </c>
      <c r="P558" s="35">
        <v>29015.51</v>
      </c>
      <c r="Q558" s="35">
        <v>91606.44</v>
      </c>
      <c r="R558" s="35">
        <v>0</v>
      </c>
      <c r="S558" s="35">
        <f t="shared" si="138"/>
        <v>30814.050000000003</v>
      </c>
      <c r="T558" s="10">
        <v>0</v>
      </c>
      <c r="U558" s="35">
        <v>2196.34</v>
      </c>
      <c r="V558" s="35">
        <v>-4334.3599999999997</v>
      </c>
      <c r="W558" s="36">
        <f t="shared" si="139"/>
        <v>-4334.3599999999997</v>
      </c>
      <c r="X558" s="36">
        <f t="shared" si="140"/>
        <v>3.914511399832219</v>
      </c>
      <c r="Y558" s="36">
        <f t="shared" si="141"/>
        <v>0.94163246960396296</v>
      </c>
      <c r="Z558" s="36">
        <f t="shared" si="142"/>
        <v>2.9728789302282559</v>
      </c>
      <c r="AA558" s="36">
        <f t="shared" si="148"/>
        <v>0.2405491703624423</v>
      </c>
      <c r="AB558" s="36">
        <f t="shared" si="149"/>
        <v>0.75945082963755772</v>
      </c>
      <c r="AC558" s="36">
        <f t="shared" si="150"/>
        <v>1.8208460400449506E-2</v>
      </c>
      <c r="AD558" s="36">
        <v>0</v>
      </c>
      <c r="AE558" s="54">
        <f t="shared" si="143"/>
        <v>0</v>
      </c>
      <c r="AF558" s="54">
        <f t="shared" si="151"/>
        <v>0</v>
      </c>
    </row>
    <row r="559" spans="1:32" x14ac:dyDescent="0.2">
      <c r="A559" s="27">
        <v>90088</v>
      </c>
      <c r="B559" s="28" t="s">
        <v>250</v>
      </c>
      <c r="C559" s="27" t="s">
        <v>31</v>
      </c>
      <c r="D559" s="29">
        <v>1</v>
      </c>
      <c r="E559" s="30">
        <v>2015</v>
      </c>
      <c r="F559" s="27" t="s">
        <v>32</v>
      </c>
      <c r="G559" s="31">
        <v>36845</v>
      </c>
      <c r="H559" s="32">
        <v>16.625</v>
      </c>
      <c r="I559" s="28" t="s">
        <v>33</v>
      </c>
      <c r="J559" s="33">
        <v>0.42559999999999998</v>
      </c>
      <c r="K559" s="33">
        <f t="shared" si="137"/>
        <v>1.7410537914415025</v>
      </c>
      <c r="L559" s="34">
        <v>0</v>
      </c>
      <c r="M559" s="34">
        <v>0</v>
      </c>
      <c r="N559" s="35">
        <v>537989.32999999996</v>
      </c>
      <c r="O559" s="35">
        <v>228987.2</v>
      </c>
      <c r="P559" s="35">
        <v>228987.2</v>
      </c>
      <c r="Q559" s="35">
        <v>0</v>
      </c>
      <c r="R559" s="35">
        <v>0</v>
      </c>
      <c r="S559" s="35">
        <f t="shared" si="138"/>
        <v>309002.12999999995</v>
      </c>
      <c r="T559" s="10">
        <v>0</v>
      </c>
      <c r="U559" s="35">
        <v>0</v>
      </c>
      <c r="V559" s="35">
        <v>-27088.07</v>
      </c>
      <c r="W559" s="36">
        <f t="shared" si="139"/>
        <v>-27088.07</v>
      </c>
      <c r="X559" s="36">
        <f t="shared" si="140"/>
        <v>0.74105379144150252</v>
      </c>
      <c r="Y559" s="36">
        <f t="shared" si="141"/>
        <v>0.74105379144150252</v>
      </c>
      <c r="Z559" s="36">
        <f t="shared" si="142"/>
        <v>0</v>
      </c>
      <c r="AA559" s="36">
        <f t="shared" si="148"/>
        <v>1</v>
      </c>
      <c r="AB559" s="36">
        <f t="shared" si="149"/>
        <v>0</v>
      </c>
      <c r="AC559" s="36">
        <f t="shared" si="150"/>
        <v>0</v>
      </c>
      <c r="AD559" s="36">
        <v>0</v>
      </c>
      <c r="AE559" s="54">
        <f t="shared" si="143"/>
        <v>0</v>
      </c>
      <c r="AF559" s="54">
        <f t="shared" si="151"/>
        <v>0</v>
      </c>
    </row>
    <row r="560" spans="1:32" x14ac:dyDescent="0.2">
      <c r="A560" s="27">
        <v>101976</v>
      </c>
      <c r="B560" s="28" t="s">
        <v>289</v>
      </c>
      <c r="C560" s="27" t="s">
        <v>51</v>
      </c>
      <c r="D560" s="29">
        <v>2</v>
      </c>
      <c r="E560" s="30">
        <v>2015</v>
      </c>
      <c r="F560" s="27" t="s">
        <v>32</v>
      </c>
      <c r="G560" s="31">
        <v>36803</v>
      </c>
      <c r="H560" s="32">
        <v>16.738888888888887</v>
      </c>
      <c r="I560" s="28" t="s">
        <v>33</v>
      </c>
      <c r="J560" s="33">
        <v>0.3614</v>
      </c>
      <c r="K560" s="33">
        <f t="shared" si="137"/>
        <v>1.5658195404337596</v>
      </c>
      <c r="L560" s="34">
        <v>4.9231999999999996</v>
      </c>
      <c r="M560" s="34">
        <v>5.2999999999999999E-2</v>
      </c>
      <c r="N560" s="35">
        <v>15095.8</v>
      </c>
      <c r="O560" s="35">
        <v>5454.97</v>
      </c>
      <c r="P560" s="35">
        <v>3050.5</v>
      </c>
      <c r="Q560" s="35">
        <v>2404.4699999999998</v>
      </c>
      <c r="R560" s="35">
        <v>0</v>
      </c>
      <c r="S560" s="35">
        <f t="shared" si="138"/>
        <v>9640.8299999999981</v>
      </c>
      <c r="T560" s="10">
        <v>0</v>
      </c>
      <c r="U560" s="35">
        <v>0</v>
      </c>
      <c r="V560" s="35">
        <v>4633.32</v>
      </c>
      <c r="W560" s="36">
        <f t="shared" si="139"/>
        <v>4633.32</v>
      </c>
      <c r="X560" s="36">
        <f t="shared" si="140"/>
        <v>0.56581954043375948</v>
      </c>
      <c r="Y560" s="36">
        <f t="shared" si="141"/>
        <v>0.3164146655422822</v>
      </c>
      <c r="Z560" s="36">
        <f t="shared" si="142"/>
        <v>0.24940487489147722</v>
      </c>
      <c r="AA560" s="36">
        <f t="shared" si="148"/>
        <v>0.55921480778079435</v>
      </c>
      <c r="AB560" s="36">
        <f t="shared" si="149"/>
        <v>0.44078519221920553</v>
      </c>
      <c r="AC560" s="36">
        <f t="shared" si="150"/>
        <v>0</v>
      </c>
      <c r="AD560" s="36">
        <v>0</v>
      </c>
      <c r="AE560" s="54">
        <f t="shared" si="143"/>
        <v>0</v>
      </c>
      <c r="AF560" s="54">
        <f t="shared" si="151"/>
        <v>0</v>
      </c>
    </row>
    <row r="561" spans="1:32" x14ac:dyDescent="0.2">
      <c r="A561" s="27">
        <v>89523</v>
      </c>
      <c r="B561" s="28" t="s">
        <v>247</v>
      </c>
      <c r="C561" s="27" t="s">
        <v>44</v>
      </c>
      <c r="D561" s="29">
        <v>1</v>
      </c>
      <c r="E561" s="30">
        <v>2015</v>
      </c>
      <c r="F561" s="27" t="s">
        <v>36</v>
      </c>
      <c r="G561" s="31">
        <v>36747</v>
      </c>
      <c r="H561" s="32">
        <v>16.891666666666666</v>
      </c>
      <c r="I561" s="28" t="s">
        <v>33</v>
      </c>
      <c r="J561" s="33">
        <v>0.314</v>
      </c>
      <c r="K561" s="33">
        <f t="shared" si="137"/>
        <v>1.4576871912355458</v>
      </c>
      <c r="L561" s="34">
        <v>3.1882999999999999</v>
      </c>
      <c r="M561" s="34">
        <v>3.6200000000000003E-2</v>
      </c>
      <c r="N561" s="35">
        <v>38845.25</v>
      </c>
      <c r="O561" s="35">
        <v>12196.7</v>
      </c>
      <c r="P561" s="35">
        <v>10752.95</v>
      </c>
      <c r="Q561" s="35">
        <v>1443.75</v>
      </c>
      <c r="R561" s="35">
        <v>0</v>
      </c>
      <c r="S561" s="35">
        <f t="shared" si="138"/>
        <v>26648.55</v>
      </c>
      <c r="T561" s="10">
        <v>0</v>
      </c>
      <c r="U561" s="35">
        <v>0</v>
      </c>
      <c r="V561" s="35">
        <v>3853.78</v>
      </c>
      <c r="W561" s="36">
        <f t="shared" si="139"/>
        <v>3853.78</v>
      </c>
      <c r="X561" s="36">
        <f t="shared" si="140"/>
        <v>0.45768719123554569</v>
      </c>
      <c r="Y561" s="36">
        <f t="shared" si="141"/>
        <v>0.40350975944282153</v>
      </c>
      <c r="Z561" s="36">
        <f t="shared" si="142"/>
        <v>5.4177431792724183E-2</v>
      </c>
      <c r="AA561" s="36">
        <f t="shared" si="148"/>
        <v>0.88162781736043361</v>
      </c>
      <c r="AB561" s="36">
        <f t="shared" si="149"/>
        <v>0.11837218263956643</v>
      </c>
      <c r="AC561" s="36">
        <f t="shared" si="150"/>
        <v>0</v>
      </c>
      <c r="AD561" s="36">
        <v>0</v>
      </c>
      <c r="AE561" s="54">
        <f t="shared" si="143"/>
        <v>0</v>
      </c>
      <c r="AF561" s="54">
        <f t="shared" si="151"/>
        <v>0</v>
      </c>
    </row>
    <row r="562" spans="1:32" x14ac:dyDescent="0.2">
      <c r="A562" s="27">
        <v>101814</v>
      </c>
      <c r="B562" s="28" t="s">
        <v>288</v>
      </c>
      <c r="C562" s="27" t="s">
        <v>51</v>
      </c>
      <c r="D562" s="29">
        <v>2</v>
      </c>
      <c r="E562" s="30">
        <v>2015</v>
      </c>
      <c r="F562" s="27" t="s">
        <v>32</v>
      </c>
      <c r="G562" s="31">
        <v>36719</v>
      </c>
      <c r="H562" s="32">
        <v>16.966666666666665</v>
      </c>
      <c r="I562" s="28" t="s">
        <v>33</v>
      </c>
      <c r="J562" s="33">
        <v>0.6179</v>
      </c>
      <c r="K562" s="33">
        <f t="shared" si="137"/>
        <v>2.61695727163415</v>
      </c>
      <c r="L562" s="34">
        <v>3.8184999999999998</v>
      </c>
      <c r="M562" s="34">
        <v>9.6100000000000005E-2</v>
      </c>
      <c r="N562" s="35">
        <v>91386.32</v>
      </c>
      <c r="O562" s="35">
        <v>56465.49</v>
      </c>
      <c r="P562" s="35">
        <v>39651.980000000003</v>
      </c>
      <c r="Q562" s="35">
        <v>16813.509999999998</v>
      </c>
      <c r="R562" s="35">
        <v>12078.21</v>
      </c>
      <c r="S562" s="35">
        <f t="shared" si="138"/>
        <v>34920.830000000009</v>
      </c>
      <c r="T562" s="10">
        <v>0</v>
      </c>
      <c r="U562" s="35">
        <v>14035.3</v>
      </c>
      <c r="V562" s="35">
        <v>31427.21</v>
      </c>
      <c r="W562" s="36">
        <f t="shared" si="139"/>
        <v>19349</v>
      </c>
      <c r="X562" s="36">
        <f t="shared" si="140"/>
        <v>1.6169572716341503</v>
      </c>
      <c r="Y562" s="36">
        <f t="shared" si="141"/>
        <v>1.135482174965486</v>
      </c>
      <c r="Z562" s="36">
        <f t="shared" si="142"/>
        <v>0.48147509666866434</v>
      </c>
      <c r="AA562" s="36">
        <f t="shared" si="148"/>
        <v>0.70223387771893953</v>
      </c>
      <c r="AB562" s="36">
        <f t="shared" si="149"/>
        <v>0.29776612228106053</v>
      </c>
      <c r="AC562" s="36">
        <f t="shared" si="150"/>
        <v>0.24856421152105471</v>
      </c>
      <c r="AD562" s="36">
        <f>V562/R562</f>
        <v>2.6019757894588684</v>
      </c>
      <c r="AE562" s="54">
        <f t="shared" si="143"/>
        <v>0</v>
      </c>
      <c r="AF562" s="54">
        <f t="shared" si="151"/>
        <v>0</v>
      </c>
    </row>
    <row r="563" spans="1:32" x14ac:dyDescent="0.2">
      <c r="A563" s="27">
        <v>88362</v>
      </c>
      <c r="B563" s="28" t="s">
        <v>244</v>
      </c>
      <c r="C563" s="27" t="s">
        <v>44</v>
      </c>
      <c r="D563" s="29">
        <v>1</v>
      </c>
      <c r="E563" s="30">
        <v>2015</v>
      </c>
      <c r="F563" s="27" t="s">
        <v>36</v>
      </c>
      <c r="G563" s="31">
        <v>36480</v>
      </c>
      <c r="H563" s="32">
        <v>17.622222222222224</v>
      </c>
      <c r="I563" s="28" t="s">
        <v>33</v>
      </c>
      <c r="J563" s="33">
        <v>1.0458000000000001</v>
      </c>
      <c r="K563" s="33">
        <f t="shared" si="137"/>
        <v>-21.856401005604436</v>
      </c>
      <c r="L563" s="34">
        <v>0.33589999999999998</v>
      </c>
      <c r="M563" s="34">
        <v>0</v>
      </c>
      <c r="N563" s="35">
        <v>125886.75</v>
      </c>
      <c r="O563" s="35">
        <v>131646.47</v>
      </c>
      <c r="P563" s="35">
        <v>131646.47</v>
      </c>
      <c r="Q563" s="35">
        <v>0</v>
      </c>
      <c r="R563" s="35">
        <v>0</v>
      </c>
      <c r="S563" s="35">
        <f t="shared" si="138"/>
        <v>-5759.7200000000012</v>
      </c>
      <c r="T563" s="10">
        <v>0</v>
      </c>
      <c r="U563" s="35">
        <v>119690.34</v>
      </c>
      <c r="V563" s="35">
        <v>-8665.93</v>
      </c>
      <c r="W563" s="36">
        <f t="shared" si="139"/>
        <v>-8665.93</v>
      </c>
      <c r="X563" s="36">
        <f t="shared" si="140"/>
        <v>-22.856401005604436</v>
      </c>
      <c r="Y563" s="36">
        <f t="shared" si="141"/>
        <v>-22.856401005604436</v>
      </c>
      <c r="Z563" s="36">
        <f t="shared" si="142"/>
        <v>0</v>
      </c>
      <c r="AA563" s="36">
        <f t="shared" si="148"/>
        <v>1</v>
      </c>
      <c r="AB563" s="36">
        <f t="shared" si="149"/>
        <v>0</v>
      </c>
      <c r="AC563" s="36">
        <f t="shared" si="150"/>
        <v>0.9091800182716635</v>
      </c>
      <c r="AD563" s="36">
        <v>0</v>
      </c>
      <c r="AE563" s="54">
        <f t="shared" si="143"/>
        <v>0</v>
      </c>
      <c r="AF563" s="54">
        <f t="shared" si="151"/>
        <v>0</v>
      </c>
    </row>
    <row r="564" spans="1:32" x14ac:dyDescent="0.2">
      <c r="A564" s="27">
        <v>105995</v>
      </c>
      <c r="B564" s="28" t="s">
        <v>296</v>
      </c>
      <c r="C564" s="27" t="s">
        <v>101</v>
      </c>
      <c r="D564" s="29">
        <v>2</v>
      </c>
      <c r="E564" s="30">
        <v>2015</v>
      </c>
      <c r="F564" s="27" t="s">
        <v>32</v>
      </c>
      <c r="G564" s="31">
        <v>36382</v>
      </c>
      <c r="H564" s="32">
        <v>17.888888888888889</v>
      </c>
      <c r="I564" s="28" t="s">
        <v>33</v>
      </c>
      <c r="J564" s="33">
        <v>0.82799999999999996</v>
      </c>
      <c r="K564" s="33">
        <f t="shared" si="137"/>
        <v>5.8148230685451665</v>
      </c>
      <c r="L564" s="34">
        <v>2.3837999999999999</v>
      </c>
      <c r="M564" s="34">
        <v>2.2200000000000001E-2</v>
      </c>
      <c r="N564" s="35">
        <v>106459.06</v>
      </c>
      <c r="O564" s="35">
        <v>88150.84</v>
      </c>
      <c r="P564" s="35">
        <v>88150.84</v>
      </c>
      <c r="Q564" s="35">
        <v>0</v>
      </c>
      <c r="R564" s="35">
        <v>0</v>
      </c>
      <c r="S564" s="35">
        <f t="shared" si="138"/>
        <v>18308.22</v>
      </c>
      <c r="T564" s="10">
        <v>0</v>
      </c>
      <c r="U564" s="35">
        <v>52018.559999999998</v>
      </c>
      <c r="V564" s="35">
        <v>6615.43</v>
      </c>
      <c r="W564" s="36">
        <f t="shared" si="139"/>
        <v>6615.43</v>
      </c>
      <c r="X564" s="36">
        <f t="shared" si="140"/>
        <v>4.8148230685451665</v>
      </c>
      <c r="Y564" s="36">
        <f t="shared" si="141"/>
        <v>4.8148230685451665</v>
      </c>
      <c r="Z564" s="36">
        <f t="shared" si="142"/>
        <v>0</v>
      </c>
      <c r="AA564" s="36">
        <f t="shared" si="148"/>
        <v>1</v>
      </c>
      <c r="AB564" s="36">
        <f t="shared" si="149"/>
        <v>0</v>
      </c>
      <c r="AC564" s="36">
        <f t="shared" si="150"/>
        <v>0.59010850038411433</v>
      </c>
      <c r="AD564" s="36">
        <v>0</v>
      </c>
      <c r="AE564" s="54">
        <f t="shared" si="143"/>
        <v>0</v>
      </c>
      <c r="AF564" s="54">
        <f t="shared" si="151"/>
        <v>0</v>
      </c>
    </row>
    <row r="565" spans="1:32" x14ac:dyDescent="0.2">
      <c r="A565" s="27">
        <v>87548</v>
      </c>
      <c r="B565" s="28" t="s">
        <v>239</v>
      </c>
      <c r="C565" s="27" t="s">
        <v>31</v>
      </c>
      <c r="D565" s="29">
        <v>1</v>
      </c>
      <c r="E565" s="30">
        <v>2015</v>
      </c>
      <c r="F565" s="27" t="s">
        <v>32</v>
      </c>
      <c r="G565" s="31">
        <v>36276</v>
      </c>
      <c r="H565" s="32">
        <v>18.177777777777777</v>
      </c>
      <c r="I565" s="28" t="s">
        <v>33</v>
      </c>
      <c r="J565" s="33">
        <v>0.77929999999999999</v>
      </c>
      <c r="K565" s="33">
        <f t="shared" si="137"/>
        <v>4.5304770538920618</v>
      </c>
      <c r="L565" s="34">
        <v>0.59409999999999996</v>
      </c>
      <c r="M565" s="34">
        <v>0</v>
      </c>
      <c r="N565" s="35">
        <v>134976.82</v>
      </c>
      <c r="O565" s="35">
        <v>105183.75</v>
      </c>
      <c r="P565" s="35">
        <v>15457.83</v>
      </c>
      <c r="Q565" s="35">
        <v>89725.92</v>
      </c>
      <c r="R565" s="35">
        <v>0</v>
      </c>
      <c r="S565" s="35">
        <f t="shared" si="138"/>
        <v>29793.070000000007</v>
      </c>
      <c r="T565" s="10">
        <v>0</v>
      </c>
      <c r="U565" s="35">
        <v>7531.04</v>
      </c>
      <c r="V565" s="35">
        <v>-25578.65</v>
      </c>
      <c r="W565" s="36">
        <f t="shared" si="139"/>
        <v>-25578.65</v>
      </c>
      <c r="X565" s="36">
        <f t="shared" si="140"/>
        <v>3.5304770538920618</v>
      </c>
      <c r="Y565" s="36">
        <f t="shared" si="141"/>
        <v>0.51883978388262764</v>
      </c>
      <c r="Z565" s="36">
        <f t="shared" si="142"/>
        <v>3.0116372700094343</v>
      </c>
      <c r="AA565" s="36">
        <f t="shared" si="148"/>
        <v>0.1469602481371885</v>
      </c>
      <c r="AB565" s="36">
        <f t="shared" si="149"/>
        <v>0.85303975186281145</v>
      </c>
      <c r="AC565" s="36">
        <f t="shared" si="150"/>
        <v>7.1598892414465168E-2</v>
      </c>
      <c r="AD565" s="36">
        <v>0</v>
      </c>
      <c r="AE565" s="54">
        <f t="shared" si="143"/>
        <v>0</v>
      </c>
      <c r="AF565" s="54">
        <f t="shared" si="151"/>
        <v>0</v>
      </c>
    </row>
    <row r="566" spans="1:32" x14ac:dyDescent="0.2">
      <c r="A566" s="27">
        <v>84256</v>
      </c>
      <c r="B566" s="28" t="s">
        <v>230</v>
      </c>
      <c r="C566" s="27" t="s">
        <v>31</v>
      </c>
      <c r="D566" s="29">
        <v>1</v>
      </c>
      <c r="E566" s="30">
        <v>2015</v>
      </c>
      <c r="F566" s="27" t="s">
        <v>32</v>
      </c>
      <c r="G566" s="31">
        <v>36228</v>
      </c>
      <c r="H566" s="32">
        <v>18.308333333333334</v>
      </c>
      <c r="I566" s="28" t="s">
        <v>33</v>
      </c>
      <c r="J566" s="33">
        <v>0.24510000000000001</v>
      </c>
      <c r="K566" s="33">
        <f t="shared" si="137"/>
        <v>1.3246016987410032</v>
      </c>
      <c r="L566" s="34">
        <v>0.39550000000000002</v>
      </c>
      <c r="M566" s="34">
        <v>0</v>
      </c>
      <c r="N566" s="35">
        <v>1269414.54</v>
      </c>
      <c r="O566" s="35">
        <v>311077.75</v>
      </c>
      <c r="P566" s="35">
        <v>90197.52</v>
      </c>
      <c r="Q566" s="35">
        <v>220880.23</v>
      </c>
      <c r="R566" s="35">
        <v>8607</v>
      </c>
      <c r="S566" s="35">
        <f t="shared" si="138"/>
        <v>958336.79</v>
      </c>
      <c r="T566" s="10">
        <v>0</v>
      </c>
      <c r="U566" s="35">
        <v>20152.259999999998</v>
      </c>
      <c r="V566" s="35">
        <v>-41744.910000000003</v>
      </c>
      <c r="W566" s="36">
        <f t="shared" si="139"/>
        <v>-50351.91</v>
      </c>
      <c r="X566" s="36">
        <f t="shared" si="140"/>
        <v>0.32460169874100314</v>
      </c>
      <c r="Y566" s="36">
        <f t="shared" si="141"/>
        <v>9.4118811821885709E-2</v>
      </c>
      <c r="Z566" s="36">
        <f t="shared" si="142"/>
        <v>0.23048288691911745</v>
      </c>
      <c r="AA566" s="36">
        <f t="shared" si="148"/>
        <v>0.28995169214127336</v>
      </c>
      <c r="AB566" s="36">
        <f t="shared" si="149"/>
        <v>0.71004830785872664</v>
      </c>
      <c r="AC566" s="36">
        <f t="shared" si="150"/>
        <v>6.4782068148557706E-2</v>
      </c>
      <c r="AD566" s="36">
        <f>V566/R566</f>
        <v>-4.8501115371209487</v>
      </c>
      <c r="AE566" s="54">
        <f t="shared" si="143"/>
        <v>0</v>
      </c>
      <c r="AF566" s="54">
        <f t="shared" si="151"/>
        <v>0</v>
      </c>
    </row>
    <row r="567" spans="1:32" x14ac:dyDescent="0.2">
      <c r="A567" s="27">
        <v>38251</v>
      </c>
      <c r="B567" s="28" t="s">
        <v>135</v>
      </c>
      <c r="C567" s="27" t="s">
        <v>31</v>
      </c>
      <c r="D567" s="29">
        <v>1</v>
      </c>
      <c r="E567" s="30">
        <v>2015</v>
      </c>
      <c r="F567" s="27" t="s">
        <v>32</v>
      </c>
      <c r="G567" s="31">
        <v>36068</v>
      </c>
      <c r="H567" s="32">
        <v>18.75</v>
      </c>
      <c r="I567" s="28" t="s">
        <v>33</v>
      </c>
      <c r="J567" s="33">
        <v>0.624</v>
      </c>
      <c r="K567" s="33">
        <f t="shared" si="137"/>
        <v>2.6597171174614784</v>
      </c>
      <c r="L567" s="34">
        <v>0.56969999999999998</v>
      </c>
      <c r="M567" s="34">
        <v>8.1100000000000005E-2</v>
      </c>
      <c r="N567" s="35">
        <v>997947.22</v>
      </c>
      <c r="O567" s="35">
        <v>622739.18999999994</v>
      </c>
      <c r="P567" s="35">
        <v>580515.83999999997</v>
      </c>
      <c r="Q567" s="35">
        <v>42223.35</v>
      </c>
      <c r="R567" s="35">
        <v>0</v>
      </c>
      <c r="S567" s="35">
        <f t="shared" si="138"/>
        <v>375208.03</v>
      </c>
      <c r="T567" s="10">
        <v>42223.35</v>
      </c>
      <c r="U567" s="35">
        <v>21387.06</v>
      </c>
      <c r="V567" s="35">
        <v>47350.31</v>
      </c>
      <c r="W567" s="36">
        <f t="shared" si="139"/>
        <v>47350.31</v>
      </c>
      <c r="X567" s="36">
        <f t="shared" si="140"/>
        <v>1.6597171174614784</v>
      </c>
      <c r="Y567" s="36">
        <f t="shared" si="141"/>
        <v>1.5471839448638665</v>
      </c>
      <c r="Z567" s="36">
        <f t="shared" si="142"/>
        <v>0.11253317259761204</v>
      </c>
      <c r="AA567" s="36">
        <f t="shared" si="148"/>
        <v>0.93219737784609324</v>
      </c>
      <c r="AB567" s="36">
        <f t="shared" si="149"/>
        <v>6.7802622153906839E-2</v>
      </c>
      <c r="AC567" s="36">
        <f t="shared" si="150"/>
        <v>3.4343526701764188E-2</v>
      </c>
      <c r="AD567" s="36">
        <v>0</v>
      </c>
      <c r="AE567" s="54">
        <f t="shared" si="143"/>
        <v>0.11253317259761204</v>
      </c>
      <c r="AF567" s="54">
        <f t="shared" si="151"/>
        <v>6.7802622153906839E-2</v>
      </c>
    </row>
    <row r="568" spans="1:32" x14ac:dyDescent="0.2">
      <c r="A568" s="27">
        <v>86698</v>
      </c>
      <c r="B568" s="28" t="s">
        <v>235</v>
      </c>
      <c r="C568" s="27" t="s">
        <v>35</v>
      </c>
      <c r="D568" s="29">
        <v>2</v>
      </c>
      <c r="E568" s="30">
        <v>2015</v>
      </c>
      <c r="F568" s="27" t="s">
        <v>36</v>
      </c>
      <c r="G568" s="31">
        <v>36055</v>
      </c>
      <c r="H568" s="32">
        <v>18.786111111111111</v>
      </c>
      <c r="I568" s="28" t="s">
        <v>33</v>
      </c>
      <c r="J568" s="33">
        <v>0.3478</v>
      </c>
      <c r="K568" s="33">
        <f t="shared" si="137"/>
        <v>1.5332155045698046</v>
      </c>
      <c r="L568" s="34">
        <v>1.9669000000000001</v>
      </c>
      <c r="M568" s="34">
        <v>3.1699999999999999E-2</v>
      </c>
      <c r="N568" s="35">
        <v>180618.49</v>
      </c>
      <c r="O568" s="35">
        <v>62814.77</v>
      </c>
      <c r="P568" s="35">
        <v>47305.48</v>
      </c>
      <c r="Q568" s="35">
        <v>15509.29</v>
      </c>
      <c r="R568" s="35">
        <v>0</v>
      </c>
      <c r="S568" s="35">
        <f t="shared" si="138"/>
        <v>117803.72</v>
      </c>
      <c r="T568" s="10">
        <v>0</v>
      </c>
      <c r="U568" s="35">
        <v>22615.34</v>
      </c>
      <c r="V568" s="35">
        <v>12969.77</v>
      </c>
      <c r="W568" s="36">
        <f t="shared" si="139"/>
        <v>12969.77</v>
      </c>
      <c r="X568" s="36">
        <f t="shared" si="140"/>
        <v>0.53321550456980471</v>
      </c>
      <c r="Y568" s="36">
        <f t="shared" si="141"/>
        <v>0.40156185220636498</v>
      </c>
      <c r="Z568" s="36">
        <f t="shared" si="142"/>
        <v>0.13165365236343982</v>
      </c>
      <c r="AA568" s="36">
        <f t="shared" si="148"/>
        <v>0.75309485332828574</v>
      </c>
      <c r="AB568" s="36">
        <f t="shared" si="149"/>
        <v>0.24690514667171434</v>
      </c>
      <c r="AC568" s="36">
        <f t="shared" si="150"/>
        <v>0.36003220261731439</v>
      </c>
      <c r="AD568" s="36">
        <v>0</v>
      </c>
      <c r="AE568" s="54">
        <f t="shared" si="143"/>
        <v>0</v>
      </c>
      <c r="AF568" s="54">
        <f t="shared" si="151"/>
        <v>0</v>
      </c>
    </row>
    <row r="569" spans="1:32" ht="12" customHeight="1" x14ac:dyDescent="0.2">
      <c r="A569" s="27">
        <v>81499</v>
      </c>
      <c r="B569" s="28" t="s">
        <v>227</v>
      </c>
      <c r="C569" s="27" t="s">
        <v>35</v>
      </c>
      <c r="D569" s="29">
        <v>2</v>
      </c>
      <c r="E569" s="30">
        <v>2015</v>
      </c>
      <c r="F569" s="27" t="s">
        <v>32</v>
      </c>
      <c r="G569" s="31">
        <v>35949</v>
      </c>
      <c r="H569" s="32">
        <v>19.074999999999999</v>
      </c>
      <c r="I569" s="28" t="s">
        <v>33</v>
      </c>
      <c r="J569" s="33">
        <v>0.87519999999999998</v>
      </c>
      <c r="K569" s="33">
        <f t="shared" si="137"/>
        <v>8.0111084552276868</v>
      </c>
      <c r="L569" s="34">
        <v>4.4253</v>
      </c>
      <c r="M569" s="34">
        <v>2.6599999999999999E-2</v>
      </c>
      <c r="N569" s="35">
        <v>99875.13</v>
      </c>
      <c r="O569" s="35">
        <v>87408.05</v>
      </c>
      <c r="P569" s="35">
        <v>53835.040000000001</v>
      </c>
      <c r="Q569" s="35">
        <v>33573.01</v>
      </c>
      <c r="R569" s="35">
        <v>17925.89</v>
      </c>
      <c r="S569" s="35">
        <f t="shared" si="138"/>
        <v>12467.080000000002</v>
      </c>
      <c r="T569" s="10">
        <v>0</v>
      </c>
      <c r="U569" s="35">
        <v>9066.23</v>
      </c>
      <c r="V569" s="35">
        <v>2946.3</v>
      </c>
      <c r="W569" s="36">
        <f t="shared" si="139"/>
        <v>-14979.59</v>
      </c>
      <c r="X569" s="36">
        <f t="shared" si="140"/>
        <v>7.0111084552276868</v>
      </c>
      <c r="Y569" s="36">
        <f t="shared" si="141"/>
        <v>4.3181755471208971</v>
      </c>
      <c r="Z569" s="36">
        <f t="shared" si="142"/>
        <v>2.6929329081067896</v>
      </c>
      <c r="AA569" s="36">
        <f t="shared" si="148"/>
        <v>0.61590482798781121</v>
      </c>
      <c r="AB569" s="36">
        <f t="shared" si="149"/>
        <v>0.38409517201218885</v>
      </c>
      <c r="AC569" s="36">
        <f t="shared" si="150"/>
        <v>0.10372305525635224</v>
      </c>
      <c r="AD569" s="36">
        <f>V569/R569</f>
        <v>0.16436004014305566</v>
      </c>
      <c r="AE569" s="54">
        <f t="shared" si="143"/>
        <v>0</v>
      </c>
      <c r="AF569" s="54">
        <f t="shared" si="151"/>
        <v>0</v>
      </c>
    </row>
    <row r="570" spans="1:32" x14ac:dyDescent="0.2">
      <c r="A570" s="27">
        <v>54941</v>
      </c>
      <c r="B570" s="28" t="s">
        <v>171</v>
      </c>
      <c r="C570" s="27" t="s">
        <v>31</v>
      </c>
      <c r="D570" s="29">
        <v>1</v>
      </c>
      <c r="E570" s="30">
        <v>2015</v>
      </c>
      <c r="F570" s="27" t="s">
        <v>36</v>
      </c>
      <c r="G570" s="31">
        <v>35892</v>
      </c>
      <c r="H570" s="32">
        <v>19.230555555555554</v>
      </c>
      <c r="I570" s="28" t="s">
        <v>33</v>
      </c>
      <c r="J570" s="33">
        <v>0.8246</v>
      </c>
      <c r="K570" s="33">
        <f t="shared" si="137"/>
        <v>5.7011712751360744</v>
      </c>
      <c r="L570" s="34">
        <v>3.9115000000000002</v>
      </c>
      <c r="M570" s="34">
        <v>3.7000000000000002E-3</v>
      </c>
      <c r="N570" s="35">
        <v>31370.98</v>
      </c>
      <c r="O570" s="35">
        <v>25868.43</v>
      </c>
      <c r="P570" s="35">
        <v>25868.43</v>
      </c>
      <c r="Q570" s="35">
        <v>0</v>
      </c>
      <c r="R570" s="35">
        <v>0</v>
      </c>
      <c r="S570" s="35">
        <f t="shared" si="138"/>
        <v>5502.5499999999993</v>
      </c>
      <c r="T570" s="10">
        <v>0</v>
      </c>
      <c r="U570" s="35">
        <v>2043</v>
      </c>
      <c r="V570" s="35">
        <v>534.09</v>
      </c>
      <c r="W570" s="36">
        <f t="shared" si="139"/>
        <v>534.09</v>
      </c>
      <c r="X570" s="36">
        <f t="shared" si="140"/>
        <v>4.7011712751360744</v>
      </c>
      <c r="Y570" s="36">
        <f t="shared" si="141"/>
        <v>4.7011712751360744</v>
      </c>
      <c r="Z570" s="36">
        <f t="shared" si="142"/>
        <v>0</v>
      </c>
      <c r="AA570" s="36">
        <f t="shared" si="148"/>
        <v>1</v>
      </c>
      <c r="AB570" s="36">
        <f t="shared" si="149"/>
        <v>0</v>
      </c>
      <c r="AC570" s="36">
        <f t="shared" si="150"/>
        <v>7.8976574921632278E-2</v>
      </c>
      <c r="AD570" s="36">
        <v>0</v>
      </c>
      <c r="AE570" s="54">
        <f t="shared" si="143"/>
        <v>0</v>
      </c>
      <c r="AF570" s="54">
        <f t="shared" si="151"/>
        <v>0</v>
      </c>
    </row>
    <row r="571" spans="1:32" x14ac:dyDescent="0.2">
      <c r="A571" s="27">
        <v>85888</v>
      </c>
      <c r="B571" s="28" t="s">
        <v>234</v>
      </c>
      <c r="C571" s="27" t="s">
        <v>35</v>
      </c>
      <c r="D571" s="29">
        <v>2</v>
      </c>
      <c r="E571" s="30">
        <v>2015</v>
      </c>
      <c r="F571" s="27" t="s">
        <v>32</v>
      </c>
      <c r="G571" s="31">
        <v>35828</v>
      </c>
      <c r="H571" s="32">
        <v>19.411111111111111</v>
      </c>
      <c r="I571" s="28" t="s">
        <v>33</v>
      </c>
      <c r="J571" s="33">
        <v>0.80189999999999995</v>
      </c>
      <c r="K571" s="33">
        <f t="shared" si="137"/>
        <v>5.0477027672249335</v>
      </c>
      <c r="L571" s="34">
        <v>1.41</v>
      </c>
      <c r="M571" s="34">
        <v>2.0400000000000001E-2</v>
      </c>
      <c r="N571" s="35">
        <v>263451.52000000002</v>
      </c>
      <c r="O571" s="35">
        <v>211259.16</v>
      </c>
      <c r="P571" s="35">
        <v>79793.789999999994</v>
      </c>
      <c r="Q571" s="35">
        <v>131465.37</v>
      </c>
      <c r="R571" s="35">
        <v>0</v>
      </c>
      <c r="S571" s="35">
        <f t="shared" si="138"/>
        <v>52192.360000000015</v>
      </c>
      <c r="T571" s="10">
        <v>0</v>
      </c>
      <c r="U571" s="35">
        <v>14228.06</v>
      </c>
      <c r="V571" s="35">
        <v>7942.01</v>
      </c>
      <c r="W571" s="36">
        <f t="shared" si="139"/>
        <v>7942.01</v>
      </c>
      <c r="X571" s="36">
        <f t="shared" si="140"/>
        <v>4.0477027672249335</v>
      </c>
      <c r="Y571" s="36">
        <f t="shared" si="141"/>
        <v>1.5288404279860113</v>
      </c>
      <c r="Z571" s="36">
        <f t="shared" si="142"/>
        <v>2.5188623392389222</v>
      </c>
      <c r="AA571" s="36">
        <f t="shared" si="148"/>
        <v>0.37770570516326957</v>
      </c>
      <c r="AB571" s="36">
        <f t="shared" si="149"/>
        <v>0.62229429483673038</v>
      </c>
      <c r="AC571" s="36">
        <f t="shared" si="150"/>
        <v>6.7348843004014586E-2</v>
      </c>
      <c r="AD571" s="36">
        <v>0</v>
      </c>
      <c r="AE571" s="54">
        <f t="shared" si="143"/>
        <v>0</v>
      </c>
      <c r="AF571" s="54">
        <f t="shared" si="151"/>
        <v>0</v>
      </c>
    </row>
    <row r="572" spans="1:32" x14ac:dyDescent="0.2">
      <c r="A572" s="27">
        <v>85603</v>
      </c>
      <c r="B572" s="28" t="s">
        <v>233</v>
      </c>
      <c r="C572" s="27" t="s">
        <v>35</v>
      </c>
      <c r="D572" s="29">
        <v>2</v>
      </c>
      <c r="E572" s="30">
        <v>2015</v>
      </c>
      <c r="F572" s="27" t="s">
        <v>32</v>
      </c>
      <c r="G572" s="31">
        <v>35583</v>
      </c>
      <c r="H572" s="32">
        <v>20.077777777777779</v>
      </c>
      <c r="I572" s="28" t="s">
        <v>33</v>
      </c>
      <c r="J572" s="33">
        <v>0.75113968427246192</v>
      </c>
      <c r="K572" s="33">
        <f t="shared" si="137"/>
        <v>4.0183184573905262</v>
      </c>
      <c r="L572" s="34">
        <v>1.5577236708129623</v>
      </c>
      <c r="M572" s="34">
        <v>2.038070197651458E-3</v>
      </c>
      <c r="N572" s="35">
        <v>333623.09999999998</v>
      </c>
      <c r="O572" s="35">
        <v>250597.55</v>
      </c>
      <c r="P572" s="35">
        <v>187589.49</v>
      </c>
      <c r="Q572" s="35">
        <v>63008.06</v>
      </c>
      <c r="R572" s="35">
        <v>0</v>
      </c>
      <c r="S572" s="35">
        <f t="shared" si="138"/>
        <v>83025.549999999988</v>
      </c>
      <c r="T572" s="10">
        <v>0</v>
      </c>
      <c r="U572" s="35">
        <v>126489.73</v>
      </c>
      <c r="V572" s="35">
        <v>1059.17</v>
      </c>
      <c r="W572" s="36">
        <f t="shared" si="139"/>
        <v>1059.17</v>
      </c>
      <c r="X572" s="36">
        <f t="shared" si="140"/>
        <v>3.0183184573905266</v>
      </c>
      <c r="Y572" s="36">
        <f t="shared" si="141"/>
        <v>2.2594188174604084</v>
      </c>
      <c r="Z572" s="36">
        <f t="shared" si="142"/>
        <v>0.758899639930118</v>
      </c>
      <c r="AA572" s="36">
        <f t="shared" si="148"/>
        <v>0.74856873101911814</v>
      </c>
      <c r="AB572" s="36">
        <f t="shared" si="149"/>
        <v>0.25143126898088192</v>
      </c>
      <c r="AC572" s="36">
        <f t="shared" si="150"/>
        <v>0.50475246066851009</v>
      </c>
      <c r="AD572" s="36">
        <v>0</v>
      </c>
      <c r="AE572" s="54">
        <f t="shared" si="143"/>
        <v>0</v>
      </c>
      <c r="AF572" s="54">
        <f t="shared" si="151"/>
        <v>0</v>
      </c>
    </row>
    <row r="573" spans="1:32" x14ac:dyDescent="0.2">
      <c r="A573" s="27">
        <v>77047</v>
      </c>
      <c r="B573" s="28" t="s">
        <v>221</v>
      </c>
      <c r="C573" s="27" t="s">
        <v>31</v>
      </c>
      <c r="D573" s="29">
        <v>1</v>
      </c>
      <c r="E573" s="30">
        <v>2015</v>
      </c>
      <c r="F573" s="27" t="s">
        <v>32</v>
      </c>
      <c r="G573" s="31">
        <v>35558</v>
      </c>
      <c r="H573" s="32">
        <v>20.144444444444446</v>
      </c>
      <c r="I573" s="28" t="s">
        <v>33</v>
      </c>
      <c r="J573" s="33">
        <v>0.35120000000000001</v>
      </c>
      <c r="K573" s="33">
        <f t="shared" si="137"/>
        <v>1.5412427509383484</v>
      </c>
      <c r="L573" s="34">
        <v>3.0268000000000002</v>
      </c>
      <c r="M573" s="34">
        <v>1.8599999999999998E-2</v>
      </c>
      <c r="N573" s="35">
        <v>251377.34</v>
      </c>
      <c r="O573" s="35">
        <v>88276.92</v>
      </c>
      <c r="P573" s="35">
        <v>32519.1</v>
      </c>
      <c r="Q573" s="35">
        <v>55757.82</v>
      </c>
      <c r="R573" s="35">
        <v>0</v>
      </c>
      <c r="S573" s="35">
        <f t="shared" si="138"/>
        <v>163100.41999999998</v>
      </c>
      <c r="T573" s="10">
        <v>0</v>
      </c>
      <c r="U573" s="35">
        <v>887.54</v>
      </c>
      <c r="V573" s="35">
        <v>-1145</v>
      </c>
      <c r="W573" s="36">
        <f t="shared" si="139"/>
        <v>-1145</v>
      </c>
      <c r="X573" s="36">
        <f t="shared" si="140"/>
        <v>0.54124275093834828</v>
      </c>
      <c r="Y573" s="36">
        <f t="shared" si="141"/>
        <v>0.19938084770106662</v>
      </c>
      <c r="Z573" s="36">
        <f t="shared" si="142"/>
        <v>0.34186190323728172</v>
      </c>
      <c r="AA573" s="36">
        <f t="shared" si="148"/>
        <v>0.36837601493119604</v>
      </c>
      <c r="AB573" s="36">
        <f t="shared" si="149"/>
        <v>0.63162398506880391</v>
      </c>
      <c r="AC573" s="36">
        <f t="shared" si="150"/>
        <v>1.0054043571071578E-2</v>
      </c>
      <c r="AD573" s="36">
        <v>0</v>
      </c>
      <c r="AE573" s="54">
        <f t="shared" si="143"/>
        <v>0</v>
      </c>
      <c r="AF573" s="54">
        <f t="shared" si="151"/>
        <v>0</v>
      </c>
    </row>
    <row r="574" spans="1:32" x14ac:dyDescent="0.2">
      <c r="A574" s="27">
        <v>80499</v>
      </c>
      <c r="B574" s="28" t="s">
        <v>225</v>
      </c>
      <c r="C574" s="27" t="s">
        <v>31</v>
      </c>
      <c r="D574" s="29">
        <v>1</v>
      </c>
      <c r="E574" s="30">
        <v>2015</v>
      </c>
      <c r="F574" s="27" t="s">
        <v>32</v>
      </c>
      <c r="G574" s="31">
        <v>35465</v>
      </c>
      <c r="H574" s="32">
        <v>20.405555555555555</v>
      </c>
      <c r="I574" s="28" t="s">
        <v>33</v>
      </c>
      <c r="J574" s="33">
        <v>3.27E-2</v>
      </c>
      <c r="K574" s="33">
        <f t="shared" si="137"/>
        <v>1.0338232073091886</v>
      </c>
      <c r="L574" s="34">
        <v>0.3664</v>
      </c>
      <c r="M574" s="34">
        <v>0.17810000000000001</v>
      </c>
      <c r="N574" s="35">
        <v>1662813.27</v>
      </c>
      <c r="O574" s="35">
        <v>54401.64</v>
      </c>
      <c r="P574" s="35">
        <v>54401.64</v>
      </c>
      <c r="Q574" s="35">
        <v>0</v>
      </c>
      <c r="R574" s="35">
        <v>0</v>
      </c>
      <c r="S574" s="35">
        <f t="shared" si="138"/>
        <v>1608411.6300000001</v>
      </c>
      <c r="T574" s="10">
        <v>0</v>
      </c>
      <c r="U574" s="36">
        <v>3134.08</v>
      </c>
      <c r="V574" s="35">
        <v>68480.5</v>
      </c>
      <c r="W574" s="36">
        <f t="shared" si="139"/>
        <v>68480.5</v>
      </c>
      <c r="X574" s="36">
        <f t="shared" si="140"/>
        <v>3.3823207309188627E-2</v>
      </c>
      <c r="Y574" s="36">
        <f t="shared" si="141"/>
        <v>3.3823207309188627E-2</v>
      </c>
      <c r="Z574" s="36">
        <f t="shared" si="142"/>
        <v>0</v>
      </c>
      <c r="AA574" s="36">
        <f t="shared" si="148"/>
        <v>1</v>
      </c>
      <c r="AB574" s="36">
        <f t="shared" si="149"/>
        <v>0</v>
      </c>
      <c r="AC574" s="36">
        <f t="shared" si="150"/>
        <v>5.7610027932981429E-2</v>
      </c>
      <c r="AD574" s="36">
        <v>0</v>
      </c>
      <c r="AE574" s="54">
        <f t="shared" si="143"/>
        <v>0</v>
      </c>
      <c r="AF574" s="54">
        <f t="shared" si="151"/>
        <v>0</v>
      </c>
    </row>
    <row r="575" spans="1:32" x14ac:dyDescent="0.2">
      <c r="A575" s="27">
        <v>37256</v>
      </c>
      <c r="B575" s="28" t="s">
        <v>130</v>
      </c>
      <c r="C575" s="27" t="s">
        <v>31</v>
      </c>
      <c r="D575" s="29">
        <v>1</v>
      </c>
      <c r="E575" s="30">
        <v>2015</v>
      </c>
      <c r="F575" s="27" t="s">
        <v>36</v>
      </c>
      <c r="G575" s="31">
        <v>35459</v>
      </c>
      <c r="H575" s="32">
        <v>20.419444444444444</v>
      </c>
      <c r="I575" s="28" t="s">
        <v>33</v>
      </c>
      <c r="J575" s="33">
        <v>6.5879356684206719E-2</v>
      </c>
      <c r="K575" s="33">
        <f t="shared" si="137"/>
        <v>1.0705255334582464</v>
      </c>
      <c r="L575" s="34">
        <v>3.4732172319470704</v>
      </c>
      <c r="M575" s="34">
        <v>0</v>
      </c>
      <c r="N575" s="35">
        <v>51609.49</v>
      </c>
      <c r="O575" s="35">
        <v>3400</v>
      </c>
      <c r="P575" s="35">
        <v>3400</v>
      </c>
      <c r="Q575" s="35">
        <v>0</v>
      </c>
      <c r="R575" s="35">
        <v>0</v>
      </c>
      <c r="S575" s="35">
        <f t="shared" si="138"/>
        <v>48209.49</v>
      </c>
      <c r="T575" s="10">
        <v>0</v>
      </c>
      <c r="U575" s="35">
        <v>3400</v>
      </c>
      <c r="V575" s="35">
        <v>0</v>
      </c>
      <c r="W575" s="36">
        <f t="shared" si="139"/>
        <v>0</v>
      </c>
      <c r="X575" s="36">
        <f t="shared" si="140"/>
        <v>7.0525533458246498E-2</v>
      </c>
      <c r="Y575" s="36">
        <f t="shared" si="141"/>
        <v>7.0525533458246498E-2</v>
      </c>
      <c r="Z575" s="36">
        <f t="shared" si="142"/>
        <v>0</v>
      </c>
      <c r="AA575" s="36">
        <f t="shared" si="148"/>
        <v>1</v>
      </c>
      <c r="AB575" s="36">
        <f t="shared" si="149"/>
        <v>0</v>
      </c>
      <c r="AC575" s="36">
        <f t="shared" si="150"/>
        <v>1</v>
      </c>
      <c r="AD575" s="36">
        <v>0</v>
      </c>
      <c r="AE575" s="54">
        <f t="shared" si="143"/>
        <v>0</v>
      </c>
      <c r="AF575" s="54">
        <f t="shared" si="151"/>
        <v>0</v>
      </c>
    </row>
    <row r="576" spans="1:32" x14ac:dyDescent="0.2">
      <c r="A576" s="27">
        <v>53826</v>
      </c>
      <c r="B576" s="28" t="s">
        <v>169</v>
      </c>
      <c r="C576" s="27" t="s">
        <v>31</v>
      </c>
      <c r="D576" s="29">
        <v>1</v>
      </c>
      <c r="E576" s="30">
        <v>2015</v>
      </c>
      <c r="F576" s="27" t="s">
        <v>36</v>
      </c>
      <c r="G576" s="31">
        <v>35356</v>
      </c>
      <c r="H576" s="32">
        <v>20.7</v>
      </c>
      <c r="I576" s="28" t="s">
        <v>33</v>
      </c>
      <c r="J576" s="33">
        <v>0.73137888967225495</v>
      </c>
      <c r="K576" s="33">
        <f t="shared" si="137"/>
        <v>3.7227156077938113</v>
      </c>
      <c r="L576" s="34">
        <v>0.42380638881048743</v>
      </c>
      <c r="M576" s="34">
        <v>0</v>
      </c>
      <c r="N576" s="35">
        <v>719799.72</v>
      </c>
      <c r="O576" s="35">
        <v>526446.31999999995</v>
      </c>
      <c r="P576" s="35">
        <v>145305.17000000001</v>
      </c>
      <c r="Q576" s="35">
        <v>381141.15</v>
      </c>
      <c r="R576" s="35">
        <v>0</v>
      </c>
      <c r="S576" s="35">
        <f t="shared" si="138"/>
        <v>193353.40000000002</v>
      </c>
      <c r="T576" s="10">
        <v>210140.61</v>
      </c>
      <c r="U576" s="35">
        <v>28748.22</v>
      </c>
      <c r="V576" s="35">
        <v>0</v>
      </c>
      <c r="W576" s="36">
        <f t="shared" si="139"/>
        <v>0</v>
      </c>
      <c r="X576" s="36">
        <f t="shared" si="140"/>
        <v>2.7227156077938113</v>
      </c>
      <c r="Y576" s="36">
        <f t="shared" si="141"/>
        <v>0.75150046495174117</v>
      </c>
      <c r="Z576" s="36">
        <f t="shared" si="142"/>
        <v>1.9712151428420703</v>
      </c>
      <c r="AA576" s="36">
        <f t="shared" si="148"/>
        <v>0.27601136997215597</v>
      </c>
      <c r="AB576" s="36">
        <f t="shared" si="149"/>
        <v>0.72398863002784419</v>
      </c>
      <c r="AC576" s="36">
        <f t="shared" si="150"/>
        <v>5.4608074760594781E-2</v>
      </c>
      <c r="AD576" s="36">
        <v>0</v>
      </c>
      <c r="AE576" s="54">
        <f t="shared" si="143"/>
        <v>1.0868213850907198</v>
      </c>
      <c r="AF576" s="54">
        <f t="shared" si="151"/>
        <v>0.39916816210245332</v>
      </c>
    </row>
    <row r="577" spans="1:32" x14ac:dyDescent="0.2">
      <c r="A577" s="27">
        <v>87485</v>
      </c>
      <c r="B577" s="28" t="s">
        <v>238</v>
      </c>
      <c r="C577" s="27" t="s">
        <v>31</v>
      </c>
      <c r="D577" s="29">
        <v>1</v>
      </c>
      <c r="E577" s="30">
        <v>2015</v>
      </c>
      <c r="F577" s="27" t="s">
        <v>32</v>
      </c>
      <c r="G577" s="31">
        <v>35328</v>
      </c>
      <c r="H577" s="32">
        <v>20.777777777777779</v>
      </c>
      <c r="I577" s="28" t="s">
        <v>33</v>
      </c>
      <c r="J577" s="33">
        <v>0.23050000000000001</v>
      </c>
      <c r="K577" s="33">
        <f t="shared" si="137"/>
        <v>1.2995823698909641</v>
      </c>
      <c r="L577" s="34">
        <v>0.99350000000000005</v>
      </c>
      <c r="M577" s="34">
        <v>7.2599999999999998E-2</v>
      </c>
      <c r="N577" s="35">
        <v>744859.69</v>
      </c>
      <c r="O577" s="35">
        <v>171706.57</v>
      </c>
      <c r="P577" s="35">
        <v>129303.44</v>
      </c>
      <c r="Q577" s="35">
        <v>42403.13</v>
      </c>
      <c r="R577" s="35">
        <v>0</v>
      </c>
      <c r="S577" s="35">
        <f t="shared" si="138"/>
        <v>573153.11999999988</v>
      </c>
      <c r="T577" s="10">
        <v>0</v>
      </c>
      <c r="U577" s="36">
        <v>4030.67</v>
      </c>
      <c r="V577" s="35">
        <v>40824.230000000003</v>
      </c>
      <c r="W577" s="36">
        <f t="shared" si="139"/>
        <v>40824.230000000003</v>
      </c>
      <c r="X577" s="36">
        <f t="shared" si="140"/>
        <v>0.29958236989096393</v>
      </c>
      <c r="Y577" s="36">
        <f t="shared" si="141"/>
        <v>0.22560016771783434</v>
      </c>
      <c r="Z577" s="36">
        <f t="shared" si="142"/>
        <v>7.3982202173129591E-2</v>
      </c>
      <c r="AA577" s="36">
        <f t="shared" si="148"/>
        <v>0.75304887867715253</v>
      </c>
      <c r="AB577" s="36">
        <f t="shared" si="149"/>
        <v>0.24695112132284744</v>
      </c>
      <c r="AC577" s="36">
        <f t="shared" si="150"/>
        <v>2.347417457584762E-2</v>
      </c>
      <c r="AD577" s="36">
        <v>0</v>
      </c>
      <c r="AE577" s="54">
        <f t="shared" si="143"/>
        <v>0</v>
      </c>
      <c r="AF577" s="54">
        <f t="shared" si="151"/>
        <v>0</v>
      </c>
    </row>
    <row r="578" spans="1:32" ht="12" customHeight="1" x14ac:dyDescent="0.2">
      <c r="A578" s="27">
        <v>75547</v>
      </c>
      <c r="B578" s="28" t="s">
        <v>220</v>
      </c>
      <c r="C578" s="27" t="s">
        <v>51</v>
      </c>
      <c r="D578" s="29">
        <v>2</v>
      </c>
      <c r="E578" s="30">
        <v>2015</v>
      </c>
      <c r="F578" s="27" t="s">
        <v>32</v>
      </c>
      <c r="G578" s="31">
        <v>35325</v>
      </c>
      <c r="H578" s="32">
        <v>20.786111111111111</v>
      </c>
      <c r="I578" s="28" t="s">
        <v>33</v>
      </c>
      <c r="J578" s="33">
        <v>0.68579999999999997</v>
      </c>
      <c r="K578" s="33">
        <f t="shared" ref="K578:K615" si="152">+N578/S578</f>
        <v>3.1829064402876766</v>
      </c>
      <c r="L578" s="34">
        <v>3.0358000000000001</v>
      </c>
      <c r="M578" s="34">
        <v>3.6200000000000003E-2</v>
      </c>
      <c r="N578" s="35">
        <v>98139.35</v>
      </c>
      <c r="O578" s="35">
        <v>67306.100000000006</v>
      </c>
      <c r="P578" s="35">
        <v>67306.100000000006</v>
      </c>
      <c r="Q578" s="35">
        <v>0</v>
      </c>
      <c r="R578" s="35">
        <v>0</v>
      </c>
      <c r="S578" s="35">
        <f t="shared" ref="S578:S615" si="153">+N578-O578</f>
        <v>30833.25</v>
      </c>
      <c r="T578" s="10">
        <v>0</v>
      </c>
      <c r="U578" s="35">
        <v>6744.46</v>
      </c>
      <c r="V578" s="35">
        <v>3275.61</v>
      </c>
      <c r="W578" s="36">
        <f t="shared" ref="W578:W615" si="154">+V578-R578</f>
        <v>3275.61</v>
      </c>
      <c r="X578" s="36">
        <f t="shared" ref="X578:X615" si="155">+O578/S578</f>
        <v>2.1829064402876766</v>
      </c>
      <c r="Y578" s="36">
        <f t="shared" ref="Y578:Y615" si="156">+P578/S578</f>
        <v>2.1829064402876766</v>
      </c>
      <c r="Z578" s="36">
        <f t="shared" ref="Z578:Z615" si="157">+Q578/S578</f>
        <v>0</v>
      </c>
      <c r="AA578" s="36">
        <f t="shared" si="148"/>
        <v>1</v>
      </c>
      <c r="AB578" s="36">
        <f t="shared" si="149"/>
        <v>0</v>
      </c>
      <c r="AC578" s="36">
        <f t="shared" si="150"/>
        <v>0.10020577629665067</v>
      </c>
      <c r="AD578" s="36">
        <v>0</v>
      </c>
      <c r="AE578" s="54">
        <f t="shared" ref="AE578:AE615" si="158">+T578/S578</f>
        <v>0</v>
      </c>
      <c r="AF578" s="54">
        <f t="shared" si="151"/>
        <v>0</v>
      </c>
    </row>
    <row r="579" spans="1:32" x14ac:dyDescent="0.2">
      <c r="A579" s="27">
        <v>75020</v>
      </c>
      <c r="B579" s="28" t="s">
        <v>219</v>
      </c>
      <c r="C579" s="27" t="s">
        <v>101</v>
      </c>
      <c r="D579" s="29">
        <v>2</v>
      </c>
      <c r="E579" s="30">
        <v>2015</v>
      </c>
      <c r="F579" s="27" t="s">
        <v>32</v>
      </c>
      <c r="G579" s="31">
        <v>35171</v>
      </c>
      <c r="H579" s="32">
        <v>21.205555555555556</v>
      </c>
      <c r="I579" s="28" t="s">
        <v>33</v>
      </c>
      <c r="J579" s="33">
        <v>0.2</v>
      </c>
      <c r="K579" s="33">
        <f t="shared" si="152"/>
        <v>1.2500692600068699</v>
      </c>
      <c r="L579" s="34">
        <v>7.3098999999999998</v>
      </c>
      <c r="M579" s="34">
        <v>6.7500000000000004E-2</v>
      </c>
      <c r="N579" s="35">
        <v>62449.31</v>
      </c>
      <c r="O579" s="35">
        <v>12492.63</v>
      </c>
      <c r="P579" s="35">
        <v>12492.63</v>
      </c>
      <c r="Q579" s="35">
        <v>0</v>
      </c>
      <c r="R579" s="35">
        <v>0</v>
      </c>
      <c r="S579" s="35">
        <f t="shared" si="153"/>
        <v>49956.68</v>
      </c>
      <c r="T579" s="10">
        <v>0</v>
      </c>
      <c r="U579" s="36">
        <v>28146.73</v>
      </c>
      <c r="V579" s="35">
        <v>36276.39</v>
      </c>
      <c r="W579" s="36">
        <f t="shared" si="154"/>
        <v>36276.39</v>
      </c>
      <c r="X579" s="36">
        <f t="shared" si="155"/>
        <v>0.25006926000686991</v>
      </c>
      <c r="Y579" s="36">
        <f t="shared" si="156"/>
        <v>0.25006926000686991</v>
      </c>
      <c r="Z579" s="36">
        <f t="shared" si="157"/>
        <v>0</v>
      </c>
      <c r="AA579" s="36">
        <f t="shared" si="148"/>
        <v>1</v>
      </c>
      <c r="AB579" s="36">
        <f t="shared" si="149"/>
        <v>0</v>
      </c>
      <c r="AC579" s="36">
        <f t="shared" si="150"/>
        <v>2.2530668081901091</v>
      </c>
      <c r="AD579" s="36">
        <v>0</v>
      </c>
      <c r="AE579" s="54">
        <f t="shared" si="158"/>
        <v>0</v>
      </c>
      <c r="AF579" s="54">
        <f t="shared" si="151"/>
        <v>0</v>
      </c>
    </row>
    <row r="580" spans="1:32" x14ac:dyDescent="0.2">
      <c r="A580" s="27">
        <v>73573</v>
      </c>
      <c r="B580" s="28" t="s">
        <v>216</v>
      </c>
      <c r="C580" s="27" t="s">
        <v>51</v>
      </c>
      <c r="D580" s="29">
        <v>2</v>
      </c>
      <c r="E580" s="30">
        <v>2015</v>
      </c>
      <c r="F580" s="27" t="s">
        <v>32</v>
      </c>
      <c r="G580" s="31">
        <v>35025</v>
      </c>
      <c r="H580" s="32">
        <v>21.605555555555554</v>
      </c>
      <c r="I580" s="28" t="s">
        <v>33</v>
      </c>
      <c r="J580" s="33">
        <v>0.41860000000000003</v>
      </c>
      <c r="K580" s="33">
        <f t="shared" si="152"/>
        <v>1.7200456429204802</v>
      </c>
      <c r="L580" s="34">
        <v>0.98129999999999995</v>
      </c>
      <c r="M580" s="34">
        <v>6.0400000000000002E-2</v>
      </c>
      <c r="N580" s="35">
        <v>245614.64</v>
      </c>
      <c r="O580" s="35">
        <v>102819.22</v>
      </c>
      <c r="P580" s="35">
        <v>102819.22</v>
      </c>
      <c r="Q580" s="35">
        <v>0</v>
      </c>
      <c r="R580" s="35">
        <v>0</v>
      </c>
      <c r="S580" s="35">
        <f t="shared" si="153"/>
        <v>142795.42000000001</v>
      </c>
      <c r="T580" s="10">
        <v>0</v>
      </c>
      <c r="U580" s="35">
        <v>40521.99</v>
      </c>
      <c r="V580" s="35">
        <v>-2900.86</v>
      </c>
      <c r="W580" s="36">
        <f t="shared" si="154"/>
        <v>-2900.86</v>
      </c>
      <c r="X580" s="36">
        <f t="shared" si="155"/>
        <v>0.72004564292048012</v>
      </c>
      <c r="Y580" s="36">
        <f t="shared" si="156"/>
        <v>0.72004564292048012</v>
      </c>
      <c r="Z580" s="36">
        <f t="shared" si="157"/>
        <v>0</v>
      </c>
      <c r="AA580" s="36">
        <f t="shared" si="148"/>
        <v>1</v>
      </c>
      <c r="AB580" s="36">
        <f t="shared" si="149"/>
        <v>0</v>
      </c>
      <c r="AC580" s="36">
        <f t="shared" si="150"/>
        <v>0.39410909750142042</v>
      </c>
      <c r="AD580" s="36">
        <v>0</v>
      </c>
      <c r="AE580" s="54">
        <f t="shared" si="158"/>
        <v>0</v>
      </c>
      <c r="AF580" s="54">
        <f t="shared" si="151"/>
        <v>0</v>
      </c>
    </row>
    <row r="581" spans="1:32" x14ac:dyDescent="0.2">
      <c r="A581" s="27">
        <v>49317</v>
      </c>
      <c r="B581" s="28" t="s">
        <v>158</v>
      </c>
      <c r="C581" s="27" t="s">
        <v>31</v>
      </c>
      <c r="D581" s="29">
        <v>1</v>
      </c>
      <c r="E581" s="30">
        <v>2015</v>
      </c>
      <c r="F581" s="27" t="s">
        <v>32</v>
      </c>
      <c r="G581" s="31">
        <v>35019</v>
      </c>
      <c r="H581" s="32">
        <v>21.622222222222224</v>
      </c>
      <c r="I581" s="28" t="s">
        <v>33</v>
      </c>
      <c r="J581" s="33">
        <v>7.3560849384213103E-2</v>
      </c>
      <c r="K581" s="33">
        <f t="shared" si="152"/>
        <v>1.0794017063455474</v>
      </c>
      <c r="L581" s="34">
        <v>1.9270775045081163</v>
      </c>
      <c r="M581" s="34">
        <v>0</v>
      </c>
      <c r="N581" s="35">
        <v>203460.81</v>
      </c>
      <c r="O581" s="35">
        <v>14966.75</v>
      </c>
      <c r="P581" s="35">
        <v>2395.6999999999998</v>
      </c>
      <c r="Q581" s="35">
        <v>12571.05</v>
      </c>
      <c r="R581" s="35">
        <v>20714.599999999999</v>
      </c>
      <c r="S581" s="35">
        <f t="shared" si="153"/>
        <v>188494.06</v>
      </c>
      <c r="T581" s="10">
        <v>0</v>
      </c>
      <c r="U581" s="35">
        <v>1192.1099999999999</v>
      </c>
      <c r="V581" s="35">
        <v>3030.58</v>
      </c>
      <c r="W581" s="36">
        <f t="shared" si="154"/>
        <v>-17684.019999999997</v>
      </c>
      <c r="X581" s="36">
        <f t="shared" si="155"/>
        <v>7.940170634554744E-2</v>
      </c>
      <c r="Y581" s="36">
        <f t="shared" si="156"/>
        <v>1.2709684326392036E-2</v>
      </c>
      <c r="Z581" s="36">
        <f t="shared" si="157"/>
        <v>6.6692022019155403E-2</v>
      </c>
      <c r="AA581" s="36">
        <f t="shared" si="148"/>
        <v>0.16006815106820116</v>
      </c>
      <c r="AB581" s="36">
        <f t="shared" si="149"/>
        <v>0.83993184893179873</v>
      </c>
      <c r="AC581" s="36">
        <f t="shared" si="150"/>
        <v>7.9650558738537089E-2</v>
      </c>
      <c r="AD581" s="36">
        <f>V581/R581</f>
        <v>0.14630164231990964</v>
      </c>
      <c r="AE581" s="54">
        <f t="shared" si="158"/>
        <v>0</v>
      </c>
      <c r="AF581" s="54">
        <f t="shared" si="151"/>
        <v>0</v>
      </c>
    </row>
    <row r="582" spans="1:32" x14ac:dyDescent="0.2">
      <c r="A582" s="27">
        <v>53111</v>
      </c>
      <c r="B582" s="28" t="s">
        <v>168</v>
      </c>
      <c r="C582" s="27" t="s">
        <v>35</v>
      </c>
      <c r="D582" s="29">
        <v>2</v>
      </c>
      <c r="E582" s="30">
        <v>2015</v>
      </c>
      <c r="F582" s="27" t="s">
        <v>36</v>
      </c>
      <c r="G582" s="31">
        <v>34988</v>
      </c>
      <c r="H582" s="32">
        <v>21.705555555555556</v>
      </c>
      <c r="I582" s="28" t="s">
        <v>33</v>
      </c>
      <c r="J582" s="33">
        <v>0.78139999999999998</v>
      </c>
      <c r="K582" s="33">
        <f t="shared" si="152"/>
        <v>4.5749088944031691</v>
      </c>
      <c r="L582" s="34">
        <v>2.9477000000000002</v>
      </c>
      <c r="M582" s="34">
        <v>2.9999999999999997E-4</v>
      </c>
      <c r="N582" s="35">
        <v>50202.9</v>
      </c>
      <c r="O582" s="35">
        <v>39229.370000000003</v>
      </c>
      <c r="P582" s="35">
        <v>39229.370000000003</v>
      </c>
      <c r="Q582" s="35">
        <v>0</v>
      </c>
      <c r="R582" s="35">
        <v>0</v>
      </c>
      <c r="S582" s="35">
        <f t="shared" si="153"/>
        <v>10973.529999999999</v>
      </c>
      <c r="T582" s="10">
        <v>0</v>
      </c>
      <c r="U582" s="35">
        <v>9865.09</v>
      </c>
      <c r="V582" s="35">
        <v>44.45</v>
      </c>
      <c r="W582" s="36">
        <f t="shared" si="154"/>
        <v>44.45</v>
      </c>
      <c r="X582" s="36">
        <f t="shared" si="155"/>
        <v>3.5749088944031691</v>
      </c>
      <c r="Y582" s="36">
        <f t="shared" si="156"/>
        <v>3.5749088944031691</v>
      </c>
      <c r="Z582" s="36">
        <f t="shared" si="157"/>
        <v>0</v>
      </c>
      <c r="AA582" s="36">
        <f t="shared" si="148"/>
        <v>1</v>
      </c>
      <c r="AB582" s="36">
        <f t="shared" si="149"/>
        <v>0</v>
      </c>
      <c r="AC582" s="36">
        <f t="shared" si="150"/>
        <v>0.25147204760107028</v>
      </c>
      <c r="AD582" s="36">
        <v>0</v>
      </c>
      <c r="AE582" s="54">
        <f t="shared" si="158"/>
        <v>0</v>
      </c>
      <c r="AF582" s="54">
        <f t="shared" si="151"/>
        <v>0</v>
      </c>
    </row>
    <row r="583" spans="1:32" x14ac:dyDescent="0.2">
      <c r="A583" s="27">
        <v>73166</v>
      </c>
      <c r="B583" s="28" t="s">
        <v>215</v>
      </c>
      <c r="C583" s="27" t="s">
        <v>31</v>
      </c>
      <c r="D583" s="29">
        <v>1</v>
      </c>
      <c r="E583" s="30">
        <v>2015</v>
      </c>
      <c r="F583" s="27" t="s">
        <v>32</v>
      </c>
      <c r="G583" s="31">
        <v>34976</v>
      </c>
      <c r="H583" s="32">
        <v>21.738888888888887</v>
      </c>
      <c r="I583" s="28" t="s">
        <v>33</v>
      </c>
      <c r="J583" s="33">
        <v>0.49180000000000001</v>
      </c>
      <c r="K583" s="33">
        <f t="shared" si="152"/>
        <v>1.9676104021976226</v>
      </c>
      <c r="L583" s="34">
        <v>0.9859</v>
      </c>
      <c r="M583" s="34">
        <v>2.3599999999999999E-2</v>
      </c>
      <c r="N583" s="35">
        <v>646181.85</v>
      </c>
      <c r="O583" s="35">
        <v>317772.40000000002</v>
      </c>
      <c r="P583" s="35">
        <v>117312.75</v>
      </c>
      <c r="Q583" s="35">
        <v>200459.65</v>
      </c>
      <c r="R583" s="35">
        <v>0</v>
      </c>
      <c r="S583" s="35">
        <f t="shared" si="153"/>
        <v>328409.44999999995</v>
      </c>
      <c r="T583" s="10">
        <v>133083.07</v>
      </c>
      <c r="U583" s="35">
        <v>2798.69</v>
      </c>
      <c r="V583" s="35">
        <v>11504.67</v>
      </c>
      <c r="W583" s="36">
        <f t="shared" si="154"/>
        <v>11504.67</v>
      </c>
      <c r="X583" s="36">
        <f t="shared" si="155"/>
        <v>0.96761040219762273</v>
      </c>
      <c r="Y583" s="36">
        <f t="shared" si="156"/>
        <v>0.3572149035297249</v>
      </c>
      <c r="Z583" s="36">
        <f t="shared" si="157"/>
        <v>0.61039549866789777</v>
      </c>
      <c r="AA583" s="36">
        <f t="shared" si="148"/>
        <v>0.36917224403378013</v>
      </c>
      <c r="AB583" s="36">
        <f t="shared" si="149"/>
        <v>0.63082775596621976</v>
      </c>
      <c r="AC583" s="36">
        <f t="shared" si="150"/>
        <v>8.8072154787514588E-3</v>
      </c>
      <c r="AD583" s="36">
        <v>0</v>
      </c>
      <c r="AE583" s="54">
        <f t="shared" si="158"/>
        <v>0.4052352025801938</v>
      </c>
      <c r="AF583" s="54">
        <f t="shared" si="151"/>
        <v>0.41879996500640082</v>
      </c>
    </row>
    <row r="584" spans="1:32" x14ac:dyDescent="0.2">
      <c r="A584" s="27">
        <v>53086</v>
      </c>
      <c r="B584" s="28" t="s">
        <v>167</v>
      </c>
      <c r="C584" s="27" t="s">
        <v>35</v>
      </c>
      <c r="D584" s="29">
        <v>2</v>
      </c>
      <c r="E584" s="30">
        <v>2015</v>
      </c>
      <c r="F584" s="27" t="s">
        <v>36</v>
      </c>
      <c r="G584" s="31">
        <v>34970</v>
      </c>
      <c r="H584" s="32">
        <v>21.755555555555556</v>
      </c>
      <c r="I584" s="28" t="s">
        <v>33</v>
      </c>
      <c r="J584" s="33">
        <v>0.50619999999999998</v>
      </c>
      <c r="K584" s="33">
        <f t="shared" si="152"/>
        <v>2.0249494436340627</v>
      </c>
      <c r="L584" s="34">
        <v>1.2376</v>
      </c>
      <c r="M584" s="34">
        <v>9.3399999999999997E-2</v>
      </c>
      <c r="N584" s="35">
        <v>413780.66</v>
      </c>
      <c r="O584" s="35">
        <v>209439.43</v>
      </c>
      <c r="P584" s="35">
        <v>69896.14</v>
      </c>
      <c r="Q584" s="35">
        <v>139543.29</v>
      </c>
      <c r="R584" s="35">
        <v>41672</v>
      </c>
      <c r="S584" s="35">
        <f t="shared" si="153"/>
        <v>204341.22999999998</v>
      </c>
      <c r="T584" s="10">
        <v>137243.5</v>
      </c>
      <c r="U584" s="35">
        <v>21280.77</v>
      </c>
      <c r="V584" s="35">
        <v>8104.26</v>
      </c>
      <c r="W584" s="36">
        <f t="shared" si="154"/>
        <v>-33567.74</v>
      </c>
      <c r="X584" s="36">
        <f t="shared" si="155"/>
        <v>1.0249494436340625</v>
      </c>
      <c r="Y584" s="36">
        <f t="shared" si="156"/>
        <v>0.34205598155594935</v>
      </c>
      <c r="Z584" s="36">
        <f t="shared" si="157"/>
        <v>0.6828934620781133</v>
      </c>
      <c r="AA584" s="36">
        <f t="shared" si="148"/>
        <v>0.33372961337795848</v>
      </c>
      <c r="AB584" s="36">
        <f t="shared" si="149"/>
        <v>0.66627038662204152</v>
      </c>
      <c r="AC584" s="36">
        <f t="shared" si="150"/>
        <v>0.10160823107664112</v>
      </c>
      <c r="AD584" s="36">
        <f>V584/R584</f>
        <v>0.19447734689959686</v>
      </c>
      <c r="AE584" s="54">
        <f t="shared" si="158"/>
        <v>0.67163880730286307</v>
      </c>
      <c r="AF584" s="54">
        <f t="shared" si="151"/>
        <v>0.65528969401797932</v>
      </c>
    </row>
    <row r="585" spans="1:32" x14ac:dyDescent="0.2">
      <c r="A585" s="27">
        <v>71574</v>
      </c>
      <c r="B585" s="28" t="s">
        <v>211</v>
      </c>
      <c r="C585" s="27" t="s">
        <v>31</v>
      </c>
      <c r="D585" s="29">
        <v>1</v>
      </c>
      <c r="E585" s="30">
        <v>2015</v>
      </c>
      <c r="F585" s="27" t="s">
        <v>32</v>
      </c>
      <c r="G585" s="31">
        <v>34718</v>
      </c>
      <c r="H585" s="32">
        <v>22.447222222222223</v>
      </c>
      <c r="I585" s="28" t="s">
        <v>33</v>
      </c>
      <c r="J585" s="33">
        <v>0.64490000000000003</v>
      </c>
      <c r="K585" s="33">
        <f t="shared" si="152"/>
        <v>2.8164111870520809</v>
      </c>
      <c r="L585" s="34">
        <v>2.7856999999999998</v>
      </c>
      <c r="M585" s="34">
        <v>0</v>
      </c>
      <c r="N585" s="35">
        <v>124187.37</v>
      </c>
      <c r="O585" s="35">
        <v>80093.179999999993</v>
      </c>
      <c r="P585" s="35">
        <v>80093.179999999993</v>
      </c>
      <c r="Q585" s="35">
        <v>0</v>
      </c>
      <c r="R585" s="35">
        <v>0</v>
      </c>
      <c r="S585" s="35">
        <f t="shared" si="153"/>
        <v>44094.19</v>
      </c>
      <c r="T585" s="10">
        <v>0</v>
      </c>
      <c r="U585" s="35">
        <v>12624.14</v>
      </c>
      <c r="V585" s="35">
        <v>-32165.65</v>
      </c>
      <c r="W585" s="36">
        <f t="shared" si="154"/>
        <v>-32165.65</v>
      </c>
      <c r="X585" s="36">
        <f t="shared" si="155"/>
        <v>1.8164111870520807</v>
      </c>
      <c r="Y585" s="36">
        <f t="shared" si="156"/>
        <v>1.8164111870520807</v>
      </c>
      <c r="Z585" s="36">
        <f t="shared" si="157"/>
        <v>0</v>
      </c>
      <c r="AA585" s="36">
        <f t="shared" si="148"/>
        <v>1</v>
      </c>
      <c r="AB585" s="36">
        <f t="shared" si="149"/>
        <v>0</v>
      </c>
      <c r="AC585" s="36">
        <f t="shared" si="150"/>
        <v>0.15761816424319774</v>
      </c>
      <c r="AD585" s="36">
        <v>0</v>
      </c>
      <c r="AE585" s="54">
        <f t="shared" si="158"/>
        <v>0</v>
      </c>
      <c r="AF585" s="54">
        <f t="shared" si="151"/>
        <v>0</v>
      </c>
    </row>
    <row r="586" spans="1:32" x14ac:dyDescent="0.2">
      <c r="A586" s="27">
        <v>38056</v>
      </c>
      <c r="B586" s="28" t="s">
        <v>134</v>
      </c>
      <c r="C586" s="27" t="s">
        <v>31</v>
      </c>
      <c r="D586" s="29">
        <v>1</v>
      </c>
      <c r="E586" s="30">
        <v>2015</v>
      </c>
      <c r="F586" s="27" t="s">
        <v>32</v>
      </c>
      <c r="G586" s="31">
        <v>34661</v>
      </c>
      <c r="H586" s="32">
        <v>22.602777777777778</v>
      </c>
      <c r="I586" s="28" t="s">
        <v>33</v>
      </c>
      <c r="J586" s="33">
        <v>0.14419999999999999</v>
      </c>
      <c r="K586" s="33">
        <f t="shared" si="152"/>
        <v>1.1684433237838752</v>
      </c>
      <c r="L586" s="34">
        <v>0.2913</v>
      </c>
      <c r="M586" s="34">
        <v>0.16250000000000001</v>
      </c>
      <c r="N586" s="35">
        <v>676051.13</v>
      </c>
      <c r="O586" s="35">
        <v>97459.839999999997</v>
      </c>
      <c r="P586" s="35">
        <v>95929.84</v>
      </c>
      <c r="Q586" s="35">
        <v>1530</v>
      </c>
      <c r="R586" s="35">
        <v>4965.9799999999996</v>
      </c>
      <c r="S586" s="35">
        <f t="shared" si="153"/>
        <v>578591.29</v>
      </c>
      <c r="T586" s="10">
        <v>0</v>
      </c>
      <c r="U586" s="35">
        <v>25217.68</v>
      </c>
      <c r="V586" s="35">
        <v>34812.42</v>
      </c>
      <c r="W586" s="36">
        <f t="shared" si="154"/>
        <v>29846.44</v>
      </c>
      <c r="X586" s="36">
        <f t="shared" si="155"/>
        <v>0.16844332378387514</v>
      </c>
      <c r="Y586" s="36">
        <f t="shared" si="156"/>
        <v>0.16579897011584807</v>
      </c>
      <c r="Z586" s="36">
        <f t="shared" si="157"/>
        <v>2.6443536680270455E-3</v>
      </c>
      <c r="AA586" s="36">
        <f t="shared" si="148"/>
        <v>0.98430122602294445</v>
      </c>
      <c r="AB586" s="36">
        <f t="shared" si="149"/>
        <v>1.5698773977055575E-2</v>
      </c>
      <c r="AC586" s="36">
        <f t="shared" si="150"/>
        <v>0.25874945002987898</v>
      </c>
      <c r="AD586" s="36">
        <f>V586/R586</f>
        <v>7.0101812733841058</v>
      </c>
      <c r="AE586" s="54">
        <f t="shared" si="158"/>
        <v>0</v>
      </c>
      <c r="AF586" s="54">
        <f t="shared" si="151"/>
        <v>0</v>
      </c>
    </row>
    <row r="587" spans="1:32" x14ac:dyDescent="0.2">
      <c r="A587" s="27">
        <v>29061</v>
      </c>
      <c r="B587" s="28" t="s">
        <v>97</v>
      </c>
      <c r="C587" s="27" t="s">
        <v>35</v>
      </c>
      <c r="D587" s="29">
        <v>2</v>
      </c>
      <c r="E587" s="30">
        <v>2015</v>
      </c>
      <c r="F587" s="27" t="s">
        <v>36</v>
      </c>
      <c r="G587" s="31">
        <v>34505</v>
      </c>
      <c r="H587" s="32">
        <v>23.027777777777779</v>
      </c>
      <c r="I587" s="28" t="s">
        <v>33</v>
      </c>
      <c r="J587" s="33">
        <v>0.96040000000000003</v>
      </c>
      <c r="K587" s="33">
        <f t="shared" si="152"/>
        <v>25.268730650154851</v>
      </c>
      <c r="L587" s="34">
        <v>3.2736999999999998</v>
      </c>
      <c r="M587" s="34">
        <v>0</v>
      </c>
      <c r="N587" s="35">
        <v>26933.94</v>
      </c>
      <c r="O587" s="35">
        <v>25868.04</v>
      </c>
      <c r="P587" s="35">
        <v>25868.04</v>
      </c>
      <c r="Q587" s="35">
        <v>0</v>
      </c>
      <c r="R587" s="35">
        <v>0</v>
      </c>
      <c r="S587" s="35">
        <f t="shared" si="153"/>
        <v>1065.8999999999978</v>
      </c>
      <c r="T587" s="10">
        <v>0</v>
      </c>
      <c r="U587" s="35">
        <v>7443.75</v>
      </c>
      <c r="V587" s="35">
        <v>0</v>
      </c>
      <c r="W587" s="36">
        <f t="shared" si="154"/>
        <v>0</v>
      </c>
      <c r="X587" s="36">
        <f t="shared" si="155"/>
        <v>24.268730650154851</v>
      </c>
      <c r="Y587" s="36">
        <f t="shared" si="156"/>
        <v>24.268730650154851</v>
      </c>
      <c r="Z587" s="36">
        <f t="shared" si="157"/>
        <v>0</v>
      </c>
      <c r="AA587" s="36">
        <f t="shared" ref="AA587:AA615" si="159">+P587/O587</f>
        <v>1</v>
      </c>
      <c r="AB587" s="36">
        <f t="shared" ref="AB587:AB615" si="160">+Q587/O587</f>
        <v>0</v>
      </c>
      <c r="AC587" s="36">
        <f t="shared" ref="AC587:AC615" si="161">+U587/O587</f>
        <v>0.28775856230313546</v>
      </c>
      <c r="AD587" s="36">
        <v>0</v>
      </c>
      <c r="AE587" s="54">
        <f t="shared" si="158"/>
        <v>0</v>
      </c>
      <c r="AF587" s="54">
        <f t="shared" ref="AF587:AF615" si="162">+T587/O587</f>
        <v>0</v>
      </c>
    </row>
    <row r="588" spans="1:32" ht="12" customHeight="1" x14ac:dyDescent="0.2">
      <c r="A588" s="27">
        <v>69903</v>
      </c>
      <c r="B588" s="28" t="s">
        <v>209</v>
      </c>
      <c r="C588" s="27" t="s">
        <v>31</v>
      </c>
      <c r="D588" s="29">
        <v>1</v>
      </c>
      <c r="E588" s="30">
        <v>2015</v>
      </c>
      <c r="F588" s="27" t="s">
        <v>32</v>
      </c>
      <c r="G588" s="31">
        <v>34421</v>
      </c>
      <c r="H588" s="32">
        <v>23.255555555555556</v>
      </c>
      <c r="I588" s="28" t="s">
        <v>33</v>
      </c>
      <c r="J588" s="33">
        <v>0.77429999999999999</v>
      </c>
      <c r="K588" s="33">
        <f t="shared" si="152"/>
        <v>4.4298569511068129</v>
      </c>
      <c r="L588" s="34">
        <v>0.4526</v>
      </c>
      <c r="M588" s="34">
        <v>1.47E-2</v>
      </c>
      <c r="N588" s="35">
        <v>916629.81</v>
      </c>
      <c r="O588" s="35">
        <v>709708.95</v>
      </c>
      <c r="P588" s="35">
        <v>31302.51</v>
      </c>
      <c r="Q588" s="35">
        <v>678406.44</v>
      </c>
      <c r="R588" s="35">
        <v>38597.58</v>
      </c>
      <c r="S588" s="35">
        <f t="shared" si="153"/>
        <v>206920.8600000001</v>
      </c>
      <c r="T588" s="10">
        <v>581046.29</v>
      </c>
      <c r="U588" s="35">
        <v>9956.85</v>
      </c>
      <c r="V588" s="35">
        <v>6094.72</v>
      </c>
      <c r="W588" s="36">
        <f t="shared" si="154"/>
        <v>-32502.86</v>
      </c>
      <c r="X588" s="36">
        <f t="shared" si="155"/>
        <v>3.4298569511068124</v>
      </c>
      <c r="Y588" s="36">
        <f t="shared" si="156"/>
        <v>0.15127769138403921</v>
      </c>
      <c r="Z588" s="36">
        <f t="shared" si="157"/>
        <v>3.2785792597227732</v>
      </c>
      <c r="AA588" s="36">
        <f t="shared" si="159"/>
        <v>4.4106122657745828E-2</v>
      </c>
      <c r="AB588" s="36">
        <f t="shared" si="160"/>
        <v>0.95589387734225417</v>
      </c>
      <c r="AC588" s="36">
        <f t="shared" si="161"/>
        <v>1.4029483494607193E-2</v>
      </c>
      <c r="AD588" s="36">
        <f>V588/R588</f>
        <v>0.15790420021151585</v>
      </c>
      <c r="AE588" s="54">
        <f t="shared" si="158"/>
        <v>2.8080604826405602</v>
      </c>
      <c r="AF588" s="54">
        <f t="shared" si="162"/>
        <v>0.81871067005707066</v>
      </c>
    </row>
    <row r="589" spans="1:32" x14ac:dyDescent="0.2">
      <c r="A589" s="27">
        <v>31482</v>
      </c>
      <c r="B589" s="28" t="s">
        <v>105</v>
      </c>
      <c r="C589" s="27" t="s">
        <v>44</v>
      </c>
      <c r="D589" s="29">
        <v>1</v>
      </c>
      <c r="E589" s="30">
        <v>2015</v>
      </c>
      <c r="F589" s="27" t="s">
        <v>36</v>
      </c>
      <c r="G589" s="31">
        <v>34346</v>
      </c>
      <c r="H589" s="32">
        <v>23.466666666666665</v>
      </c>
      <c r="I589" s="28" t="s">
        <v>33</v>
      </c>
      <c r="J589" s="33">
        <v>0.43169999999999997</v>
      </c>
      <c r="K589" s="33">
        <f t="shared" si="152"/>
        <v>1.7596842568376465</v>
      </c>
      <c r="L589" s="34">
        <v>0.77859999999999996</v>
      </c>
      <c r="M589" s="34">
        <v>0</v>
      </c>
      <c r="N589" s="35">
        <v>154307.17000000001</v>
      </c>
      <c r="O589" s="35">
        <v>66616.91</v>
      </c>
      <c r="P589" s="35">
        <v>36586.39</v>
      </c>
      <c r="Q589" s="35">
        <v>30030.52</v>
      </c>
      <c r="R589" s="35">
        <v>0</v>
      </c>
      <c r="S589" s="35">
        <f t="shared" si="153"/>
        <v>87690.260000000009</v>
      </c>
      <c r="T589" s="10">
        <v>0</v>
      </c>
      <c r="U589" s="35">
        <v>2959.37</v>
      </c>
      <c r="V589" s="35">
        <v>-28136.38</v>
      </c>
      <c r="W589" s="36">
        <f t="shared" si="154"/>
        <v>-28136.38</v>
      </c>
      <c r="X589" s="36">
        <f t="shared" si="155"/>
        <v>0.75968425683764651</v>
      </c>
      <c r="Y589" s="36">
        <f t="shared" si="156"/>
        <v>0.41722296182038915</v>
      </c>
      <c r="Z589" s="36">
        <f t="shared" si="157"/>
        <v>0.34246129501725731</v>
      </c>
      <c r="AA589" s="36">
        <f t="shared" si="159"/>
        <v>0.54920574971129699</v>
      </c>
      <c r="AB589" s="36">
        <f t="shared" si="160"/>
        <v>0.45079425028870296</v>
      </c>
      <c r="AC589" s="36">
        <f t="shared" si="161"/>
        <v>4.4423705632698963E-2</v>
      </c>
      <c r="AD589" s="36">
        <v>0</v>
      </c>
      <c r="AE589" s="54">
        <f t="shared" si="158"/>
        <v>0</v>
      </c>
      <c r="AF589" s="54">
        <f t="shared" si="162"/>
        <v>0</v>
      </c>
    </row>
    <row r="590" spans="1:32" x14ac:dyDescent="0.2">
      <c r="A590" s="27">
        <v>48023</v>
      </c>
      <c r="B590" s="28" t="s">
        <v>153</v>
      </c>
      <c r="C590" s="27" t="s">
        <v>31</v>
      </c>
      <c r="D590" s="29">
        <v>1</v>
      </c>
      <c r="E590" s="30">
        <v>2015</v>
      </c>
      <c r="F590" s="27" t="s">
        <v>32</v>
      </c>
      <c r="G590" s="31">
        <v>34248</v>
      </c>
      <c r="H590" s="32">
        <v>23.733333333333334</v>
      </c>
      <c r="I590" s="28" t="s">
        <v>33</v>
      </c>
      <c r="J590" s="33">
        <v>5.9200000000000003E-2</v>
      </c>
      <c r="K590" s="33">
        <f t="shared" si="152"/>
        <v>1.0629536492720142</v>
      </c>
      <c r="L590" s="34">
        <v>0.33500000000000002</v>
      </c>
      <c r="M590" s="34">
        <v>7.8E-2</v>
      </c>
      <c r="N590" s="35">
        <v>911152.08</v>
      </c>
      <c r="O590" s="35">
        <v>53963.17</v>
      </c>
      <c r="P590" s="35">
        <v>53963.17</v>
      </c>
      <c r="Q590" s="35">
        <v>0</v>
      </c>
      <c r="R590" s="35">
        <v>4910.87</v>
      </c>
      <c r="S590" s="35">
        <f t="shared" si="153"/>
        <v>857188.90999999992</v>
      </c>
      <c r="T590" s="10">
        <v>0</v>
      </c>
      <c r="U590" s="35">
        <v>12608.87</v>
      </c>
      <c r="V590" s="35">
        <v>28019.7</v>
      </c>
      <c r="W590" s="36">
        <f t="shared" si="154"/>
        <v>23108.83</v>
      </c>
      <c r="X590" s="36">
        <f t="shared" si="155"/>
        <v>6.2953649272014037E-2</v>
      </c>
      <c r="Y590" s="36">
        <f t="shared" si="156"/>
        <v>6.2953649272014037E-2</v>
      </c>
      <c r="Z590" s="36">
        <f t="shared" si="157"/>
        <v>0</v>
      </c>
      <c r="AA590" s="36">
        <f t="shared" si="159"/>
        <v>1</v>
      </c>
      <c r="AB590" s="36">
        <f t="shared" si="160"/>
        <v>0</v>
      </c>
      <c r="AC590" s="36">
        <f t="shared" si="161"/>
        <v>0.23365695529006175</v>
      </c>
      <c r="AD590" s="36">
        <f>V590/R590</f>
        <v>5.7056488972422406</v>
      </c>
      <c r="AE590" s="54">
        <f t="shared" si="158"/>
        <v>0</v>
      </c>
      <c r="AF590" s="54">
        <f t="shared" si="162"/>
        <v>0</v>
      </c>
    </row>
    <row r="591" spans="1:32" x14ac:dyDescent="0.2">
      <c r="A591" s="27">
        <v>50647</v>
      </c>
      <c r="B591" s="28" t="s">
        <v>163</v>
      </c>
      <c r="C591" s="27" t="s">
        <v>44</v>
      </c>
      <c r="D591" s="29">
        <v>1</v>
      </c>
      <c r="E591" s="30">
        <v>2015</v>
      </c>
      <c r="F591" s="27" t="s">
        <v>32</v>
      </c>
      <c r="G591" s="31">
        <v>33616</v>
      </c>
      <c r="H591" s="32">
        <v>25.463888888888889</v>
      </c>
      <c r="I591" s="28" t="s">
        <v>33</v>
      </c>
      <c r="J591" s="33">
        <v>0.55505651490260399</v>
      </c>
      <c r="K591" s="33">
        <f t="shared" si="152"/>
        <v>2.2474764402519676</v>
      </c>
      <c r="L591" s="34">
        <v>0.13862478056577393</v>
      </c>
      <c r="M591" s="34">
        <v>0</v>
      </c>
      <c r="N591" s="35">
        <v>908928.4</v>
      </c>
      <c r="O591" s="35">
        <v>504506.63</v>
      </c>
      <c r="P591" s="35">
        <v>356820.18</v>
      </c>
      <c r="Q591" s="35">
        <v>147686.45000000001</v>
      </c>
      <c r="R591" s="35">
        <v>0</v>
      </c>
      <c r="S591" s="35">
        <f t="shared" si="153"/>
        <v>404421.77</v>
      </c>
      <c r="T591" s="10">
        <v>0</v>
      </c>
      <c r="U591" s="35">
        <v>52431.75</v>
      </c>
      <c r="V591" s="35">
        <v>-97037.71</v>
      </c>
      <c r="W591" s="36">
        <f t="shared" si="154"/>
        <v>-97037.71</v>
      </c>
      <c r="X591" s="36">
        <f t="shared" si="155"/>
        <v>1.2474764402519676</v>
      </c>
      <c r="Y591" s="36">
        <f t="shared" si="156"/>
        <v>0.8822971621928265</v>
      </c>
      <c r="Z591" s="36">
        <f t="shared" si="157"/>
        <v>0.36517927805914108</v>
      </c>
      <c r="AA591" s="36">
        <f t="shared" si="159"/>
        <v>0.70726559133623279</v>
      </c>
      <c r="AB591" s="36">
        <f t="shared" si="160"/>
        <v>0.29273440866376721</v>
      </c>
      <c r="AC591" s="36">
        <f t="shared" si="161"/>
        <v>0.10392678090276039</v>
      </c>
      <c r="AD591" s="36">
        <v>0</v>
      </c>
      <c r="AE591" s="54">
        <f t="shared" si="158"/>
        <v>0</v>
      </c>
      <c r="AF591" s="54">
        <f t="shared" si="162"/>
        <v>0</v>
      </c>
    </row>
    <row r="592" spans="1:32" x14ac:dyDescent="0.2">
      <c r="A592" s="27">
        <v>28176</v>
      </c>
      <c r="B592" s="28" t="s">
        <v>96</v>
      </c>
      <c r="C592" s="27" t="s">
        <v>53</v>
      </c>
      <c r="D592" s="29">
        <v>2</v>
      </c>
      <c r="E592" s="30">
        <v>2015</v>
      </c>
      <c r="F592" s="27" t="s">
        <v>36</v>
      </c>
      <c r="G592" s="31">
        <v>33536</v>
      </c>
      <c r="H592" s="32">
        <v>25.680555555555557</v>
      </c>
      <c r="I592" s="28" t="s">
        <v>33</v>
      </c>
      <c r="J592" s="33">
        <v>0.42549999999999999</v>
      </c>
      <c r="K592" s="33">
        <f t="shared" si="152"/>
        <v>1.7405496710612733</v>
      </c>
      <c r="L592" s="34">
        <v>2.7357</v>
      </c>
      <c r="M592" s="34">
        <v>4.0599999999999997E-2</v>
      </c>
      <c r="N592" s="35">
        <v>308737.90000000002</v>
      </c>
      <c r="O592" s="35">
        <v>131358.35999999999</v>
      </c>
      <c r="P592" s="35">
        <v>131358.35999999999</v>
      </c>
      <c r="Q592" s="35">
        <v>0</v>
      </c>
      <c r="R592" s="35">
        <v>0</v>
      </c>
      <c r="S592" s="35">
        <f t="shared" si="153"/>
        <v>177379.54000000004</v>
      </c>
      <c r="T592" s="10">
        <v>0</v>
      </c>
      <c r="U592" s="35">
        <v>0</v>
      </c>
      <c r="V592" s="36">
        <v>40333.33</v>
      </c>
      <c r="W592" s="36">
        <f t="shared" si="154"/>
        <v>40333.33</v>
      </c>
      <c r="X592" s="36">
        <f t="shared" si="155"/>
        <v>0.74054967106127323</v>
      </c>
      <c r="Y592" s="36">
        <f t="shared" si="156"/>
        <v>0.74054967106127323</v>
      </c>
      <c r="Z592" s="36">
        <f t="shared" si="157"/>
        <v>0</v>
      </c>
      <c r="AA592" s="36">
        <f t="shared" si="159"/>
        <v>1</v>
      </c>
      <c r="AB592" s="36">
        <f t="shared" si="160"/>
        <v>0</v>
      </c>
      <c r="AC592" s="36">
        <f t="shared" si="161"/>
        <v>0</v>
      </c>
      <c r="AD592" s="36">
        <v>0</v>
      </c>
      <c r="AE592" s="54">
        <f t="shared" si="158"/>
        <v>0</v>
      </c>
      <c r="AF592" s="54">
        <f t="shared" si="162"/>
        <v>0</v>
      </c>
    </row>
    <row r="593" spans="1:32" x14ac:dyDescent="0.2">
      <c r="A593" s="27">
        <v>59499</v>
      </c>
      <c r="B593" s="28" t="s">
        <v>176</v>
      </c>
      <c r="C593" s="27" t="s">
        <v>49</v>
      </c>
      <c r="D593" s="29">
        <v>1</v>
      </c>
      <c r="E593" s="30">
        <v>2015</v>
      </c>
      <c r="F593" s="27" t="s">
        <v>32</v>
      </c>
      <c r="G593" s="31">
        <v>33175</v>
      </c>
      <c r="H593" s="32">
        <v>26.669444444444444</v>
      </c>
      <c r="I593" s="28" t="s">
        <v>33</v>
      </c>
      <c r="J593" s="33">
        <v>7.5300000000000006E-2</v>
      </c>
      <c r="K593" s="33">
        <f t="shared" si="152"/>
        <v>1.0814783520193223</v>
      </c>
      <c r="L593" s="34">
        <v>3.1400999999999999</v>
      </c>
      <c r="M593" s="34">
        <v>1.3100000000000001E-2</v>
      </c>
      <c r="N593" s="35">
        <v>40701.599999999999</v>
      </c>
      <c r="O593" s="35">
        <v>3066.45</v>
      </c>
      <c r="P593" s="35">
        <v>3066.45</v>
      </c>
      <c r="Q593" s="35">
        <v>0</v>
      </c>
      <c r="R593" s="35">
        <v>0</v>
      </c>
      <c r="S593" s="35">
        <f t="shared" si="153"/>
        <v>37635.15</v>
      </c>
      <c r="T593" s="10">
        <v>0</v>
      </c>
      <c r="U593" s="35">
        <v>0</v>
      </c>
      <c r="V593" s="35">
        <v>1668.84</v>
      </c>
      <c r="W593" s="36">
        <f t="shared" si="154"/>
        <v>1668.84</v>
      </c>
      <c r="X593" s="36">
        <f t="shared" si="155"/>
        <v>8.1478352019322353E-2</v>
      </c>
      <c r="Y593" s="36">
        <f t="shared" si="156"/>
        <v>8.1478352019322353E-2</v>
      </c>
      <c r="Z593" s="36">
        <f t="shared" si="157"/>
        <v>0</v>
      </c>
      <c r="AA593" s="36">
        <f t="shared" si="159"/>
        <v>1</v>
      </c>
      <c r="AB593" s="36">
        <f t="shared" si="160"/>
        <v>0</v>
      </c>
      <c r="AC593" s="36">
        <f t="shared" si="161"/>
        <v>0</v>
      </c>
      <c r="AD593" s="36">
        <v>0</v>
      </c>
      <c r="AE593" s="54">
        <f t="shared" si="158"/>
        <v>0</v>
      </c>
      <c r="AF593" s="54">
        <f t="shared" si="162"/>
        <v>0</v>
      </c>
    </row>
    <row r="594" spans="1:32" x14ac:dyDescent="0.2">
      <c r="A594" s="27">
        <v>18798</v>
      </c>
      <c r="B594" s="28" t="s">
        <v>86</v>
      </c>
      <c r="C594" s="27" t="s">
        <v>44</v>
      </c>
      <c r="D594" s="29">
        <v>1</v>
      </c>
      <c r="E594" s="30">
        <v>2015</v>
      </c>
      <c r="F594" s="27" t="s">
        <v>36</v>
      </c>
      <c r="G594" s="31">
        <v>32948</v>
      </c>
      <c r="H594" s="32">
        <v>27.288888888888888</v>
      </c>
      <c r="I594" s="28" t="s">
        <v>33</v>
      </c>
      <c r="J594" s="33">
        <v>0.64419999999999999</v>
      </c>
      <c r="K594" s="33">
        <f t="shared" si="152"/>
        <v>2.8105296811575013</v>
      </c>
      <c r="L594" s="34">
        <v>1.3713</v>
      </c>
      <c r="M594" s="34">
        <v>5.4699999999999999E-2</v>
      </c>
      <c r="N594" s="35">
        <v>628547.42000000004</v>
      </c>
      <c r="O594" s="35">
        <v>404907.22</v>
      </c>
      <c r="P594" s="35">
        <v>165063.41</v>
      </c>
      <c r="Q594" s="35">
        <v>239843.81</v>
      </c>
      <c r="R594" s="35">
        <v>0</v>
      </c>
      <c r="S594" s="35">
        <f t="shared" si="153"/>
        <v>223640.20000000007</v>
      </c>
      <c r="T594" s="10">
        <v>0</v>
      </c>
      <c r="U594" s="35">
        <v>62069.08</v>
      </c>
      <c r="V594" s="35">
        <v>38279.06</v>
      </c>
      <c r="W594" s="36">
        <f t="shared" si="154"/>
        <v>38279.06</v>
      </c>
      <c r="X594" s="36">
        <f t="shared" si="155"/>
        <v>1.8105296811575013</v>
      </c>
      <c r="Y594" s="36">
        <f t="shared" si="156"/>
        <v>0.73807575739960862</v>
      </c>
      <c r="Z594" s="36">
        <f t="shared" si="157"/>
        <v>1.0724539237578929</v>
      </c>
      <c r="AA594" s="36">
        <f t="shared" si="159"/>
        <v>0.40765736407466385</v>
      </c>
      <c r="AB594" s="36">
        <f t="shared" si="160"/>
        <v>0.5923426359253362</v>
      </c>
      <c r="AC594" s="36">
        <f t="shared" si="161"/>
        <v>0.15329210479378463</v>
      </c>
      <c r="AD594" s="36">
        <v>0</v>
      </c>
      <c r="AE594" s="54">
        <f t="shared" si="158"/>
        <v>0</v>
      </c>
      <c r="AF594" s="54">
        <f t="shared" si="162"/>
        <v>0</v>
      </c>
    </row>
    <row r="595" spans="1:32" x14ac:dyDescent="0.2">
      <c r="A595" s="27">
        <v>31086</v>
      </c>
      <c r="B595" s="28" t="s">
        <v>104</v>
      </c>
      <c r="C595" s="27" t="s">
        <v>44</v>
      </c>
      <c r="D595" s="29">
        <v>1</v>
      </c>
      <c r="E595" s="30">
        <v>2015</v>
      </c>
      <c r="F595" s="27" t="s">
        <v>36</v>
      </c>
      <c r="G595" s="31">
        <v>32743</v>
      </c>
      <c r="H595" s="32">
        <v>27.852777777777778</v>
      </c>
      <c r="I595" s="28" t="s">
        <v>33</v>
      </c>
      <c r="J595" s="33">
        <v>5.4999999999999997E-3</v>
      </c>
      <c r="K595" s="33">
        <f t="shared" si="152"/>
        <v>1.005546034355951</v>
      </c>
      <c r="L595" s="34">
        <v>0.25629999999999997</v>
      </c>
      <c r="M595" s="34">
        <v>0</v>
      </c>
      <c r="N595" s="35">
        <v>292701.65000000002</v>
      </c>
      <c r="O595" s="35">
        <v>1614.38</v>
      </c>
      <c r="P595" s="35">
        <v>1614.38</v>
      </c>
      <c r="Q595" s="35">
        <v>0</v>
      </c>
      <c r="R595" s="35">
        <v>0</v>
      </c>
      <c r="S595" s="35">
        <f t="shared" si="153"/>
        <v>291087.27</v>
      </c>
      <c r="T595" s="10">
        <v>0</v>
      </c>
      <c r="U595" s="35">
        <v>1614.38</v>
      </c>
      <c r="V595" s="35">
        <v>-8421.48</v>
      </c>
      <c r="W595" s="36">
        <f t="shared" si="154"/>
        <v>-8421.48</v>
      </c>
      <c r="X595" s="36">
        <f t="shared" si="155"/>
        <v>5.5460343559510525E-3</v>
      </c>
      <c r="Y595" s="36">
        <f t="shared" si="156"/>
        <v>5.5460343559510525E-3</v>
      </c>
      <c r="Z595" s="36">
        <f t="shared" si="157"/>
        <v>0</v>
      </c>
      <c r="AA595" s="36">
        <f t="shared" si="159"/>
        <v>1</v>
      </c>
      <c r="AB595" s="36">
        <f t="shared" si="160"/>
        <v>0</v>
      </c>
      <c r="AC595" s="36">
        <f t="shared" si="161"/>
        <v>1</v>
      </c>
      <c r="AD595" s="36">
        <v>0</v>
      </c>
      <c r="AE595" s="54">
        <f t="shared" si="158"/>
        <v>0</v>
      </c>
      <c r="AF595" s="54">
        <f t="shared" si="162"/>
        <v>0</v>
      </c>
    </row>
    <row r="596" spans="1:32" x14ac:dyDescent="0.2">
      <c r="A596" s="27">
        <v>34035</v>
      </c>
      <c r="B596" s="28" t="s">
        <v>122</v>
      </c>
      <c r="C596" s="27" t="s">
        <v>31</v>
      </c>
      <c r="D596" s="29">
        <v>1</v>
      </c>
      <c r="E596" s="30">
        <v>2015</v>
      </c>
      <c r="F596" s="27" t="s">
        <v>32</v>
      </c>
      <c r="G596" s="31">
        <v>32685</v>
      </c>
      <c r="H596" s="32">
        <v>28.011111111111113</v>
      </c>
      <c r="I596" s="28" t="s">
        <v>33</v>
      </c>
      <c r="J596" s="33">
        <v>0.14069999999999999</v>
      </c>
      <c r="K596" s="33">
        <f t="shared" si="152"/>
        <v>1.163769767644824</v>
      </c>
      <c r="L596" s="34">
        <v>0.4128</v>
      </c>
      <c r="M596" s="34">
        <v>0</v>
      </c>
      <c r="N596" s="35">
        <v>1685629.49</v>
      </c>
      <c r="O596" s="35">
        <v>237207.7</v>
      </c>
      <c r="P596" s="35">
        <v>113722.15</v>
      </c>
      <c r="Q596" s="35">
        <v>123485.55</v>
      </c>
      <c r="R596" s="35">
        <v>0</v>
      </c>
      <c r="S596" s="35">
        <f t="shared" si="153"/>
        <v>1448421.79</v>
      </c>
      <c r="T596" s="10">
        <v>0</v>
      </c>
      <c r="U596" s="35">
        <v>42096.49</v>
      </c>
      <c r="V596" s="35">
        <v>-31218.9</v>
      </c>
      <c r="W596" s="36">
        <f t="shared" si="154"/>
        <v>-31218.9</v>
      </c>
      <c r="X596" s="36">
        <f t="shared" si="155"/>
        <v>0.16376976764482395</v>
      </c>
      <c r="Y596" s="36">
        <f t="shared" si="156"/>
        <v>7.8514525799836241E-2</v>
      </c>
      <c r="Z596" s="36">
        <f t="shared" si="157"/>
        <v>8.5255241844987714E-2</v>
      </c>
      <c r="AA596" s="36">
        <f t="shared" si="159"/>
        <v>0.4794201452988246</v>
      </c>
      <c r="AB596" s="36">
        <f t="shared" si="160"/>
        <v>0.5205798547011754</v>
      </c>
      <c r="AC596" s="36">
        <f t="shared" si="161"/>
        <v>0.17746679386883307</v>
      </c>
      <c r="AD596" s="36">
        <v>0</v>
      </c>
      <c r="AE596" s="54">
        <f t="shared" si="158"/>
        <v>0</v>
      </c>
      <c r="AF596" s="54">
        <f t="shared" si="162"/>
        <v>0</v>
      </c>
    </row>
    <row r="597" spans="1:32" x14ac:dyDescent="0.2">
      <c r="A597" s="27">
        <v>18215</v>
      </c>
      <c r="B597" s="28" t="s">
        <v>85</v>
      </c>
      <c r="C597" s="27" t="s">
        <v>49</v>
      </c>
      <c r="D597" s="29">
        <v>1</v>
      </c>
      <c r="E597" s="30">
        <v>2015</v>
      </c>
      <c r="F597" s="27" t="s">
        <v>36</v>
      </c>
      <c r="G597" s="31">
        <v>32498</v>
      </c>
      <c r="H597" s="32">
        <v>28.524999999999999</v>
      </c>
      <c r="I597" s="28" t="s">
        <v>33</v>
      </c>
      <c r="J597" s="33">
        <v>0.95820000000000005</v>
      </c>
      <c r="K597" s="33">
        <f t="shared" si="152"/>
        <v>23.919467948447103</v>
      </c>
      <c r="L597" s="34">
        <v>0.93379999999999996</v>
      </c>
      <c r="M597" s="34">
        <v>0</v>
      </c>
      <c r="N597" s="35">
        <v>526393.1</v>
      </c>
      <c r="O597" s="35">
        <v>504386.21</v>
      </c>
      <c r="P597" s="35">
        <v>37136.46</v>
      </c>
      <c r="Q597" s="35">
        <v>467249.75</v>
      </c>
      <c r="R597" s="35">
        <v>0</v>
      </c>
      <c r="S597" s="35">
        <f t="shared" si="153"/>
        <v>22006.889999999956</v>
      </c>
      <c r="T597" s="10">
        <v>0</v>
      </c>
      <c r="U597" s="35">
        <v>4052.03</v>
      </c>
      <c r="V597" s="35">
        <v>-24126.41</v>
      </c>
      <c r="W597" s="36">
        <f t="shared" si="154"/>
        <v>-24126.41</v>
      </c>
      <c r="X597" s="36">
        <f t="shared" si="155"/>
        <v>22.919467948447103</v>
      </c>
      <c r="Y597" s="36">
        <f t="shared" si="156"/>
        <v>1.6874924171475421</v>
      </c>
      <c r="Z597" s="36">
        <f t="shared" si="157"/>
        <v>21.231975531299558</v>
      </c>
      <c r="AA597" s="36">
        <f t="shared" si="159"/>
        <v>7.3627032745403567E-2</v>
      </c>
      <c r="AB597" s="36">
        <f t="shared" si="160"/>
        <v>0.92637296725459639</v>
      </c>
      <c r="AC597" s="36">
        <f t="shared" si="161"/>
        <v>8.0335860094192506E-3</v>
      </c>
      <c r="AD597" s="36">
        <v>0</v>
      </c>
      <c r="AE597" s="54">
        <f t="shared" si="158"/>
        <v>0</v>
      </c>
      <c r="AF597" s="54">
        <f t="shared" si="162"/>
        <v>0</v>
      </c>
    </row>
    <row r="598" spans="1:32" x14ac:dyDescent="0.2">
      <c r="A598" s="27">
        <v>45667</v>
      </c>
      <c r="B598" s="28" t="s">
        <v>145</v>
      </c>
      <c r="C598" s="27" t="s">
        <v>31</v>
      </c>
      <c r="D598" s="29">
        <v>1</v>
      </c>
      <c r="E598" s="30">
        <v>2015</v>
      </c>
      <c r="F598" s="27" t="s">
        <v>32</v>
      </c>
      <c r="G598" s="31">
        <v>31631</v>
      </c>
      <c r="H598" s="32">
        <v>30.897222222222222</v>
      </c>
      <c r="I598" s="28" t="s">
        <v>33</v>
      </c>
      <c r="J598" s="33">
        <v>0.34239999999999998</v>
      </c>
      <c r="K598" s="33">
        <f t="shared" si="152"/>
        <v>1.520625898106412</v>
      </c>
      <c r="L598" s="34">
        <v>0.19620000000000001</v>
      </c>
      <c r="M598" s="34">
        <v>2.5399999999999999E-2</v>
      </c>
      <c r="N598" s="35">
        <v>709121.58</v>
      </c>
      <c r="O598" s="35">
        <v>242786.25</v>
      </c>
      <c r="P598" s="35">
        <v>209986.25</v>
      </c>
      <c r="Q598" s="35">
        <v>32800</v>
      </c>
      <c r="R598" s="35">
        <v>0</v>
      </c>
      <c r="S598" s="35">
        <f t="shared" si="153"/>
        <v>466335.32999999996</v>
      </c>
      <c r="T598" s="10">
        <v>0</v>
      </c>
      <c r="U598" s="35">
        <v>209624.63</v>
      </c>
      <c r="V598" s="35">
        <v>4162.1400000000003</v>
      </c>
      <c r="W598" s="36">
        <f t="shared" si="154"/>
        <v>4162.1400000000003</v>
      </c>
      <c r="X598" s="36">
        <f t="shared" si="155"/>
        <v>0.52062589810641202</v>
      </c>
      <c r="Y598" s="36">
        <f t="shared" si="156"/>
        <v>0.45029024500459791</v>
      </c>
      <c r="Z598" s="36">
        <f t="shared" si="157"/>
        <v>7.0335653101814097E-2</v>
      </c>
      <c r="AA598" s="36">
        <f t="shared" si="159"/>
        <v>0.86490173969901507</v>
      </c>
      <c r="AB598" s="36">
        <f t="shared" si="160"/>
        <v>0.13509826030098493</v>
      </c>
      <c r="AC598" s="36">
        <f t="shared" si="161"/>
        <v>0.86341228137919679</v>
      </c>
      <c r="AD598" s="36">
        <v>0</v>
      </c>
      <c r="AE598" s="54">
        <f t="shared" si="158"/>
        <v>0</v>
      </c>
      <c r="AF598" s="54">
        <f t="shared" si="162"/>
        <v>0</v>
      </c>
    </row>
    <row r="599" spans="1:32" x14ac:dyDescent="0.2">
      <c r="A599" s="39">
        <v>42742</v>
      </c>
      <c r="B599" s="28" t="s">
        <v>666</v>
      </c>
      <c r="C599" s="27" t="s">
        <v>128</v>
      </c>
      <c r="D599" s="29">
        <v>2</v>
      </c>
      <c r="E599" s="30">
        <v>2015</v>
      </c>
      <c r="F599" s="27" t="s">
        <v>32</v>
      </c>
      <c r="G599" s="31">
        <v>31307</v>
      </c>
      <c r="H599" s="32">
        <v>31.786111111111111</v>
      </c>
      <c r="I599" s="28" t="s">
        <v>33</v>
      </c>
      <c r="J599" s="33">
        <v>0.71519999999999995</v>
      </c>
      <c r="K599" s="33">
        <f t="shared" si="152"/>
        <v>3.5108830043174946</v>
      </c>
      <c r="L599" s="34">
        <v>2.6432000000000002</v>
      </c>
      <c r="M599" s="34">
        <v>2.7300000000000001E-2</v>
      </c>
      <c r="N599" s="35">
        <v>250141.04</v>
      </c>
      <c r="O599" s="35">
        <v>178893.71</v>
      </c>
      <c r="P599" s="35">
        <v>44606.05</v>
      </c>
      <c r="Q599" s="35">
        <v>134287.66</v>
      </c>
      <c r="R599" s="35">
        <v>0</v>
      </c>
      <c r="S599" s="35">
        <f t="shared" si="153"/>
        <v>71247.330000000016</v>
      </c>
      <c r="T599" s="10">
        <v>0</v>
      </c>
      <c r="U599" s="35">
        <v>18821.13</v>
      </c>
      <c r="V599" s="35">
        <v>3745.09</v>
      </c>
      <c r="W599" s="36">
        <f t="shared" si="154"/>
        <v>3745.09</v>
      </c>
      <c r="X599" s="36">
        <f t="shared" si="155"/>
        <v>2.5108830043174946</v>
      </c>
      <c r="Y599" s="36">
        <f t="shared" si="156"/>
        <v>0.62607328583400945</v>
      </c>
      <c r="Z599" s="36">
        <f t="shared" si="157"/>
        <v>1.8848097184834853</v>
      </c>
      <c r="AA599" s="36">
        <f t="shared" si="159"/>
        <v>0.24934387016737483</v>
      </c>
      <c r="AB599" s="36">
        <f t="shared" si="160"/>
        <v>0.7506561298326252</v>
      </c>
      <c r="AC599" s="36">
        <f t="shared" si="161"/>
        <v>0.10520845031387634</v>
      </c>
      <c r="AD599" s="36">
        <v>0</v>
      </c>
      <c r="AE599" s="54">
        <f t="shared" si="158"/>
        <v>0</v>
      </c>
      <c r="AF599" s="54">
        <f t="shared" si="162"/>
        <v>0</v>
      </c>
    </row>
    <row r="600" spans="1:32" x14ac:dyDescent="0.2">
      <c r="A600" s="27">
        <v>15503</v>
      </c>
      <c r="B600" s="28" t="s">
        <v>81</v>
      </c>
      <c r="C600" s="27" t="s">
        <v>35</v>
      </c>
      <c r="D600" s="29">
        <v>2</v>
      </c>
      <c r="E600" s="30">
        <v>2015</v>
      </c>
      <c r="F600" s="27" t="s">
        <v>36</v>
      </c>
      <c r="G600" s="31">
        <v>30148</v>
      </c>
      <c r="H600" s="32">
        <v>34.955555555555556</v>
      </c>
      <c r="I600" s="28" t="s">
        <v>33</v>
      </c>
      <c r="J600" s="33">
        <v>0.58220000000000005</v>
      </c>
      <c r="K600" s="33">
        <f t="shared" si="152"/>
        <v>2.3934385730204073</v>
      </c>
      <c r="L600" s="34">
        <v>1.2618</v>
      </c>
      <c r="M600" s="34">
        <v>1.1000000000000001E-3</v>
      </c>
      <c r="N600" s="35">
        <v>468620.17</v>
      </c>
      <c r="O600" s="35">
        <v>272826.48</v>
      </c>
      <c r="P600" s="35">
        <v>202095.22</v>
      </c>
      <c r="Q600" s="35">
        <v>70731.259999999995</v>
      </c>
      <c r="R600" s="35">
        <v>0</v>
      </c>
      <c r="S600" s="35">
        <f t="shared" si="153"/>
        <v>195793.69</v>
      </c>
      <c r="T600" s="10">
        <v>0</v>
      </c>
      <c r="U600" s="35">
        <v>14660.85</v>
      </c>
      <c r="V600" s="35">
        <v>795</v>
      </c>
      <c r="W600" s="36">
        <f t="shared" si="154"/>
        <v>795</v>
      </c>
      <c r="X600" s="36">
        <f t="shared" si="155"/>
        <v>1.3934385730204073</v>
      </c>
      <c r="Y600" s="36">
        <f t="shared" si="156"/>
        <v>1.0321845407786123</v>
      </c>
      <c r="Z600" s="36">
        <f t="shared" si="157"/>
        <v>0.36125403224179486</v>
      </c>
      <c r="AA600" s="36">
        <f t="shared" si="159"/>
        <v>0.74074635277338186</v>
      </c>
      <c r="AB600" s="36">
        <f t="shared" si="160"/>
        <v>0.2592536472266182</v>
      </c>
      <c r="AC600" s="36">
        <f t="shared" si="161"/>
        <v>5.3736902664286844E-2</v>
      </c>
      <c r="AD600" s="36">
        <v>0</v>
      </c>
      <c r="AE600" s="54">
        <f t="shared" si="158"/>
        <v>0</v>
      </c>
      <c r="AF600" s="54">
        <f t="shared" si="162"/>
        <v>0</v>
      </c>
    </row>
    <row r="601" spans="1:32" x14ac:dyDescent="0.2">
      <c r="A601" s="27">
        <v>15620</v>
      </c>
      <c r="B601" s="28" t="s">
        <v>82</v>
      </c>
      <c r="C601" s="27" t="s">
        <v>35</v>
      </c>
      <c r="D601" s="29">
        <v>2</v>
      </c>
      <c r="E601" s="30">
        <v>2015</v>
      </c>
      <c r="F601" s="27" t="s">
        <v>36</v>
      </c>
      <c r="G601" s="31">
        <v>30008</v>
      </c>
      <c r="H601" s="32">
        <v>35.344444444444441</v>
      </c>
      <c r="I601" s="28" t="s">
        <v>33</v>
      </c>
      <c r="J601" s="33">
        <v>0.88649999999999995</v>
      </c>
      <c r="K601" s="33">
        <f t="shared" si="152"/>
        <v>8.8111409682190853</v>
      </c>
      <c r="L601" s="34">
        <v>2.1240000000000001</v>
      </c>
      <c r="M601" s="34">
        <v>8.9999999999999998E-4</v>
      </c>
      <c r="N601" s="35">
        <v>340491.74</v>
      </c>
      <c r="O601" s="35">
        <v>301848.42</v>
      </c>
      <c r="P601" s="35">
        <v>92058.51</v>
      </c>
      <c r="Q601" s="35">
        <v>209789.91</v>
      </c>
      <c r="R601" s="35">
        <v>0</v>
      </c>
      <c r="S601" s="35">
        <f t="shared" si="153"/>
        <v>38643.320000000007</v>
      </c>
      <c r="T601" s="10">
        <v>0</v>
      </c>
      <c r="U601" s="35">
        <v>65293.440000000002</v>
      </c>
      <c r="V601" s="35">
        <v>795</v>
      </c>
      <c r="W601" s="36">
        <f t="shared" si="154"/>
        <v>795</v>
      </c>
      <c r="X601" s="36">
        <f t="shared" si="155"/>
        <v>7.8111409682190853</v>
      </c>
      <c r="Y601" s="36">
        <f t="shared" si="156"/>
        <v>2.3822619278053745</v>
      </c>
      <c r="Z601" s="36">
        <f t="shared" si="157"/>
        <v>5.4288790404137108</v>
      </c>
      <c r="AA601" s="36">
        <f t="shared" si="159"/>
        <v>0.30498258032955744</v>
      </c>
      <c r="AB601" s="36">
        <f t="shared" si="160"/>
        <v>0.69501741967044262</v>
      </c>
      <c r="AC601" s="36">
        <f t="shared" si="161"/>
        <v>0.21631201514985571</v>
      </c>
      <c r="AD601" s="36">
        <v>0</v>
      </c>
      <c r="AE601" s="54">
        <f t="shared" si="158"/>
        <v>0</v>
      </c>
      <c r="AF601" s="54">
        <f t="shared" si="162"/>
        <v>0</v>
      </c>
    </row>
    <row r="602" spans="1:32" x14ac:dyDescent="0.2">
      <c r="A602" s="27">
        <v>19819</v>
      </c>
      <c r="B602" s="28" t="s">
        <v>88</v>
      </c>
      <c r="C602" s="27" t="s">
        <v>31</v>
      </c>
      <c r="D602" s="29">
        <v>1</v>
      </c>
      <c r="E602" s="30">
        <v>2015</v>
      </c>
      <c r="F602" s="27" t="s">
        <v>32</v>
      </c>
      <c r="G602" s="31">
        <v>29992</v>
      </c>
      <c r="H602" s="32">
        <v>35.388888888888886</v>
      </c>
      <c r="I602" s="28" t="s">
        <v>33</v>
      </c>
      <c r="J602" s="33">
        <v>3.9199999999999999E-2</v>
      </c>
      <c r="K602" s="33">
        <f t="shared" si="152"/>
        <v>1.0408331689021293</v>
      </c>
      <c r="L602" s="34">
        <v>0.2341</v>
      </c>
      <c r="M602" s="34">
        <v>1.5599999999999999E-2</v>
      </c>
      <c r="N602" s="35">
        <v>558191.73</v>
      </c>
      <c r="O602" s="35">
        <v>21898.55</v>
      </c>
      <c r="P602" s="35">
        <v>17093.96</v>
      </c>
      <c r="Q602" s="35">
        <v>4804.59</v>
      </c>
      <c r="R602" s="35">
        <v>0</v>
      </c>
      <c r="S602" s="35">
        <f t="shared" si="153"/>
        <v>536293.17999999993</v>
      </c>
      <c r="T602" s="10">
        <v>0</v>
      </c>
      <c r="U602" s="35">
        <v>0</v>
      </c>
      <c r="V602" s="35">
        <v>2033.18</v>
      </c>
      <c r="W602" s="36">
        <f t="shared" si="154"/>
        <v>2033.18</v>
      </c>
      <c r="X602" s="36">
        <f t="shared" si="155"/>
        <v>4.0833168902129242E-2</v>
      </c>
      <c r="Y602" s="36">
        <f t="shared" si="156"/>
        <v>3.1874281899314849E-2</v>
      </c>
      <c r="Z602" s="36">
        <f t="shared" si="157"/>
        <v>8.958887002814395E-3</v>
      </c>
      <c r="AA602" s="36">
        <f t="shared" si="159"/>
        <v>0.78059780213758445</v>
      </c>
      <c r="AB602" s="36">
        <f t="shared" si="160"/>
        <v>0.21940219786241555</v>
      </c>
      <c r="AC602" s="36">
        <f t="shared" si="161"/>
        <v>0</v>
      </c>
      <c r="AD602" s="36">
        <v>0</v>
      </c>
      <c r="AE602" s="54">
        <f t="shared" si="158"/>
        <v>0</v>
      </c>
      <c r="AF602" s="54">
        <f t="shared" si="162"/>
        <v>0</v>
      </c>
    </row>
    <row r="603" spans="1:32" x14ac:dyDescent="0.2">
      <c r="A603" s="27">
        <v>15727</v>
      </c>
      <c r="B603" s="28" t="s">
        <v>83</v>
      </c>
      <c r="C603" s="27" t="s">
        <v>35</v>
      </c>
      <c r="D603" s="29">
        <v>2</v>
      </c>
      <c r="E603" s="30">
        <v>2015</v>
      </c>
      <c r="F603" s="27" t="s">
        <v>36</v>
      </c>
      <c r="G603" s="31">
        <v>29879</v>
      </c>
      <c r="H603" s="32">
        <v>35.694444444444443</v>
      </c>
      <c r="I603" s="28" t="s">
        <v>33</v>
      </c>
      <c r="J603" s="33">
        <v>0.51549999999999996</v>
      </c>
      <c r="K603" s="33">
        <f t="shared" si="152"/>
        <v>2.0638078490248537</v>
      </c>
      <c r="L603" s="34">
        <v>4.3318000000000003</v>
      </c>
      <c r="M603" s="34">
        <v>3.15E-2</v>
      </c>
      <c r="N603" s="35">
        <v>228218.72</v>
      </c>
      <c r="O603" s="35">
        <v>117637.34</v>
      </c>
      <c r="P603" s="35">
        <v>70229.61</v>
      </c>
      <c r="Q603" s="35">
        <v>47407.73</v>
      </c>
      <c r="R603" s="35">
        <v>0</v>
      </c>
      <c r="S603" s="35">
        <f t="shared" si="153"/>
        <v>110581.38</v>
      </c>
      <c r="T603" s="10">
        <v>0</v>
      </c>
      <c r="U603" s="35">
        <v>0</v>
      </c>
      <c r="V603" s="35">
        <v>36618.19</v>
      </c>
      <c r="W603" s="36">
        <f t="shared" si="154"/>
        <v>36618.19</v>
      </c>
      <c r="X603" s="36">
        <f t="shared" si="155"/>
        <v>1.0638078490248539</v>
      </c>
      <c r="Y603" s="36">
        <f t="shared" si="156"/>
        <v>0.63509435313612472</v>
      </c>
      <c r="Z603" s="36">
        <f t="shared" si="157"/>
        <v>0.4287134958887292</v>
      </c>
      <c r="AA603" s="36">
        <f t="shared" si="159"/>
        <v>0.59700100325287875</v>
      </c>
      <c r="AB603" s="36">
        <f t="shared" si="160"/>
        <v>0.40299899674712131</v>
      </c>
      <c r="AC603" s="36">
        <f t="shared" si="161"/>
        <v>0</v>
      </c>
      <c r="AD603" s="36">
        <v>0</v>
      </c>
      <c r="AE603" s="54">
        <f t="shared" si="158"/>
        <v>0</v>
      </c>
      <c r="AF603" s="54">
        <f t="shared" si="162"/>
        <v>0</v>
      </c>
    </row>
    <row r="604" spans="1:32" x14ac:dyDescent="0.2">
      <c r="A604" s="27">
        <v>7923</v>
      </c>
      <c r="B604" s="28" t="s">
        <v>64</v>
      </c>
      <c r="C604" s="27" t="s">
        <v>31</v>
      </c>
      <c r="D604" s="29">
        <v>1</v>
      </c>
      <c r="E604" s="30">
        <v>2015</v>
      </c>
      <c r="F604" s="27" t="s">
        <v>32</v>
      </c>
      <c r="G604" s="31">
        <v>29776</v>
      </c>
      <c r="H604" s="32">
        <v>35.975000000000001</v>
      </c>
      <c r="I604" s="28" t="s">
        <v>33</v>
      </c>
      <c r="J604" s="33">
        <v>0.19589999999999999</v>
      </c>
      <c r="K604" s="33">
        <f t="shared" si="152"/>
        <v>1.24358046424654</v>
      </c>
      <c r="L604" s="34">
        <v>1.4011</v>
      </c>
      <c r="M604" s="34">
        <v>4.4000000000000003E-3</v>
      </c>
      <c r="N604" s="35">
        <v>349317.86</v>
      </c>
      <c r="O604" s="35">
        <v>68420.990000000005</v>
      </c>
      <c r="P604" s="35">
        <v>68420.990000000005</v>
      </c>
      <c r="Q604" s="35">
        <v>0</v>
      </c>
      <c r="R604" s="35">
        <v>0</v>
      </c>
      <c r="S604" s="35">
        <f t="shared" si="153"/>
        <v>280896.87</v>
      </c>
      <c r="T604" s="10">
        <v>0</v>
      </c>
      <c r="U604" s="35">
        <v>5666.51</v>
      </c>
      <c r="V604" s="35">
        <v>2546.1999999999998</v>
      </c>
      <c r="W604" s="36">
        <f t="shared" si="154"/>
        <v>2546.1999999999998</v>
      </c>
      <c r="X604" s="36">
        <f t="shared" si="155"/>
        <v>0.24358046424654003</v>
      </c>
      <c r="Y604" s="36">
        <f t="shared" si="156"/>
        <v>0.24358046424654003</v>
      </c>
      <c r="Z604" s="36">
        <f t="shared" si="157"/>
        <v>0</v>
      </c>
      <c r="AA604" s="36">
        <f t="shared" si="159"/>
        <v>1</v>
      </c>
      <c r="AB604" s="36">
        <f t="shared" si="160"/>
        <v>0</v>
      </c>
      <c r="AC604" s="36">
        <f t="shared" si="161"/>
        <v>8.2818298887519751E-2</v>
      </c>
      <c r="AD604" s="36">
        <v>0</v>
      </c>
      <c r="AE604" s="54">
        <f t="shared" si="158"/>
        <v>0</v>
      </c>
      <c r="AF604" s="54">
        <f t="shared" si="162"/>
        <v>0</v>
      </c>
    </row>
    <row r="605" spans="1:32" x14ac:dyDescent="0.2">
      <c r="A605" s="27">
        <v>9772</v>
      </c>
      <c r="B605" s="28" t="s">
        <v>71</v>
      </c>
      <c r="C605" s="27" t="s">
        <v>31</v>
      </c>
      <c r="D605" s="29">
        <v>1</v>
      </c>
      <c r="E605" s="30">
        <v>2015</v>
      </c>
      <c r="F605" s="27" t="s">
        <v>32</v>
      </c>
      <c r="G605" s="31">
        <v>29021</v>
      </c>
      <c r="H605" s="32">
        <v>38.041666666666664</v>
      </c>
      <c r="I605" s="28" t="s">
        <v>33</v>
      </c>
      <c r="J605" s="33">
        <v>0.65759999999999996</v>
      </c>
      <c r="K605" s="33">
        <f t="shared" si="152"/>
        <v>2.9207161243535871</v>
      </c>
      <c r="L605" s="34">
        <v>0.88700000000000001</v>
      </c>
      <c r="M605" s="34">
        <v>0</v>
      </c>
      <c r="N605" s="35">
        <v>233796.17</v>
      </c>
      <c r="O605" s="35">
        <v>153748.62</v>
      </c>
      <c r="P605" s="35">
        <v>1538.52</v>
      </c>
      <c r="Q605" s="35">
        <v>152210.1</v>
      </c>
      <c r="R605" s="35">
        <v>0</v>
      </c>
      <c r="S605" s="35">
        <f t="shared" si="153"/>
        <v>80047.550000000017</v>
      </c>
      <c r="T605" s="10">
        <v>152210.1</v>
      </c>
      <c r="U605" s="35">
        <v>0</v>
      </c>
      <c r="V605" s="35">
        <v>-3179.72</v>
      </c>
      <c r="W605" s="36">
        <f t="shared" si="154"/>
        <v>-3179.72</v>
      </c>
      <c r="X605" s="36">
        <f t="shared" si="155"/>
        <v>1.9207161243535869</v>
      </c>
      <c r="Y605" s="36">
        <f t="shared" si="156"/>
        <v>1.9220076067287501E-2</v>
      </c>
      <c r="Z605" s="36">
        <f t="shared" si="157"/>
        <v>1.9014960482862995</v>
      </c>
      <c r="AA605" s="36">
        <f t="shared" si="159"/>
        <v>1.0006723962790691E-2</v>
      </c>
      <c r="AB605" s="36">
        <f t="shared" si="160"/>
        <v>0.98999327603720932</v>
      </c>
      <c r="AC605" s="36">
        <f t="shared" si="161"/>
        <v>0</v>
      </c>
      <c r="AD605" s="36">
        <v>0</v>
      </c>
      <c r="AE605" s="54">
        <f t="shared" si="158"/>
        <v>1.9014960482862995</v>
      </c>
      <c r="AF605" s="54">
        <f t="shared" si="162"/>
        <v>0.98999327603720932</v>
      </c>
    </row>
    <row r="606" spans="1:32" x14ac:dyDescent="0.2">
      <c r="A606" s="27">
        <v>14062</v>
      </c>
      <c r="B606" s="28" t="s">
        <v>77</v>
      </c>
      <c r="C606" s="27" t="s">
        <v>44</v>
      </c>
      <c r="D606" s="29">
        <v>1</v>
      </c>
      <c r="E606" s="30">
        <v>2015</v>
      </c>
      <c r="F606" s="27" t="s">
        <v>36</v>
      </c>
      <c r="G606" s="31">
        <v>28874</v>
      </c>
      <c r="H606" s="32">
        <v>38.447222222222223</v>
      </c>
      <c r="I606" s="28" t="s">
        <v>33</v>
      </c>
      <c r="J606" s="33">
        <v>0.61809999999999998</v>
      </c>
      <c r="K606" s="33">
        <f t="shared" si="152"/>
        <v>2.6186294475138601</v>
      </c>
      <c r="L606" s="34">
        <v>0.80269999999999997</v>
      </c>
      <c r="M606" s="34">
        <v>3.7600000000000001E-2</v>
      </c>
      <c r="N606" s="35">
        <v>967797.68</v>
      </c>
      <c r="O606" s="35">
        <v>598215.92000000004</v>
      </c>
      <c r="P606" s="35">
        <v>180622.46</v>
      </c>
      <c r="Q606" s="35">
        <v>417593.46</v>
      </c>
      <c r="R606" s="35">
        <v>0</v>
      </c>
      <c r="S606" s="35">
        <f t="shared" si="153"/>
        <v>369581.76</v>
      </c>
      <c r="T606" s="10">
        <v>290000</v>
      </c>
      <c r="U606" s="35">
        <v>33237.01</v>
      </c>
      <c r="V606" s="35">
        <v>14411.75</v>
      </c>
      <c r="W606" s="36">
        <f t="shared" si="154"/>
        <v>14411.75</v>
      </c>
      <c r="X606" s="36">
        <f t="shared" si="155"/>
        <v>1.6186294475138601</v>
      </c>
      <c r="Y606" s="36">
        <f t="shared" si="156"/>
        <v>0.48872125074570777</v>
      </c>
      <c r="Z606" s="36">
        <f t="shared" si="157"/>
        <v>1.1299081967681521</v>
      </c>
      <c r="AA606" s="36">
        <f t="shared" si="159"/>
        <v>0.30193522766829739</v>
      </c>
      <c r="AB606" s="36">
        <f t="shared" si="160"/>
        <v>0.69806477233170261</v>
      </c>
      <c r="AC606" s="36">
        <f t="shared" si="161"/>
        <v>5.5560223138160551E-2</v>
      </c>
      <c r="AD606" s="36">
        <v>0</v>
      </c>
      <c r="AE606" s="54">
        <f t="shared" si="158"/>
        <v>0.78467075864350011</v>
      </c>
      <c r="AF606" s="54">
        <f t="shared" si="162"/>
        <v>0.48477479502718679</v>
      </c>
    </row>
    <row r="607" spans="1:32" x14ac:dyDescent="0.2">
      <c r="A607" s="27">
        <v>7267</v>
      </c>
      <c r="B607" s="28" t="s">
        <v>61</v>
      </c>
      <c r="C607" s="27" t="s">
        <v>31</v>
      </c>
      <c r="D607" s="29">
        <v>1</v>
      </c>
      <c r="E607" s="30">
        <v>2015</v>
      </c>
      <c r="F607" s="27" t="s">
        <v>32</v>
      </c>
      <c r="G607" s="31">
        <v>28570</v>
      </c>
      <c r="H607" s="32">
        <v>39.274999999999999</v>
      </c>
      <c r="I607" s="28" t="s">
        <v>33</v>
      </c>
      <c r="J607" s="33">
        <v>0.41880000000000001</v>
      </c>
      <c r="K607" s="33">
        <f t="shared" si="152"/>
        <v>1.7206130298024749</v>
      </c>
      <c r="L607" s="34">
        <v>0.90920000000000001</v>
      </c>
      <c r="M607" s="34">
        <v>6.0299999999999999E-2</v>
      </c>
      <c r="N607" s="35">
        <v>662211.27</v>
      </c>
      <c r="O607" s="35">
        <v>277341.89</v>
      </c>
      <c r="P607" s="35">
        <v>131638.89000000001</v>
      </c>
      <c r="Q607" s="35">
        <v>145703</v>
      </c>
      <c r="R607" s="35">
        <v>13175.89</v>
      </c>
      <c r="S607" s="35">
        <f t="shared" si="153"/>
        <v>384869.38</v>
      </c>
      <c r="T607" s="10">
        <v>0</v>
      </c>
      <c r="U607" s="35">
        <v>0</v>
      </c>
      <c r="V607" s="35">
        <v>-7400.35</v>
      </c>
      <c r="W607" s="36">
        <f t="shared" si="154"/>
        <v>-20576.239999999998</v>
      </c>
      <c r="X607" s="36">
        <f t="shared" si="155"/>
        <v>0.72061302980247488</v>
      </c>
      <c r="Y607" s="36">
        <f t="shared" si="156"/>
        <v>0.34203523803322572</v>
      </c>
      <c r="Z607" s="36">
        <f t="shared" si="157"/>
        <v>0.37857779176924911</v>
      </c>
      <c r="AA607" s="36">
        <f t="shared" si="159"/>
        <v>0.4746448147447182</v>
      </c>
      <c r="AB607" s="36">
        <f t="shared" si="160"/>
        <v>0.5253551852552818</v>
      </c>
      <c r="AC607" s="36">
        <f t="shared" si="161"/>
        <v>0</v>
      </c>
      <c r="AD607" s="36">
        <f>V607/R607</f>
        <v>-0.56165845343274734</v>
      </c>
      <c r="AE607" s="54">
        <f t="shared" si="158"/>
        <v>0</v>
      </c>
      <c r="AF607" s="54">
        <f t="shared" si="162"/>
        <v>0</v>
      </c>
    </row>
    <row r="608" spans="1:32" x14ac:dyDescent="0.2">
      <c r="A608" s="27">
        <v>7217</v>
      </c>
      <c r="B608" s="28" t="s">
        <v>60</v>
      </c>
      <c r="C608" s="27" t="s">
        <v>31</v>
      </c>
      <c r="D608" s="29">
        <v>1</v>
      </c>
      <c r="E608" s="30">
        <v>2015</v>
      </c>
      <c r="F608" s="27" t="s">
        <v>32</v>
      </c>
      <c r="G608" s="31">
        <v>28433</v>
      </c>
      <c r="H608" s="32">
        <v>39.655555555555559</v>
      </c>
      <c r="I608" s="28" t="s">
        <v>33</v>
      </c>
      <c r="J608" s="33">
        <v>0.3138715312522749</v>
      </c>
      <c r="K608" s="33">
        <f t="shared" si="152"/>
        <v>1.4574530070514811</v>
      </c>
      <c r="L608" s="34">
        <v>1.4661001332685288</v>
      </c>
      <c r="M608" s="34">
        <v>0</v>
      </c>
      <c r="N608" s="35">
        <v>41622.730000000003</v>
      </c>
      <c r="O608" s="35">
        <v>13064.19</v>
      </c>
      <c r="P608" s="35">
        <v>13064.19</v>
      </c>
      <c r="Q608" s="35">
        <v>0</v>
      </c>
      <c r="R608" s="35">
        <v>0</v>
      </c>
      <c r="S608" s="35">
        <f t="shared" si="153"/>
        <v>28558.54</v>
      </c>
      <c r="T608" s="10">
        <v>0</v>
      </c>
      <c r="U608" s="35">
        <v>9518.58</v>
      </c>
      <c r="V608" s="35">
        <v>-3801.07</v>
      </c>
      <c r="W608" s="36">
        <f t="shared" si="154"/>
        <v>-3801.07</v>
      </c>
      <c r="X608" s="36">
        <f t="shared" si="155"/>
        <v>0.45745300705148095</v>
      </c>
      <c r="Y608" s="36">
        <f t="shared" si="156"/>
        <v>0.45745300705148095</v>
      </c>
      <c r="Z608" s="36">
        <f t="shared" si="157"/>
        <v>0</v>
      </c>
      <c r="AA608" s="36">
        <f t="shared" si="159"/>
        <v>1</v>
      </c>
      <c r="AB608" s="36">
        <f t="shared" si="160"/>
        <v>0</v>
      </c>
      <c r="AC608" s="36">
        <f t="shared" si="161"/>
        <v>0.72860085470281732</v>
      </c>
      <c r="AD608" s="36">
        <v>0</v>
      </c>
      <c r="AE608" s="54">
        <f t="shared" si="158"/>
        <v>0</v>
      </c>
      <c r="AF608" s="54">
        <f t="shared" si="162"/>
        <v>0</v>
      </c>
    </row>
    <row r="609" spans="1:32" ht="12" customHeight="1" x14ac:dyDescent="0.2">
      <c r="A609" s="27">
        <v>13193</v>
      </c>
      <c r="B609" s="28" t="s">
        <v>74</v>
      </c>
      <c r="C609" s="27" t="s">
        <v>35</v>
      </c>
      <c r="D609" s="29">
        <v>2</v>
      </c>
      <c r="E609" s="30">
        <v>2015</v>
      </c>
      <c r="F609" s="27" t="s">
        <v>36</v>
      </c>
      <c r="G609" s="31">
        <v>28200</v>
      </c>
      <c r="H609" s="32">
        <v>40.288888888888891</v>
      </c>
      <c r="I609" s="28" t="s">
        <v>33</v>
      </c>
      <c r="J609" s="33">
        <v>0.51770000000000005</v>
      </c>
      <c r="K609" s="33">
        <f t="shared" si="152"/>
        <v>2.0735148577745486</v>
      </c>
      <c r="L609" s="34">
        <v>2.0952000000000002</v>
      </c>
      <c r="M609" s="34">
        <v>5.7299999999999997E-2</v>
      </c>
      <c r="N609" s="35">
        <v>64467.92</v>
      </c>
      <c r="O609" s="35">
        <v>33376.79</v>
      </c>
      <c r="P609" s="35">
        <v>6262.79</v>
      </c>
      <c r="Q609" s="35">
        <v>27114</v>
      </c>
      <c r="R609" s="35">
        <v>0</v>
      </c>
      <c r="S609" s="35">
        <f t="shared" si="153"/>
        <v>31091.129999999997</v>
      </c>
      <c r="T609" s="10">
        <v>0</v>
      </c>
      <c r="U609" s="35">
        <v>1580.12</v>
      </c>
      <c r="V609" s="35">
        <v>9107.68</v>
      </c>
      <c r="W609" s="36">
        <f t="shared" si="154"/>
        <v>9107.68</v>
      </c>
      <c r="X609" s="36">
        <f t="shared" si="155"/>
        <v>1.0735148577745486</v>
      </c>
      <c r="Y609" s="36">
        <f t="shared" si="156"/>
        <v>0.20143333484501852</v>
      </c>
      <c r="Z609" s="36">
        <f t="shared" si="157"/>
        <v>0.87208152292953012</v>
      </c>
      <c r="AA609" s="36">
        <f t="shared" si="159"/>
        <v>0.18763907493800333</v>
      </c>
      <c r="AB609" s="36">
        <f t="shared" si="160"/>
        <v>0.81236092506199664</v>
      </c>
      <c r="AC609" s="36">
        <f t="shared" si="161"/>
        <v>4.7341880390534857E-2</v>
      </c>
      <c r="AD609" s="36">
        <v>0</v>
      </c>
      <c r="AE609" s="54">
        <f t="shared" si="158"/>
        <v>0</v>
      </c>
      <c r="AF609" s="54">
        <f t="shared" si="162"/>
        <v>0</v>
      </c>
    </row>
    <row r="610" spans="1:32" x14ac:dyDescent="0.2">
      <c r="A610" s="27">
        <v>1997</v>
      </c>
      <c r="B610" s="28" t="s">
        <v>46</v>
      </c>
      <c r="C610" s="27" t="s">
        <v>44</v>
      </c>
      <c r="D610" s="29">
        <v>1</v>
      </c>
      <c r="E610" s="30">
        <v>2015</v>
      </c>
      <c r="F610" s="27" t="s">
        <v>32</v>
      </c>
      <c r="G610" s="31">
        <v>27898</v>
      </c>
      <c r="H610" s="32">
        <v>41.116666666666667</v>
      </c>
      <c r="I610" s="28" t="s">
        <v>33</v>
      </c>
      <c r="J610" s="33">
        <v>0.1585</v>
      </c>
      <c r="K610" s="33">
        <f t="shared" si="152"/>
        <v>1.1883360123457645</v>
      </c>
      <c r="L610" s="34">
        <v>0.51390000000000002</v>
      </c>
      <c r="M610" s="34">
        <v>0</v>
      </c>
      <c r="N610" s="35">
        <v>2450841.09</v>
      </c>
      <c r="O610" s="35">
        <v>388426.87</v>
      </c>
      <c r="P610" s="35">
        <v>212831.56</v>
      </c>
      <c r="Q610" s="35">
        <v>175595.31</v>
      </c>
      <c r="R610" s="35">
        <v>0</v>
      </c>
      <c r="S610" s="35">
        <f t="shared" si="153"/>
        <v>2062414.2199999997</v>
      </c>
      <c r="T610" s="10">
        <v>0</v>
      </c>
      <c r="U610" s="35">
        <v>28585.759999999998</v>
      </c>
      <c r="V610" s="35">
        <v>-244912.13</v>
      </c>
      <c r="W610" s="36">
        <f t="shared" si="154"/>
        <v>-244912.13</v>
      </c>
      <c r="X610" s="36">
        <f t="shared" si="155"/>
        <v>0.18833601234576439</v>
      </c>
      <c r="Y610" s="36">
        <f t="shared" si="156"/>
        <v>0.10319535131987212</v>
      </c>
      <c r="Z610" s="36">
        <f t="shared" si="157"/>
        <v>8.5140661025892281E-2</v>
      </c>
      <c r="AA610" s="36">
        <f t="shared" si="159"/>
        <v>0.54793212426318494</v>
      </c>
      <c r="AB610" s="36">
        <f t="shared" si="160"/>
        <v>0.45206787573681501</v>
      </c>
      <c r="AC610" s="36">
        <f t="shared" si="161"/>
        <v>7.359367285790501E-2</v>
      </c>
      <c r="AD610" s="36">
        <v>0</v>
      </c>
      <c r="AE610" s="54">
        <f t="shared" si="158"/>
        <v>0</v>
      </c>
      <c r="AF610" s="54">
        <f t="shared" si="162"/>
        <v>0</v>
      </c>
    </row>
    <row r="611" spans="1:32" ht="22.5" x14ac:dyDescent="0.2">
      <c r="A611" s="27">
        <v>1873</v>
      </c>
      <c r="B611" s="38" t="s">
        <v>45</v>
      </c>
      <c r="C611" s="27" t="s">
        <v>31</v>
      </c>
      <c r="D611" s="29">
        <v>1</v>
      </c>
      <c r="E611" s="30">
        <v>2015</v>
      </c>
      <c r="F611" s="27" t="s">
        <v>32</v>
      </c>
      <c r="G611" s="31">
        <v>27484</v>
      </c>
      <c r="H611" s="32">
        <v>42.25</v>
      </c>
      <c r="I611" s="28" t="s">
        <v>33</v>
      </c>
      <c r="J611" s="33">
        <v>0.2268</v>
      </c>
      <c r="K611" s="33">
        <f t="shared" si="152"/>
        <v>1.29329047621714</v>
      </c>
      <c r="L611" s="34">
        <v>0.2918</v>
      </c>
      <c r="M611" s="34">
        <v>3.1600000000000003E-2</v>
      </c>
      <c r="N611" s="35">
        <v>1173330.18</v>
      </c>
      <c r="O611" s="35">
        <v>266086.06</v>
      </c>
      <c r="P611" s="35">
        <v>68253.05</v>
      </c>
      <c r="Q611" s="35">
        <v>197833.01</v>
      </c>
      <c r="R611" s="35">
        <v>6052.11</v>
      </c>
      <c r="S611" s="35">
        <f t="shared" si="153"/>
        <v>907244.11999999988</v>
      </c>
      <c r="T611" s="10">
        <v>0</v>
      </c>
      <c r="U611" s="35">
        <v>11763.02</v>
      </c>
      <c r="V611" s="35">
        <v>9233</v>
      </c>
      <c r="W611" s="36">
        <f t="shared" si="154"/>
        <v>3180.8900000000003</v>
      </c>
      <c r="X611" s="36">
        <f t="shared" si="155"/>
        <v>0.29329047621713994</v>
      </c>
      <c r="Y611" s="36">
        <f t="shared" si="156"/>
        <v>7.5231184744410373E-2</v>
      </c>
      <c r="Z611" s="36">
        <f t="shared" si="157"/>
        <v>0.21805929147272957</v>
      </c>
      <c r="AA611" s="36">
        <f t="shared" si="159"/>
        <v>0.25650742470312049</v>
      </c>
      <c r="AB611" s="36">
        <f t="shared" si="160"/>
        <v>0.74349257529687951</v>
      </c>
      <c r="AC611" s="36">
        <f t="shared" si="161"/>
        <v>4.4207577052326606E-2</v>
      </c>
      <c r="AD611" s="36">
        <f>V611/R611</f>
        <v>1.525583639424928</v>
      </c>
      <c r="AE611" s="54">
        <f t="shared" si="158"/>
        <v>0</v>
      </c>
      <c r="AF611" s="54">
        <f t="shared" si="162"/>
        <v>0</v>
      </c>
    </row>
    <row r="612" spans="1:32" x14ac:dyDescent="0.2">
      <c r="A612" s="27">
        <v>23188</v>
      </c>
      <c r="B612" s="28" t="s">
        <v>90</v>
      </c>
      <c r="C612" s="27" t="s">
        <v>51</v>
      </c>
      <c r="D612" s="29">
        <v>2</v>
      </c>
      <c r="E612" s="30">
        <v>2015</v>
      </c>
      <c r="F612" s="27" t="s">
        <v>36</v>
      </c>
      <c r="G612" s="31">
        <v>26599</v>
      </c>
      <c r="H612" s="32">
        <v>44.674999999999997</v>
      </c>
      <c r="I612" s="28" t="s">
        <v>33</v>
      </c>
      <c r="J612" s="33">
        <v>8.4500000000000006E-2</v>
      </c>
      <c r="K612" s="33">
        <f t="shared" si="152"/>
        <v>1.0922938061784315</v>
      </c>
      <c r="L612" s="34">
        <v>1.5122</v>
      </c>
      <c r="M612" s="34">
        <v>0.1593</v>
      </c>
      <c r="N612" s="35">
        <v>183824.2</v>
      </c>
      <c r="O612" s="35">
        <v>15532.3</v>
      </c>
      <c r="P612" s="35">
        <v>15532.3</v>
      </c>
      <c r="Q612" s="35">
        <v>0</v>
      </c>
      <c r="R612" s="35">
        <v>0</v>
      </c>
      <c r="S612" s="35">
        <f t="shared" si="153"/>
        <v>168291.90000000002</v>
      </c>
      <c r="T612" s="10">
        <v>0</v>
      </c>
      <c r="U612" s="35">
        <v>0</v>
      </c>
      <c r="V612" s="35">
        <v>52093.14</v>
      </c>
      <c r="W612" s="36">
        <f t="shared" si="154"/>
        <v>52093.14</v>
      </c>
      <c r="X612" s="36">
        <f t="shared" si="155"/>
        <v>9.2293806178431623E-2</v>
      </c>
      <c r="Y612" s="36">
        <f t="shared" si="156"/>
        <v>9.2293806178431623E-2</v>
      </c>
      <c r="Z612" s="36">
        <f t="shared" si="157"/>
        <v>0</v>
      </c>
      <c r="AA612" s="36">
        <f t="shared" si="159"/>
        <v>1</v>
      </c>
      <c r="AB612" s="36">
        <f t="shared" si="160"/>
        <v>0</v>
      </c>
      <c r="AC612" s="36">
        <f t="shared" si="161"/>
        <v>0</v>
      </c>
      <c r="AD612" s="36">
        <v>0</v>
      </c>
      <c r="AE612" s="54">
        <f t="shared" si="158"/>
        <v>0</v>
      </c>
      <c r="AF612" s="54">
        <f t="shared" si="162"/>
        <v>0</v>
      </c>
    </row>
    <row r="613" spans="1:32" x14ac:dyDescent="0.2">
      <c r="A613" s="27">
        <v>1351</v>
      </c>
      <c r="B613" s="28" t="s">
        <v>42</v>
      </c>
      <c r="C613" s="27" t="s">
        <v>31</v>
      </c>
      <c r="D613" s="29">
        <v>1</v>
      </c>
      <c r="E613" s="30">
        <v>2015</v>
      </c>
      <c r="F613" s="27" t="s">
        <v>32</v>
      </c>
      <c r="G613" s="31">
        <v>25057</v>
      </c>
      <c r="H613" s="32">
        <v>48.897222222222226</v>
      </c>
      <c r="I613" s="28" t="s">
        <v>33</v>
      </c>
      <c r="J613" s="33">
        <v>0.66090000000000004</v>
      </c>
      <c r="K613" s="33">
        <f t="shared" si="152"/>
        <v>2.9491483053928276</v>
      </c>
      <c r="L613" s="34">
        <v>0.81489999999999996</v>
      </c>
      <c r="M613" s="34">
        <v>5.3E-3</v>
      </c>
      <c r="N613" s="35">
        <v>288801.59999999998</v>
      </c>
      <c r="O613" s="35">
        <v>190874.48</v>
      </c>
      <c r="P613" s="35">
        <v>35022.15</v>
      </c>
      <c r="Q613" s="35">
        <v>155852.32999999999</v>
      </c>
      <c r="R613" s="35">
        <v>0</v>
      </c>
      <c r="S613" s="35">
        <f t="shared" si="153"/>
        <v>97927.119999999966</v>
      </c>
      <c r="T613" s="10">
        <v>1011.98</v>
      </c>
      <c r="U613" s="35">
        <v>297.38</v>
      </c>
      <c r="V613" s="35">
        <v>554.69000000000005</v>
      </c>
      <c r="W613" s="36">
        <f t="shared" si="154"/>
        <v>554.69000000000005</v>
      </c>
      <c r="X613" s="36">
        <f t="shared" si="155"/>
        <v>1.9491483053928276</v>
      </c>
      <c r="Y613" s="36">
        <f t="shared" si="156"/>
        <v>0.3576348410940709</v>
      </c>
      <c r="Z613" s="36">
        <f t="shared" si="157"/>
        <v>1.5915134642987565</v>
      </c>
      <c r="AA613" s="36">
        <f t="shared" si="159"/>
        <v>0.18348262166843887</v>
      </c>
      <c r="AB613" s="36">
        <f t="shared" si="160"/>
        <v>0.81651737833156102</v>
      </c>
      <c r="AC613" s="36">
        <f t="shared" si="161"/>
        <v>1.5579872175683202E-3</v>
      </c>
      <c r="AD613" s="36">
        <v>0</v>
      </c>
      <c r="AE613" s="54">
        <f t="shared" si="158"/>
        <v>1.0334011660916817E-2</v>
      </c>
      <c r="AF613" s="54">
        <f t="shared" si="162"/>
        <v>5.3018088117384784E-3</v>
      </c>
    </row>
    <row r="614" spans="1:32" x14ac:dyDescent="0.2">
      <c r="A614" s="27">
        <v>76</v>
      </c>
      <c r="B614" s="28" t="s">
        <v>30</v>
      </c>
      <c r="C614" s="27" t="s">
        <v>31</v>
      </c>
      <c r="D614" s="29">
        <v>1</v>
      </c>
      <c r="E614" s="30">
        <v>2015</v>
      </c>
      <c r="F614" s="27" t="s">
        <v>32</v>
      </c>
      <c r="G614" s="31">
        <v>23215</v>
      </c>
      <c r="H614" s="32">
        <v>53.93611111111111</v>
      </c>
      <c r="I614" s="28" t="s">
        <v>33</v>
      </c>
      <c r="J614" s="33">
        <v>0.32379999999999998</v>
      </c>
      <c r="K614" s="33">
        <f t="shared" si="152"/>
        <v>1.4787866235222593</v>
      </c>
      <c r="L614" s="34">
        <v>1.0717000000000001</v>
      </c>
      <c r="M614" s="34">
        <v>4.9099999999999998E-2</v>
      </c>
      <c r="N614" s="35">
        <v>686634.39</v>
      </c>
      <c r="O614" s="35">
        <v>222311.56</v>
      </c>
      <c r="P614" s="35">
        <v>96464.01</v>
      </c>
      <c r="Q614" s="35">
        <v>125847.55</v>
      </c>
      <c r="R614" s="35">
        <v>0</v>
      </c>
      <c r="S614" s="35">
        <f t="shared" si="153"/>
        <v>464322.83</v>
      </c>
      <c r="T614" s="10">
        <v>0</v>
      </c>
      <c r="U614" s="35">
        <v>14106.8</v>
      </c>
      <c r="V614" s="35">
        <v>37277.379999999997</v>
      </c>
      <c r="W614" s="36">
        <f t="shared" si="154"/>
        <v>37277.379999999997</v>
      </c>
      <c r="X614" s="36">
        <f t="shared" si="155"/>
        <v>0.47878662352225926</v>
      </c>
      <c r="Y614" s="36">
        <f t="shared" si="156"/>
        <v>0.20775202890626762</v>
      </c>
      <c r="Z614" s="36">
        <f t="shared" si="157"/>
        <v>0.27103459461599161</v>
      </c>
      <c r="AA614" s="36">
        <f t="shared" si="159"/>
        <v>0.43391360305330051</v>
      </c>
      <c r="AB614" s="36">
        <f t="shared" si="160"/>
        <v>0.56608639694669949</v>
      </c>
      <c r="AC614" s="36">
        <f t="shared" si="161"/>
        <v>6.3455089784804714E-2</v>
      </c>
      <c r="AD614" s="36">
        <v>0</v>
      </c>
      <c r="AE614" s="54">
        <f t="shared" si="158"/>
        <v>0</v>
      </c>
      <c r="AF614" s="54">
        <f t="shared" si="162"/>
        <v>0</v>
      </c>
    </row>
    <row r="615" spans="1:32" ht="12" customHeight="1" x14ac:dyDescent="0.2">
      <c r="A615" s="27">
        <v>585</v>
      </c>
      <c r="B615" s="28" t="s">
        <v>40</v>
      </c>
      <c r="C615" s="27" t="s">
        <v>31</v>
      </c>
      <c r="D615" s="29">
        <v>1</v>
      </c>
      <c r="E615" s="30">
        <v>2015</v>
      </c>
      <c r="F615" s="27" t="s">
        <v>32</v>
      </c>
      <c r="G615" s="31">
        <v>18088</v>
      </c>
      <c r="H615" s="32">
        <v>67.974999999999994</v>
      </c>
      <c r="I615" s="28" t="s">
        <v>33</v>
      </c>
      <c r="J615" s="33">
        <v>0.72840000000000005</v>
      </c>
      <c r="K615" s="33">
        <f t="shared" si="152"/>
        <v>3.681215631859915</v>
      </c>
      <c r="L615" s="34">
        <v>0.38009999999999999</v>
      </c>
      <c r="M615" s="34">
        <v>0</v>
      </c>
      <c r="N615" s="35">
        <v>1515149.37</v>
      </c>
      <c r="O615" s="35">
        <v>1103559.96</v>
      </c>
      <c r="P615" s="35">
        <v>723505.58</v>
      </c>
      <c r="Q615" s="35">
        <v>380054.38</v>
      </c>
      <c r="R615" s="35">
        <v>17974.009999999998</v>
      </c>
      <c r="S615" s="35">
        <f t="shared" si="153"/>
        <v>411589.41000000015</v>
      </c>
      <c r="T615" s="10">
        <v>59206.09</v>
      </c>
      <c r="U615" s="35">
        <v>10525.27</v>
      </c>
      <c r="V615" s="35">
        <v>-46910.82</v>
      </c>
      <c r="W615" s="36">
        <f t="shared" si="154"/>
        <v>-64884.83</v>
      </c>
      <c r="X615" s="36">
        <f t="shared" si="155"/>
        <v>2.681215631859915</v>
      </c>
      <c r="Y615" s="36">
        <f t="shared" si="156"/>
        <v>1.7578333222907745</v>
      </c>
      <c r="Z615" s="36">
        <f t="shared" si="157"/>
        <v>0.92338230956914047</v>
      </c>
      <c r="AA615" s="36">
        <f t="shared" si="159"/>
        <v>0.65561057507015752</v>
      </c>
      <c r="AB615" s="36">
        <f t="shared" si="160"/>
        <v>0.34438942492984254</v>
      </c>
      <c r="AC615" s="36">
        <f t="shared" si="161"/>
        <v>9.537560605225294E-3</v>
      </c>
      <c r="AD615" s="36">
        <f>V615/R615</f>
        <v>-2.6099251085317081</v>
      </c>
      <c r="AE615" s="54">
        <f t="shared" si="158"/>
        <v>0.14384745710537103</v>
      </c>
      <c r="AF615" s="54">
        <f t="shared" si="162"/>
        <v>5.3650088935810969E-2</v>
      </c>
    </row>
    <row r="616" spans="1:32" x14ac:dyDescent="0.2">
      <c r="U616" s="10"/>
    </row>
  </sheetData>
  <autoFilter ref="A1:AF615" xr:uid="{00000000-0009-0000-0000-000003000000}">
    <sortState ref="A2:AF615">
      <sortCondition ref="I1:I615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PANEL COMPLETO</vt:lpstr>
      <vt:lpstr>2013</vt:lpstr>
      <vt:lpstr>2014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2018-04-16T16:06:29Z</dcterms:created>
  <dcterms:modified xsi:type="dcterms:W3CDTF">2018-04-16T16:08:44Z</dcterms:modified>
</cp:coreProperties>
</file>